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workbookProtection workbookPassword="E193" lockStructure="1"/>
  <bookViews>
    <workbookView xWindow="120" yWindow="135" windowWidth="19320" windowHeight="7935" tabRatio="885" firstSheet="1" activeTab="1"/>
  </bookViews>
  <sheets>
    <sheet name="جستجو" sheetId="25" state="hidden" r:id="rId1"/>
    <sheet name="بنام خدا" sheetId="53" r:id="rId2"/>
    <sheet name="راهنما" sheetId="52" r:id="rId3"/>
    <sheet name="ورود اطلاعات" sheetId="8" r:id="rId4"/>
    <sheet name="لیست کل" sheetId="13" r:id="rId5"/>
    <sheet name="لیست کل مرتب شده" sheetId="22" r:id="rId6"/>
    <sheet name="مشخصات همکاران" sheetId="29" r:id="rId7"/>
    <sheet name="ورود برنامه" sheetId="27" r:id="rId8"/>
    <sheet name="برنامه" sheetId="32" r:id="rId9"/>
    <sheet name="صدور" sheetId="23" r:id="rId10"/>
    <sheet name="لیست کامل کلاس" sheetId="34" r:id="rId11"/>
    <sheet name="لیست بزرگ " sheetId="33" r:id="rId12"/>
    <sheet name="لیست بزرگ  (2)" sheetId="51" r:id="rId13"/>
    <sheet name="لیست ذونکن" sheetId="35" r:id="rId14"/>
    <sheet name="عدم مردودی" sheetId="19" r:id="rId15"/>
    <sheet name="اشتغال به تحصیل" sheetId="36" r:id="rId16"/>
    <sheet name="ابلاغ" sheetId="9" state="hidden" r:id="rId17"/>
    <sheet name="بیمه" sheetId="16" state="hidden" r:id="rId18"/>
    <sheet name="کنترل پرونده" sheetId="15" state="hidden" r:id="rId19"/>
    <sheet name="نمره" sheetId="37" r:id="rId20"/>
    <sheet name="لیست حضور غیاب " sheetId="14" state="hidden" r:id="rId21"/>
    <sheet name="فرم مشخصات همکاران" sheetId="39" r:id="rId22"/>
    <sheet name="لیست حضور  غیاب  " sheetId="38" r:id="rId23"/>
    <sheet name="zz" sheetId="30" state="hidden" r:id="rId24"/>
    <sheet name="سربرگ پرونده همکار" sheetId="42" r:id="rId25"/>
    <sheet name="سربرگ پرونده دانش آموز" sheetId="43" r:id="rId26"/>
    <sheet name="فرم مشخصات همکاران (2)" sheetId="41" state="hidden" r:id="rId27"/>
  </sheets>
  <definedNames>
    <definedName name="_xlnm._FilterDatabase" localSheetId="0" hidden="1">جستجو!#REF!</definedName>
    <definedName name="_xlnm._FilterDatabase" localSheetId="10" hidden="1">'لیست کامل کلاس'!#REF!</definedName>
    <definedName name="_xlnm._FilterDatabase" localSheetId="4" hidden="1">'لیست کل'!$A$3:$T$3</definedName>
    <definedName name="_xlnm._FilterDatabase" localSheetId="5" hidden="1">'لیست کل مرتب شده'!$A$3:$T$2103</definedName>
    <definedName name="_xlnm._FilterDatabase" localSheetId="6" hidden="1">'مشخصات همکاران'!$A$1:$AX$53</definedName>
    <definedName name="oi" localSheetId="1">INDEX(#REF!,MATCH(#REF!,#REF!,0))</definedName>
    <definedName name="oi">INDEX(#REF!,MATCH(#REF!,#REF!,0))</definedName>
    <definedName name="OLE_LINK1" localSheetId="2">راهنما!$A$1</definedName>
    <definedName name="p" localSheetId="1">INDEX(#REF!,MATCH(#REF!,#REF!,0))</definedName>
    <definedName name="p">INDEX(#REF!,MATCH(#REF!,#REF!,0))</definedName>
    <definedName name="_xlnm.Print_Area" localSheetId="16">ابلاغ!$A$1:$V$25</definedName>
    <definedName name="_xlnm.Print_Area" localSheetId="15">'اشتغال به تحصیل'!$A$1:$S$12</definedName>
    <definedName name="_xlnm.Print_Area" localSheetId="8">برنامه!$A$1:$AF$32</definedName>
    <definedName name="_xlnm.Print_Area" localSheetId="1">'بنام خدا'!$A$1:$M$20</definedName>
    <definedName name="_xlnm.Print_Area" localSheetId="17">بیمه!$A$1:$I$44</definedName>
    <definedName name="_xlnm.Print_Area" localSheetId="0">جستجو!$A$1:$Y$3</definedName>
    <definedName name="_xlnm.Print_Area" localSheetId="25">'سربرگ پرونده دانش آموز'!$A$1:$J$38</definedName>
    <definedName name="_xlnm.Print_Area" localSheetId="24">'سربرگ پرونده همکار'!$A$1:$J$38</definedName>
    <definedName name="_xlnm.Print_Area" localSheetId="9">صدور!$A$1:$L$10</definedName>
    <definedName name="_xlnm.Print_Area" localSheetId="14">'عدم مردودی'!$A$1:$R$12</definedName>
    <definedName name="_xlnm.Print_Area" localSheetId="21">'فرم مشخصات همکاران'!$A$1:$H$22</definedName>
    <definedName name="_xlnm.Print_Area" localSheetId="26">'فرم مشخصات همکاران (2)'!$A$1:$H$19</definedName>
    <definedName name="_xlnm.Print_Area" localSheetId="18">'کنترل پرونده'!$A$1:$V$43</definedName>
    <definedName name="_xlnm.Print_Area" localSheetId="11">'لیست بزرگ '!$A$1:$B$42</definedName>
    <definedName name="_xlnm.Print_Area" localSheetId="12">'لیست بزرگ  (2)'!$A$1:$F$37</definedName>
    <definedName name="_xlnm.Print_Area" localSheetId="22">'لیست حضور  غیاب  '!$A$1:$W$44</definedName>
    <definedName name="_xlnm.Print_Area" localSheetId="20">'لیست حضور غیاب '!$A$1:$U$49</definedName>
    <definedName name="_xlnm.Print_Area" localSheetId="13">'لیست ذونکن'!$A$1:$B$25</definedName>
    <definedName name="_xlnm.Print_Area" localSheetId="10">'لیست کامل کلاس'!$A$1:$T$37</definedName>
    <definedName name="_xlnm.Print_Area" localSheetId="4">'لیست کل'!$A$1:$AF$2103</definedName>
    <definedName name="_xlnm.Print_Area" localSheetId="5">'لیست کل مرتب شده'!$A$1:$T$2103</definedName>
    <definedName name="_xlnm.Print_Area" localSheetId="6">'مشخصات همکاران'!$A$1:$BA$53</definedName>
    <definedName name="_xlnm.Print_Area" localSheetId="19">نمره!$A$1:$S$12</definedName>
    <definedName name="_xlnm.Print_Area" localSheetId="3">'ورود اطلاعات'!$A$1:$M$35</definedName>
    <definedName name="_xlnm.Print_Area" localSheetId="7">'ورود برنامه'!$A$1:$AF$32</definedName>
    <definedName name="_xlnm.Print_Area">#REF!</definedName>
    <definedName name="_xlnm.Print_Titles" localSheetId="0">جستجو!$2:$2</definedName>
    <definedName name="_xlnm.Print_Titles" localSheetId="11">'لیست بزرگ '!$2:$2</definedName>
    <definedName name="_xlnm.Print_Titles" localSheetId="12">'لیست بزرگ  (2)'!$2:$2</definedName>
    <definedName name="_xlnm.Print_Titles" localSheetId="13">'لیست ذونکن'!$2:$2</definedName>
    <definedName name="_xlnm.Print_Titles" localSheetId="10">'لیست کامل کلاس'!$2:$2</definedName>
    <definedName name="_xlnm.Print_Titles" localSheetId="4">'لیست کل'!$2:$2</definedName>
    <definedName name="_xlnm.Print_Titles" localSheetId="5">'لیست کل مرتب شده'!$2:$2</definedName>
    <definedName name="_xlnm.Print_Titles" localSheetId="6">'مشخصات همکاران'!$A:$C</definedName>
  </definedNames>
  <calcPr calcId="145621"/>
</workbook>
</file>

<file path=xl/calcChain.xml><?xml version="1.0" encoding="utf-8"?>
<calcChain xmlns="http://schemas.openxmlformats.org/spreadsheetml/2006/main">
  <c r="L8" i="19" l="1"/>
  <c r="B8" i="19"/>
  <c r="O2130" i="30"/>
  <c r="L6" i="19"/>
  <c r="B6" i="19"/>
  <c r="D53" i="29" l="1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R2255" i="30" l="1"/>
  <c r="R2256" i="30"/>
  <c r="R2257" i="30"/>
  <c r="R2258" i="30"/>
  <c r="R2259" i="30"/>
  <c r="R2260" i="30"/>
  <c r="R2261" i="30"/>
  <c r="R2262" i="30"/>
  <c r="R2263" i="30"/>
  <c r="R2264" i="30"/>
  <c r="R2265" i="30"/>
  <c r="R2266" i="30"/>
  <c r="R2267" i="30"/>
  <c r="R2268" i="30"/>
  <c r="R2269" i="30"/>
  <c r="R2270" i="30"/>
  <c r="R2271" i="30"/>
  <c r="R2272" i="30"/>
  <c r="R2273" i="30"/>
  <c r="R2274" i="30"/>
  <c r="R2275" i="30"/>
  <c r="R2276" i="30"/>
  <c r="R2277" i="30"/>
  <c r="R2278" i="30"/>
  <c r="R2279" i="30"/>
  <c r="R2280" i="30"/>
  <c r="R2281" i="30"/>
  <c r="R2282" i="30"/>
  <c r="R2283" i="30"/>
  <c r="R2284" i="30"/>
  <c r="R2285" i="30"/>
  <c r="R2286" i="30"/>
  <c r="R2287" i="30"/>
  <c r="R2288" i="30"/>
  <c r="R2289" i="30"/>
  <c r="R2290" i="30"/>
  <c r="R2291" i="30"/>
  <c r="R2292" i="30"/>
  <c r="R2293" i="30"/>
  <c r="R2294" i="30"/>
  <c r="R2295" i="30"/>
  <c r="R2296" i="30"/>
  <c r="R2297" i="30"/>
  <c r="R2298" i="30"/>
  <c r="R2299" i="30"/>
  <c r="R2300" i="30"/>
  <c r="R2301" i="30"/>
  <c r="R2302" i="30"/>
  <c r="R2303" i="30"/>
  <c r="R2254" i="30"/>
  <c r="P2237" i="30" l="1"/>
  <c r="P2235" i="30"/>
  <c r="P2233" i="30"/>
  <c r="P2232" i="30"/>
  <c r="P2230" i="30"/>
  <c r="P2228" i="30"/>
  <c r="P2226" i="30"/>
  <c r="P2225" i="30"/>
  <c r="P2224" i="30"/>
  <c r="P2223" i="30"/>
  <c r="P2221" i="30"/>
  <c r="P2219" i="30"/>
  <c r="P2217" i="30"/>
  <c r="P2215" i="30"/>
  <c r="P2213" i="30"/>
  <c r="P2211" i="30"/>
  <c r="P2209" i="30"/>
  <c r="E14" i="42"/>
  <c r="E13" i="42"/>
  <c r="P2238" i="30"/>
  <c r="P2236" i="30"/>
  <c r="P2234" i="30"/>
  <c r="P2231" i="30"/>
  <c r="P2229" i="30"/>
  <c r="P2227" i="30"/>
  <c r="P2222" i="30"/>
  <c r="P2220" i="30"/>
  <c r="P2218" i="30"/>
  <c r="P2216" i="30"/>
  <c r="P2214" i="30"/>
  <c r="P2212" i="30"/>
  <c r="P2210" i="30"/>
  <c r="P2207" i="30"/>
  <c r="F37" i="42"/>
  <c r="F36" i="42"/>
  <c r="F35" i="42"/>
  <c r="F34" i="42"/>
  <c r="F33" i="42"/>
  <c r="F32" i="42"/>
  <c r="F30" i="42"/>
  <c r="F29" i="42"/>
  <c r="F28" i="42"/>
  <c r="F27" i="42"/>
  <c r="F26" i="42"/>
  <c r="F25" i="42"/>
  <c r="F24" i="42"/>
  <c r="F23" i="42"/>
  <c r="F22" i="42"/>
  <c r="F2" i="42"/>
  <c r="F17" i="42"/>
  <c r="F16" i="42"/>
  <c r="F15" i="42"/>
  <c r="F14" i="42"/>
  <c r="F13" i="42"/>
  <c r="F12" i="42"/>
  <c r="F10" i="42"/>
  <c r="E12" i="42"/>
  <c r="E11" i="42"/>
  <c r="F9" i="42"/>
  <c r="F8" i="42"/>
  <c r="F7" i="42"/>
  <c r="F6" i="42"/>
  <c r="F5" i="42"/>
  <c r="F4" i="42"/>
  <c r="F3" i="42"/>
  <c r="AX29" i="29"/>
  <c r="AX30" i="29"/>
  <c r="AX31" i="29"/>
  <c r="AX32" i="29"/>
  <c r="AX33" i="29"/>
  <c r="AX34" i="29"/>
  <c r="AX35" i="29"/>
  <c r="AX36" i="29"/>
  <c r="AX37" i="29"/>
  <c r="AX38" i="29"/>
  <c r="AX39" i="29"/>
  <c r="AX40" i="29"/>
  <c r="AX41" i="29"/>
  <c r="AX42" i="29"/>
  <c r="AX43" i="29"/>
  <c r="AX44" i="29"/>
  <c r="AX45" i="29"/>
  <c r="AX46" i="29"/>
  <c r="T2306" i="30"/>
  <c r="C2" i="27" s="1"/>
  <c r="U2306" i="30"/>
  <c r="D2" i="27" s="1"/>
  <c r="V2306" i="30"/>
  <c r="E2" i="27" s="1"/>
  <c r="W2306" i="30"/>
  <c r="F2" i="27" s="1"/>
  <c r="X2306" i="30"/>
  <c r="G2" i="27" s="1"/>
  <c r="Y2306" i="30"/>
  <c r="H2" i="27" s="1"/>
  <c r="Z2306" i="30"/>
  <c r="I2" i="27" s="1"/>
  <c r="AA2306" i="30"/>
  <c r="J2" i="27" s="1"/>
  <c r="AB2306" i="30"/>
  <c r="K2" i="27" s="1"/>
  <c r="AC2306" i="30"/>
  <c r="L2" i="27" s="1"/>
  <c r="AD2306" i="30"/>
  <c r="M2" i="27" s="1"/>
  <c r="AE2306" i="30"/>
  <c r="N2" i="27" s="1"/>
  <c r="AF2306" i="30"/>
  <c r="O2" i="27" s="1"/>
  <c r="AG2306" i="30"/>
  <c r="P2" i="27" s="1"/>
  <c r="AH2306" i="30"/>
  <c r="Q2" i="27" s="1"/>
  <c r="AI2306" i="30"/>
  <c r="R2" i="27" s="1"/>
  <c r="AJ2306" i="30"/>
  <c r="S2" i="27" s="1"/>
  <c r="AK2306" i="30"/>
  <c r="T2" i="27" s="1"/>
  <c r="AL2306" i="30"/>
  <c r="U2" i="27" s="1"/>
  <c r="AM2306" i="30"/>
  <c r="V2" i="27" s="1"/>
  <c r="AN2306" i="30"/>
  <c r="W2" i="27" s="1"/>
  <c r="AO2306" i="30"/>
  <c r="X2" i="27" s="1"/>
  <c r="AP2306" i="30"/>
  <c r="Y2" i="27" s="1"/>
  <c r="AQ2306" i="30"/>
  <c r="Z2" i="27" s="1"/>
  <c r="AR2306" i="30"/>
  <c r="AA2" i="27" s="1"/>
  <c r="AS2306" i="30"/>
  <c r="AB2" i="27" s="1"/>
  <c r="AT2306" i="30"/>
  <c r="AC2" i="27" s="1"/>
  <c r="AU2306" i="30"/>
  <c r="AD2" i="27" s="1"/>
  <c r="AV2306" i="30"/>
  <c r="AE2" i="27" s="1"/>
  <c r="AW2306" i="30"/>
  <c r="AF2" i="27" s="1"/>
  <c r="A4" i="39" l="1"/>
  <c r="A11" i="39"/>
  <c r="A16" i="39"/>
  <c r="A19" i="39"/>
  <c r="E33" i="42"/>
  <c r="E32" i="42"/>
  <c r="E31" i="42"/>
  <c r="E10" i="42"/>
  <c r="E9" i="42"/>
  <c r="E8" i="42"/>
  <c r="E28" i="42" s="1"/>
  <c r="E7" i="42"/>
  <c r="E27" i="42" s="1"/>
  <c r="E6" i="42"/>
  <c r="E26" i="42" s="1"/>
  <c r="E5" i="42"/>
  <c r="E25" i="42" s="1"/>
  <c r="E4" i="42"/>
  <c r="E24" i="42" s="1"/>
  <c r="E3" i="42"/>
  <c r="E23" i="42" s="1"/>
  <c r="E34" i="42"/>
  <c r="E36" i="42"/>
  <c r="E37" i="42"/>
  <c r="E2" i="42"/>
  <c r="E22" i="42" s="1"/>
  <c r="E37" i="43"/>
  <c r="F36" i="43"/>
  <c r="F35" i="43"/>
  <c r="F34" i="43"/>
  <c r="E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17" i="43"/>
  <c r="F37" i="43" s="1"/>
  <c r="F16" i="43"/>
  <c r="E16" i="43"/>
  <c r="E36" i="43" s="1"/>
  <c r="F15" i="43"/>
  <c r="E15" i="43"/>
  <c r="E35" i="43" s="1"/>
  <c r="F14" i="43"/>
  <c r="F13" i="43"/>
  <c r="E13" i="43"/>
  <c r="E33" i="43" s="1"/>
  <c r="F12" i="43"/>
  <c r="E12" i="43"/>
  <c r="E32" i="43" s="1"/>
  <c r="F11" i="43"/>
  <c r="E11" i="43"/>
  <c r="E31" i="43" s="1"/>
  <c r="F10" i="43"/>
  <c r="E10" i="43"/>
  <c r="E30" i="43" s="1"/>
  <c r="F9" i="43"/>
  <c r="E9" i="43"/>
  <c r="E29" i="43" s="1"/>
  <c r="F8" i="43"/>
  <c r="E8" i="43"/>
  <c r="E28" i="43" s="1"/>
  <c r="F7" i="43"/>
  <c r="E7" i="43"/>
  <c r="E27" i="43" s="1"/>
  <c r="F6" i="43"/>
  <c r="E6" i="43"/>
  <c r="E26" i="43" s="1"/>
  <c r="F5" i="43"/>
  <c r="E5" i="43"/>
  <c r="E25" i="43" s="1"/>
  <c r="F4" i="43"/>
  <c r="E4" i="43"/>
  <c r="E24" i="43" s="1"/>
  <c r="F3" i="43"/>
  <c r="E3" i="43"/>
  <c r="E23" i="43" s="1"/>
  <c r="F2" i="43"/>
  <c r="E2" i="43"/>
  <c r="E22" i="43" s="1"/>
  <c r="E35" i="42"/>
  <c r="E30" i="42"/>
  <c r="E29" i="42"/>
  <c r="B17" i="41"/>
  <c r="A4" i="22"/>
  <c r="T2103" i="22"/>
  <c r="S2103" i="22"/>
  <c r="R2103" i="22"/>
  <c r="Q2103" i="22"/>
  <c r="P2103" i="22"/>
  <c r="O2103" i="22"/>
  <c r="N2103" i="22"/>
  <c r="M2103" i="22"/>
  <c r="L2103" i="22"/>
  <c r="K2103" i="22"/>
  <c r="J2103" i="22"/>
  <c r="I2103" i="22"/>
  <c r="H2103" i="22"/>
  <c r="G2103" i="22"/>
  <c r="F2103" i="22"/>
  <c r="E2103" i="22"/>
  <c r="D2103" i="22"/>
  <c r="C2103" i="22"/>
  <c r="B2103" i="22"/>
  <c r="A2103" i="22"/>
  <c r="T2102" i="22"/>
  <c r="S2102" i="22"/>
  <c r="R2102" i="22"/>
  <c r="Q2102" i="22"/>
  <c r="P2102" i="22"/>
  <c r="O2102" i="22"/>
  <c r="N2102" i="22"/>
  <c r="M2102" i="22"/>
  <c r="L2102" i="22"/>
  <c r="K2102" i="22"/>
  <c r="J2102" i="22"/>
  <c r="I2102" i="22"/>
  <c r="H2102" i="22"/>
  <c r="G2102" i="22"/>
  <c r="F2102" i="22"/>
  <c r="E2102" i="22"/>
  <c r="D2102" i="22"/>
  <c r="C2102" i="22"/>
  <c r="B2102" i="22"/>
  <c r="A2102" i="22"/>
  <c r="T2101" i="22"/>
  <c r="S2101" i="22"/>
  <c r="R2101" i="22"/>
  <c r="Q2101" i="22"/>
  <c r="P2101" i="22"/>
  <c r="O2101" i="22"/>
  <c r="N2101" i="22"/>
  <c r="M2101" i="22"/>
  <c r="L2101" i="22"/>
  <c r="K2101" i="22"/>
  <c r="J2101" i="22"/>
  <c r="I2101" i="22"/>
  <c r="H2101" i="22"/>
  <c r="G2101" i="22"/>
  <c r="F2101" i="22"/>
  <c r="E2101" i="22"/>
  <c r="D2101" i="22"/>
  <c r="C2101" i="22"/>
  <c r="B2101" i="22"/>
  <c r="A2101" i="22"/>
  <c r="T2100" i="22"/>
  <c r="S2100" i="22"/>
  <c r="R2100" i="22"/>
  <c r="Q2100" i="22"/>
  <c r="P2100" i="22"/>
  <c r="O2100" i="22"/>
  <c r="N2100" i="22"/>
  <c r="M2100" i="22"/>
  <c r="L2100" i="22"/>
  <c r="K2100" i="22"/>
  <c r="J2100" i="22"/>
  <c r="I2100" i="22"/>
  <c r="H2100" i="22"/>
  <c r="G2100" i="22"/>
  <c r="F2100" i="22"/>
  <c r="E2100" i="22"/>
  <c r="D2100" i="22"/>
  <c r="C2100" i="22"/>
  <c r="B2100" i="22"/>
  <c r="A2100" i="22"/>
  <c r="T2099" i="22"/>
  <c r="S2099" i="22"/>
  <c r="R2099" i="22"/>
  <c r="Q2099" i="22"/>
  <c r="P2099" i="22"/>
  <c r="O2099" i="22"/>
  <c r="N2099" i="22"/>
  <c r="M2099" i="22"/>
  <c r="L2099" i="22"/>
  <c r="K2099" i="22"/>
  <c r="J2099" i="22"/>
  <c r="I2099" i="22"/>
  <c r="H2099" i="22"/>
  <c r="G2099" i="22"/>
  <c r="F2099" i="22"/>
  <c r="E2099" i="22"/>
  <c r="D2099" i="22"/>
  <c r="C2099" i="22"/>
  <c r="B2099" i="22"/>
  <c r="A2099" i="22"/>
  <c r="T2098" i="22"/>
  <c r="S2098" i="22"/>
  <c r="R2098" i="22"/>
  <c r="Q2098" i="22"/>
  <c r="P2098" i="22"/>
  <c r="O2098" i="22"/>
  <c r="N2098" i="22"/>
  <c r="M2098" i="22"/>
  <c r="L2098" i="22"/>
  <c r="K2098" i="22"/>
  <c r="J2098" i="22"/>
  <c r="I2098" i="22"/>
  <c r="H2098" i="22"/>
  <c r="G2098" i="22"/>
  <c r="F2098" i="22"/>
  <c r="E2098" i="22"/>
  <c r="D2098" i="22"/>
  <c r="C2098" i="22"/>
  <c r="B2098" i="22"/>
  <c r="A2098" i="22"/>
  <c r="T2097" i="22"/>
  <c r="S2097" i="22"/>
  <c r="R2097" i="22"/>
  <c r="Q2097" i="22"/>
  <c r="P2097" i="22"/>
  <c r="O2097" i="22"/>
  <c r="N2097" i="22"/>
  <c r="M2097" i="22"/>
  <c r="L2097" i="22"/>
  <c r="K2097" i="22"/>
  <c r="J2097" i="22"/>
  <c r="I2097" i="22"/>
  <c r="H2097" i="22"/>
  <c r="G2097" i="22"/>
  <c r="F2097" i="22"/>
  <c r="E2097" i="22"/>
  <c r="D2097" i="22"/>
  <c r="C2097" i="22"/>
  <c r="B2097" i="22"/>
  <c r="A2097" i="22"/>
  <c r="T2096" i="22"/>
  <c r="S2096" i="22"/>
  <c r="R2096" i="22"/>
  <c r="Q2096" i="22"/>
  <c r="P2096" i="22"/>
  <c r="O2096" i="22"/>
  <c r="N2096" i="22"/>
  <c r="M2096" i="22"/>
  <c r="L2096" i="22"/>
  <c r="K2096" i="22"/>
  <c r="J2096" i="22"/>
  <c r="I2096" i="22"/>
  <c r="H2096" i="22"/>
  <c r="G2096" i="22"/>
  <c r="F2096" i="22"/>
  <c r="E2096" i="22"/>
  <c r="D2096" i="22"/>
  <c r="C2096" i="22"/>
  <c r="B2096" i="22"/>
  <c r="A2096" i="22"/>
  <c r="T2095" i="22"/>
  <c r="S2095" i="22"/>
  <c r="R2095" i="22"/>
  <c r="Q2095" i="22"/>
  <c r="P2095" i="22"/>
  <c r="O2095" i="22"/>
  <c r="N2095" i="22"/>
  <c r="M2095" i="22"/>
  <c r="L2095" i="22"/>
  <c r="K2095" i="22"/>
  <c r="J2095" i="22"/>
  <c r="I2095" i="22"/>
  <c r="H2095" i="22"/>
  <c r="G2095" i="22"/>
  <c r="F2095" i="22"/>
  <c r="E2095" i="22"/>
  <c r="D2095" i="22"/>
  <c r="C2095" i="22"/>
  <c r="B2095" i="22"/>
  <c r="A2095" i="22"/>
  <c r="T2094" i="22"/>
  <c r="S2094" i="22"/>
  <c r="R2094" i="22"/>
  <c r="Q2094" i="22"/>
  <c r="P2094" i="22"/>
  <c r="O2094" i="22"/>
  <c r="N2094" i="22"/>
  <c r="M2094" i="22"/>
  <c r="L2094" i="22"/>
  <c r="K2094" i="22"/>
  <c r="J2094" i="22"/>
  <c r="I2094" i="22"/>
  <c r="H2094" i="22"/>
  <c r="G2094" i="22"/>
  <c r="F2094" i="22"/>
  <c r="E2094" i="22"/>
  <c r="D2094" i="22"/>
  <c r="C2094" i="22"/>
  <c r="B2094" i="22"/>
  <c r="A2094" i="22"/>
  <c r="T2093" i="22"/>
  <c r="S2093" i="22"/>
  <c r="R2093" i="22"/>
  <c r="Q2093" i="22"/>
  <c r="P2093" i="22"/>
  <c r="O2093" i="22"/>
  <c r="N2093" i="22"/>
  <c r="M2093" i="22"/>
  <c r="L2093" i="22"/>
  <c r="K2093" i="22"/>
  <c r="J2093" i="22"/>
  <c r="I2093" i="22"/>
  <c r="H2093" i="22"/>
  <c r="G2093" i="22"/>
  <c r="F2093" i="22"/>
  <c r="E2093" i="22"/>
  <c r="D2093" i="22"/>
  <c r="C2093" i="22"/>
  <c r="B2093" i="22"/>
  <c r="A2093" i="22"/>
  <c r="T2092" i="22"/>
  <c r="S2092" i="22"/>
  <c r="R2092" i="22"/>
  <c r="Q2092" i="22"/>
  <c r="P2092" i="22"/>
  <c r="O2092" i="22"/>
  <c r="N2092" i="22"/>
  <c r="M2092" i="22"/>
  <c r="L2092" i="22"/>
  <c r="K2092" i="22"/>
  <c r="J2092" i="22"/>
  <c r="I2092" i="22"/>
  <c r="H2092" i="22"/>
  <c r="G2092" i="22"/>
  <c r="F2092" i="22"/>
  <c r="E2092" i="22"/>
  <c r="D2092" i="22"/>
  <c r="C2092" i="22"/>
  <c r="B2092" i="22"/>
  <c r="A2092" i="22"/>
  <c r="T2091" i="22"/>
  <c r="S2091" i="22"/>
  <c r="R2091" i="22"/>
  <c r="Q2091" i="22"/>
  <c r="P2091" i="22"/>
  <c r="O2091" i="22"/>
  <c r="N2091" i="22"/>
  <c r="M2091" i="22"/>
  <c r="L2091" i="22"/>
  <c r="K2091" i="22"/>
  <c r="J2091" i="22"/>
  <c r="I2091" i="22"/>
  <c r="H2091" i="22"/>
  <c r="G2091" i="22"/>
  <c r="F2091" i="22"/>
  <c r="E2091" i="22"/>
  <c r="D2091" i="22"/>
  <c r="C2091" i="22"/>
  <c r="B2091" i="22"/>
  <c r="A2091" i="22"/>
  <c r="T2090" i="22"/>
  <c r="S2090" i="22"/>
  <c r="R2090" i="22"/>
  <c r="Q2090" i="22"/>
  <c r="P2090" i="22"/>
  <c r="O2090" i="22"/>
  <c r="N2090" i="22"/>
  <c r="M2090" i="22"/>
  <c r="L2090" i="22"/>
  <c r="K2090" i="22"/>
  <c r="J2090" i="22"/>
  <c r="I2090" i="22"/>
  <c r="H2090" i="22"/>
  <c r="G2090" i="22"/>
  <c r="F2090" i="22"/>
  <c r="E2090" i="22"/>
  <c r="D2090" i="22"/>
  <c r="C2090" i="22"/>
  <c r="B2090" i="22"/>
  <c r="A2090" i="22"/>
  <c r="T2089" i="22"/>
  <c r="S2089" i="22"/>
  <c r="R2089" i="22"/>
  <c r="Q2089" i="22"/>
  <c r="P2089" i="22"/>
  <c r="O2089" i="22"/>
  <c r="N2089" i="22"/>
  <c r="M2089" i="22"/>
  <c r="L2089" i="22"/>
  <c r="K2089" i="22"/>
  <c r="J2089" i="22"/>
  <c r="I2089" i="22"/>
  <c r="H2089" i="22"/>
  <c r="G2089" i="22"/>
  <c r="F2089" i="22"/>
  <c r="E2089" i="22"/>
  <c r="D2089" i="22"/>
  <c r="C2089" i="22"/>
  <c r="B2089" i="22"/>
  <c r="A2089" i="22"/>
  <c r="T2088" i="22"/>
  <c r="S2088" i="22"/>
  <c r="R2088" i="22"/>
  <c r="Q2088" i="22"/>
  <c r="P2088" i="22"/>
  <c r="O2088" i="22"/>
  <c r="N2088" i="22"/>
  <c r="M2088" i="22"/>
  <c r="L2088" i="22"/>
  <c r="K2088" i="22"/>
  <c r="J2088" i="22"/>
  <c r="I2088" i="22"/>
  <c r="H2088" i="22"/>
  <c r="G2088" i="22"/>
  <c r="F2088" i="22"/>
  <c r="E2088" i="22"/>
  <c r="D2088" i="22"/>
  <c r="C2088" i="22"/>
  <c r="B2088" i="22"/>
  <c r="A2088" i="22"/>
  <c r="T2087" i="22"/>
  <c r="S2087" i="22"/>
  <c r="R2087" i="22"/>
  <c r="Q2087" i="22"/>
  <c r="P2087" i="22"/>
  <c r="O2087" i="22"/>
  <c r="N2087" i="22"/>
  <c r="M2087" i="22"/>
  <c r="L2087" i="22"/>
  <c r="K2087" i="22"/>
  <c r="J2087" i="22"/>
  <c r="I2087" i="22"/>
  <c r="H2087" i="22"/>
  <c r="G2087" i="22"/>
  <c r="F2087" i="22"/>
  <c r="E2087" i="22"/>
  <c r="D2087" i="22"/>
  <c r="C2087" i="22"/>
  <c r="B2087" i="22"/>
  <c r="A2087" i="22"/>
  <c r="T2086" i="22"/>
  <c r="S2086" i="22"/>
  <c r="R2086" i="22"/>
  <c r="Q2086" i="22"/>
  <c r="P2086" i="22"/>
  <c r="O2086" i="22"/>
  <c r="N2086" i="22"/>
  <c r="M2086" i="22"/>
  <c r="L2086" i="22"/>
  <c r="K2086" i="22"/>
  <c r="J2086" i="22"/>
  <c r="I2086" i="22"/>
  <c r="H2086" i="22"/>
  <c r="G2086" i="22"/>
  <c r="F2086" i="22"/>
  <c r="E2086" i="22"/>
  <c r="D2086" i="22"/>
  <c r="C2086" i="22"/>
  <c r="B2086" i="22"/>
  <c r="A2086" i="22"/>
  <c r="T2085" i="22"/>
  <c r="S2085" i="22"/>
  <c r="R2085" i="22"/>
  <c r="Q2085" i="22"/>
  <c r="P2085" i="22"/>
  <c r="O2085" i="22"/>
  <c r="N2085" i="22"/>
  <c r="M2085" i="22"/>
  <c r="L2085" i="22"/>
  <c r="K2085" i="22"/>
  <c r="J2085" i="22"/>
  <c r="I2085" i="22"/>
  <c r="H2085" i="22"/>
  <c r="G2085" i="22"/>
  <c r="F2085" i="22"/>
  <c r="E2085" i="22"/>
  <c r="D2085" i="22"/>
  <c r="C2085" i="22"/>
  <c r="B2085" i="22"/>
  <c r="A2085" i="22"/>
  <c r="T2084" i="22"/>
  <c r="S2084" i="22"/>
  <c r="R2084" i="22"/>
  <c r="Q2084" i="22"/>
  <c r="P2084" i="22"/>
  <c r="O2084" i="22"/>
  <c r="N2084" i="22"/>
  <c r="M2084" i="22"/>
  <c r="L2084" i="22"/>
  <c r="K2084" i="22"/>
  <c r="J2084" i="22"/>
  <c r="I2084" i="22"/>
  <c r="H2084" i="22"/>
  <c r="G2084" i="22"/>
  <c r="F2084" i="22"/>
  <c r="E2084" i="22"/>
  <c r="D2084" i="22"/>
  <c r="C2084" i="22"/>
  <c r="B2084" i="22"/>
  <c r="A2084" i="22"/>
  <c r="T2083" i="22"/>
  <c r="S2083" i="22"/>
  <c r="R2083" i="22"/>
  <c r="Q2083" i="22"/>
  <c r="P2083" i="22"/>
  <c r="O2083" i="22"/>
  <c r="N2083" i="22"/>
  <c r="M2083" i="22"/>
  <c r="L2083" i="22"/>
  <c r="K2083" i="22"/>
  <c r="J2083" i="22"/>
  <c r="I2083" i="22"/>
  <c r="H2083" i="22"/>
  <c r="G2083" i="22"/>
  <c r="F2083" i="22"/>
  <c r="E2083" i="22"/>
  <c r="D2083" i="22"/>
  <c r="C2083" i="22"/>
  <c r="B2083" i="22"/>
  <c r="A2083" i="22"/>
  <c r="T2082" i="22"/>
  <c r="S2082" i="22"/>
  <c r="R2082" i="22"/>
  <c r="Q2082" i="22"/>
  <c r="P2082" i="22"/>
  <c r="O2082" i="22"/>
  <c r="N2082" i="22"/>
  <c r="M2082" i="22"/>
  <c r="L2082" i="22"/>
  <c r="K2082" i="22"/>
  <c r="J2082" i="22"/>
  <c r="I2082" i="22"/>
  <c r="H2082" i="22"/>
  <c r="G2082" i="22"/>
  <c r="F2082" i="22"/>
  <c r="E2082" i="22"/>
  <c r="D2082" i="22"/>
  <c r="C2082" i="22"/>
  <c r="B2082" i="22"/>
  <c r="A2082" i="22"/>
  <c r="T2081" i="22"/>
  <c r="S2081" i="22"/>
  <c r="R2081" i="22"/>
  <c r="Q2081" i="22"/>
  <c r="P2081" i="22"/>
  <c r="O2081" i="22"/>
  <c r="N2081" i="22"/>
  <c r="M2081" i="22"/>
  <c r="L2081" i="22"/>
  <c r="K2081" i="22"/>
  <c r="J2081" i="22"/>
  <c r="I2081" i="22"/>
  <c r="H2081" i="22"/>
  <c r="G2081" i="22"/>
  <c r="F2081" i="22"/>
  <c r="E2081" i="22"/>
  <c r="D2081" i="22"/>
  <c r="C2081" i="22"/>
  <c r="B2081" i="22"/>
  <c r="A2081" i="22"/>
  <c r="T2080" i="22"/>
  <c r="S2080" i="22"/>
  <c r="R2080" i="22"/>
  <c r="Q2080" i="22"/>
  <c r="P2080" i="22"/>
  <c r="O2080" i="22"/>
  <c r="N2080" i="22"/>
  <c r="M2080" i="22"/>
  <c r="L2080" i="22"/>
  <c r="K2080" i="22"/>
  <c r="J2080" i="22"/>
  <c r="I2080" i="22"/>
  <c r="H2080" i="22"/>
  <c r="G2080" i="22"/>
  <c r="F2080" i="22"/>
  <c r="E2080" i="22"/>
  <c r="D2080" i="22"/>
  <c r="C2080" i="22"/>
  <c r="B2080" i="22"/>
  <c r="A2080" i="22"/>
  <c r="T2079" i="22"/>
  <c r="S2079" i="22"/>
  <c r="R2079" i="22"/>
  <c r="Q2079" i="22"/>
  <c r="P2079" i="22"/>
  <c r="O2079" i="22"/>
  <c r="N2079" i="22"/>
  <c r="M2079" i="22"/>
  <c r="L2079" i="22"/>
  <c r="K2079" i="22"/>
  <c r="J2079" i="22"/>
  <c r="I2079" i="22"/>
  <c r="H2079" i="22"/>
  <c r="G2079" i="22"/>
  <c r="F2079" i="22"/>
  <c r="E2079" i="22"/>
  <c r="D2079" i="22"/>
  <c r="C2079" i="22"/>
  <c r="B2079" i="22"/>
  <c r="A2079" i="22"/>
  <c r="T2078" i="22"/>
  <c r="S2078" i="22"/>
  <c r="R2078" i="22"/>
  <c r="Q2078" i="22"/>
  <c r="P2078" i="22"/>
  <c r="O2078" i="22"/>
  <c r="N2078" i="22"/>
  <c r="M2078" i="22"/>
  <c r="L2078" i="22"/>
  <c r="K2078" i="22"/>
  <c r="J2078" i="22"/>
  <c r="I2078" i="22"/>
  <c r="H2078" i="22"/>
  <c r="G2078" i="22"/>
  <c r="F2078" i="22"/>
  <c r="E2078" i="22"/>
  <c r="D2078" i="22"/>
  <c r="C2078" i="22"/>
  <c r="B2078" i="22"/>
  <c r="A2078" i="22"/>
  <c r="T2077" i="22"/>
  <c r="S2077" i="22"/>
  <c r="R2077" i="22"/>
  <c r="Q2077" i="22"/>
  <c r="P2077" i="22"/>
  <c r="O2077" i="22"/>
  <c r="N2077" i="22"/>
  <c r="M2077" i="22"/>
  <c r="L2077" i="22"/>
  <c r="K2077" i="22"/>
  <c r="J2077" i="22"/>
  <c r="I2077" i="22"/>
  <c r="H2077" i="22"/>
  <c r="G2077" i="22"/>
  <c r="F2077" i="22"/>
  <c r="E2077" i="22"/>
  <c r="D2077" i="22"/>
  <c r="C2077" i="22"/>
  <c r="B2077" i="22"/>
  <c r="A2077" i="22"/>
  <c r="T2076" i="22"/>
  <c r="S2076" i="22"/>
  <c r="R2076" i="22"/>
  <c r="Q2076" i="22"/>
  <c r="P2076" i="22"/>
  <c r="O2076" i="22"/>
  <c r="N2076" i="22"/>
  <c r="M2076" i="22"/>
  <c r="L2076" i="22"/>
  <c r="K2076" i="22"/>
  <c r="J2076" i="22"/>
  <c r="I2076" i="22"/>
  <c r="H2076" i="22"/>
  <c r="G2076" i="22"/>
  <c r="F2076" i="22"/>
  <c r="E2076" i="22"/>
  <c r="D2076" i="22"/>
  <c r="C2076" i="22"/>
  <c r="B2076" i="22"/>
  <c r="A2076" i="22"/>
  <c r="T2075" i="22"/>
  <c r="S2075" i="22"/>
  <c r="R2075" i="22"/>
  <c r="Q2075" i="22"/>
  <c r="P2075" i="22"/>
  <c r="O2075" i="22"/>
  <c r="N2075" i="22"/>
  <c r="M2075" i="22"/>
  <c r="L2075" i="22"/>
  <c r="K2075" i="22"/>
  <c r="J2075" i="22"/>
  <c r="I2075" i="22"/>
  <c r="H2075" i="22"/>
  <c r="G2075" i="22"/>
  <c r="F2075" i="22"/>
  <c r="E2075" i="22"/>
  <c r="D2075" i="22"/>
  <c r="C2075" i="22"/>
  <c r="B2075" i="22"/>
  <c r="A2075" i="22"/>
  <c r="T2074" i="22"/>
  <c r="S2074" i="22"/>
  <c r="R2074" i="22"/>
  <c r="Q2074" i="22"/>
  <c r="P2074" i="22"/>
  <c r="O2074" i="22"/>
  <c r="N2074" i="22"/>
  <c r="M2074" i="22"/>
  <c r="L2074" i="22"/>
  <c r="K2074" i="22"/>
  <c r="J2074" i="22"/>
  <c r="I2074" i="22"/>
  <c r="H2074" i="22"/>
  <c r="G2074" i="22"/>
  <c r="F2074" i="22"/>
  <c r="E2074" i="22"/>
  <c r="D2074" i="22"/>
  <c r="C2074" i="22"/>
  <c r="B2074" i="22"/>
  <c r="A2074" i="22"/>
  <c r="T2073" i="22"/>
  <c r="S2073" i="22"/>
  <c r="R2073" i="22"/>
  <c r="Q2073" i="22"/>
  <c r="P2073" i="22"/>
  <c r="O2073" i="22"/>
  <c r="N2073" i="22"/>
  <c r="M2073" i="22"/>
  <c r="L2073" i="22"/>
  <c r="K2073" i="22"/>
  <c r="J2073" i="22"/>
  <c r="I2073" i="22"/>
  <c r="H2073" i="22"/>
  <c r="G2073" i="22"/>
  <c r="F2073" i="22"/>
  <c r="E2073" i="22"/>
  <c r="D2073" i="22"/>
  <c r="C2073" i="22"/>
  <c r="B2073" i="22"/>
  <c r="A2073" i="22"/>
  <c r="T2072" i="22"/>
  <c r="S2072" i="22"/>
  <c r="R2072" i="22"/>
  <c r="Q2072" i="22"/>
  <c r="P2072" i="22"/>
  <c r="O2072" i="22"/>
  <c r="N2072" i="22"/>
  <c r="M2072" i="22"/>
  <c r="L2072" i="22"/>
  <c r="K2072" i="22"/>
  <c r="J2072" i="22"/>
  <c r="I2072" i="22"/>
  <c r="H2072" i="22"/>
  <c r="G2072" i="22"/>
  <c r="F2072" i="22"/>
  <c r="E2072" i="22"/>
  <c r="D2072" i="22"/>
  <c r="C2072" i="22"/>
  <c r="B2072" i="22"/>
  <c r="A2072" i="22"/>
  <c r="T2071" i="22"/>
  <c r="S2071" i="22"/>
  <c r="R2071" i="22"/>
  <c r="Q2071" i="22"/>
  <c r="P2071" i="22"/>
  <c r="O2071" i="22"/>
  <c r="N2071" i="22"/>
  <c r="M2071" i="22"/>
  <c r="L2071" i="22"/>
  <c r="K2071" i="22"/>
  <c r="J2071" i="22"/>
  <c r="I2071" i="22"/>
  <c r="H2071" i="22"/>
  <c r="G2071" i="22"/>
  <c r="F2071" i="22"/>
  <c r="E2071" i="22"/>
  <c r="D2071" i="22"/>
  <c r="C2071" i="22"/>
  <c r="B2071" i="22"/>
  <c r="A2071" i="22"/>
  <c r="T2070" i="22"/>
  <c r="S2070" i="22"/>
  <c r="R2070" i="22"/>
  <c r="Q2070" i="22"/>
  <c r="P2070" i="22"/>
  <c r="O2070" i="22"/>
  <c r="N2070" i="22"/>
  <c r="M2070" i="22"/>
  <c r="L2070" i="22"/>
  <c r="K2070" i="22"/>
  <c r="J2070" i="22"/>
  <c r="I2070" i="22"/>
  <c r="H2070" i="22"/>
  <c r="G2070" i="22"/>
  <c r="F2070" i="22"/>
  <c r="E2070" i="22"/>
  <c r="D2070" i="22"/>
  <c r="C2070" i="22"/>
  <c r="B2070" i="22"/>
  <c r="A2070" i="22"/>
  <c r="T2069" i="22"/>
  <c r="S2069" i="22"/>
  <c r="R2069" i="22"/>
  <c r="Q2069" i="22"/>
  <c r="P2069" i="22"/>
  <c r="O2069" i="22"/>
  <c r="N2069" i="22"/>
  <c r="M2069" i="22"/>
  <c r="L2069" i="22"/>
  <c r="K2069" i="22"/>
  <c r="J2069" i="22"/>
  <c r="I2069" i="22"/>
  <c r="H2069" i="22"/>
  <c r="G2069" i="22"/>
  <c r="F2069" i="22"/>
  <c r="E2069" i="22"/>
  <c r="D2069" i="22"/>
  <c r="C2069" i="22"/>
  <c r="B2069" i="22"/>
  <c r="A2069" i="22"/>
  <c r="T2068" i="22"/>
  <c r="S2068" i="22"/>
  <c r="R2068" i="22"/>
  <c r="Q2068" i="22"/>
  <c r="P2068" i="22"/>
  <c r="O2068" i="22"/>
  <c r="N2068" i="22"/>
  <c r="M2068" i="22"/>
  <c r="L2068" i="22"/>
  <c r="K2068" i="22"/>
  <c r="J2068" i="22"/>
  <c r="I2068" i="22"/>
  <c r="H2068" i="22"/>
  <c r="G2068" i="22"/>
  <c r="F2068" i="22"/>
  <c r="E2068" i="22"/>
  <c r="D2068" i="22"/>
  <c r="C2068" i="22"/>
  <c r="B2068" i="22"/>
  <c r="A2068" i="22"/>
  <c r="T2067" i="22"/>
  <c r="S2067" i="22"/>
  <c r="R2067" i="22"/>
  <c r="Q2067" i="22"/>
  <c r="P2067" i="22"/>
  <c r="O2067" i="22"/>
  <c r="N2067" i="22"/>
  <c r="M2067" i="22"/>
  <c r="L2067" i="22"/>
  <c r="K2067" i="22"/>
  <c r="J2067" i="22"/>
  <c r="I2067" i="22"/>
  <c r="H2067" i="22"/>
  <c r="G2067" i="22"/>
  <c r="F2067" i="22"/>
  <c r="E2067" i="22"/>
  <c r="D2067" i="22"/>
  <c r="C2067" i="22"/>
  <c r="B2067" i="22"/>
  <c r="A2067" i="22"/>
  <c r="T2066" i="22"/>
  <c r="S2066" i="22"/>
  <c r="R2066" i="22"/>
  <c r="Q2066" i="22"/>
  <c r="P2066" i="22"/>
  <c r="O2066" i="22"/>
  <c r="N2066" i="22"/>
  <c r="M2066" i="22"/>
  <c r="L2066" i="22"/>
  <c r="K2066" i="22"/>
  <c r="J2066" i="22"/>
  <c r="I2066" i="22"/>
  <c r="H2066" i="22"/>
  <c r="G2066" i="22"/>
  <c r="F2066" i="22"/>
  <c r="E2066" i="22"/>
  <c r="D2066" i="22"/>
  <c r="C2066" i="22"/>
  <c r="B2066" i="22"/>
  <c r="A2066" i="22"/>
  <c r="T2065" i="22"/>
  <c r="S2065" i="22"/>
  <c r="R2065" i="22"/>
  <c r="Q2065" i="22"/>
  <c r="P2065" i="22"/>
  <c r="O2065" i="22"/>
  <c r="N2065" i="22"/>
  <c r="M2065" i="22"/>
  <c r="L2065" i="22"/>
  <c r="K2065" i="22"/>
  <c r="J2065" i="22"/>
  <c r="I2065" i="22"/>
  <c r="H2065" i="22"/>
  <c r="G2065" i="22"/>
  <c r="F2065" i="22"/>
  <c r="E2065" i="22"/>
  <c r="D2065" i="22"/>
  <c r="C2065" i="22"/>
  <c r="B2065" i="22"/>
  <c r="A2065" i="22"/>
  <c r="T2064" i="22"/>
  <c r="S2064" i="22"/>
  <c r="R2064" i="22"/>
  <c r="Q2064" i="22"/>
  <c r="P2064" i="22"/>
  <c r="O2064" i="22"/>
  <c r="N2064" i="22"/>
  <c r="M2064" i="22"/>
  <c r="L2064" i="22"/>
  <c r="K2064" i="22"/>
  <c r="J2064" i="22"/>
  <c r="I2064" i="22"/>
  <c r="H2064" i="22"/>
  <c r="G2064" i="22"/>
  <c r="F2064" i="22"/>
  <c r="E2064" i="22"/>
  <c r="D2064" i="22"/>
  <c r="C2064" i="22"/>
  <c r="B2064" i="22"/>
  <c r="A2064" i="22"/>
  <c r="T2063" i="22"/>
  <c r="S2063" i="22"/>
  <c r="R2063" i="22"/>
  <c r="Q2063" i="22"/>
  <c r="P2063" i="22"/>
  <c r="O2063" i="22"/>
  <c r="N2063" i="22"/>
  <c r="M2063" i="22"/>
  <c r="L2063" i="22"/>
  <c r="K2063" i="22"/>
  <c r="J2063" i="22"/>
  <c r="I2063" i="22"/>
  <c r="H2063" i="22"/>
  <c r="G2063" i="22"/>
  <c r="F2063" i="22"/>
  <c r="E2063" i="22"/>
  <c r="D2063" i="22"/>
  <c r="C2063" i="22"/>
  <c r="B2063" i="22"/>
  <c r="A2063" i="22"/>
  <c r="T2062" i="22"/>
  <c r="S2062" i="22"/>
  <c r="R2062" i="22"/>
  <c r="Q2062" i="22"/>
  <c r="P2062" i="22"/>
  <c r="O2062" i="22"/>
  <c r="N2062" i="22"/>
  <c r="M2062" i="22"/>
  <c r="L2062" i="22"/>
  <c r="K2062" i="22"/>
  <c r="J2062" i="22"/>
  <c r="I2062" i="22"/>
  <c r="H2062" i="22"/>
  <c r="G2062" i="22"/>
  <c r="F2062" i="22"/>
  <c r="E2062" i="22"/>
  <c r="D2062" i="22"/>
  <c r="C2062" i="22"/>
  <c r="B2062" i="22"/>
  <c r="A2062" i="22"/>
  <c r="T2061" i="22"/>
  <c r="S2061" i="22"/>
  <c r="R2061" i="22"/>
  <c r="Q2061" i="22"/>
  <c r="P2061" i="22"/>
  <c r="O2061" i="22"/>
  <c r="N2061" i="22"/>
  <c r="M2061" i="22"/>
  <c r="L2061" i="22"/>
  <c r="K2061" i="22"/>
  <c r="J2061" i="22"/>
  <c r="I2061" i="22"/>
  <c r="H2061" i="22"/>
  <c r="G2061" i="22"/>
  <c r="F2061" i="22"/>
  <c r="E2061" i="22"/>
  <c r="D2061" i="22"/>
  <c r="C2061" i="22"/>
  <c r="B2061" i="22"/>
  <c r="A2061" i="22"/>
  <c r="T2060" i="22"/>
  <c r="S2060" i="22"/>
  <c r="R2060" i="22"/>
  <c r="Q2060" i="22"/>
  <c r="P2060" i="22"/>
  <c r="O2060" i="22"/>
  <c r="N2060" i="22"/>
  <c r="M2060" i="22"/>
  <c r="L2060" i="22"/>
  <c r="K2060" i="22"/>
  <c r="J2060" i="22"/>
  <c r="I2060" i="22"/>
  <c r="H2060" i="22"/>
  <c r="G2060" i="22"/>
  <c r="F2060" i="22"/>
  <c r="E2060" i="22"/>
  <c r="D2060" i="22"/>
  <c r="C2060" i="22"/>
  <c r="B2060" i="22"/>
  <c r="A2060" i="22"/>
  <c r="T2059" i="22"/>
  <c r="S2059" i="22"/>
  <c r="R2059" i="22"/>
  <c r="Q2059" i="22"/>
  <c r="P2059" i="22"/>
  <c r="O2059" i="22"/>
  <c r="N2059" i="22"/>
  <c r="M2059" i="22"/>
  <c r="L2059" i="22"/>
  <c r="K2059" i="22"/>
  <c r="J2059" i="22"/>
  <c r="I2059" i="22"/>
  <c r="H2059" i="22"/>
  <c r="G2059" i="22"/>
  <c r="F2059" i="22"/>
  <c r="E2059" i="22"/>
  <c r="D2059" i="22"/>
  <c r="C2059" i="22"/>
  <c r="B2059" i="22"/>
  <c r="A2059" i="22"/>
  <c r="T2058" i="22"/>
  <c r="S2058" i="22"/>
  <c r="R2058" i="22"/>
  <c r="Q2058" i="22"/>
  <c r="P2058" i="22"/>
  <c r="O2058" i="22"/>
  <c r="N2058" i="22"/>
  <c r="M2058" i="22"/>
  <c r="L2058" i="22"/>
  <c r="K2058" i="22"/>
  <c r="J2058" i="22"/>
  <c r="I2058" i="22"/>
  <c r="H2058" i="22"/>
  <c r="G2058" i="22"/>
  <c r="F2058" i="22"/>
  <c r="E2058" i="22"/>
  <c r="D2058" i="22"/>
  <c r="C2058" i="22"/>
  <c r="B2058" i="22"/>
  <c r="A2058" i="22"/>
  <c r="T2057" i="22"/>
  <c r="S2057" i="22"/>
  <c r="R2057" i="22"/>
  <c r="Q2057" i="22"/>
  <c r="P2057" i="22"/>
  <c r="O2057" i="22"/>
  <c r="N2057" i="22"/>
  <c r="M2057" i="22"/>
  <c r="L2057" i="22"/>
  <c r="K2057" i="22"/>
  <c r="J2057" i="22"/>
  <c r="I2057" i="22"/>
  <c r="H2057" i="22"/>
  <c r="G2057" i="22"/>
  <c r="F2057" i="22"/>
  <c r="E2057" i="22"/>
  <c r="D2057" i="22"/>
  <c r="C2057" i="22"/>
  <c r="B2057" i="22"/>
  <c r="A2057" i="22"/>
  <c r="T2056" i="22"/>
  <c r="S2056" i="22"/>
  <c r="R2056" i="22"/>
  <c r="Q2056" i="22"/>
  <c r="P2056" i="22"/>
  <c r="O2056" i="22"/>
  <c r="N2056" i="22"/>
  <c r="M2056" i="22"/>
  <c r="L2056" i="22"/>
  <c r="K2056" i="22"/>
  <c r="J2056" i="22"/>
  <c r="I2056" i="22"/>
  <c r="H2056" i="22"/>
  <c r="G2056" i="22"/>
  <c r="F2056" i="22"/>
  <c r="E2056" i="22"/>
  <c r="D2056" i="22"/>
  <c r="C2056" i="22"/>
  <c r="B2056" i="22"/>
  <c r="A2056" i="22"/>
  <c r="T2055" i="22"/>
  <c r="S2055" i="22"/>
  <c r="R2055" i="22"/>
  <c r="Q2055" i="22"/>
  <c r="P2055" i="22"/>
  <c r="O2055" i="22"/>
  <c r="N2055" i="22"/>
  <c r="M2055" i="22"/>
  <c r="L2055" i="22"/>
  <c r="K2055" i="22"/>
  <c r="J2055" i="22"/>
  <c r="I2055" i="22"/>
  <c r="H2055" i="22"/>
  <c r="G2055" i="22"/>
  <c r="F2055" i="22"/>
  <c r="E2055" i="22"/>
  <c r="D2055" i="22"/>
  <c r="C2055" i="22"/>
  <c r="B2055" i="22"/>
  <c r="A2055" i="22"/>
  <c r="T2054" i="22"/>
  <c r="S2054" i="22"/>
  <c r="R2054" i="22"/>
  <c r="Q2054" i="22"/>
  <c r="P2054" i="22"/>
  <c r="O2054" i="22"/>
  <c r="N2054" i="22"/>
  <c r="M2054" i="22"/>
  <c r="L2054" i="22"/>
  <c r="K2054" i="22"/>
  <c r="J2054" i="22"/>
  <c r="I2054" i="22"/>
  <c r="H2054" i="22"/>
  <c r="G2054" i="22"/>
  <c r="F2054" i="22"/>
  <c r="E2054" i="22"/>
  <c r="D2054" i="22"/>
  <c r="C2054" i="22"/>
  <c r="B2054" i="22"/>
  <c r="A2054" i="22"/>
  <c r="T2053" i="22"/>
  <c r="S2053" i="22"/>
  <c r="R2053" i="22"/>
  <c r="Q2053" i="22"/>
  <c r="P2053" i="22"/>
  <c r="O2053" i="22"/>
  <c r="N2053" i="22"/>
  <c r="M2053" i="22"/>
  <c r="L2053" i="22"/>
  <c r="K2053" i="22"/>
  <c r="J2053" i="22"/>
  <c r="I2053" i="22"/>
  <c r="H2053" i="22"/>
  <c r="G2053" i="22"/>
  <c r="F2053" i="22"/>
  <c r="E2053" i="22"/>
  <c r="D2053" i="22"/>
  <c r="C2053" i="22"/>
  <c r="B2053" i="22"/>
  <c r="A2053" i="22"/>
  <c r="T2052" i="22"/>
  <c r="S2052" i="22"/>
  <c r="R2052" i="22"/>
  <c r="Q2052" i="22"/>
  <c r="P2052" i="22"/>
  <c r="O2052" i="22"/>
  <c r="N2052" i="22"/>
  <c r="M2052" i="22"/>
  <c r="L2052" i="22"/>
  <c r="K2052" i="22"/>
  <c r="J2052" i="22"/>
  <c r="I2052" i="22"/>
  <c r="H2052" i="22"/>
  <c r="G2052" i="22"/>
  <c r="F2052" i="22"/>
  <c r="E2052" i="22"/>
  <c r="D2052" i="22"/>
  <c r="C2052" i="22"/>
  <c r="B2052" i="22"/>
  <c r="A2052" i="22"/>
  <c r="T2051" i="22"/>
  <c r="S2051" i="22"/>
  <c r="R2051" i="22"/>
  <c r="Q2051" i="22"/>
  <c r="P2051" i="22"/>
  <c r="O2051" i="22"/>
  <c r="N2051" i="22"/>
  <c r="M2051" i="22"/>
  <c r="L2051" i="22"/>
  <c r="K2051" i="22"/>
  <c r="J2051" i="22"/>
  <c r="I2051" i="22"/>
  <c r="H2051" i="22"/>
  <c r="G2051" i="22"/>
  <c r="F2051" i="22"/>
  <c r="E2051" i="22"/>
  <c r="D2051" i="22"/>
  <c r="C2051" i="22"/>
  <c r="B2051" i="22"/>
  <c r="A2051" i="22"/>
  <c r="T2050" i="22"/>
  <c r="S2050" i="22"/>
  <c r="R2050" i="22"/>
  <c r="Q2050" i="22"/>
  <c r="P2050" i="22"/>
  <c r="O2050" i="22"/>
  <c r="N2050" i="22"/>
  <c r="M2050" i="22"/>
  <c r="L2050" i="22"/>
  <c r="K2050" i="22"/>
  <c r="J2050" i="22"/>
  <c r="I2050" i="22"/>
  <c r="H2050" i="22"/>
  <c r="G2050" i="22"/>
  <c r="F2050" i="22"/>
  <c r="E2050" i="22"/>
  <c r="D2050" i="22"/>
  <c r="C2050" i="22"/>
  <c r="B2050" i="22"/>
  <c r="A2050" i="22"/>
  <c r="T2049" i="22"/>
  <c r="S2049" i="22"/>
  <c r="R2049" i="22"/>
  <c r="Q2049" i="22"/>
  <c r="P2049" i="22"/>
  <c r="O2049" i="22"/>
  <c r="N2049" i="22"/>
  <c r="M2049" i="22"/>
  <c r="L2049" i="22"/>
  <c r="K2049" i="22"/>
  <c r="J2049" i="22"/>
  <c r="I2049" i="22"/>
  <c r="H2049" i="22"/>
  <c r="G2049" i="22"/>
  <c r="F2049" i="22"/>
  <c r="E2049" i="22"/>
  <c r="D2049" i="22"/>
  <c r="C2049" i="22"/>
  <c r="B2049" i="22"/>
  <c r="A2049" i="22"/>
  <c r="T2048" i="22"/>
  <c r="S2048" i="22"/>
  <c r="R2048" i="22"/>
  <c r="Q2048" i="22"/>
  <c r="P2048" i="22"/>
  <c r="O2048" i="22"/>
  <c r="N2048" i="22"/>
  <c r="M2048" i="22"/>
  <c r="L2048" i="22"/>
  <c r="K2048" i="22"/>
  <c r="J2048" i="22"/>
  <c r="I2048" i="22"/>
  <c r="H2048" i="22"/>
  <c r="G2048" i="22"/>
  <c r="F2048" i="22"/>
  <c r="E2048" i="22"/>
  <c r="D2048" i="22"/>
  <c r="C2048" i="22"/>
  <c r="B2048" i="22"/>
  <c r="A2048" i="22"/>
  <c r="T2047" i="22"/>
  <c r="S2047" i="22"/>
  <c r="R2047" i="22"/>
  <c r="Q2047" i="22"/>
  <c r="P2047" i="22"/>
  <c r="O2047" i="22"/>
  <c r="N2047" i="22"/>
  <c r="M2047" i="22"/>
  <c r="L2047" i="22"/>
  <c r="K2047" i="22"/>
  <c r="J2047" i="22"/>
  <c r="I2047" i="22"/>
  <c r="H2047" i="22"/>
  <c r="G2047" i="22"/>
  <c r="F2047" i="22"/>
  <c r="E2047" i="22"/>
  <c r="D2047" i="22"/>
  <c r="C2047" i="22"/>
  <c r="B2047" i="22"/>
  <c r="A2047" i="22"/>
  <c r="T2046" i="22"/>
  <c r="S2046" i="22"/>
  <c r="R2046" i="22"/>
  <c r="Q2046" i="22"/>
  <c r="P2046" i="22"/>
  <c r="O2046" i="22"/>
  <c r="N2046" i="22"/>
  <c r="M2046" i="22"/>
  <c r="L2046" i="22"/>
  <c r="K2046" i="22"/>
  <c r="J2046" i="22"/>
  <c r="I2046" i="22"/>
  <c r="H2046" i="22"/>
  <c r="G2046" i="22"/>
  <c r="F2046" i="22"/>
  <c r="E2046" i="22"/>
  <c r="D2046" i="22"/>
  <c r="C2046" i="22"/>
  <c r="B2046" i="22"/>
  <c r="A2046" i="22"/>
  <c r="T2045" i="22"/>
  <c r="S2045" i="22"/>
  <c r="R2045" i="22"/>
  <c r="Q2045" i="22"/>
  <c r="P2045" i="22"/>
  <c r="O2045" i="22"/>
  <c r="N2045" i="22"/>
  <c r="M2045" i="22"/>
  <c r="L2045" i="22"/>
  <c r="K2045" i="22"/>
  <c r="J2045" i="22"/>
  <c r="I2045" i="22"/>
  <c r="H2045" i="22"/>
  <c r="G2045" i="22"/>
  <c r="F2045" i="22"/>
  <c r="E2045" i="22"/>
  <c r="D2045" i="22"/>
  <c r="C2045" i="22"/>
  <c r="B2045" i="22"/>
  <c r="A2045" i="22"/>
  <c r="T2044" i="22"/>
  <c r="S2044" i="22"/>
  <c r="R2044" i="22"/>
  <c r="Q2044" i="22"/>
  <c r="P2044" i="22"/>
  <c r="O2044" i="22"/>
  <c r="N2044" i="22"/>
  <c r="M2044" i="22"/>
  <c r="L2044" i="22"/>
  <c r="K2044" i="22"/>
  <c r="J2044" i="22"/>
  <c r="I2044" i="22"/>
  <c r="H2044" i="22"/>
  <c r="G2044" i="22"/>
  <c r="F2044" i="22"/>
  <c r="E2044" i="22"/>
  <c r="D2044" i="22"/>
  <c r="C2044" i="22"/>
  <c r="B2044" i="22"/>
  <c r="A2044" i="22"/>
  <c r="T2043" i="22"/>
  <c r="S2043" i="22"/>
  <c r="R2043" i="22"/>
  <c r="Q2043" i="22"/>
  <c r="P2043" i="22"/>
  <c r="O2043" i="22"/>
  <c r="N2043" i="22"/>
  <c r="M2043" i="22"/>
  <c r="L2043" i="22"/>
  <c r="K2043" i="22"/>
  <c r="J2043" i="22"/>
  <c r="I2043" i="22"/>
  <c r="H2043" i="22"/>
  <c r="G2043" i="22"/>
  <c r="F2043" i="22"/>
  <c r="E2043" i="22"/>
  <c r="D2043" i="22"/>
  <c r="C2043" i="22"/>
  <c r="B2043" i="22"/>
  <c r="A2043" i="22"/>
  <c r="T2042" i="22"/>
  <c r="S2042" i="22"/>
  <c r="R2042" i="22"/>
  <c r="Q2042" i="22"/>
  <c r="P2042" i="22"/>
  <c r="O2042" i="22"/>
  <c r="N2042" i="22"/>
  <c r="M2042" i="22"/>
  <c r="L2042" i="22"/>
  <c r="K2042" i="22"/>
  <c r="J2042" i="22"/>
  <c r="I2042" i="22"/>
  <c r="H2042" i="22"/>
  <c r="G2042" i="22"/>
  <c r="F2042" i="22"/>
  <c r="E2042" i="22"/>
  <c r="D2042" i="22"/>
  <c r="C2042" i="22"/>
  <c r="B2042" i="22"/>
  <c r="A2042" i="22"/>
  <c r="T2041" i="22"/>
  <c r="S2041" i="22"/>
  <c r="R2041" i="22"/>
  <c r="Q2041" i="22"/>
  <c r="P2041" i="22"/>
  <c r="O2041" i="22"/>
  <c r="N2041" i="22"/>
  <c r="M2041" i="22"/>
  <c r="L2041" i="22"/>
  <c r="K2041" i="22"/>
  <c r="J2041" i="22"/>
  <c r="I2041" i="22"/>
  <c r="H2041" i="22"/>
  <c r="G2041" i="22"/>
  <c r="F2041" i="22"/>
  <c r="E2041" i="22"/>
  <c r="D2041" i="22"/>
  <c r="C2041" i="22"/>
  <c r="B2041" i="22"/>
  <c r="A2041" i="22"/>
  <c r="T2040" i="22"/>
  <c r="S2040" i="22"/>
  <c r="R2040" i="22"/>
  <c r="Q2040" i="22"/>
  <c r="P2040" i="22"/>
  <c r="O2040" i="22"/>
  <c r="N2040" i="22"/>
  <c r="M2040" i="22"/>
  <c r="L2040" i="22"/>
  <c r="K2040" i="22"/>
  <c r="J2040" i="22"/>
  <c r="I2040" i="22"/>
  <c r="H2040" i="22"/>
  <c r="G2040" i="22"/>
  <c r="F2040" i="22"/>
  <c r="E2040" i="22"/>
  <c r="D2040" i="22"/>
  <c r="C2040" i="22"/>
  <c r="B2040" i="22"/>
  <c r="A2040" i="22"/>
  <c r="T2039" i="22"/>
  <c r="S2039" i="22"/>
  <c r="R2039" i="22"/>
  <c r="Q2039" i="22"/>
  <c r="P2039" i="22"/>
  <c r="O2039" i="22"/>
  <c r="N2039" i="22"/>
  <c r="M2039" i="22"/>
  <c r="L2039" i="22"/>
  <c r="K2039" i="22"/>
  <c r="J2039" i="22"/>
  <c r="I2039" i="22"/>
  <c r="H2039" i="22"/>
  <c r="G2039" i="22"/>
  <c r="F2039" i="22"/>
  <c r="E2039" i="22"/>
  <c r="D2039" i="22"/>
  <c r="C2039" i="22"/>
  <c r="B2039" i="22"/>
  <c r="A2039" i="22"/>
  <c r="T2038" i="22"/>
  <c r="S2038" i="22"/>
  <c r="R2038" i="22"/>
  <c r="Q2038" i="22"/>
  <c r="P2038" i="22"/>
  <c r="O2038" i="22"/>
  <c r="N2038" i="22"/>
  <c r="M2038" i="22"/>
  <c r="L2038" i="22"/>
  <c r="K2038" i="22"/>
  <c r="J2038" i="22"/>
  <c r="I2038" i="22"/>
  <c r="H2038" i="22"/>
  <c r="G2038" i="22"/>
  <c r="F2038" i="22"/>
  <c r="E2038" i="22"/>
  <c r="D2038" i="22"/>
  <c r="C2038" i="22"/>
  <c r="B2038" i="22"/>
  <c r="A2038" i="22"/>
  <c r="T2037" i="22"/>
  <c r="S2037" i="22"/>
  <c r="R2037" i="22"/>
  <c r="Q2037" i="22"/>
  <c r="P2037" i="22"/>
  <c r="O2037" i="22"/>
  <c r="N2037" i="22"/>
  <c r="M2037" i="22"/>
  <c r="L2037" i="22"/>
  <c r="K2037" i="22"/>
  <c r="J2037" i="22"/>
  <c r="I2037" i="22"/>
  <c r="H2037" i="22"/>
  <c r="G2037" i="22"/>
  <c r="F2037" i="22"/>
  <c r="E2037" i="22"/>
  <c r="D2037" i="22"/>
  <c r="C2037" i="22"/>
  <c r="B2037" i="22"/>
  <c r="A2037" i="22"/>
  <c r="T2036" i="22"/>
  <c r="S2036" i="22"/>
  <c r="R2036" i="22"/>
  <c r="Q2036" i="22"/>
  <c r="P2036" i="22"/>
  <c r="O2036" i="22"/>
  <c r="N2036" i="22"/>
  <c r="M2036" i="22"/>
  <c r="L2036" i="22"/>
  <c r="K2036" i="22"/>
  <c r="J2036" i="22"/>
  <c r="I2036" i="22"/>
  <c r="H2036" i="22"/>
  <c r="G2036" i="22"/>
  <c r="F2036" i="22"/>
  <c r="E2036" i="22"/>
  <c r="D2036" i="22"/>
  <c r="C2036" i="22"/>
  <c r="B2036" i="22"/>
  <c r="A2036" i="22"/>
  <c r="T2035" i="22"/>
  <c r="S2035" i="22"/>
  <c r="R2035" i="22"/>
  <c r="Q2035" i="22"/>
  <c r="P2035" i="22"/>
  <c r="O2035" i="22"/>
  <c r="N2035" i="22"/>
  <c r="M2035" i="22"/>
  <c r="L2035" i="22"/>
  <c r="K2035" i="22"/>
  <c r="J2035" i="22"/>
  <c r="I2035" i="22"/>
  <c r="H2035" i="22"/>
  <c r="G2035" i="22"/>
  <c r="F2035" i="22"/>
  <c r="E2035" i="22"/>
  <c r="D2035" i="22"/>
  <c r="C2035" i="22"/>
  <c r="B2035" i="22"/>
  <c r="A2035" i="22"/>
  <c r="T2034" i="22"/>
  <c r="S2034" i="22"/>
  <c r="R2034" i="22"/>
  <c r="Q2034" i="22"/>
  <c r="P2034" i="22"/>
  <c r="O2034" i="22"/>
  <c r="N2034" i="22"/>
  <c r="M2034" i="22"/>
  <c r="L2034" i="22"/>
  <c r="K2034" i="22"/>
  <c r="J2034" i="22"/>
  <c r="I2034" i="22"/>
  <c r="H2034" i="22"/>
  <c r="G2034" i="22"/>
  <c r="F2034" i="22"/>
  <c r="E2034" i="22"/>
  <c r="D2034" i="22"/>
  <c r="C2034" i="22"/>
  <c r="B2034" i="22"/>
  <c r="A2034" i="22"/>
  <c r="T2033" i="22"/>
  <c r="S2033" i="22"/>
  <c r="R2033" i="22"/>
  <c r="Q2033" i="22"/>
  <c r="P2033" i="22"/>
  <c r="O2033" i="22"/>
  <c r="N2033" i="22"/>
  <c r="M2033" i="22"/>
  <c r="L2033" i="22"/>
  <c r="K2033" i="22"/>
  <c r="J2033" i="22"/>
  <c r="I2033" i="22"/>
  <c r="H2033" i="22"/>
  <c r="G2033" i="22"/>
  <c r="F2033" i="22"/>
  <c r="E2033" i="22"/>
  <c r="D2033" i="22"/>
  <c r="C2033" i="22"/>
  <c r="B2033" i="22"/>
  <c r="A2033" i="22"/>
  <c r="T2032" i="22"/>
  <c r="S2032" i="22"/>
  <c r="R2032" i="22"/>
  <c r="Q2032" i="22"/>
  <c r="P2032" i="22"/>
  <c r="O2032" i="22"/>
  <c r="N2032" i="22"/>
  <c r="M2032" i="22"/>
  <c r="L2032" i="22"/>
  <c r="K2032" i="22"/>
  <c r="J2032" i="22"/>
  <c r="I2032" i="22"/>
  <c r="H2032" i="22"/>
  <c r="G2032" i="22"/>
  <c r="F2032" i="22"/>
  <c r="E2032" i="22"/>
  <c r="D2032" i="22"/>
  <c r="C2032" i="22"/>
  <c r="B2032" i="22"/>
  <c r="A2032" i="22"/>
  <c r="T2031" i="22"/>
  <c r="S2031" i="22"/>
  <c r="R2031" i="22"/>
  <c r="Q2031" i="22"/>
  <c r="P2031" i="22"/>
  <c r="O2031" i="22"/>
  <c r="N2031" i="22"/>
  <c r="M2031" i="22"/>
  <c r="L2031" i="22"/>
  <c r="K2031" i="22"/>
  <c r="J2031" i="22"/>
  <c r="I2031" i="22"/>
  <c r="H2031" i="22"/>
  <c r="G2031" i="22"/>
  <c r="F2031" i="22"/>
  <c r="E2031" i="22"/>
  <c r="D2031" i="22"/>
  <c r="C2031" i="22"/>
  <c r="B2031" i="22"/>
  <c r="A2031" i="22"/>
  <c r="T2030" i="22"/>
  <c r="S2030" i="22"/>
  <c r="R2030" i="22"/>
  <c r="Q2030" i="22"/>
  <c r="P2030" i="22"/>
  <c r="O2030" i="22"/>
  <c r="N2030" i="22"/>
  <c r="M2030" i="22"/>
  <c r="L2030" i="22"/>
  <c r="K2030" i="22"/>
  <c r="J2030" i="22"/>
  <c r="I2030" i="22"/>
  <c r="H2030" i="22"/>
  <c r="G2030" i="22"/>
  <c r="F2030" i="22"/>
  <c r="E2030" i="22"/>
  <c r="D2030" i="22"/>
  <c r="C2030" i="22"/>
  <c r="B2030" i="22"/>
  <c r="A2030" i="22"/>
  <c r="T2029" i="22"/>
  <c r="S2029" i="22"/>
  <c r="R2029" i="22"/>
  <c r="Q2029" i="22"/>
  <c r="P2029" i="22"/>
  <c r="O2029" i="22"/>
  <c r="N2029" i="22"/>
  <c r="M2029" i="22"/>
  <c r="L2029" i="22"/>
  <c r="K2029" i="22"/>
  <c r="J2029" i="22"/>
  <c r="I2029" i="22"/>
  <c r="H2029" i="22"/>
  <c r="G2029" i="22"/>
  <c r="F2029" i="22"/>
  <c r="E2029" i="22"/>
  <c r="D2029" i="22"/>
  <c r="C2029" i="22"/>
  <c r="B2029" i="22"/>
  <c r="A2029" i="22"/>
  <c r="T2028" i="22"/>
  <c r="S2028" i="22"/>
  <c r="R2028" i="22"/>
  <c r="Q2028" i="22"/>
  <c r="P2028" i="22"/>
  <c r="O2028" i="22"/>
  <c r="N2028" i="22"/>
  <c r="M2028" i="22"/>
  <c r="L2028" i="22"/>
  <c r="K2028" i="22"/>
  <c r="J2028" i="22"/>
  <c r="I2028" i="22"/>
  <c r="H2028" i="22"/>
  <c r="G2028" i="22"/>
  <c r="F2028" i="22"/>
  <c r="E2028" i="22"/>
  <c r="D2028" i="22"/>
  <c r="C2028" i="22"/>
  <c r="B2028" i="22"/>
  <c r="A2028" i="22"/>
  <c r="T2027" i="22"/>
  <c r="S2027" i="22"/>
  <c r="R2027" i="22"/>
  <c r="Q2027" i="22"/>
  <c r="P2027" i="22"/>
  <c r="O2027" i="22"/>
  <c r="N2027" i="22"/>
  <c r="M2027" i="22"/>
  <c r="L2027" i="22"/>
  <c r="K2027" i="22"/>
  <c r="J2027" i="22"/>
  <c r="I2027" i="22"/>
  <c r="H2027" i="22"/>
  <c r="G2027" i="22"/>
  <c r="F2027" i="22"/>
  <c r="E2027" i="22"/>
  <c r="D2027" i="22"/>
  <c r="C2027" i="22"/>
  <c r="B2027" i="22"/>
  <c r="A2027" i="22"/>
  <c r="T2026" i="22"/>
  <c r="S2026" i="22"/>
  <c r="R2026" i="22"/>
  <c r="Q2026" i="22"/>
  <c r="P2026" i="22"/>
  <c r="O2026" i="22"/>
  <c r="N2026" i="22"/>
  <c r="M2026" i="22"/>
  <c r="L2026" i="22"/>
  <c r="K2026" i="22"/>
  <c r="J2026" i="22"/>
  <c r="I2026" i="22"/>
  <c r="H2026" i="22"/>
  <c r="G2026" i="22"/>
  <c r="F2026" i="22"/>
  <c r="E2026" i="22"/>
  <c r="D2026" i="22"/>
  <c r="C2026" i="22"/>
  <c r="B2026" i="22"/>
  <c r="A2026" i="22"/>
  <c r="T2025" i="22"/>
  <c r="S2025" i="22"/>
  <c r="R2025" i="22"/>
  <c r="Q2025" i="22"/>
  <c r="P2025" i="22"/>
  <c r="O2025" i="22"/>
  <c r="N2025" i="22"/>
  <c r="M2025" i="22"/>
  <c r="L2025" i="22"/>
  <c r="K2025" i="22"/>
  <c r="J2025" i="22"/>
  <c r="I2025" i="22"/>
  <c r="H2025" i="22"/>
  <c r="G2025" i="22"/>
  <c r="F2025" i="22"/>
  <c r="E2025" i="22"/>
  <c r="D2025" i="22"/>
  <c r="C2025" i="22"/>
  <c r="B2025" i="22"/>
  <c r="A2025" i="22"/>
  <c r="T2024" i="22"/>
  <c r="S2024" i="22"/>
  <c r="R2024" i="22"/>
  <c r="Q2024" i="22"/>
  <c r="P2024" i="22"/>
  <c r="O2024" i="22"/>
  <c r="N2024" i="22"/>
  <c r="M2024" i="22"/>
  <c r="L2024" i="22"/>
  <c r="K2024" i="22"/>
  <c r="J2024" i="22"/>
  <c r="I2024" i="22"/>
  <c r="H2024" i="22"/>
  <c r="G2024" i="22"/>
  <c r="F2024" i="22"/>
  <c r="E2024" i="22"/>
  <c r="D2024" i="22"/>
  <c r="C2024" i="22"/>
  <c r="B2024" i="22"/>
  <c r="A2024" i="22"/>
  <c r="T2023" i="22"/>
  <c r="S2023" i="22"/>
  <c r="R2023" i="22"/>
  <c r="Q2023" i="22"/>
  <c r="P2023" i="22"/>
  <c r="O2023" i="22"/>
  <c r="N2023" i="22"/>
  <c r="M2023" i="22"/>
  <c r="L2023" i="22"/>
  <c r="K2023" i="22"/>
  <c r="J2023" i="22"/>
  <c r="I2023" i="22"/>
  <c r="H2023" i="22"/>
  <c r="G2023" i="22"/>
  <c r="F2023" i="22"/>
  <c r="E2023" i="22"/>
  <c r="D2023" i="22"/>
  <c r="C2023" i="22"/>
  <c r="B2023" i="22"/>
  <c r="A2023" i="22"/>
  <c r="T2022" i="22"/>
  <c r="S2022" i="22"/>
  <c r="R2022" i="22"/>
  <c r="Q2022" i="22"/>
  <c r="P2022" i="22"/>
  <c r="O2022" i="22"/>
  <c r="N2022" i="22"/>
  <c r="M2022" i="22"/>
  <c r="L2022" i="22"/>
  <c r="K2022" i="22"/>
  <c r="J2022" i="22"/>
  <c r="I2022" i="22"/>
  <c r="H2022" i="22"/>
  <c r="G2022" i="22"/>
  <c r="F2022" i="22"/>
  <c r="E2022" i="22"/>
  <c r="D2022" i="22"/>
  <c r="C2022" i="22"/>
  <c r="B2022" i="22"/>
  <c r="A2022" i="22"/>
  <c r="T2021" i="22"/>
  <c r="S2021" i="22"/>
  <c r="R2021" i="22"/>
  <c r="Q2021" i="22"/>
  <c r="P2021" i="22"/>
  <c r="O2021" i="22"/>
  <c r="N2021" i="22"/>
  <c r="M2021" i="22"/>
  <c r="L2021" i="22"/>
  <c r="K2021" i="22"/>
  <c r="J2021" i="22"/>
  <c r="I2021" i="22"/>
  <c r="H2021" i="22"/>
  <c r="G2021" i="22"/>
  <c r="F2021" i="22"/>
  <c r="E2021" i="22"/>
  <c r="D2021" i="22"/>
  <c r="C2021" i="22"/>
  <c r="B2021" i="22"/>
  <c r="A2021" i="22"/>
  <c r="T2020" i="22"/>
  <c r="S2020" i="22"/>
  <c r="R2020" i="22"/>
  <c r="Q2020" i="22"/>
  <c r="P2020" i="22"/>
  <c r="O2020" i="22"/>
  <c r="N2020" i="22"/>
  <c r="M2020" i="22"/>
  <c r="L2020" i="22"/>
  <c r="K2020" i="22"/>
  <c r="J2020" i="22"/>
  <c r="I2020" i="22"/>
  <c r="H2020" i="22"/>
  <c r="G2020" i="22"/>
  <c r="F2020" i="22"/>
  <c r="E2020" i="22"/>
  <c r="D2020" i="22"/>
  <c r="C2020" i="22"/>
  <c r="B2020" i="22"/>
  <c r="A2020" i="22"/>
  <c r="T2019" i="22"/>
  <c r="S2019" i="22"/>
  <c r="R2019" i="22"/>
  <c r="Q2019" i="22"/>
  <c r="P2019" i="22"/>
  <c r="O2019" i="22"/>
  <c r="N2019" i="22"/>
  <c r="M2019" i="22"/>
  <c r="L2019" i="22"/>
  <c r="K2019" i="22"/>
  <c r="J2019" i="22"/>
  <c r="I2019" i="22"/>
  <c r="H2019" i="22"/>
  <c r="G2019" i="22"/>
  <c r="F2019" i="22"/>
  <c r="E2019" i="22"/>
  <c r="D2019" i="22"/>
  <c r="C2019" i="22"/>
  <c r="B2019" i="22"/>
  <c r="A2019" i="22"/>
  <c r="T2018" i="22"/>
  <c r="S2018" i="22"/>
  <c r="R2018" i="22"/>
  <c r="Q2018" i="22"/>
  <c r="P2018" i="22"/>
  <c r="O2018" i="22"/>
  <c r="N2018" i="22"/>
  <c r="M2018" i="22"/>
  <c r="L2018" i="22"/>
  <c r="K2018" i="22"/>
  <c r="J2018" i="22"/>
  <c r="I2018" i="22"/>
  <c r="H2018" i="22"/>
  <c r="G2018" i="22"/>
  <c r="F2018" i="22"/>
  <c r="E2018" i="22"/>
  <c r="D2018" i="22"/>
  <c r="C2018" i="22"/>
  <c r="B2018" i="22"/>
  <c r="A2018" i="22"/>
  <c r="T2017" i="22"/>
  <c r="S2017" i="22"/>
  <c r="R2017" i="22"/>
  <c r="Q2017" i="22"/>
  <c r="P2017" i="22"/>
  <c r="O2017" i="22"/>
  <c r="N2017" i="22"/>
  <c r="M2017" i="22"/>
  <c r="L2017" i="22"/>
  <c r="K2017" i="22"/>
  <c r="J2017" i="22"/>
  <c r="I2017" i="22"/>
  <c r="H2017" i="22"/>
  <c r="G2017" i="22"/>
  <c r="F2017" i="22"/>
  <c r="E2017" i="22"/>
  <c r="D2017" i="22"/>
  <c r="C2017" i="22"/>
  <c r="B2017" i="22"/>
  <c r="A2017" i="22"/>
  <c r="T2016" i="22"/>
  <c r="S2016" i="22"/>
  <c r="R2016" i="22"/>
  <c r="Q2016" i="22"/>
  <c r="P2016" i="22"/>
  <c r="O2016" i="22"/>
  <c r="N2016" i="22"/>
  <c r="M2016" i="22"/>
  <c r="L2016" i="22"/>
  <c r="K2016" i="22"/>
  <c r="J2016" i="22"/>
  <c r="I2016" i="22"/>
  <c r="H2016" i="22"/>
  <c r="G2016" i="22"/>
  <c r="F2016" i="22"/>
  <c r="E2016" i="22"/>
  <c r="D2016" i="22"/>
  <c r="C2016" i="22"/>
  <c r="B2016" i="22"/>
  <c r="A2016" i="22"/>
  <c r="T2015" i="22"/>
  <c r="S2015" i="22"/>
  <c r="R2015" i="22"/>
  <c r="Q2015" i="22"/>
  <c r="P2015" i="22"/>
  <c r="O2015" i="22"/>
  <c r="N2015" i="22"/>
  <c r="M2015" i="22"/>
  <c r="L2015" i="22"/>
  <c r="K2015" i="22"/>
  <c r="J2015" i="22"/>
  <c r="I2015" i="22"/>
  <c r="H2015" i="22"/>
  <c r="G2015" i="22"/>
  <c r="F2015" i="22"/>
  <c r="E2015" i="22"/>
  <c r="D2015" i="22"/>
  <c r="C2015" i="22"/>
  <c r="B2015" i="22"/>
  <c r="A2015" i="22"/>
  <c r="T2014" i="22"/>
  <c r="S2014" i="22"/>
  <c r="R2014" i="22"/>
  <c r="Q2014" i="22"/>
  <c r="P2014" i="22"/>
  <c r="O2014" i="22"/>
  <c r="N2014" i="22"/>
  <c r="M2014" i="22"/>
  <c r="L2014" i="22"/>
  <c r="K2014" i="22"/>
  <c r="J2014" i="22"/>
  <c r="I2014" i="22"/>
  <c r="H2014" i="22"/>
  <c r="G2014" i="22"/>
  <c r="F2014" i="22"/>
  <c r="E2014" i="22"/>
  <c r="D2014" i="22"/>
  <c r="C2014" i="22"/>
  <c r="B2014" i="22"/>
  <c r="A2014" i="22"/>
  <c r="T2013" i="22"/>
  <c r="S2013" i="22"/>
  <c r="R2013" i="22"/>
  <c r="Q2013" i="22"/>
  <c r="P2013" i="22"/>
  <c r="O2013" i="22"/>
  <c r="N2013" i="22"/>
  <c r="M2013" i="22"/>
  <c r="L2013" i="22"/>
  <c r="K2013" i="22"/>
  <c r="J2013" i="22"/>
  <c r="I2013" i="22"/>
  <c r="H2013" i="22"/>
  <c r="G2013" i="22"/>
  <c r="F2013" i="22"/>
  <c r="E2013" i="22"/>
  <c r="D2013" i="22"/>
  <c r="C2013" i="22"/>
  <c r="B2013" i="22"/>
  <c r="A2013" i="22"/>
  <c r="T2012" i="22"/>
  <c r="S2012" i="22"/>
  <c r="R2012" i="22"/>
  <c r="Q2012" i="22"/>
  <c r="P2012" i="22"/>
  <c r="O2012" i="22"/>
  <c r="N2012" i="22"/>
  <c r="M2012" i="22"/>
  <c r="L2012" i="22"/>
  <c r="K2012" i="22"/>
  <c r="J2012" i="22"/>
  <c r="I2012" i="22"/>
  <c r="H2012" i="22"/>
  <c r="G2012" i="22"/>
  <c r="F2012" i="22"/>
  <c r="E2012" i="22"/>
  <c r="D2012" i="22"/>
  <c r="C2012" i="22"/>
  <c r="B2012" i="22"/>
  <c r="A2012" i="22"/>
  <c r="T2011" i="22"/>
  <c r="S2011" i="22"/>
  <c r="R2011" i="22"/>
  <c r="Q2011" i="22"/>
  <c r="P2011" i="22"/>
  <c r="O2011" i="22"/>
  <c r="N2011" i="22"/>
  <c r="M2011" i="22"/>
  <c r="L2011" i="22"/>
  <c r="K2011" i="22"/>
  <c r="J2011" i="22"/>
  <c r="I2011" i="22"/>
  <c r="H2011" i="22"/>
  <c r="G2011" i="22"/>
  <c r="F2011" i="22"/>
  <c r="E2011" i="22"/>
  <c r="D2011" i="22"/>
  <c r="C2011" i="22"/>
  <c r="B2011" i="22"/>
  <c r="A2011" i="22"/>
  <c r="T2010" i="22"/>
  <c r="S2010" i="22"/>
  <c r="R2010" i="22"/>
  <c r="Q2010" i="22"/>
  <c r="P2010" i="22"/>
  <c r="O2010" i="22"/>
  <c r="N2010" i="22"/>
  <c r="M2010" i="22"/>
  <c r="L2010" i="22"/>
  <c r="K2010" i="22"/>
  <c r="J2010" i="22"/>
  <c r="I2010" i="22"/>
  <c r="H2010" i="22"/>
  <c r="G2010" i="22"/>
  <c r="F2010" i="22"/>
  <c r="E2010" i="22"/>
  <c r="D2010" i="22"/>
  <c r="C2010" i="22"/>
  <c r="B2010" i="22"/>
  <c r="A2010" i="22"/>
  <c r="T2009" i="22"/>
  <c r="S2009" i="22"/>
  <c r="R2009" i="22"/>
  <c r="Q2009" i="22"/>
  <c r="P2009" i="22"/>
  <c r="O2009" i="22"/>
  <c r="N2009" i="22"/>
  <c r="M2009" i="22"/>
  <c r="L2009" i="22"/>
  <c r="K2009" i="22"/>
  <c r="J2009" i="22"/>
  <c r="I2009" i="22"/>
  <c r="H2009" i="22"/>
  <c r="G2009" i="22"/>
  <c r="F2009" i="22"/>
  <c r="E2009" i="22"/>
  <c r="D2009" i="22"/>
  <c r="C2009" i="22"/>
  <c r="B2009" i="22"/>
  <c r="A2009" i="22"/>
  <c r="T2008" i="22"/>
  <c r="S2008" i="22"/>
  <c r="R2008" i="22"/>
  <c r="Q2008" i="22"/>
  <c r="P2008" i="22"/>
  <c r="O2008" i="22"/>
  <c r="N2008" i="22"/>
  <c r="M2008" i="22"/>
  <c r="L2008" i="22"/>
  <c r="K2008" i="22"/>
  <c r="J2008" i="22"/>
  <c r="I2008" i="22"/>
  <c r="H2008" i="22"/>
  <c r="G2008" i="22"/>
  <c r="F2008" i="22"/>
  <c r="E2008" i="22"/>
  <c r="D2008" i="22"/>
  <c r="C2008" i="22"/>
  <c r="B2008" i="22"/>
  <c r="A2008" i="22"/>
  <c r="T2007" i="22"/>
  <c r="S2007" i="22"/>
  <c r="R2007" i="22"/>
  <c r="Q2007" i="22"/>
  <c r="P2007" i="22"/>
  <c r="O2007" i="22"/>
  <c r="N2007" i="22"/>
  <c r="M2007" i="22"/>
  <c r="L2007" i="22"/>
  <c r="K2007" i="22"/>
  <c r="J2007" i="22"/>
  <c r="I2007" i="22"/>
  <c r="H2007" i="22"/>
  <c r="G2007" i="22"/>
  <c r="F2007" i="22"/>
  <c r="E2007" i="22"/>
  <c r="D2007" i="22"/>
  <c r="C2007" i="22"/>
  <c r="B2007" i="22"/>
  <c r="A2007" i="22"/>
  <c r="T2006" i="22"/>
  <c r="S2006" i="22"/>
  <c r="R2006" i="22"/>
  <c r="Q2006" i="22"/>
  <c r="P2006" i="22"/>
  <c r="O2006" i="22"/>
  <c r="N2006" i="22"/>
  <c r="M2006" i="22"/>
  <c r="L2006" i="22"/>
  <c r="K2006" i="22"/>
  <c r="J2006" i="22"/>
  <c r="I2006" i="22"/>
  <c r="H2006" i="22"/>
  <c r="G2006" i="22"/>
  <c r="F2006" i="22"/>
  <c r="E2006" i="22"/>
  <c r="D2006" i="22"/>
  <c r="C2006" i="22"/>
  <c r="B2006" i="22"/>
  <c r="A2006" i="22"/>
  <c r="T2005" i="22"/>
  <c r="S2005" i="22"/>
  <c r="R2005" i="22"/>
  <c r="Q2005" i="22"/>
  <c r="P2005" i="22"/>
  <c r="O2005" i="22"/>
  <c r="N2005" i="22"/>
  <c r="M2005" i="22"/>
  <c r="L2005" i="22"/>
  <c r="K2005" i="22"/>
  <c r="J2005" i="22"/>
  <c r="I2005" i="22"/>
  <c r="H2005" i="22"/>
  <c r="G2005" i="22"/>
  <c r="F2005" i="22"/>
  <c r="E2005" i="22"/>
  <c r="D2005" i="22"/>
  <c r="C2005" i="22"/>
  <c r="B2005" i="22"/>
  <c r="A2005" i="22"/>
  <c r="T2004" i="22"/>
  <c r="S2004" i="22"/>
  <c r="R2004" i="22"/>
  <c r="Q2004" i="22"/>
  <c r="P2004" i="22"/>
  <c r="O2004" i="22"/>
  <c r="N2004" i="22"/>
  <c r="M2004" i="22"/>
  <c r="L2004" i="22"/>
  <c r="K2004" i="22"/>
  <c r="J2004" i="22"/>
  <c r="I2004" i="22"/>
  <c r="H2004" i="22"/>
  <c r="G2004" i="22"/>
  <c r="F2004" i="22"/>
  <c r="E2004" i="22"/>
  <c r="D2004" i="22"/>
  <c r="C2004" i="22"/>
  <c r="B2004" i="22"/>
  <c r="A2004" i="22"/>
  <c r="T2003" i="22"/>
  <c r="S2003" i="22"/>
  <c r="R2003" i="22"/>
  <c r="Q2003" i="22"/>
  <c r="P2003" i="22"/>
  <c r="O2003" i="22"/>
  <c r="N2003" i="22"/>
  <c r="M2003" i="22"/>
  <c r="L2003" i="22"/>
  <c r="K2003" i="22"/>
  <c r="J2003" i="22"/>
  <c r="I2003" i="22"/>
  <c r="H2003" i="22"/>
  <c r="G2003" i="22"/>
  <c r="F2003" i="22"/>
  <c r="E2003" i="22"/>
  <c r="D2003" i="22"/>
  <c r="C2003" i="22"/>
  <c r="B2003" i="22"/>
  <c r="A2003" i="22"/>
  <c r="T2002" i="22"/>
  <c r="S2002" i="22"/>
  <c r="R2002" i="22"/>
  <c r="Q2002" i="22"/>
  <c r="P2002" i="22"/>
  <c r="O2002" i="22"/>
  <c r="N2002" i="22"/>
  <c r="M2002" i="22"/>
  <c r="L2002" i="22"/>
  <c r="K2002" i="22"/>
  <c r="J2002" i="22"/>
  <c r="I2002" i="22"/>
  <c r="H2002" i="22"/>
  <c r="G2002" i="22"/>
  <c r="F2002" i="22"/>
  <c r="E2002" i="22"/>
  <c r="D2002" i="22"/>
  <c r="C2002" i="22"/>
  <c r="B2002" i="22"/>
  <c r="A2002" i="22"/>
  <c r="T2001" i="22"/>
  <c r="S2001" i="22"/>
  <c r="R2001" i="22"/>
  <c r="Q2001" i="22"/>
  <c r="P2001" i="22"/>
  <c r="O2001" i="22"/>
  <c r="N2001" i="22"/>
  <c r="M2001" i="22"/>
  <c r="L2001" i="22"/>
  <c r="K2001" i="22"/>
  <c r="J2001" i="22"/>
  <c r="I2001" i="22"/>
  <c r="H2001" i="22"/>
  <c r="G2001" i="22"/>
  <c r="F2001" i="22"/>
  <c r="E2001" i="22"/>
  <c r="D2001" i="22"/>
  <c r="C2001" i="22"/>
  <c r="B2001" i="22"/>
  <c r="A2001" i="22"/>
  <c r="T2000" i="22"/>
  <c r="S2000" i="22"/>
  <c r="R2000" i="22"/>
  <c r="Q2000" i="22"/>
  <c r="P2000" i="22"/>
  <c r="O2000" i="22"/>
  <c r="N2000" i="22"/>
  <c r="M2000" i="22"/>
  <c r="L2000" i="22"/>
  <c r="K2000" i="22"/>
  <c r="J2000" i="22"/>
  <c r="I2000" i="22"/>
  <c r="H2000" i="22"/>
  <c r="G2000" i="22"/>
  <c r="F2000" i="22"/>
  <c r="E2000" i="22"/>
  <c r="D2000" i="22"/>
  <c r="C2000" i="22"/>
  <c r="B2000" i="22"/>
  <c r="A2000" i="22"/>
  <c r="T1999" i="22"/>
  <c r="S1999" i="22"/>
  <c r="R1999" i="22"/>
  <c r="Q1999" i="22"/>
  <c r="P1999" i="22"/>
  <c r="O1999" i="22"/>
  <c r="N1999" i="22"/>
  <c r="M1999" i="22"/>
  <c r="L1999" i="22"/>
  <c r="K1999" i="22"/>
  <c r="J1999" i="22"/>
  <c r="I1999" i="22"/>
  <c r="H1999" i="22"/>
  <c r="G1999" i="22"/>
  <c r="F1999" i="22"/>
  <c r="E1999" i="22"/>
  <c r="D1999" i="22"/>
  <c r="C1999" i="22"/>
  <c r="B1999" i="22"/>
  <c r="A1999" i="22"/>
  <c r="T1998" i="22"/>
  <c r="S1998" i="22"/>
  <c r="R1998" i="22"/>
  <c r="Q1998" i="22"/>
  <c r="P1998" i="22"/>
  <c r="O1998" i="22"/>
  <c r="N1998" i="22"/>
  <c r="M1998" i="22"/>
  <c r="L1998" i="22"/>
  <c r="K1998" i="22"/>
  <c r="J1998" i="22"/>
  <c r="I1998" i="22"/>
  <c r="H1998" i="22"/>
  <c r="G1998" i="22"/>
  <c r="F1998" i="22"/>
  <c r="E1998" i="22"/>
  <c r="D1998" i="22"/>
  <c r="C1998" i="22"/>
  <c r="B1998" i="22"/>
  <c r="A1998" i="22"/>
  <c r="T1997" i="22"/>
  <c r="S1997" i="22"/>
  <c r="R1997" i="22"/>
  <c r="Q1997" i="22"/>
  <c r="P1997" i="22"/>
  <c r="O1997" i="22"/>
  <c r="N1997" i="22"/>
  <c r="M1997" i="22"/>
  <c r="L1997" i="22"/>
  <c r="K1997" i="22"/>
  <c r="J1997" i="22"/>
  <c r="I1997" i="22"/>
  <c r="H1997" i="22"/>
  <c r="G1997" i="22"/>
  <c r="F1997" i="22"/>
  <c r="E1997" i="22"/>
  <c r="D1997" i="22"/>
  <c r="C1997" i="22"/>
  <c r="B1997" i="22"/>
  <c r="A1997" i="22"/>
  <c r="T1996" i="22"/>
  <c r="S1996" i="22"/>
  <c r="R1996" i="22"/>
  <c r="Q1996" i="22"/>
  <c r="P1996" i="22"/>
  <c r="O1996" i="22"/>
  <c r="N1996" i="22"/>
  <c r="M1996" i="22"/>
  <c r="L1996" i="22"/>
  <c r="K1996" i="22"/>
  <c r="J1996" i="22"/>
  <c r="I1996" i="22"/>
  <c r="H1996" i="22"/>
  <c r="G1996" i="22"/>
  <c r="F1996" i="22"/>
  <c r="E1996" i="22"/>
  <c r="D1996" i="22"/>
  <c r="C1996" i="22"/>
  <c r="B1996" i="22"/>
  <c r="A1996" i="22"/>
  <c r="T1995" i="22"/>
  <c r="S1995" i="22"/>
  <c r="R1995" i="22"/>
  <c r="Q1995" i="22"/>
  <c r="P1995" i="22"/>
  <c r="O1995" i="22"/>
  <c r="N1995" i="22"/>
  <c r="M1995" i="22"/>
  <c r="L1995" i="22"/>
  <c r="K1995" i="22"/>
  <c r="J1995" i="22"/>
  <c r="I1995" i="22"/>
  <c r="H1995" i="22"/>
  <c r="G1995" i="22"/>
  <c r="F1995" i="22"/>
  <c r="E1995" i="22"/>
  <c r="D1995" i="22"/>
  <c r="C1995" i="22"/>
  <c r="B1995" i="22"/>
  <c r="A1995" i="22"/>
  <c r="T1994" i="22"/>
  <c r="S1994" i="22"/>
  <c r="R1994" i="22"/>
  <c r="Q1994" i="22"/>
  <c r="P1994" i="22"/>
  <c r="O1994" i="22"/>
  <c r="N1994" i="22"/>
  <c r="M1994" i="22"/>
  <c r="L1994" i="22"/>
  <c r="K1994" i="22"/>
  <c r="J1994" i="22"/>
  <c r="I1994" i="22"/>
  <c r="H1994" i="22"/>
  <c r="G1994" i="22"/>
  <c r="F1994" i="22"/>
  <c r="E1994" i="22"/>
  <c r="D1994" i="22"/>
  <c r="C1994" i="22"/>
  <c r="B1994" i="22"/>
  <c r="A1994" i="22"/>
  <c r="T1993" i="22"/>
  <c r="S1993" i="22"/>
  <c r="R1993" i="22"/>
  <c r="Q1993" i="22"/>
  <c r="P1993" i="22"/>
  <c r="O1993" i="22"/>
  <c r="N1993" i="22"/>
  <c r="M1993" i="22"/>
  <c r="L1993" i="22"/>
  <c r="K1993" i="22"/>
  <c r="J1993" i="22"/>
  <c r="I1993" i="22"/>
  <c r="H1993" i="22"/>
  <c r="G1993" i="22"/>
  <c r="F1993" i="22"/>
  <c r="E1993" i="22"/>
  <c r="D1993" i="22"/>
  <c r="C1993" i="22"/>
  <c r="B1993" i="22"/>
  <c r="A1993" i="22"/>
  <c r="T1992" i="22"/>
  <c r="S1992" i="22"/>
  <c r="R1992" i="22"/>
  <c r="Q1992" i="22"/>
  <c r="P1992" i="22"/>
  <c r="O1992" i="22"/>
  <c r="N1992" i="22"/>
  <c r="M1992" i="22"/>
  <c r="L1992" i="22"/>
  <c r="K1992" i="22"/>
  <c r="J1992" i="22"/>
  <c r="I1992" i="22"/>
  <c r="H1992" i="22"/>
  <c r="G1992" i="22"/>
  <c r="F1992" i="22"/>
  <c r="E1992" i="22"/>
  <c r="D1992" i="22"/>
  <c r="C1992" i="22"/>
  <c r="B1992" i="22"/>
  <c r="A1992" i="22"/>
  <c r="T1991" i="22"/>
  <c r="S1991" i="22"/>
  <c r="R1991" i="22"/>
  <c r="Q1991" i="22"/>
  <c r="P1991" i="22"/>
  <c r="O1991" i="22"/>
  <c r="N1991" i="22"/>
  <c r="M1991" i="22"/>
  <c r="L1991" i="22"/>
  <c r="K1991" i="22"/>
  <c r="J1991" i="22"/>
  <c r="I1991" i="22"/>
  <c r="H1991" i="22"/>
  <c r="G1991" i="22"/>
  <c r="F1991" i="22"/>
  <c r="E1991" i="22"/>
  <c r="D1991" i="22"/>
  <c r="C1991" i="22"/>
  <c r="B1991" i="22"/>
  <c r="A1991" i="22"/>
  <c r="T1990" i="22"/>
  <c r="S1990" i="22"/>
  <c r="R1990" i="22"/>
  <c r="Q1990" i="22"/>
  <c r="P1990" i="22"/>
  <c r="O1990" i="22"/>
  <c r="N1990" i="22"/>
  <c r="M1990" i="22"/>
  <c r="L1990" i="22"/>
  <c r="K1990" i="22"/>
  <c r="J1990" i="22"/>
  <c r="I1990" i="22"/>
  <c r="H1990" i="22"/>
  <c r="G1990" i="22"/>
  <c r="F1990" i="22"/>
  <c r="E1990" i="22"/>
  <c r="D1990" i="22"/>
  <c r="C1990" i="22"/>
  <c r="B1990" i="22"/>
  <c r="A1990" i="22"/>
  <c r="T1989" i="22"/>
  <c r="S1989" i="22"/>
  <c r="R1989" i="22"/>
  <c r="Q1989" i="22"/>
  <c r="P1989" i="22"/>
  <c r="O1989" i="22"/>
  <c r="N1989" i="22"/>
  <c r="M1989" i="22"/>
  <c r="L1989" i="22"/>
  <c r="K1989" i="22"/>
  <c r="J1989" i="22"/>
  <c r="I1989" i="22"/>
  <c r="H1989" i="22"/>
  <c r="G1989" i="22"/>
  <c r="F1989" i="22"/>
  <c r="E1989" i="22"/>
  <c r="D1989" i="22"/>
  <c r="C1989" i="22"/>
  <c r="B1989" i="22"/>
  <c r="A1989" i="22"/>
  <c r="T1988" i="22"/>
  <c r="S1988" i="22"/>
  <c r="R1988" i="22"/>
  <c r="Q1988" i="22"/>
  <c r="P1988" i="22"/>
  <c r="O1988" i="22"/>
  <c r="N1988" i="22"/>
  <c r="M1988" i="22"/>
  <c r="L1988" i="22"/>
  <c r="K1988" i="22"/>
  <c r="J1988" i="22"/>
  <c r="I1988" i="22"/>
  <c r="H1988" i="22"/>
  <c r="G1988" i="22"/>
  <c r="F1988" i="22"/>
  <c r="E1988" i="22"/>
  <c r="D1988" i="22"/>
  <c r="C1988" i="22"/>
  <c r="B1988" i="22"/>
  <c r="A1988" i="22"/>
  <c r="T1987" i="22"/>
  <c r="S1987" i="22"/>
  <c r="R1987" i="22"/>
  <c r="Q1987" i="22"/>
  <c r="P1987" i="22"/>
  <c r="O1987" i="22"/>
  <c r="N1987" i="22"/>
  <c r="M1987" i="22"/>
  <c r="L1987" i="22"/>
  <c r="K1987" i="22"/>
  <c r="J1987" i="22"/>
  <c r="I1987" i="22"/>
  <c r="H1987" i="22"/>
  <c r="G1987" i="22"/>
  <c r="F1987" i="22"/>
  <c r="E1987" i="22"/>
  <c r="D1987" i="22"/>
  <c r="C1987" i="22"/>
  <c r="B1987" i="22"/>
  <c r="A1987" i="22"/>
  <c r="T1986" i="22"/>
  <c r="S1986" i="22"/>
  <c r="R1986" i="22"/>
  <c r="Q1986" i="22"/>
  <c r="P1986" i="22"/>
  <c r="O1986" i="22"/>
  <c r="N1986" i="22"/>
  <c r="M1986" i="22"/>
  <c r="L1986" i="22"/>
  <c r="K1986" i="22"/>
  <c r="J1986" i="22"/>
  <c r="I1986" i="22"/>
  <c r="H1986" i="22"/>
  <c r="G1986" i="22"/>
  <c r="F1986" i="22"/>
  <c r="E1986" i="22"/>
  <c r="D1986" i="22"/>
  <c r="C1986" i="22"/>
  <c r="B1986" i="22"/>
  <c r="A1986" i="22"/>
  <c r="T1985" i="22"/>
  <c r="S1985" i="22"/>
  <c r="R1985" i="22"/>
  <c r="Q1985" i="22"/>
  <c r="P1985" i="22"/>
  <c r="O1985" i="22"/>
  <c r="N1985" i="22"/>
  <c r="M1985" i="22"/>
  <c r="L1985" i="22"/>
  <c r="K1985" i="22"/>
  <c r="J1985" i="22"/>
  <c r="I1985" i="22"/>
  <c r="H1985" i="22"/>
  <c r="G1985" i="22"/>
  <c r="F1985" i="22"/>
  <c r="E1985" i="22"/>
  <c r="D1985" i="22"/>
  <c r="C1985" i="22"/>
  <c r="B1985" i="22"/>
  <c r="A1985" i="22"/>
  <c r="T1984" i="22"/>
  <c r="S1984" i="22"/>
  <c r="R1984" i="22"/>
  <c r="Q1984" i="22"/>
  <c r="P1984" i="22"/>
  <c r="O1984" i="22"/>
  <c r="N1984" i="22"/>
  <c r="M1984" i="22"/>
  <c r="L1984" i="22"/>
  <c r="K1984" i="22"/>
  <c r="J1984" i="22"/>
  <c r="I1984" i="22"/>
  <c r="H1984" i="22"/>
  <c r="G1984" i="22"/>
  <c r="F1984" i="22"/>
  <c r="E1984" i="22"/>
  <c r="D1984" i="22"/>
  <c r="C1984" i="22"/>
  <c r="B1984" i="22"/>
  <c r="A1984" i="22"/>
  <c r="T1983" i="22"/>
  <c r="S1983" i="22"/>
  <c r="R1983" i="22"/>
  <c r="Q1983" i="22"/>
  <c r="P1983" i="22"/>
  <c r="O1983" i="22"/>
  <c r="N1983" i="22"/>
  <c r="M1983" i="22"/>
  <c r="L1983" i="22"/>
  <c r="K1983" i="22"/>
  <c r="J1983" i="22"/>
  <c r="I1983" i="22"/>
  <c r="H1983" i="22"/>
  <c r="G1983" i="22"/>
  <c r="F1983" i="22"/>
  <c r="E1983" i="22"/>
  <c r="D1983" i="22"/>
  <c r="C1983" i="22"/>
  <c r="B1983" i="22"/>
  <c r="A1983" i="22"/>
  <c r="T1982" i="22"/>
  <c r="S1982" i="22"/>
  <c r="R1982" i="22"/>
  <c r="Q1982" i="22"/>
  <c r="P1982" i="22"/>
  <c r="O1982" i="22"/>
  <c r="N1982" i="22"/>
  <c r="M1982" i="22"/>
  <c r="L1982" i="22"/>
  <c r="K1982" i="22"/>
  <c r="J1982" i="22"/>
  <c r="I1982" i="22"/>
  <c r="H1982" i="22"/>
  <c r="G1982" i="22"/>
  <c r="F1982" i="22"/>
  <c r="E1982" i="22"/>
  <c r="D1982" i="22"/>
  <c r="C1982" i="22"/>
  <c r="B1982" i="22"/>
  <c r="A1982" i="22"/>
  <c r="T1981" i="22"/>
  <c r="S1981" i="22"/>
  <c r="R1981" i="22"/>
  <c r="Q1981" i="22"/>
  <c r="P1981" i="22"/>
  <c r="O1981" i="22"/>
  <c r="N1981" i="22"/>
  <c r="M1981" i="22"/>
  <c r="L1981" i="22"/>
  <c r="K1981" i="22"/>
  <c r="J1981" i="22"/>
  <c r="I1981" i="22"/>
  <c r="H1981" i="22"/>
  <c r="G1981" i="22"/>
  <c r="F1981" i="22"/>
  <c r="E1981" i="22"/>
  <c r="D1981" i="22"/>
  <c r="C1981" i="22"/>
  <c r="B1981" i="22"/>
  <c r="A1981" i="22"/>
  <c r="T1980" i="22"/>
  <c r="S1980" i="22"/>
  <c r="R1980" i="22"/>
  <c r="Q1980" i="22"/>
  <c r="P1980" i="22"/>
  <c r="O1980" i="22"/>
  <c r="N1980" i="22"/>
  <c r="M1980" i="22"/>
  <c r="L1980" i="22"/>
  <c r="K1980" i="22"/>
  <c r="J1980" i="22"/>
  <c r="I1980" i="22"/>
  <c r="H1980" i="22"/>
  <c r="G1980" i="22"/>
  <c r="F1980" i="22"/>
  <c r="E1980" i="22"/>
  <c r="D1980" i="22"/>
  <c r="C1980" i="22"/>
  <c r="B1980" i="22"/>
  <c r="A1980" i="22"/>
  <c r="T1979" i="22"/>
  <c r="S1979" i="22"/>
  <c r="R1979" i="22"/>
  <c r="Q1979" i="22"/>
  <c r="P1979" i="22"/>
  <c r="O1979" i="22"/>
  <c r="N1979" i="22"/>
  <c r="M1979" i="22"/>
  <c r="L1979" i="22"/>
  <c r="K1979" i="22"/>
  <c r="J1979" i="22"/>
  <c r="I1979" i="22"/>
  <c r="H1979" i="22"/>
  <c r="G1979" i="22"/>
  <c r="F1979" i="22"/>
  <c r="E1979" i="22"/>
  <c r="D1979" i="22"/>
  <c r="C1979" i="22"/>
  <c r="B1979" i="22"/>
  <c r="A1979" i="22"/>
  <c r="T1978" i="22"/>
  <c r="S1978" i="22"/>
  <c r="R1978" i="22"/>
  <c r="Q1978" i="22"/>
  <c r="P1978" i="22"/>
  <c r="O1978" i="22"/>
  <c r="N1978" i="22"/>
  <c r="M1978" i="22"/>
  <c r="L1978" i="22"/>
  <c r="K1978" i="22"/>
  <c r="J1978" i="22"/>
  <c r="I1978" i="22"/>
  <c r="H1978" i="22"/>
  <c r="G1978" i="22"/>
  <c r="F1978" i="22"/>
  <c r="E1978" i="22"/>
  <c r="D1978" i="22"/>
  <c r="C1978" i="22"/>
  <c r="B1978" i="22"/>
  <c r="A1978" i="22"/>
  <c r="T1977" i="22"/>
  <c r="S1977" i="22"/>
  <c r="R1977" i="22"/>
  <c r="Q1977" i="22"/>
  <c r="P1977" i="22"/>
  <c r="O1977" i="22"/>
  <c r="N1977" i="22"/>
  <c r="M1977" i="22"/>
  <c r="L1977" i="22"/>
  <c r="K1977" i="22"/>
  <c r="J1977" i="22"/>
  <c r="I1977" i="22"/>
  <c r="H1977" i="22"/>
  <c r="G1977" i="22"/>
  <c r="F1977" i="22"/>
  <c r="E1977" i="22"/>
  <c r="D1977" i="22"/>
  <c r="C1977" i="22"/>
  <c r="B1977" i="22"/>
  <c r="A1977" i="22"/>
  <c r="T1976" i="22"/>
  <c r="S1976" i="22"/>
  <c r="R1976" i="22"/>
  <c r="Q1976" i="22"/>
  <c r="P1976" i="22"/>
  <c r="O1976" i="22"/>
  <c r="N1976" i="22"/>
  <c r="M1976" i="22"/>
  <c r="L1976" i="22"/>
  <c r="K1976" i="22"/>
  <c r="J1976" i="22"/>
  <c r="I1976" i="22"/>
  <c r="H1976" i="22"/>
  <c r="G1976" i="22"/>
  <c r="F1976" i="22"/>
  <c r="E1976" i="22"/>
  <c r="D1976" i="22"/>
  <c r="C1976" i="22"/>
  <c r="B1976" i="22"/>
  <c r="A1976" i="22"/>
  <c r="T1975" i="22"/>
  <c r="S1975" i="22"/>
  <c r="R1975" i="22"/>
  <c r="Q1975" i="22"/>
  <c r="P1975" i="22"/>
  <c r="O1975" i="22"/>
  <c r="N1975" i="22"/>
  <c r="M1975" i="22"/>
  <c r="L1975" i="22"/>
  <c r="K1975" i="22"/>
  <c r="J1975" i="22"/>
  <c r="I1975" i="22"/>
  <c r="H1975" i="22"/>
  <c r="G1975" i="22"/>
  <c r="F1975" i="22"/>
  <c r="E1975" i="22"/>
  <c r="D1975" i="22"/>
  <c r="C1975" i="22"/>
  <c r="B1975" i="22"/>
  <c r="A1975" i="22"/>
  <c r="T1974" i="22"/>
  <c r="S1974" i="22"/>
  <c r="R1974" i="22"/>
  <c r="Q1974" i="22"/>
  <c r="P1974" i="22"/>
  <c r="O1974" i="22"/>
  <c r="N1974" i="22"/>
  <c r="M1974" i="22"/>
  <c r="L1974" i="22"/>
  <c r="K1974" i="22"/>
  <c r="J1974" i="22"/>
  <c r="I1974" i="22"/>
  <c r="H1974" i="22"/>
  <c r="G1974" i="22"/>
  <c r="F1974" i="22"/>
  <c r="E1974" i="22"/>
  <c r="D1974" i="22"/>
  <c r="C1974" i="22"/>
  <c r="B1974" i="22"/>
  <c r="A1974" i="22"/>
  <c r="T1973" i="22"/>
  <c r="S1973" i="22"/>
  <c r="R1973" i="22"/>
  <c r="Q1973" i="22"/>
  <c r="P1973" i="22"/>
  <c r="O1973" i="22"/>
  <c r="N1973" i="22"/>
  <c r="M1973" i="22"/>
  <c r="L1973" i="22"/>
  <c r="K1973" i="22"/>
  <c r="J1973" i="22"/>
  <c r="I1973" i="22"/>
  <c r="H1973" i="22"/>
  <c r="G1973" i="22"/>
  <c r="F1973" i="22"/>
  <c r="E1973" i="22"/>
  <c r="D1973" i="22"/>
  <c r="C1973" i="22"/>
  <c r="B1973" i="22"/>
  <c r="A1973" i="22"/>
  <c r="T1972" i="22"/>
  <c r="S1972" i="22"/>
  <c r="R1972" i="22"/>
  <c r="Q1972" i="22"/>
  <c r="P1972" i="22"/>
  <c r="O1972" i="22"/>
  <c r="N1972" i="22"/>
  <c r="M1972" i="22"/>
  <c r="L1972" i="22"/>
  <c r="K1972" i="22"/>
  <c r="J1972" i="22"/>
  <c r="I1972" i="22"/>
  <c r="H1972" i="22"/>
  <c r="G1972" i="22"/>
  <c r="F1972" i="22"/>
  <c r="E1972" i="22"/>
  <c r="D1972" i="22"/>
  <c r="C1972" i="22"/>
  <c r="B1972" i="22"/>
  <c r="A1972" i="22"/>
  <c r="T1971" i="22"/>
  <c r="S1971" i="22"/>
  <c r="R1971" i="22"/>
  <c r="Q1971" i="22"/>
  <c r="P1971" i="22"/>
  <c r="O1971" i="22"/>
  <c r="N1971" i="22"/>
  <c r="M1971" i="22"/>
  <c r="L1971" i="22"/>
  <c r="K1971" i="22"/>
  <c r="J1971" i="22"/>
  <c r="I1971" i="22"/>
  <c r="H1971" i="22"/>
  <c r="G1971" i="22"/>
  <c r="F1971" i="22"/>
  <c r="E1971" i="22"/>
  <c r="D1971" i="22"/>
  <c r="C1971" i="22"/>
  <c r="B1971" i="22"/>
  <c r="A1971" i="22"/>
  <c r="T1970" i="22"/>
  <c r="S1970" i="22"/>
  <c r="R1970" i="22"/>
  <c r="Q1970" i="22"/>
  <c r="P1970" i="22"/>
  <c r="O1970" i="22"/>
  <c r="N1970" i="22"/>
  <c r="M1970" i="22"/>
  <c r="L1970" i="22"/>
  <c r="K1970" i="22"/>
  <c r="J1970" i="22"/>
  <c r="I1970" i="22"/>
  <c r="H1970" i="22"/>
  <c r="G1970" i="22"/>
  <c r="F1970" i="22"/>
  <c r="E1970" i="22"/>
  <c r="D1970" i="22"/>
  <c r="C1970" i="22"/>
  <c r="B1970" i="22"/>
  <c r="A1970" i="22"/>
  <c r="T1969" i="22"/>
  <c r="S1969" i="22"/>
  <c r="R1969" i="22"/>
  <c r="Q1969" i="22"/>
  <c r="P1969" i="22"/>
  <c r="O1969" i="22"/>
  <c r="N1969" i="22"/>
  <c r="M1969" i="22"/>
  <c r="L1969" i="22"/>
  <c r="K1969" i="22"/>
  <c r="J1969" i="22"/>
  <c r="I1969" i="22"/>
  <c r="H1969" i="22"/>
  <c r="G1969" i="22"/>
  <c r="F1969" i="22"/>
  <c r="E1969" i="22"/>
  <c r="D1969" i="22"/>
  <c r="C1969" i="22"/>
  <c r="B1969" i="22"/>
  <c r="A1969" i="22"/>
  <c r="T1968" i="22"/>
  <c r="S1968" i="22"/>
  <c r="R1968" i="22"/>
  <c r="Q1968" i="22"/>
  <c r="P1968" i="22"/>
  <c r="O1968" i="22"/>
  <c r="N1968" i="22"/>
  <c r="M1968" i="22"/>
  <c r="L1968" i="22"/>
  <c r="K1968" i="22"/>
  <c r="J1968" i="22"/>
  <c r="I1968" i="22"/>
  <c r="H1968" i="22"/>
  <c r="G1968" i="22"/>
  <c r="F1968" i="22"/>
  <c r="E1968" i="22"/>
  <c r="D1968" i="22"/>
  <c r="C1968" i="22"/>
  <c r="B1968" i="22"/>
  <c r="A1968" i="22"/>
  <c r="T1967" i="22"/>
  <c r="S1967" i="22"/>
  <c r="R1967" i="22"/>
  <c r="Q1967" i="22"/>
  <c r="P1967" i="22"/>
  <c r="O1967" i="22"/>
  <c r="N1967" i="22"/>
  <c r="M1967" i="22"/>
  <c r="L1967" i="22"/>
  <c r="K1967" i="22"/>
  <c r="J1967" i="22"/>
  <c r="I1967" i="22"/>
  <c r="H1967" i="22"/>
  <c r="G1967" i="22"/>
  <c r="F1967" i="22"/>
  <c r="E1967" i="22"/>
  <c r="D1967" i="22"/>
  <c r="C1967" i="22"/>
  <c r="B1967" i="22"/>
  <c r="A1967" i="22"/>
  <c r="T1966" i="22"/>
  <c r="S1966" i="22"/>
  <c r="R1966" i="22"/>
  <c r="Q1966" i="22"/>
  <c r="P1966" i="22"/>
  <c r="O1966" i="22"/>
  <c r="N1966" i="22"/>
  <c r="M1966" i="22"/>
  <c r="L1966" i="22"/>
  <c r="K1966" i="22"/>
  <c r="J1966" i="22"/>
  <c r="I1966" i="22"/>
  <c r="H1966" i="22"/>
  <c r="G1966" i="22"/>
  <c r="F1966" i="22"/>
  <c r="E1966" i="22"/>
  <c r="D1966" i="22"/>
  <c r="C1966" i="22"/>
  <c r="B1966" i="22"/>
  <c r="A1966" i="22"/>
  <c r="T1965" i="22"/>
  <c r="S1965" i="22"/>
  <c r="R1965" i="22"/>
  <c r="Q1965" i="22"/>
  <c r="P1965" i="22"/>
  <c r="O1965" i="22"/>
  <c r="N1965" i="22"/>
  <c r="M1965" i="22"/>
  <c r="L1965" i="22"/>
  <c r="K1965" i="22"/>
  <c r="J1965" i="22"/>
  <c r="I1965" i="22"/>
  <c r="H1965" i="22"/>
  <c r="G1965" i="22"/>
  <c r="F1965" i="22"/>
  <c r="E1965" i="22"/>
  <c r="D1965" i="22"/>
  <c r="C1965" i="22"/>
  <c r="B1965" i="22"/>
  <c r="A1965" i="22"/>
  <c r="T1964" i="22"/>
  <c r="S1964" i="22"/>
  <c r="R1964" i="22"/>
  <c r="Q1964" i="22"/>
  <c r="P1964" i="22"/>
  <c r="O1964" i="22"/>
  <c r="N1964" i="22"/>
  <c r="M1964" i="22"/>
  <c r="L1964" i="22"/>
  <c r="K1964" i="22"/>
  <c r="J1964" i="22"/>
  <c r="I1964" i="22"/>
  <c r="H1964" i="22"/>
  <c r="G1964" i="22"/>
  <c r="F1964" i="22"/>
  <c r="E1964" i="22"/>
  <c r="D1964" i="22"/>
  <c r="C1964" i="22"/>
  <c r="B1964" i="22"/>
  <c r="A1964" i="22"/>
  <c r="T1963" i="22"/>
  <c r="S1963" i="22"/>
  <c r="R1963" i="22"/>
  <c r="Q1963" i="22"/>
  <c r="P1963" i="22"/>
  <c r="O1963" i="22"/>
  <c r="N1963" i="22"/>
  <c r="M1963" i="22"/>
  <c r="L1963" i="22"/>
  <c r="K1963" i="22"/>
  <c r="J1963" i="22"/>
  <c r="I1963" i="22"/>
  <c r="H1963" i="22"/>
  <c r="G1963" i="22"/>
  <c r="F1963" i="22"/>
  <c r="E1963" i="22"/>
  <c r="D1963" i="22"/>
  <c r="C1963" i="22"/>
  <c r="B1963" i="22"/>
  <c r="A1963" i="22"/>
  <c r="T1962" i="22"/>
  <c r="S1962" i="22"/>
  <c r="R1962" i="22"/>
  <c r="Q1962" i="22"/>
  <c r="P1962" i="22"/>
  <c r="O1962" i="22"/>
  <c r="N1962" i="22"/>
  <c r="M1962" i="22"/>
  <c r="L1962" i="22"/>
  <c r="K1962" i="22"/>
  <c r="J1962" i="22"/>
  <c r="I1962" i="22"/>
  <c r="H1962" i="22"/>
  <c r="G1962" i="22"/>
  <c r="F1962" i="22"/>
  <c r="E1962" i="22"/>
  <c r="D1962" i="22"/>
  <c r="C1962" i="22"/>
  <c r="B1962" i="22"/>
  <c r="A1962" i="22"/>
  <c r="T1961" i="22"/>
  <c r="S1961" i="22"/>
  <c r="R1961" i="22"/>
  <c r="Q1961" i="22"/>
  <c r="P1961" i="22"/>
  <c r="O1961" i="22"/>
  <c r="N1961" i="22"/>
  <c r="M1961" i="22"/>
  <c r="L1961" i="22"/>
  <c r="K1961" i="22"/>
  <c r="J1961" i="22"/>
  <c r="I1961" i="22"/>
  <c r="H1961" i="22"/>
  <c r="G1961" i="22"/>
  <c r="F1961" i="22"/>
  <c r="E1961" i="22"/>
  <c r="D1961" i="22"/>
  <c r="C1961" i="22"/>
  <c r="B1961" i="22"/>
  <c r="A1961" i="22"/>
  <c r="T1960" i="22"/>
  <c r="S1960" i="22"/>
  <c r="R1960" i="22"/>
  <c r="Q1960" i="22"/>
  <c r="P1960" i="22"/>
  <c r="O1960" i="22"/>
  <c r="N1960" i="22"/>
  <c r="M1960" i="22"/>
  <c r="L1960" i="22"/>
  <c r="K1960" i="22"/>
  <c r="J1960" i="22"/>
  <c r="I1960" i="22"/>
  <c r="H1960" i="22"/>
  <c r="G1960" i="22"/>
  <c r="F1960" i="22"/>
  <c r="E1960" i="22"/>
  <c r="D1960" i="22"/>
  <c r="C1960" i="22"/>
  <c r="B1960" i="22"/>
  <c r="A1960" i="22"/>
  <c r="T1959" i="22"/>
  <c r="S1959" i="22"/>
  <c r="R1959" i="22"/>
  <c r="Q1959" i="22"/>
  <c r="P1959" i="22"/>
  <c r="O1959" i="22"/>
  <c r="N1959" i="22"/>
  <c r="M1959" i="22"/>
  <c r="L1959" i="22"/>
  <c r="K1959" i="22"/>
  <c r="J1959" i="22"/>
  <c r="I1959" i="22"/>
  <c r="H1959" i="22"/>
  <c r="G1959" i="22"/>
  <c r="F1959" i="22"/>
  <c r="E1959" i="22"/>
  <c r="D1959" i="22"/>
  <c r="C1959" i="22"/>
  <c r="B1959" i="22"/>
  <c r="A1959" i="22"/>
  <c r="T1958" i="22"/>
  <c r="S1958" i="22"/>
  <c r="R1958" i="22"/>
  <c r="Q1958" i="22"/>
  <c r="P1958" i="22"/>
  <c r="O1958" i="22"/>
  <c r="N1958" i="22"/>
  <c r="M1958" i="22"/>
  <c r="L1958" i="22"/>
  <c r="K1958" i="22"/>
  <c r="J1958" i="22"/>
  <c r="I1958" i="22"/>
  <c r="H1958" i="22"/>
  <c r="G1958" i="22"/>
  <c r="F1958" i="22"/>
  <c r="E1958" i="22"/>
  <c r="D1958" i="22"/>
  <c r="C1958" i="22"/>
  <c r="B1958" i="22"/>
  <c r="A1958" i="22"/>
  <c r="T1957" i="22"/>
  <c r="S1957" i="22"/>
  <c r="R1957" i="22"/>
  <c r="Q1957" i="22"/>
  <c r="P1957" i="22"/>
  <c r="O1957" i="22"/>
  <c r="N1957" i="22"/>
  <c r="M1957" i="22"/>
  <c r="L1957" i="22"/>
  <c r="K1957" i="22"/>
  <c r="J1957" i="22"/>
  <c r="I1957" i="22"/>
  <c r="H1957" i="22"/>
  <c r="G1957" i="22"/>
  <c r="F1957" i="22"/>
  <c r="E1957" i="22"/>
  <c r="D1957" i="22"/>
  <c r="C1957" i="22"/>
  <c r="B1957" i="22"/>
  <c r="A1957" i="22"/>
  <c r="T1956" i="22"/>
  <c r="S1956" i="22"/>
  <c r="R1956" i="22"/>
  <c r="Q1956" i="22"/>
  <c r="P1956" i="22"/>
  <c r="O1956" i="22"/>
  <c r="N1956" i="22"/>
  <c r="M1956" i="22"/>
  <c r="L1956" i="22"/>
  <c r="K1956" i="22"/>
  <c r="J1956" i="22"/>
  <c r="I1956" i="22"/>
  <c r="H1956" i="22"/>
  <c r="G1956" i="22"/>
  <c r="F1956" i="22"/>
  <c r="E1956" i="22"/>
  <c r="D1956" i="22"/>
  <c r="C1956" i="22"/>
  <c r="B1956" i="22"/>
  <c r="A1956" i="22"/>
  <c r="T1955" i="22"/>
  <c r="S1955" i="22"/>
  <c r="R1955" i="22"/>
  <c r="Q1955" i="22"/>
  <c r="P1955" i="22"/>
  <c r="O1955" i="22"/>
  <c r="N1955" i="22"/>
  <c r="M1955" i="22"/>
  <c r="L1955" i="22"/>
  <c r="K1955" i="22"/>
  <c r="J1955" i="22"/>
  <c r="I1955" i="22"/>
  <c r="H1955" i="22"/>
  <c r="G1955" i="22"/>
  <c r="F1955" i="22"/>
  <c r="E1955" i="22"/>
  <c r="D1955" i="22"/>
  <c r="C1955" i="22"/>
  <c r="B1955" i="22"/>
  <c r="A1955" i="22"/>
  <c r="T1954" i="22"/>
  <c r="S1954" i="22"/>
  <c r="R1954" i="22"/>
  <c r="Q1954" i="22"/>
  <c r="P1954" i="22"/>
  <c r="O1954" i="22"/>
  <c r="N1954" i="22"/>
  <c r="M1954" i="22"/>
  <c r="L1954" i="22"/>
  <c r="K1954" i="22"/>
  <c r="J1954" i="22"/>
  <c r="I1954" i="22"/>
  <c r="H1954" i="22"/>
  <c r="G1954" i="22"/>
  <c r="F1954" i="22"/>
  <c r="E1954" i="22"/>
  <c r="D1954" i="22"/>
  <c r="C1954" i="22"/>
  <c r="B1954" i="22"/>
  <c r="A1954" i="22"/>
  <c r="T1953" i="22"/>
  <c r="S1953" i="22"/>
  <c r="R1953" i="22"/>
  <c r="Q1953" i="22"/>
  <c r="P1953" i="22"/>
  <c r="O1953" i="22"/>
  <c r="N1953" i="22"/>
  <c r="M1953" i="22"/>
  <c r="L1953" i="22"/>
  <c r="K1953" i="22"/>
  <c r="J1953" i="22"/>
  <c r="I1953" i="22"/>
  <c r="H1953" i="22"/>
  <c r="G1953" i="22"/>
  <c r="F1953" i="22"/>
  <c r="E1953" i="22"/>
  <c r="D1953" i="22"/>
  <c r="C1953" i="22"/>
  <c r="B1953" i="22"/>
  <c r="A1953" i="22"/>
  <c r="T1952" i="22"/>
  <c r="S1952" i="22"/>
  <c r="R1952" i="22"/>
  <c r="Q1952" i="22"/>
  <c r="P1952" i="22"/>
  <c r="O1952" i="22"/>
  <c r="N1952" i="22"/>
  <c r="M1952" i="22"/>
  <c r="L1952" i="22"/>
  <c r="K1952" i="22"/>
  <c r="J1952" i="22"/>
  <c r="I1952" i="22"/>
  <c r="H1952" i="22"/>
  <c r="G1952" i="22"/>
  <c r="F1952" i="22"/>
  <c r="E1952" i="22"/>
  <c r="D1952" i="22"/>
  <c r="C1952" i="22"/>
  <c r="B1952" i="22"/>
  <c r="A1952" i="22"/>
  <c r="T1951" i="22"/>
  <c r="S1951" i="22"/>
  <c r="R1951" i="22"/>
  <c r="Q1951" i="22"/>
  <c r="P1951" i="22"/>
  <c r="O1951" i="22"/>
  <c r="N1951" i="22"/>
  <c r="M1951" i="22"/>
  <c r="L1951" i="22"/>
  <c r="K1951" i="22"/>
  <c r="J1951" i="22"/>
  <c r="I1951" i="22"/>
  <c r="H1951" i="22"/>
  <c r="G1951" i="22"/>
  <c r="F1951" i="22"/>
  <c r="E1951" i="22"/>
  <c r="D1951" i="22"/>
  <c r="C1951" i="22"/>
  <c r="B1951" i="22"/>
  <c r="A1951" i="22"/>
  <c r="T1950" i="22"/>
  <c r="S1950" i="22"/>
  <c r="R1950" i="22"/>
  <c r="Q1950" i="22"/>
  <c r="P1950" i="22"/>
  <c r="O1950" i="22"/>
  <c r="N1950" i="22"/>
  <c r="M1950" i="22"/>
  <c r="L1950" i="22"/>
  <c r="K1950" i="22"/>
  <c r="J1950" i="22"/>
  <c r="I1950" i="22"/>
  <c r="H1950" i="22"/>
  <c r="G1950" i="22"/>
  <c r="F1950" i="22"/>
  <c r="E1950" i="22"/>
  <c r="D1950" i="22"/>
  <c r="C1950" i="22"/>
  <c r="B1950" i="22"/>
  <c r="A1950" i="22"/>
  <c r="T1949" i="22"/>
  <c r="S1949" i="22"/>
  <c r="R1949" i="22"/>
  <c r="Q1949" i="22"/>
  <c r="P1949" i="22"/>
  <c r="O1949" i="22"/>
  <c r="N1949" i="22"/>
  <c r="M1949" i="22"/>
  <c r="L1949" i="22"/>
  <c r="K1949" i="22"/>
  <c r="J1949" i="22"/>
  <c r="I1949" i="22"/>
  <c r="H1949" i="22"/>
  <c r="G1949" i="22"/>
  <c r="F1949" i="22"/>
  <c r="E1949" i="22"/>
  <c r="D1949" i="22"/>
  <c r="C1949" i="22"/>
  <c r="B1949" i="22"/>
  <c r="A1949" i="22"/>
  <c r="T1948" i="22"/>
  <c r="S1948" i="22"/>
  <c r="R1948" i="22"/>
  <c r="Q1948" i="22"/>
  <c r="P1948" i="22"/>
  <c r="O1948" i="22"/>
  <c r="N1948" i="22"/>
  <c r="M1948" i="22"/>
  <c r="L1948" i="22"/>
  <c r="K1948" i="22"/>
  <c r="J1948" i="22"/>
  <c r="I1948" i="22"/>
  <c r="H1948" i="22"/>
  <c r="G1948" i="22"/>
  <c r="F1948" i="22"/>
  <c r="E1948" i="22"/>
  <c r="D1948" i="22"/>
  <c r="C1948" i="22"/>
  <c r="B1948" i="22"/>
  <c r="A1948" i="22"/>
  <c r="T1947" i="22"/>
  <c r="S1947" i="22"/>
  <c r="R1947" i="22"/>
  <c r="Q1947" i="22"/>
  <c r="P1947" i="22"/>
  <c r="O1947" i="22"/>
  <c r="N1947" i="22"/>
  <c r="M1947" i="22"/>
  <c r="L1947" i="22"/>
  <c r="K1947" i="22"/>
  <c r="J1947" i="22"/>
  <c r="I1947" i="22"/>
  <c r="H1947" i="22"/>
  <c r="G1947" i="22"/>
  <c r="F1947" i="22"/>
  <c r="E1947" i="22"/>
  <c r="D1947" i="22"/>
  <c r="C1947" i="22"/>
  <c r="B1947" i="22"/>
  <c r="A1947" i="22"/>
  <c r="T1946" i="22"/>
  <c r="S1946" i="22"/>
  <c r="R1946" i="22"/>
  <c r="Q1946" i="22"/>
  <c r="P1946" i="22"/>
  <c r="O1946" i="22"/>
  <c r="N1946" i="22"/>
  <c r="M1946" i="22"/>
  <c r="L1946" i="22"/>
  <c r="K1946" i="22"/>
  <c r="J1946" i="22"/>
  <c r="I1946" i="22"/>
  <c r="H1946" i="22"/>
  <c r="G1946" i="22"/>
  <c r="F1946" i="22"/>
  <c r="E1946" i="22"/>
  <c r="D1946" i="22"/>
  <c r="C1946" i="22"/>
  <c r="B1946" i="22"/>
  <c r="A1946" i="22"/>
  <c r="T1945" i="22"/>
  <c r="S1945" i="22"/>
  <c r="R1945" i="22"/>
  <c r="Q1945" i="22"/>
  <c r="P1945" i="22"/>
  <c r="O1945" i="22"/>
  <c r="N1945" i="22"/>
  <c r="M1945" i="22"/>
  <c r="L1945" i="22"/>
  <c r="K1945" i="22"/>
  <c r="J1945" i="22"/>
  <c r="I1945" i="22"/>
  <c r="H1945" i="22"/>
  <c r="G1945" i="22"/>
  <c r="F1945" i="22"/>
  <c r="E1945" i="22"/>
  <c r="D1945" i="22"/>
  <c r="C1945" i="22"/>
  <c r="B1945" i="22"/>
  <c r="A1945" i="22"/>
  <c r="T1944" i="22"/>
  <c r="S1944" i="22"/>
  <c r="R1944" i="22"/>
  <c r="Q1944" i="22"/>
  <c r="P1944" i="22"/>
  <c r="O1944" i="22"/>
  <c r="N1944" i="22"/>
  <c r="M1944" i="22"/>
  <c r="L1944" i="22"/>
  <c r="K1944" i="22"/>
  <c r="J1944" i="22"/>
  <c r="I1944" i="22"/>
  <c r="H1944" i="22"/>
  <c r="G1944" i="22"/>
  <c r="F1944" i="22"/>
  <c r="E1944" i="22"/>
  <c r="D1944" i="22"/>
  <c r="C1944" i="22"/>
  <c r="B1944" i="22"/>
  <c r="A1944" i="22"/>
  <c r="T1943" i="22"/>
  <c r="S1943" i="22"/>
  <c r="R1943" i="22"/>
  <c r="Q1943" i="22"/>
  <c r="P1943" i="22"/>
  <c r="O1943" i="22"/>
  <c r="N1943" i="22"/>
  <c r="M1943" i="22"/>
  <c r="L1943" i="22"/>
  <c r="K1943" i="22"/>
  <c r="J1943" i="22"/>
  <c r="I1943" i="22"/>
  <c r="H1943" i="22"/>
  <c r="G1943" i="22"/>
  <c r="F1943" i="22"/>
  <c r="E1943" i="22"/>
  <c r="D1943" i="22"/>
  <c r="C1943" i="22"/>
  <c r="B1943" i="22"/>
  <c r="A1943" i="22"/>
  <c r="T1942" i="22"/>
  <c r="S1942" i="22"/>
  <c r="R1942" i="22"/>
  <c r="Q1942" i="22"/>
  <c r="P1942" i="22"/>
  <c r="O1942" i="22"/>
  <c r="N1942" i="22"/>
  <c r="M1942" i="22"/>
  <c r="L1942" i="22"/>
  <c r="K1942" i="22"/>
  <c r="J1942" i="22"/>
  <c r="I1942" i="22"/>
  <c r="H1942" i="22"/>
  <c r="G1942" i="22"/>
  <c r="F1942" i="22"/>
  <c r="E1942" i="22"/>
  <c r="D1942" i="22"/>
  <c r="C1942" i="22"/>
  <c r="B1942" i="22"/>
  <c r="A1942" i="22"/>
  <c r="T1941" i="22"/>
  <c r="S1941" i="22"/>
  <c r="R1941" i="22"/>
  <c r="Q1941" i="22"/>
  <c r="P1941" i="22"/>
  <c r="O1941" i="22"/>
  <c r="N1941" i="22"/>
  <c r="M1941" i="22"/>
  <c r="L1941" i="22"/>
  <c r="K1941" i="22"/>
  <c r="J1941" i="22"/>
  <c r="I1941" i="22"/>
  <c r="H1941" i="22"/>
  <c r="G1941" i="22"/>
  <c r="F1941" i="22"/>
  <c r="E1941" i="22"/>
  <c r="D1941" i="22"/>
  <c r="C1941" i="22"/>
  <c r="B1941" i="22"/>
  <c r="A1941" i="22"/>
  <c r="T1940" i="22"/>
  <c r="S1940" i="22"/>
  <c r="R1940" i="22"/>
  <c r="Q1940" i="22"/>
  <c r="P1940" i="22"/>
  <c r="O1940" i="22"/>
  <c r="N1940" i="22"/>
  <c r="M1940" i="22"/>
  <c r="L1940" i="22"/>
  <c r="K1940" i="22"/>
  <c r="J1940" i="22"/>
  <c r="I1940" i="22"/>
  <c r="H1940" i="22"/>
  <c r="G1940" i="22"/>
  <c r="F1940" i="22"/>
  <c r="E1940" i="22"/>
  <c r="D1940" i="22"/>
  <c r="C1940" i="22"/>
  <c r="B1940" i="22"/>
  <c r="A1940" i="22"/>
  <c r="T1939" i="22"/>
  <c r="S1939" i="22"/>
  <c r="R1939" i="22"/>
  <c r="Q1939" i="22"/>
  <c r="P1939" i="22"/>
  <c r="O1939" i="22"/>
  <c r="N1939" i="22"/>
  <c r="M1939" i="22"/>
  <c r="L1939" i="22"/>
  <c r="K1939" i="22"/>
  <c r="J1939" i="22"/>
  <c r="I1939" i="22"/>
  <c r="H1939" i="22"/>
  <c r="G1939" i="22"/>
  <c r="F1939" i="22"/>
  <c r="E1939" i="22"/>
  <c r="D1939" i="22"/>
  <c r="C1939" i="22"/>
  <c r="B1939" i="22"/>
  <c r="A1939" i="22"/>
  <c r="T1938" i="22"/>
  <c r="S1938" i="22"/>
  <c r="R1938" i="22"/>
  <c r="Q1938" i="22"/>
  <c r="P1938" i="22"/>
  <c r="O1938" i="22"/>
  <c r="N1938" i="22"/>
  <c r="M1938" i="22"/>
  <c r="L1938" i="22"/>
  <c r="K1938" i="22"/>
  <c r="J1938" i="22"/>
  <c r="I1938" i="22"/>
  <c r="H1938" i="22"/>
  <c r="G1938" i="22"/>
  <c r="F1938" i="22"/>
  <c r="E1938" i="22"/>
  <c r="D1938" i="22"/>
  <c r="C1938" i="22"/>
  <c r="B1938" i="22"/>
  <c r="A1938" i="22"/>
  <c r="T1937" i="22"/>
  <c r="S1937" i="22"/>
  <c r="R1937" i="22"/>
  <c r="Q1937" i="22"/>
  <c r="P1937" i="22"/>
  <c r="O1937" i="22"/>
  <c r="N1937" i="22"/>
  <c r="M1937" i="22"/>
  <c r="L1937" i="22"/>
  <c r="K1937" i="22"/>
  <c r="J1937" i="22"/>
  <c r="I1937" i="22"/>
  <c r="H1937" i="22"/>
  <c r="G1937" i="22"/>
  <c r="F1937" i="22"/>
  <c r="E1937" i="22"/>
  <c r="D1937" i="22"/>
  <c r="C1937" i="22"/>
  <c r="B1937" i="22"/>
  <c r="A1937" i="22"/>
  <c r="T1936" i="22"/>
  <c r="S1936" i="22"/>
  <c r="R1936" i="22"/>
  <c r="Q1936" i="22"/>
  <c r="P1936" i="22"/>
  <c r="O1936" i="22"/>
  <c r="N1936" i="22"/>
  <c r="M1936" i="22"/>
  <c r="L1936" i="22"/>
  <c r="K1936" i="22"/>
  <c r="J1936" i="22"/>
  <c r="I1936" i="22"/>
  <c r="H1936" i="22"/>
  <c r="G1936" i="22"/>
  <c r="F1936" i="22"/>
  <c r="E1936" i="22"/>
  <c r="D1936" i="22"/>
  <c r="C1936" i="22"/>
  <c r="B1936" i="22"/>
  <c r="A1936" i="22"/>
  <c r="T1935" i="22"/>
  <c r="S1935" i="22"/>
  <c r="R1935" i="22"/>
  <c r="Q1935" i="22"/>
  <c r="P1935" i="22"/>
  <c r="O1935" i="22"/>
  <c r="N1935" i="22"/>
  <c r="M1935" i="22"/>
  <c r="L1935" i="22"/>
  <c r="K1935" i="22"/>
  <c r="J1935" i="22"/>
  <c r="I1935" i="22"/>
  <c r="H1935" i="22"/>
  <c r="G1935" i="22"/>
  <c r="F1935" i="22"/>
  <c r="E1935" i="22"/>
  <c r="D1935" i="22"/>
  <c r="C1935" i="22"/>
  <c r="B1935" i="22"/>
  <c r="A1935" i="22"/>
  <c r="T1934" i="22"/>
  <c r="S1934" i="22"/>
  <c r="R1934" i="22"/>
  <c r="Q1934" i="22"/>
  <c r="P1934" i="22"/>
  <c r="O1934" i="22"/>
  <c r="N1934" i="22"/>
  <c r="M1934" i="22"/>
  <c r="L1934" i="22"/>
  <c r="K1934" i="22"/>
  <c r="J1934" i="22"/>
  <c r="I1934" i="22"/>
  <c r="H1934" i="22"/>
  <c r="G1934" i="22"/>
  <c r="F1934" i="22"/>
  <c r="E1934" i="22"/>
  <c r="D1934" i="22"/>
  <c r="C1934" i="22"/>
  <c r="B1934" i="22"/>
  <c r="A1934" i="22"/>
  <c r="T1933" i="22"/>
  <c r="S1933" i="22"/>
  <c r="R1933" i="22"/>
  <c r="Q1933" i="22"/>
  <c r="P1933" i="22"/>
  <c r="O1933" i="22"/>
  <c r="N1933" i="22"/>
  <c r="M1933" i="22"/>
  <c r="L1933" i="22"/>
  <c r="K1933" i="22"/>
  <c r="J1933" i="22"/>
  <c r="I1933" i="22"/>
  <c r="H1933" i="22"/>
  <c r="G1933" i="22"/>
  <c r="F1933" i="22"/>
  <c r="E1933" i="22"/>
  <c r="D1933" i="22"/>
  <c r="C1933" i="22"/>
  <c r="B1933" i="22"/>
  <c r="A1933" i="22"/>
  <c r="T1932" i="22"/>
  <c r="S1932" i="22"/>
  <c r="R1932" i="22"/>
  <c r="Q1932" i="22"/>
  <c r="P1932" i="22"/>
  <c r="O1932" i="22"/>
  <c r="N1932" i="22"/>
  <c r="M1932" i="22"/>
  <c r="L1932" i="22"/>
  <c r="K1932" i="22"/>
  <c r="J1932" i="22"/>
  <c r="I1932" i="22"/>
  <c r="H1932" i="22"/>
  <c r="G1932" i="22"/>
  <c r="F1932" i="22"/>
  <c r="E1932" i="22"/>
  <c r="D1932" i="22"/>
  <c r="C1932" i="22"/>
  <c r="B1932" i="22"/>
  <c r="A1932" i="22"/>
  <c r="T1931" i="22"/>
  <c r="S1931" i="22"/>
  <c r="R1931" i="22"/>
  <c r="Q1931" i="22"/>
  <c r="P1931" i="22"/>
  <c r="O1931" i="22"/>
  <c r="N1931" i="22"/>
  <c r="M1931" i="22"/>
  <c r="L1931" i="22"/>
  <c r="K1931" i="22"/>
  <c r="J1931" i="22"/>
  <c r="I1931" i="22"/>
  <c r="H1931" i="22"/>
  <c r="G1931" i="22"/>
  <c r="F1931" i="22"/>
  <c r="E1931" i="22"/>
  <c r="D1931" i="22"/>
  <c r="C1931" i="22"/>
  <c r="B1931" i="22"/>
  <c r="A1931" i="22"/>
  <c r="T1930" i="22"/>
  <c r="S1930" i="22"/>
  <c r="R1930" i="22"/>
  <c r="Q1930" i="22"/>
  <c r="P1930" i="22"/>
  <c r="O1930" i="22"/>
  <c r="N1930" i="22"/>
  <c r="M1930" i="22"/>
  <c r="L1930" i="22"/>
  <c r="K1930" i="22"/>
  <c r="J1930" i="22"/>
  <c r="I1930" i="22"/>
  <c r="H1930" i="22"/>
  <c r="G1930" i="22"/>
  <c r="F1930" i="22"/>
  <c r="E1930" i="22"/>
  <c r="D1930" i="22"/>
  <c r="C1930" i="22"/>
  <c r="B1930" i="22"/>
  <c r="A1930" i="22"/>
  <c r="T1929" i="22"/>
  <c r="S1929" i="22"/>
  <c r="R1929" i="22"/>
  <c r="Q1929" i="22"/>
  <c r="P1929" i="22"/>
  <c r="O1929" i="22"/>
  <c r="N1929" i="22"/>
  <c r="M1929" i="22"/>
  <c r="L1929" i="22"/>
  <c r="K1929" i="22"/>
  <c r="J1929" i="22"/>
  <c r="I1929" i="22"/>
  <c r="H1929" i="22"/>
  <c r="G1929" i="22"/>
  <c r="F1929" i="22"/>
  <c r="E1929" i="22"/>
  <c r="D1929" i="22"/>
  <c r="C1929" i="22"/>
  <c r="B1929" i="22"/>
  <c r="A1929" i="22"/>
  <c r="T1928" i="22"/>
  <c r="S1928" i="22"/>
  <c r="R1928" i="22"/>
  <c r="Q1928" i="22"/>
  <c r="P1928" i="22"/>
  <c r="O1928" i="22"/>
  <c r="N1928" i="22"/>
  <c r="M1928" i="22"/>
  <c r="L1928" i="22"/>
  <c r="K1928" i="22"/>
  <c r="J1928" i="22"/>
  <c r="I1928" i="22"/>
  <c r="H1928" i="22"/>
  <c r="G1928" i="22"/>
  <c r="F1928" i="22"/>
  <c r="E1928" i="22"/>
  <c r="D1928" i="22"/>
  <c r="C1928" i="22"/>
  <c r="B1928" i="22"/>
  <c r="A1928" i="22"/>
  <c r="T1927" i="22"/>
  <c r="S1927" i="22"/>
  <c r="R1927" i="22"/>
  <c r="Q1927" i="22"/>
  <c r="P1927" i="22"/>
  <c r="O1927" i="22"/>
  <c r="N1927" i="22"/>
  <c r="M1927" i="22"/>
  <c r="L1927" i="22"/>
  <c r="K1927" i="22"/>
  <c r="J1927" i="22"/>
  <c r="I1927" i="22"/>
  <c r="H1927" i="22"/>
  <c r="G1927" i="22"/>
  <c r="F1927" i="22"/>
  <c r="E1927" i="22"/>
  <c r="D1927" i="22"/>
  <c r="C1927" i="22"/>
  <c r="B1927" i="22"/>
  <c r="A1927" i="22"/>
  <c r="T1926" i="22"/>
  <c r="S1926" i="22"/>
  <c r="R1926" i="22"/>
  <c r="Q1926" i="22"/>
  <c r="P1926" i="22"/>
  <c r="O1926" i="22"/>
  <c r="N1926" i="22"/>
  <c r="M1926" i="22"/>
  <c r="L1926" i="22"/>
  <c r="K1926" i="22"/>
  <c r="J1926" i="22"/>
  <c r="I1926" i="22"/>
  <c r="H1926" i="22"/>
  <c r="G1926" i="22"/>
  <c r="F1926" i="22"/>
  <c r="E1926" i="22"/>
  <c r="D1926" i="22"/>
  <c r="C1926" i="22"/>
  <c r="B1926" i="22"/>
  <c r="A1926" i="22"/>
  <c r="T1925" i="22"/>
  <c r="S1925" i="22"/>
  <c r="R1925" i="22"/>
  <c r="Q1925" i="22"/>
  <c r="P1925" i="22"/>
  <c r="O1925" i="22"/>
  <c r="N1925" i="22"/>
  <c r="M1925" i="22"/>
  <c r="L1925" i="22"/>
  <c r="K1925" i="22"/>
  <c r="J1925" i="22"/>
  <c r="I1925" i="22"/>
  <c r="H1925" i="22"/>
  <c r="G1925" i="22"/>
  <c r="F1925" i="22"/>
  <c r="E1925" i="22"/>
  <c r="D1925" i="22"/>
  <c r="C1925" i="22"/>
  <c r="B1925" i="22"/>
  <c r="A1925" i="22"/>
  <c r="T1924" i="22"/>
  <c r="S1924" i="22"/>
  <c r="R1924" i="22"/>
  <c r="Q1924" i="22"/>
  <c r="P1924" i="22"/>
  <c r="O1924" i="22"/>
  <c r="N1924" i="22"/>
  <c r="M1924" i="22"/>
  <c r="L1924" i="22"/>
  <c r="K1924" i="22"/>
  <c r="J1924" i="22"/>
  <c r="I1924" i="22"/>
  <c r="H1924" i="22"/>
  <c r="G1924" i="22"/>
  <c r="F1924" i="22"/>
  <c r="E1924" i="22"/>
  <c r="D1924" i="22"/>
  <c r="C1924" i="22"/>
  <c r="B1924" i="22"/>
  <c r="A1924" i="22"/>
  <c r="T1923" i="22"/>
  <c r="S1923" i="22"/>
  <c r="R1923" i="22"/>
  <c r="Q1923" i="22"/>
  <c r="P1923" i="22"/>
  <c r="O1923" i="22"/>
  <c r="N1923" i="22"/>
  <c r="M1923" i="22"/>
  <c r="L1923" i="22"/>
  <c r="K1923" i="22"/>
  <c r="J1923" i="22"/>
  <c r="I1923" i="22"/>
  <c r="H1923" i="22"/>
  <c r="G1923" i="22"/>
  <c r="F1923" i="22"/>
  <c r="E1923" i="22"/>
  <c r="D1923" i="22"/>
  <c r="C1923" i="22"/>
  <c r="B1923" i="22"/>
  <c r="A1923" i="22"/>
  <c r="T1922" i="22"/>
  <c r="S1922" i="22"/>
  <c r="R1922" i="22"/>
  <c r="Q1922" i="22"/>
  <c r="P1922" i="22"/>
  <c r="O1922" i="22"/>
  <c r="N1922" i="22"/>
  <c r="M1922" i="22"/>
  <c r="L1922" i="22"/>
  <c r="K1922" i="22"/>
  <c r="J1922" i="22"/>
  <c r="I1922" i="22"/>
  <c r="H1922" i="22"/>
  <c r="G1922" i="22"/>
  <c r="F1922" i="22"/>
  <c r="E1922" i="22"/>
  <c r="D1922" i="22"/>
  <c r="C1922" i="22"/>
  <c r="B1922" i="22"/>
  <c r="A1922" i="22"/>
  <c r="T1921" i="22"/>
  <c r="S1921" i="22"/>
  <c r="R1921" i="22"/>
  <c r="Q1921" i="22"/>
  <c r="P1921" i="22"/>
  <c r="O1921" i="22"/>
  <c r="N1921" i="22"/>
  <c r="M1921" i="22"/>
  <c r="L1921" i="22"/>
  <c r="K1921" i="22"/>
  <c r="J1921" i="22"/>
  <c r="I1921" i="22"/>
  <c r="H1921" i="22"/>
  <c r="G1921" i="22"/>
  <c r="F1921" i="22"/>
  <c r="E1921" i="22"/>
  <c r="D1921" i="22"/>
  <c r="C1921" i="22"/>
  <c r="B1921" i="22"/>
  <c r="A1921" i="22"/>
  <c r="T1920" i="22"/>
  <c r="S1920" i="22"/>
  <c r="R1920" i="22"/>
  <c r="Q1920" i="22"/>
  <c r="P1920" i="22"/>
  <c r="O1920" i="22"/>
  <c r="N1920" i="22"/>
  <c r="M1920" i="22"/>
  <c r="L1920" i="22"/>
  <c r="K1920" i="22"/>
  <c r="J1920" i="22"/>
  <c r="I1920" i="22"/>
  <c r="H1920" i="22"/>
  <c r="G1920" i="22"/>
  <c r="F1920" i="22"/>
  <c r="E1920" i="22"/>
  <c r="D1920" i="22"/>
  <c r="C1920" i="22"/>
  <c r="B1920" i="22"/>
  <c r="A1920" i="22"/>
  <c r="T1919" i="22"/>
  <c r="S1919" i="22"/>
  <c r="R1919" i="22"/>
  <c r="Q1919" i="22"/>
  <c r="P1919" i="22"/>
  <c r="O1919" i="22"/>
  <c r="N1919" i="22"/>
  <c r="M1919" i="22"/>
  <c r="L1919" i="22"/>
  <c r="K1919" i="22"/>
  <c r="J1919" i="22"/>
  <c r="I1919" i="22"/>
  <c r="H1919" i="22"/>
  <c r="G1919" i="22"/>
  <c r="F1919" i="22"/>
  <c r="E1919" i="22"/>
  <c r="D1919" i="22"/>
  <c r="C1919" i="22"/>
  <c r="B1919" i="22"/>
  <c r="A1919" i="22"/>
  <c r="T1918" i="22"/>
  <c r="S1918" i="22"/>
  <c r="R1918" i="22"/>
  <c r="Q1918" i="22"/>
  <c r="P1918" i="22"/>
  <c r="O1918" i="22"/>
  <c r="N1918" i="22"/>
  <c r="M1918" i="22"/>
  <c r="L1918" i="22"/>
  <c r="K1918" i="22"/>
  <c r="J1918" i="22"/>
  <c r="I1918" i="22"/>
  <c r="H1918" i="22"/>
  <c r="G1918" i="22"/>
  <c r="F1918" i="22"/>
  <c r="E1918" i="22"/>
  <c r="D1918" i="22"/>
  <c r="C1918" i="22"/>
  <c r="B1918" i="22"/>
  <c r="A1918" i="22"/>
  <c r="T1917" i="22"/>
  <c r="S1917" i="22"/>
  <c r="R1917" i="22"/>
  <c r="Q1917" i="22"/>
  <c r="P1917" i="22"/>
  <c r="O1917" i="22"/>
  <c r="N1917" i="22"/>
  <c r="M1917" i="22"/>
  <c r="L1917" i="22"/>
  <c r="K1917" i="22"/>
  <c r="J1917" i="22"/>
  <c r="I1917" i="22"/>
  <c r="H1917" i="22"/>
  <c r="G1917" i="22"/>
  <c r="F1917" i="22"/>
  <c r="E1917" i="22"/>
  <c r="D1917" i="22"/>
  <c r="C1917" i="22"/>
  <c r="B1917" i="22"/>
  <c r="A1917" i="22"/>
  <c r="T1916" i="22"/>
  <c r="S1916" i="22"/>
  <c r="R1916" i="22"/>
  <c r="Q1916" i="22"/>
  <c r="P1916" i="22"/>
  <c r="O1916" i="22"/>
  <c r="N1916" i="22"/>
  <c r="M1916" i="22"/>
  <c r="L1916" i="22"/>
  <c r="K1916" i="22"/>
  <c r="J1916" i="22"/>
  <c r="I1916" i="22"/>
  <c r="H1916" i="22"/>
  <c r="G1916" i="22"/>
  <c r="F1916" i="22"/>
  <c r="E1916" i="22"/>
  <c r="D1916" i="22"/>
  <c r="C1916" i="22"/>
  <c r="B1916" i="22"/>
  <c r="A1916" i="22"/>
  <c r="T1915" i="22"/>
  <c r="S1915" i="22"/>
  <c r="R1915" i="22"/>
  <c r="Q1915" i="22"/>
  <c r="P1915" i="22"/>
  <c r="O1915" i="22"/>
  <c r="N1915" i="22"/>
  <c r="M1915" i="22"/>
  <c r="L1915" i="22"/>
  <c r="K1915" i="22"/>
  <c r="J1915" i="22"/>
  <c r="I1915" i="22"/>
  <c r="H1915" i="22"/>
  <c r="G1915" i="22"/>
  <c r="F1915" i="22"/>
  <c r="E1915" i="22"/>
  <c r="D1915" i="22"/>
  <c r="C1915" i="22"/>
  <c r="B1915" i="22"/>
  <c r="A1915" i="22"/>
  <c r="T1914" i="22"/>
  <c r="S1914" i="22"/>
  <c r="R1914" i="22"/>
  <c r="Q1914" i="22"/>
  <c r="P1914" i="22"/>
  <c r="O1914" i="22"/>
  <c r="N1914" i="22"/>
  <c r="M1914" i="22"/>
  <c r="L1914" i="22"/>
  <c r="K1914" i="22"/>
  <c r="J1914" i="22"/>
  <c r="I1914" i="22"/>
  <c r="H1914" i="22"/>
  <c r="G1914" i="22"/>
  <c r="F1914" i="22"/>
  <c r="E1914" i="22"/>
  <c r="D1914" i="22"/>
  <c r="C1914" i="22"/>
  <c r="B1914" i="22"/>
  <c r="A1914" i="22"/>
  <c r="T1913" i="22"/>
  <c r="S1913" i="22"/>
  <c r="R1913" i="22"/>
  <c r="Q1913" i="22"/>
  <c r="P1913" i="22"/>
  <c r="O1913" i="22"/>
  <c r="N1913" i="22"/>
  <c r="M1913" i="22"/>
  <c r="L1913" i="22"/>
  <c r="K1913" i="22"/>
  <c r="J1913" i="22"/>
  <c r="I1913" i="22"/>
  <c r="H1913" i="22"/>
  <c r="G1913" i="22"/>
  <c r="F1913" i="22"/>
  <c r="E1913" i="22"/>
  <c r="D1913" i="22"/>
  <c r="C1913" i="22"/>
  <c r="B1913" i="22"/>
  <c r="A1913" i="22"/>
  <c r="T1912" i="22"/>
  <c r="S1912" i="22"/>
  <c r="R1912" i="22"/>
  <c r="Q1912" i="22"/>
  <c r="P1912" i="22"/>
  <c r="O1912" i="22"/>
  <c r="N1912" i="22"/>
  <c r="M1912" i="22"/>
  <c r="L1912" i="22"/>
  <c r="K1912" i="22"/>
  <c r="J1912" i="22"/>
  <c r="I1912" i="22"/>
  <c r="H1912" i="22"/>
  <c r="G1912" i="22"/>
  <c r="F1912" i="22"/>
  <c r="E1912" i="22"/>
  <c r="D1912" i="22"/>
  <c r="C1912" i="22"/>
  <c r="B1912" i="22"/>
  <c r="A1912" i="22"/>
  <c r="T1911" i="22"/>
  <c r="S1911" i="22"/>
  <c r="R1911" i="22"/>
  <c r="Q1911" i="22"/>
  <c r="P1911" i="22"/>
  <c r="O1911" i="22"/>
  <c r="N1911" i="22"/>
  <c r="M1911" i="22"/>
  <c r="L1911" i="22"/>
  <c r="K1911" i="22"/>
  <c r="J1911" i="22"/>
  <c r="I1911" i="22"/>
  <c r="H1911" i="22"/>
  <c r="G1911" i="22"/>
  <c r="F1911" i="22"/>
  <c r="E1911" i="22"/>
  <c r="D1911" i="22"/>
  <c r="C1911" i="22"/>
  <c r="B1911" i="22"/>
  <c r="A1911" i="22"/>
  <c r="T1910" i="22"/>
  <c r="S1910" i="22"/>
  <c r="R1910" i="22"/>
  <c r="Q1910" i="22"/>
  <c r="P1910" i="22"/>
  <c r="O1910" i="22"/>
  <c r="N1910" i="22"/>
  <c r="M1910" i="22"/>
  <c r="L1910" i="22"/>
  <c r="K1910" i="22"/>
  <c r="J1910" i="22"/>
  <c r="I1910" i="22"/>
  <c r="H1910" i="22"/>
  <c r="G1910" i="22"/>
  <c r="F1910" i="22"/>
  <c r="E1910" i="22"/>
  <c r="D1910" i="22"/>
  <c r="C1910" i="22"/>
  <c r="B1910" i="22"/>
  <c r="A1910" i="22"/>
  <c r="T1909" i="22"/>
  <c r="S1909" i="22"/>
  <c r="R1909" i="22"/>
  <c r="Q1909" i="22"/>
  <c r="P1909" i="22"/>
  <c r="O1909" i="22"/>
  <c r="N1909" i="22"/>
  <c r="M1909" i="22"/>
  <c r="L1909" i="22"/>
  <c r="K1909" i="22"/>
  <c r="J1909" i="22"/>
  <c r="I1909" i="22"/>
  <c r="H1909" i="22"/>
  <c r="G1909" i="22"/>
  <c r="F1909" i="22"/>
  <c r="E1909" i="22"/>
  <c r="D1909" i="22"/>
  <c r="C1909" i="22"/>
  <c r="B1909" i="22"/>
  <c r="A1909" i="22"/>
  <c r="T1908" i="22"/>
  <c r="S1908" i="22"/>
  <c r="R1908" i="22"/>
  <c r="Q1908" i="22"/>
  <c r="P1908" i="22"/>
  <c r="O1908" i="22"/>
  <c r="N1908" i="22"/>
  <c r="M1908" i="22"/>
  <c r="L1908" i="22"/>
  <c r="K1908" i="22"/>
  <c r="J1908" i="22"/>
  <c r="I1908" i="22"/>
  <c r="H1908" i="22"/>
  <c r="G1908" i="22"/>
  <c r="F1908" i="22"/>
  <c r="E1908" i="22"/>
  <c r="D1908" i="22"/>
  <c r="C1908" i="22"/>
  <c r="B1908" i="22"/>
  <c r="A1908" i="22"/>
  <c r="T1907" i="22"/>
  <c r="S1907" i="22"/>
  <c r="R1907" i="22"/>
  <c r="Q1907" i="22"/>
  <c r="P1907" i="22"/>
  <c r="O1907" i="22"/>
  <c r="N1907" i="22"/>
  <c r="M1907" i="22"/>
  <c r="L1907" i="22"/>
  <c r="K1907" i="22"/>
  <c r="J1907" i="22"/>
  <c r="I1907" i="22"/>
  <c r="H1907" i="22"/>
  <c r="G1907" i="22"/>
  <c r="F1907" i="22"/>
  <c r="E1907" i="22"/>
  <c r="D1907" i="22"/>
  <c r="C1907" i="22"/>
  <c r="B1907" i="22"/>
  <c r="A1907" i="22"/>
  <c r="T1906" i="22"/>
  <c r="S1906" i="22"/>
  <c r="R1906" i="22"/>
  <c r="Q1906" i="22"/>
  <c r="P1906" i="22"/>
  <c r="O1906" i="22"/>
  <c r="N1906" i="22"/>
  <c r="M1906" i="22"/>
  <c r="L1906" i="22"/>
  <c r="K1906" i="22"/>
  <c r="J1906" i="22"/>
  <c r="I1906" i="22"/>
  <c r="H1906" i="22"/>
  <c r="G1906" i="22"/>
  <c r="F1906" i="22"/>
  <c r="E1906" i="22"/>
  <c r="D1906" i="22"/>
  <c r="C1906" i="22"/>
  <c r="B1906" i="22"/>
  <c r="A1906" i="22"/>
  <c r="T1905" i="22"/>
  <c r="S1905" i="22"/>
  <c r="R1905" i="22"/>
  <c r="Q1905" i="22"/>
  <c r="P1905" i="22"/>
  <c r="O1905" i="22"/>
  <c r="N1905" i="22"/>
  <c r="M1905" i="22"/>
  <c r="L1905" i="22"/>
  <c r="K1905" i="22"/>
  <c r="J1905" i="22"/>
  <c r="I1905" i="22"/>
  <c r="H1905" i="22"/>
  <c r="G1905" i="22"/>
  <c r="F1905" i="22"/>
  <c r="E1905" i="22"/>
  <c r="D1905" i="22"/>
  <c r="C1905" i="22"/>
  <c r="B1905" i="22"/>
  <c r="A1905" i="22"/>
  <c r="T1904" i="22"/>
  <c r="S1904" i="22"/>
  <c r="R1904" i="22"/>
  <c r="Q1904" i="22"/>
  <c r="P1904" i="22"/>
  <c r="O1904" i="22"/>
  <c r="N1904" i="22"/>
  <c r="M1904" i="22"/>
  <c r="L1904" i="22"/>
  <c r="K1904" i="22"/>
  <c r="J1904" i="22"/>
  <c r="I1904" i="22"/>
  <c r="H1904" i="22"/>
  <c r="G1904" i="22"/>
  <c r="F1904" i="22"/>
  <c r="E1904" i="22"/>
  <c r="D1904" i="22"/>
  <c r="C1904" i="22"/>
  <c r="B1904" i="22"/>
  <c r="A1904" i="22"/>
  <c r="T1903" i="22"/>
  <c r="S1903" i="22"/>
  <c r="R1903" i="22"/>
  <c r="Q1903" i="22"/>
  <c r="P1903" i="22"/>
  <c r="O1903" i="22"/>
  <c r="N1903" i="22"/>
  <c r="M1903" i="22"/>
  <c r="L1903" i="22"/>
  <c r="K1903" i="22"/>
  <c r="J1903" i="22"/>
  <c r="I1903" i="22"/>
  <c r="H1903" i="22"/>
  <c r="G1903" i="22"/>
  <c r="F1903" i="22"/>
  <c r="E1903" i="22"/>
  <c r="D1903" i="22"/>
  <c r="C1903" i="22"/>
  <c r="B1903" i="22"/>
  <c r="A1903" i="22"/>
  <c r="T1902" i="22"/>
  <c r="S1902" i="22"/>
  <c r="R1902" i="22"/>
  <c r="Q1902" i="22"/>
  <c r="P1902" i="22"/>
  <c r="O1902" i="22"/>
  <c r="N1902" i="22"/>
  <c r="M1902" i="22"/>
  <c r="L1902" i="22"/>
  <c r="K1902" i="22"/>
  <c r="J1902" i="22"/>
  <c r="I1902" i="22"/>
  <c r="H1902" i="22"/>
  <c r="G1902" i="22"/>
  <c r="F1902" i="22"/>
  <c r="E1902" i="22"/>
  <c r="D1902" i="22"/>
  <c r="C1902" i="22"/>
  <c r="B1902" i="22"/>
  <c r="A1902" i="22"/>
  <c r="T1901" i="22"/>
  <c r="S1901" i="22"/>
  <c r="R1901" i="22"/>
  <c r="Q1901" i="22"/>
  <c r="P1901" i="22"/>
  <c r="O1901" i="22"/>
  <c r="N1901" i="22"/>
  <c r="M1901" i="22"/>
  <c r="L1901" i="22"/>
  <c r="K1901" i="22"/>
  <c r="J1901" i="22"/>
  <c r="I1901" i="22"/>
  <c r="H1901" i="22"/>
  <c r="G1901" i="22"/>
  <c r="F1901" i="22"/>
  <c r="E1901" i="22"/>
  <c r="D1901" i="22"/>
  <c r="C1901" i="22"/>
  <c r="B1901" i="22"/>
  <c r="A1901" i="22"/>
  <c r="T1900" i="22"/>
  <c r="S1900" i="22"/>
  <c r="R1900" i="22"/>
  <c r="Q1900" i="22"/>
  <c r="P1900" i="22"/>
  <c r="O1900" i="22"/>
  <c r="N1900" i="22"/>
  <c r="M1900" i="22"/>
  <c r="L1900" i="22"/>
  <c r="K1900" i="22"/>
  <c r="J1900" i="22"/>
  <c r="I1900" i="22"/>
  <c r="H1900" i="22"/>
  <c r="G1900" i="22"/>
  <c r="F1900" i="22"/>
  <c r="E1900" i="22"/>
  <c r="D1900" i="22"/>
  <c r="C1900" i="22"/>
  <c r="B1900" i="22"/>
  <c r="A1900" i="22"/>
  <c r="T1899" i="22"/>
  <c r="S1899" i="22"/>
  <c r="R1899" i="22"/>
  <c r="Q1899" i="22"/>
  <c r="P1899" i="22"/>
  <c r="O1899" i="22"/>
  <c r="N1899" i="22"/>
  <c r="M1899" i="22"/>
  <c r="L1899" i="22"/>
  <c r="K1899" i="22"/>
  <c r="J1899" i="22"/>
  <c r="I1899" i="22"/>
  <c r="H1899" i="22"/>
  <c r="G1899" i="22"/>
  <c r="F1899" i="22"/>
  <c r="E1899" i="22"/>
  <c r="D1899" i="22"/>
  <c r="C1899" i="22"/>
  <c r="B1899" i="22"/>
  <c r="A1899" i="22"/>
  <c r="T1898" i="22"/>
  <c r="S1898" i="22"/>
  <c r="R1898" i="22"/>
  <c r="Q1898" i="22"/>
  <c r="P1898" i="22"/>
  <c r="O1898" i="22"/>
  <c r="N1898" i="22"/>
  <c r="M1898" i="22"/>
  <c r="L1898" i="22"/>
  <c r="K1898" i="22"/>
  <c r="J1898" i="22"/>
  <c r="I1898" i="22"/>
  <c r="H1898" i="22"/>
  <c r="G1898" i="22"/>
  <c r="F1898" i="22"/>
  <c r="E1898" i="22"/>
  <c r="D1898" i="22"/>
  <c r="C1898" i="22"/>
  <c r="B1898" i="22"/>
  <c r="A1898" i="22"/>
  <c r="T1897" i="22"/>
  <c r="S1897" i="22"/>
  <c r="R1897" i="22"/>
  <c r="Q1897" i="22"/>
  <c r="P1897" i="22"/>
  <c r="O1897" i="22"/>
  <c r="N1897" i="22"/>
  <c r="M1897" i="22"/>
  <c r="L1897" i="22"/>
  <c r="K1897" i="22"/>
  <c r="J1897" i="22"/>
  <c r="I1897" i="22"/>
  <c r="H1897" i="22"/>
  <c r="G1897" i="22"/>
  <c r="F1897" i="22"/>
  <c r="E1897" i="22"/>
  <c r="D1897" i="22"/>
  <c r="C1897" i="22"/>
  <c r="B1897" i="22"/>
  <c r="A1897" i="22"/>
  <c r="T1896" i="22"/>
  <c r="S1896" i="22"/>
  <c r="R1896" i="22"/>
  <c r="Q1896" i="22"/>
  <c r="P1896" i="22"/>
  <c r="O1896" i="22"/>
  <c r="N1896" i="22"/>
  <c r="M1896" i="22"/>
  <c r="L1896" i="22"/>
  <c r="K1896" i="22"/>
  <c r="J1896" i="22"/>
  <c r="I1896" i="22"/>
  <c r="H1896" i="22"/>
  <c r="G1896" i="22"/>
  <c r="F1896" i="22"/>
  <c r="E1896" i="22"/>
  <c r="D1896" i="22"/>
  <c r="C1896" i="22"/>
  <c r="B1896" i="22"/>
  <c r="A1896" i="22"/>
  <c r="T1895" i="22"/>
  <c r="S1895" i="22"/>
  <c r="R1895" i="22"/>
  <c r="Q1895" i="22"/>
  <c r="P1895" i="22"/>
  <c r="O1895" i="22"/>
  <c r="N1895" i="22"/>
  <c r="M1895" i="22"/>
  <c r="L1895" i="22"/>
  <c r="K1895" i="22"/>
  <c r="J1895" i="22"/>
  <c r="I1895" i="22"/>
  <c r="H1895" i="22"/>
  <c r="G1895" i="22"/>
  <c r="F1895" i="22"/>
  <c r="E1895" i="22"/>
  <c r="D1895" i="22"/>
  <c r="C1895" i="22"/>
  <c r="B1895" i="22"/>
  <c r="A1895" i="22"/>
  <c r="T1894" i="22"/>
  <c r="S1894" i="22"/>
  <c r="R1894" i="22"/>
  <c r="Q1894" i="22"/>
  <c r="P1894" i="22"/>
  <c r="O1894" i="22"/>
  <c r="N1894" i="22"/>
  <c r="M1894" i="22"/>
  <c r="L1894" i="22"/>
  <c r="K1894" i="22"/>
  <c r="J1894" i="22"/>
  <c r="I1894" i="22"/>
  <c r="H1894" i="22"/>
  <c r="G1894" i="22"/>
  <c r="F1894" i="22"/>
  <c r="E1894" i="22"/>
  <c r="D1894" i="22"/>
  <c r="C1894" i="22"/>
  <c r="B1894" i="22"/>
  <c r="A1894" i="22"/>
  <c r="T1893" i="22"/>
  <c r="S1893" i="22"/>
  <c r="R1893" i="22"/>
  <c r="Q1893" i="22"/>
  <c r="P1893" i="22"/>
  <c r="O1893" i="22"/>
  <c r="N1893" i="22"/>
  <c r="M1893" i="22"/>
  <c r="L1893" i="22"/>
  <c r="K1893" i="22"/>
  <c r="J1893" i="22"/>
  <c r="I1893" i="22"/>
  <c r="H1893" i="22"/>
  <c r="G1893" i="22"/>
  <c r="F1893" i="22"/>
  <c r="E1893" i="22"/>
  <c r="D1893" i="22"/>
  <c r="C1893" i="22"/>
  <c r="B1893" i="22"/>
  <c r="A1893" i="22"/>
  <c r="T1892" i="22"/>
  <c r="S1892" i="22"/>
  <c r="R1892" i="22"/>
  <c r="Q1892" i="22"/>
  <c r="P1892" i="22"/>
  <c r="O1892" i="22"/>
  <c r="N1892" i="22"/>
  <c r="M1892" i="22"/>
  <c r="L1892" i="22"/>
  <c r="K1892" i="22"/>
  <c r="J1892" i="22"/>
  <c r="I1892" i="22"/>
  <c r="H1892" i="22"/>
  <c r="G1892" i="22"/>
  <c r="F1892" i="22"/>
  <c r="E1892" i="22"/>
  <c r="D1892" i="22"/>
  <c r="C1892" i="22"/>
  <c r="B1892" i="22"/>
  <c r="A1892" i="22"/>
  <c r="T1891" i="22"/>
  <c r="S1891" i="22"/>
  <c r="R1891" i="22"/>
  <c r="Q1891" i="22"/>
  <c r="P1891" i="22"/>
  <c r="O1891" i="22"/>
  <c r="N1891" i="22"/>
  <c r="M1891" i="22"/>
  <c r="L1891" i="22"/>
  <c r="K1891" i="22"/>
  <c r="J1891" i="22"/>
  <c r="I1891" i="22"/>
  <c r="H1891" i="22"/>
  <c r="G1891" i="22"/>
  <c r="F1891" i="22"/>
  <c r="E1891" i="22"/>
  <c r="D1891" i="22"/>
  <c r="C1891" i="22"/>
  <c r="B1891" i="22"/>
  <c r="A1891" i="22"/>
  <c r="T1890" i="22"/>
  <c r="S1890" i="22"/>
  <c r="R1890" i="22"/>
  <c r="Q1890" i="22"/>
  <c r="P1890" i="22"/>
  <c r="O1890" i="22"/>
  <c r="N1890" i="22"/>
  <c r="M1890" i="22"/>
  <c r="L1890" i="22"/>
  <c r="K1890" i="22"/>
  <c r="J1890" i="22"/>
  <c r="I1890" i="22"/>
  <c r="H1890" i="22"/>
  <c r="G1890" i="22"/>
  <c r="F1890" i="22"/>
  <c r="E1890" i="22"/>
  <c r="D1890" i="22"/>
  <c r="C1890" i="22"/>
  <c r="B1890" i="22"/>
  <c r="A1890" i="22"/>
  <c r="T1889" i="22"/>
  <c r="S1889" i="22"/>
  <c r="R1889" i="22"/>
  <c r="Q1889" i="22"/>
  <c r="P1889" i="22"/>
  <c r="O1889" i="22"/>
  <c r="N1889" i="22"/>
  <c r="M1889" i="22"/>
  <c r="L1889" i="22"/>
  <c r="K1889" i="22"/>
  <c r="J1889" i="22"/>
  <c r="I1889" i="22"/>
  <c r="H1889" i="22"/>
  <c r="G1889" i="22"/>
  <c r="F1889" i="22"/>
  <c r="E1889" i="22"/>
  <c r="D1889" i="22"/>
  <c r="C1889" i="22"/>
  <c r="B1889" i="22"/>
  <c r="A1889" i="22"/>
  <c r="T1888" i="22"/>
  <c r="S1888" i="22"/>
  <c r="R1888" i="22"/>
  <c r="Q1888" i="22"/>
  <c r="P1888" i="22"/>
  <c r="O1888" i="22"/>
  <c r="N1888" i="22"/>
  <c r="M1888" i="22"/>
  <c r="L1888" i="22"/>
  <c r="K1888" i="22"/>
  <c r="J1888" i="22"/>
  <c r="I1888" i="22"/>
  <c r="H1888" i="22"/>
  <c r="G1888" i="22"/>
  <c r="F1888" i="22"/>
  <c r="E1888" i="22"/>
  <c r="D1888" i="22"/>
  <c r="C1888" i="22"/>
  <c r="B1888" i="22"/>
  <c r="A1888" i="22"/>
  <c r="T1887" i="22"/>
  <c r="S1887" i="22"/>
  <c r="R1887" i="22"/>
  <c r="Q1887" i="22"/>
  <c r="P1887" i="22"/>
  <c r="O1887" i="22"/>
  <c r="N1887" i="22"/>
  <c r="M1887" i="22"/>
  <c r="L1887" i="22"/>
  <c r="K1887" i="22"/>
  <c r="J1887" i="22"/>
  <c r="I1887" i="22"/>
  <c r="H1887" i="22"/>
  <c r="G1887" i="22"/>
  <c r="F1887" i="22"/>
  <c r="E1887" i="22"/>
  <c r="D1887" i="22"/>
  <c r="C1887" i="22"/>
  <c r="B1887" i="22"/>
  <c r="A1887" i="22"/>
  <c r="T1886" i="22"/>
  <c r="S1886" i="22"/>
  <c r="R1886" i="22"/>
  <c r="Q1886" i="22"/>
  <c r="P1886" i="22"/>
  <c r="O1886" i="22"/>
  <c r="N1886" i="22"/>
  <c r="M1886" i="22"/>
  <c r="L1886" i="22"/>
  <c r="K1886" i="22"/>
  <c r="J1886" i="22"/>
  <c r="I1886" i="22"/>
  <c r="H1886" i="22"/>
  <c r="G1886" i="22"/>
  <c r="F1886" i="22"/>
  <c r="E1886" i="22"/>
  <c r="D1886" i="22"/>
  <c r="C1886" i="22"/>
  <c r="B1886" i="22"/>
  <c r="A1886" i="22"/>
  <c r="T1885" i="22"/>
  <c r="S1885" i="22"/>
  <c r="R1885" i="22"/>
  <c r="Q1885" i="22"/>
  <c r="P1885" i="22"/>
  <c r="O1885" i="22"/>
  <c r="N1885" i="22"/>
  <c r="M1885" i="22"/>
  <c r="L1885" i="22"/>
  <c r="K1885" i="22"/>
  <c r="J1885" i="22"/>
  <c r="I1885" i="22"/>
  <c r="H1885" i="22"/>
  <c r="G1885" i="22"/>
  <c r="F1885" i="22"/>
  <c r="E1885" i="22"/>
  <c r="D1885" i="22"/>
  <c r="C1885" i="22"/>
  <c r="B1885" i="22"/>
  <c r="A1885" i="22"/>
  <c r="T1884" i="22"/>
  <c r="S1884" i="22"/>
  <c r="R1884" i="22"/>
  <c r="Q1884" i="22"/>
  <c r="P1884" i="22"/>
  <c r="O1884" i="22"/>
  <c r="N1884" i="22"/>
  <c r="M1884" i="22"/>
  <c r="L1884" i="22"/>
  <c r="K1884" i="22"/>
  <c r="J1884" i="22"/>
  <c r="I1884" i="22"/>
  <c r="H1884" i="22"/>
  <c r="G1884" i="22"/>
  <c r="F1884" i="22"/>
  <c r="E1884" i="22"/>
  <c r="D1884" i="22"/>
  <c r="C1884" i="22"/>
  <c r="B1884" i="22"/>
  <c r="A1884" i="22"/>
  <c r="T1883" i="22"/>
  <c r="S1883" i="22"/>
  <c r="R1883" i="22"/>
  <c r="Q1883" i="22"/>
  <c r="P1883" i="22"/>
  <c r="O1883" i="22"/>
  <c r="N1883" i="22"/>
  <c r="M1883" i="22"/>
  <c r="L1883" i="22"/>
  <c r="K1883" i="22"/>
  <c r="J1883" i="22"/>
  <c r="I1883" i="22"/>
  <c r="H1883" i="22"/>
  <c r="G1883" i="22"/>
  <c r="F1883" i="22"/>
  <c r="E1883" i="22"/>
  <c r="D1883" i="22"/>
  <c r="C1883" i="22"/>
  <c r="B1883" i="22"/>
  <c r="A1883" i="22"/>
  <c r="T1882" i="22"/>
  <c r="S1882" i="22"/>
  <c r="R1882" i="22"/>
  <c r="Q1882" i="22"/>
  <c r="P1882" i="22"/>
  <c r="O1882" i="22"/>
  <c r="N1882" i="22"/>
  <c r="M1882" i="22"/>
  <c r="L1882" i="22"/>
  <c r="K1882" i="22"/>
  <c r="J1882" i="22"/>
  <c r="I1882" i="22"/>
  <c r="H1882" i="22"/>
  <c r="G1882" i="22"/>
  <c r="F1882" i="22"/>
  <c r="E1882" i="22"/>
  <c r="D1882" i="22"/>
  <c r="C1882" i="22"/>
  <c r="B1882" i="22"/>
  <c r="A1882" i="22"/>
  <c r="T1881" i="22"/>
  <c r="S1881" i="22"/>
  <c r="R1881" i="22"/>
  <c r="Q1881" i="22"/>
  <c r="P1881" i="22"/>
  <c r="O1881" i="22"/>
  <c r="N1881" i="22"/>
  <c r="M1881" i="22"/>
  <c r="L1881" i="22"/>
  <c r="K1881" i="22"/>
  <c r="J1881" i="22"/>
  <c r="I1881" i="22"/>
  <c r="H1881" i="22"/>
  <c r="G1881" i="22"/>
  <c r="F1881" i="22"/>
  <c r="E1881" i="22"/>
  <c r="D1881" i="22"/>
  <c r="C1881" i="22"/>
  <c r="B1881" i="22"/>
  <c r="A1881" i="22"/>
  <c r="T1880" i="22"/>
  <c r="S1880" i="22"/>
  <c r="R1880" i="22"/>
  <c r="Q1880" i="22"/>
  <c r="P1880" i="22"/>
  <c r="O1880" i="22"/>
  <c r="N1880" i="22"/>
  <c r="M1880" i="22"/>
  <c r="L1880" i="22"/>
  <c r="K1880" i="22"/>
  <c r="J1880" i="22"/>
  <c r="I1880" i="22"/>
  <c r="H1880" i="22"/>
  <c r="G1880" i="22"/>
  <c r="F1880" i="22"/>
  <c r="E1880" i="22"/>
  <c r="D1880" i="22"/>
  <c r="C1880" i="22"/>
  <c r="B1880" i="22"/>
  <c r="A1880" i="22"/>
  <c r="T1879" i="22"/>
  <c r="S1879" i="22"/>
  <c r="R1879" i="22"/>
  <c r="Q1879" i="22"/>
  <c r="P1879" i="22"/>
  <c r="O1879" i="22"/>
  <c r="N1879" i="22"/>
  <c r="M1879" i="22"/>
  <c r="L1879" i="22"/>
  <c r="K1879" i="22"/>
  <c r="J1879" i="22"/>
  <c r="I1879" i="22"/>
  <c r="H1879" i="22"/>
  <c r="G1879" i="22"/>
  <c r="F1879" i="22"/>
  <c r="E1879" i="22"/>
  <c r="D1879" i="22"/>
  <c r="C1879" i="22"/>
  <c r="B1879" i="22"/>
  <c r="A1879" i="22"/>
  <c r="T1878" i="22"/>
  <c r="S1878" i="22"/>
  <c r="R1878" i="22"/>
  <c r="Q1878" i="22"/>
  <c r="P1878" i="22"/>
  <c r="O1878" i="22"/>
  <c r="N1878" i="22"/>
  <c r="M1878" i="22"/>
  <c r="L1878" i="22"/>
  <c r="K1878" i="22"/>
  <c r="J1878" i="22"/>
  <c r="I1878" i="22"/>
  <c r="H1878" i="22"/>
  <c r="G1878" i="22"/>
  <c r="F1878" i="22"/>
  <c r="E1878" i="22"/>
  <c r="D1878" i="22"/>
  <c r="C1878" i="22"/>
  <c r="B1878" i="22"/>
  <c r="A1878" i="22"/>
  <c r="T1877" i="22"/>
  <c r="S1877" i="22"/>
  <c r="R1877" i="22"/>
  <c r="Q1877" i="22"/>
  <c r="P1877" i="22"/>
  <c r="O1877" i="22"/>
  <c r="N1877" i="22"/>
  <c r="M1877" i="22"/>
  <c r="L1877" i="22"/>
  <c r="K1877" i="22"/>
  <c r="J1877" i="22"/>
  <c r="I1877" i="22"/>
  <c r="H1877" i="22"/>
  <c r="G1877" i="22"/>
  <c r="F1877" i="22"/>
  <c r="E1877" i="22"/>
  <c r="D1877" i="22"/>
  <c r="C1877" i="22"/>
  <c r="B1877" i="22"/>
  <c r="A1877" i="22"/>
  <c r="T1876" i="22"/>
  <c r="S1876" i="22"/>
  <c r="R1876" i="22"/>
  <c r="Q1876" i="22"/>
  <c r="P1876" i="22"/>
  <c r="O1876" i="22"/>
  <c r="N1876" i="22"/>
  <c r="M1876" i="22"/>
  <c r="L1876" i="22"/>
  <c r="K1876" i="22"/>
  <c r="J1876" i="22"/>
  <c r="I1876" i="22"/>
  <c r="H1876" i="22"/>
  <c r="G1876" i="22"/>
  <c r="F1876" i="22"/>
  <c r="E1876" i="22"/>
  <c r="D1876" i="22"/>
  <c r="C1876" i="22"/>
  <c r="B1876" i="22"/>
  <c r="A1876" i="22"/>
  <c r="T1875" i="22"/>
  <c r="S1875" i="22"/>
  <c r="R1875" i="22"/>
  <c r="Q1875" i="22"/>
  <c r="P1875" i="22"/>
  <c r="O1875" i="22"/>
  <c r="N1875" i="22"/>
  <c r="M1875" i="22"/>
  <c r="L1875" i="22"/>
  <c r="K1875" i="22"/>
  <c r="J1875" i="22"/>
  <c r="I1875" i="22"/>
  <c r="H1875" i="22"/>
  <c r="G1875" i="22"/>
  <c r="F1875" i="22"/>
  <c r="E1875" i="22"/>
  <c r="D1875" i="22"/>
  <c r="C1875" i="22"/>
  <c r="B1875" i="22"/>
  <c r="A1875" i="22"/>
  <c r="T1874" i="22"/>
  <c r="S1874" i="22"/>
  <c r="R1874" i="22"/>
  <c r="Q1874" i="22"/>
  <c r="P1874" i="22"/>
  <c r="O1874" i="22"/>
  <c r="N1874" i="22"/>
  <c r="M1874" i="22"/>
  <c r="L1874" i="22"/>
  <c r="K1874" i="22"/>
  <c r="J1874" i="22"/>
  <c r="I1874" i="22"/>
  <c r="H1874" i="22"/>
  <c r="G1874" i="22"/>
  <c r="F1874" i="22"/>
  <c r="E1874" i="22"/>
  <c r="D1874" i="22"/>
  <c r="C1874" i="22"/>
  <c r="B1874" i="22"/>
  <c r="A1874" i="22"/>
  <c r="T1873" i="22"/>
  <c r="S1873" i="22"/>
  <c r="R1873" i="22"/>
  <c r="Q1873" i="22"/>
  <c r="P1873" i="22"/>
  <c r="O1873" i="22"/>
  <c r="N1873" i="22"/>
  <c r="M1873" i="22"/>
  <c r="L1873" i="22"/>
  <c r="K1873" i="22"/>
  <c r="J1873" i="22"/>
  <c r="I1873" i="22"/>
  <c r="H1873" i="22"/>
  <c r="G1873" i="22"/>
  <c r="F1873" i="22"/>
  <c r="E1873" i="22"/>
  <c r="D1873" i="22"/>
  <c r="C1873" i="22"/>
  <c r="B1873" i="22"/>
  <c r="A1873" i="22"/>
  <c r="T1872" i="22"/>
  <c r="S1872" i="22"/>
  <c r="R1872" i="22"/>
  <c r="Q1872" i="22"/>
  <c r="P1872" i="22"/>
  <c r="O1872" i="22"/>
  <c r="N1872" i="22"/>
  <c r="M1872" i="22"/>
  <c r="L1872" i="22"/>
  <c r="K1872" i="22"/>
  <c r="J1872" i="22"/>
  <c r="I1872" i="22"/>
  <c r="H1872" i="22"/>
  <c r="G1872" i="22"/>
  <c r="F1872" i="22"/>
  <c r="E1872" i="22"/>
  <c r="D1872" i="22"/>
  <c r="C1872" i="22"/>
  <c r="B1872" i="22"/>
  <c r="A1872" i="22"/>
  <c r="T1871" i="22"/>
  <c r="S1871" i="22"/>
  <c r="R1871" i="22"/>
  <c r="Q1871" i="22"/>
  <c r="P1871" i="22"/>
  <c r="O1871" i="22"/>
  <c r="N1871" i="22"/>
  <c r="M1871" i="22"/>
  <c r="L1871" i="22"/>
  <c r="K1871" i="22"/>
  <c r="J1871" i="22"/>
  <c r="I1871" i="22"/>
  <c r="H1871" i="22"/>
  <c r="G1871" i="22"/>
  <c r="F1871" i="22"/>
  <c r="E1871" i="22"/>
  <c r="D1871" i="22"/>
  <c r="C1871" i="22"/>
  <c r="B1871" i="22"/>
  <c r="A1871" i="22"/>
  <c r="T1870" i="22"/>
  <c r="S1870" i="22"/>
  <c r="R1870" i="22"/>
  <c r="Q1870" i="22"/>
  <c r="P1870" i="22"/>
  <c r="O1870" i="22"/>
  <c r="N1870" i="22"/>
  <c r="M1870" i="22"/>
  <c r="L1870" i="22"/>
  <c r="K1870" i="22"/>
  <c r="J1870" i="22"/>
  <c r="I1870" i="22"/>
  <c r="H1870" i="22"/>
  <c r="G1870" i="22"/>
  <c r="F1870" i="22"/>
  <c r="E1870" i="22"/>
  <c r="D1870" i="22"/>
  <c r="C1870" i="22"/>
  <c r="B1870" i="22"/>
  <c r="A1870" i="22"/>
  <c r="T1869" i="22"/>
  <c r="S1869" i="22"/>
  <c r="R1869" i="22"/>
  <c r="Q1869" i="22"/>
  <c r="P1869" i="22"/>
  <c r="O1869" i="22"/>
  <c r="N1869" i="22"/>
  <c r="M1869" i="22"/>
  <c r="L1869" i="22"/>
  <c r="K1869" i="22"/>
  <c r="J1869" i="22"/>
  <c r="I1869" i="22"/>
  <c r="H1869" i="22"/>
  <c r="G1869" i="22"/>
  <c r="F1869" i="22"/>
  <c r="E1869" i="22"/>
  <c r="D1869" i="22"/>
  <c r="C1869" i="22"/>
  <c r="B1869" i="22"/>
  <c r="A1869" i="22"/>
  <c r="T1868" i="22"/>
  <c r="S1868" i="22"/>
  <c r="R1868" i="22"/>
  <c r="Q1868" i="22"/>
  <c r="P1868" i="22"/>
  <c r="O1868" i="22"/>
  <c r="N1868" i="22"/>
  <c r="M1868" i="22"/>
  <c r="L1868" i="22"/>
  <c r="K1868" i="22"/>
  <c r="J1868" i="22"/>
  <c r="I1868" i="22"/>
  <c r="H1868" i="22"/>
  <c r="G1868" i="22"/>
  <c r="F1868" i="22"/>
  <c r="E1868" i="22"/>
  <c r="D1868" i="22"/>
  <c r="C1868" i="22"/>
  <c r="B1868" i="22"/>
  <c r="A1868" i="22"/>
  <c r="T1867" i="22"/>
  <c r="S1867" i="22"/>
  <c r="R1867" i="22"/>
  <c r="Q1867" i="22"/>
  <c r="P1867" i="22"/>
  <c r="O1867" i="22"/>
  <c r="N1867" i="22"/>
  <c r="M1867" i="22"/>
  <c r="L1867" i="22"/>
  <c r="K1867" i="22"/>
  <c r="J1867" i="22"/>
  <c r="I1867" i="22"/>
  <c r="H1867" i="22"/>
  <c r="G1867" i="22"/>
  <c r="F1867" i="22"/>
  <c r="E1867" i="22"/>
  <c r="D1867" i="22"/>
  <c r="C1867" i="22"/>
  <c r="B1867" i="22"/>
  <c r="A1867" i="22"/>
  <c r="T1866" i="22"/>
  <c r="S1866" i="22"/>
  <c r="R1866" i="22"/>
  <c r="Q1866" i="22"/>
  <c r="P1866" i="22"/>
  <c r="O1866" i="22"/>
  <c r="N1866" i="22"/>
  <c r="M1866" i="22"/>
  <c r="L1866" i="22"/>
  <c r="K1866" i="22"/>
  <c r="J1866" i="22"/>
  <c r="I1866" i="22"/>
  <c r="H1866" i="22"/>
  <c r="G1866" i="22"/>
  <c r="F1866" i="22"/>
  <c r="E1866" i="22"/>
  <c r="D1866" i="22"/>
  <c r="C1866" i="22"/>
  <c r="B1866" i="22"/>
  <c r="A1866" i="22"/>
  <c r="T1865" i="22"/>
  <c r="S1865" i="22"/>
  <c r="R1865" i="22"/>
  <c r="Q1865" i="22"/>
  <c r="P1865" i="22"/>
  <c r="O1865" i="22"/>
  <c r="N1865" i="22"/>
  <c r="M1865" i="22"/>
  <c r="L1865" i="22"/>
  <c r="K1865" i="22"/>
  <c r="J1865" i="22"/>
  <c r="I1865" i="22"/>
  <c r="H1865" i="22"/>
  <c r="G1865" i="22"/>
  <c r="F1865" i="22"/>
  <c r="E1865" i="22"/>
  <c r="D1865" i="22"/>
  <c r="C1865" i="22"/>
  <c r="B1865" i="22"/>
  <c r="A1865" i="22"/>
  <c r="T1864" i="22"/>
  <c r="S1864" i="22"/>
  <c r="R1864" i="22"/>
  <c r="Q1864" i="22"/>
  <c r="P1864" i="22"/>
  <c r="O1864" i="22"/>
  <c r="N1864" i="22"/>
  <c r="M1864" i="22"/>
  <c r="L1864" i="22"/>
  <c r="K1864" i="22"/>
  <c r="J1864" i="22"/>
  <c r="I1864" i="22"/>
  <c r="H1864" i="22"/>
  <c r="G1864" i="22"/>
  <c r="F1864" i="22"/>
  <c r="E1864" i="22"/>
  <c r="D1864" i="22"/>
  <c r="C1864" i="22"/>
  <c r="B1864" i="22"/>
  <c r="A1864" i="22"/>
  <c r="T1863" i="22"/>
  <c r="S1863" i="22"/>
  <c r="R1863" i="22"/>
  <c r="Q1863" i="22"/>
  <c r="P1863" i="22"/>
  <c r="O1863" i="22"/>
  <c r="N1863" i="22"/>
  <c r="M1863" i="22"/>
  <c r="L1863" i="22"/>
  <c r="K1863" i="22"/>
  <c r="J1863" i="22"/>
  <c r="I1863" i="22"/>
  <c r="H1863" i="22"/>
  <c r="G1863" i="22"/>
  <c r="F1863" i="22"/>
  <c r="E1863" i="22"/>
  <c r="D1863" i="22"/>
  <c r="C1863" i="22"/>
  <c r="B1863" i="22"/>
  <c r="A1863" i="22"/>
  <c r="T1862" i="22"/>
  <c r="S1862" i="22"/>
  <c r="R1862" i="22"/>
  <c r="Q1862" i="22"/>
  <c r="P1862" i="22"/>
  <c r="O1862" i="22"/>
  <c r="N1862" i="22"/>
  <c r="M1862" i="22"/>
  <c r="L1862" i="22"/>
  <c r="K1862" i="22"/>
  <c r="J1862" i="22"/>
  <c r="I1862" i="22"/>
  <c r="H1862" i="22"/>
  <c r="G1862" i="22"/>
  <c r="F1862" i="22"/>
  <c r="E1862" i="22"/>
  <c r="D1862" i="22"/>
  <c r="C1862" i="22"/>
  <c r="B1862" i="22"/>
  <c r="A1862" i="22"/>
  <c r="T1861" i="22"/>
  <c r="S1861" i="22"/>
  <c r="R1861" i="22"/>
  <c r="Q1861" i="22"/>
  <c r="P1861" i="22"/>
  <c r="O1861" i="22"/>
  <c r="N1861" i="22"/>
  <c r="M1861" i="22"/>
  <c r="L1861" i="22"/>
  <c r="K1861" i="22"/>
  <c r="J1861" i="22"/>
  <c r="I1861" i="22"/>
  <c r="H1861" i="22"/>
  <c r="G1861" i="22"/>
  <c r="F1861" i="22"/>
  <c r="E1861" i="22"/>
  <c r="D1861" i="22"/>
  <c r="C1861" i="22"/>
  <c r="B1861" i="22"/>
  <c r="A1861" i="22"/>
  <c r="T1860" i="22"/>
  <c r="S1860" i="22"/>
  <c r="R1860" i="22"/>
  <c r="Q1860" i="22"/>
  <c r="P1860" i="22"/>
  <c r="O1860" i="22"/>
  <c r="N1860" i="22"/>
  <c r="M1860" i="22"/>
  <c r="L1860" i="22"/>
  <c r="K1860" i="22"/>
  <c r="J1860" i="22"/>
  <c r="I1860" i="22"/>
  <c r="H1860" i="22"/>
  <c r="G1860" i="22"/>
  <c r="F1860" i="22"/>
  <c r="E1860" i="22"/>
  <c r="D1860" i="22"/>
  <c r="C1860" i="22"/>
  <c r="B1860" i="22"/>
  <c r="A1860" i="22"/>
  <c r="T1859" i="22"/>
  <c r="S1859" i="22"/>
  <c r="R1859" i="22"/>
  <c r="Q1859" i="22"/>
  <c r="P1859" i="22"/>
  <c r="O1859" i="22"/>
  <c r="N1859" i="22"/>
  <c r="M1859" i="22"/>
  <c r="L1859" i="22"/>
  <c r="K1859" i="22"/>
  <c r="J1859" i="22"/>
  <c r="I1859" i="22"/>
  <c r="H1859" i="22"/>
  <c r="G1859" i="22"/>
  <c r="F1859" i="22"/>
  <c r="E1859" i="22"/>
  <c r="D1859" i="22"/>
  <c r="C1859" i="22"/>
  <c r="B1859" i="22"/>
  <c r="A1859" i="22"/>
  <c r="T1858" i="22"/>
  <c r="S1858" i="22"/>
  <c r="R1858" i="22"/>
  <c r="Q1858" i="22"/>
  <c r="P1858" i="22"/>
  <c r="O1858" i="22"/>
  <c r="N1858" i="22"/>
  <c r="M1858" i="22"/>
  <c r="L1858" i="22"/>
  <c r="K1858" i="22"/>
  <c r="J1858" i="22"/>
  <c r="I1858" i="22"/>
  <c r="H1858" i="22"/>
  <c r="G1858" i="22"/>
  <c r="F1858" i="22"/>
  <c r="E1858" i="22"/>
  <c r="D1858" i="22"/>
  <c r="C1858" i="22"/>
  <c r="B1858" i="22"/>
  <c r="A1858" i="22"/>
  <c r="T1857" i="22"/>
  <c r="S1857" i="22"/>
  <c r="R1857" i="22"/>
  <c r="Q1857" i="22"/>
  <c r="P1857" i="22"/>
  <c r="O1857" i="22"/>
  <c r="N1857" i="22"/>
  <c r="M1857" i="22"/>
  <c r="L1857" i="22"/>
  <c r="K1857" i="22"/>
  <c r="J1857" i="22"/>
  <c r="I1857" i="22"/>
  <c r="H1857" i="22"/>
  <c r="G1857" i="22"/>
  <c r="F1857" i="22"/>
  <c r="E1857" i="22"/>
  <c r="D1857" i="22"/>
  <c r="C1857" i="22"/>
  <c r="B1857" i="22"/>
  <c r="A1857" i="22"/>
  <c r="T1856" i="22"/>
  <c r="S1856" i="22"/>
  <c r="R1856" i="22"/>
  <c r="Q1856" i="22"/>
  <c r="P1856" i="22"/>
  <c r="O1856" i="22"/>
  <c r="N1856" i="22"/>
  <c r="M1856" i="22"/>
  <c r="L1856" i="22"/>
  <c r="K1856" i="22"/>
  <c r="J1856" i="22"/>
  <c r="I1856" i="22"/>
  <c r="H1856" i="22"/>
  <c r="G1856" i="22"/>
  <c r="F1856" i="22"/>
  <c r="E1856" i="22"/>
  <c r="D1856" i="22"/>
  <c r="C1856" i="22"/>
  <c r="B1856" i="22"/>
  <c r="A1856" i="22"/>
  <c r="T1855" i="22"/>
  <c r="S1855" i="22"/>
  <c r="R1855" i="22"/>
  <c r="Q1855" i="22"/>
  <c r="P1855" i="22"/>
  <c r="O1855" i="22"/>
  <c r="N1855" i="22"/>
  <c r="M1855" i="22"/>
  <c r="L1855" i="22"/>
  <c r="K1855" i="22"/>
  <c r="J1855" i="22"/>
  <c r="I1855" i="22"/>
  <c r="H1855" i="22"/>
  <c r="G1855" i="22"/>
  <c r="F1855" i="22"/>
  <c r="E1855" i="22"/>
  <c r="D1855" i="22"/>
  <c r="C1855" i="22"/>
  <c r="B1855" i="22"/>
  <c r="A1855" i="22"/>
  <c r="T1854" i="22"/>
  <c r="S1854" i="22"/>
  <c r="R1854" i="22"/>
  <c r="Q1854" i="22"/>
  <c r="P1854" i="22"/>
  <c r="O1854" i="22"/>
  <c r="N1854" i="22"/>
  <c r="M1854" i="22"/>
  <c r="L1854" i="22"/>
  <c r="K1854" i="22"/>
  <c r="J1854" i="22"/>
  <c r="I1854" i="22"/>
  <c r="H1854" i="22"/>
  <c r="G1854" i="22"/>
  <c r="F1854" i="22"/>
  <c r="E1854" i="22"/>
  <c r="D1854" i="22"/>
  <c r="C1854" i="22"/>
  <c r="B1854" i="22"/>
  <c r="A1854" i="22"/>
  <c r="T1853" i="22"/>
  <c r="S1853" i="22"/>
  <c r="R1853" i="22"/>
  <c r="Q1853" i="22"/>
  <c r="P1853" i="22"/>
  <c r="O1853" i="22"/>
  <c r="N1853" i="22"/>
  <c r="M1853" i="22"/>
  <c r="L1853" i="22"/>
  <c r="K1853" i="22"/>
  <c r="J1853" i="22"/>
  <c r="I1853" i="22"/>
  <c r="H1853" i="22"/>
  <c r="G1853" i="22"/>
  <c r="F1853" i="22"/>
  <c r="E1853" i="22"/>
  <c r="D1853" i="22"/>
  <c r="C1853" i="22"/>
  <c r="B1853" i="22"/>
  <c r="A1853" i="22"/>
  <c r="T1852" i="22"/>
  <c r="S1852" i="22"/>
  <c r="R1852" i="22"/>
  <c r="Q1852" i="22"/>
  <c r="P1852" i="22"/>
  <c r="O1852" i="22"/>
  <c r="N1852" i="22"/>
  <c r="M1852" i="22"/>
  <c r="L1852" i="22"/>
  <c r="K1852" i="22"/>
  <c r="J1852" i="22"/>
  <c r="I1852" i="22"/>
  <c r="H1852" i="22"/>
  <c r="G1852" i="22"/>
  <c r="F1852" i="22"/>
  <c r="E1852" i="22"/>
  <c r="D1852" i="22"/>
  <c r="C1852" i="22"/>
  <c r="B1852" i="22"/>
  <c r="A1852" i="22"/>
  <c r="T1851" i="22"/>
  <c r="S1851" i="22"/>
  <c r="R1851" i="22"/>
  <c r="Q1851" i="22"/>
  <c r="P1851" i="22"/>
  <c r="O1851" i="22"/>
  <c r="N1851" i="22"/>
  <c r="M1851" i="22"/>
  <c r="L1851" i="22"/>
  <c r="K1851" i="22"/>
  <c r="J1851" i="22"/>
  <c r="I1851" i="22"/>
  <c r="H1851" i="22"/>
  <c r="G1851" i="22"/>
  <c r="F1851" i="22"/>
  <c r="E1851" i="22"/>
  <c r="D1851" i="22"/>
  <c r="C1851" i="22"/>
  <c r="B1851" i="22"/>
  <c r="A1851" i="22"/>
  <c r="T1850" i="22"/>
  <c r="S1850" i="22"/>
  <c r="R1850" i="22"/>
  <c r="Q1850" i="22"/>
  <c r="P1850" i="22"/>
  <c r="O1850" i="22"/>
  <c r="N1850" i="22"/>
  <c r="M1850" i="22"/>
  <c r="L1850" i="22"/>
  <c r="K1850" i="22"/>
  <c r="J1850" i="22"/>
  <c r="I1850" i="22"/>
  <c r="H1850" i="22"/>
  <c r="G1850" i="22"/>
  <c r="F1850" i="22"/>
  <c r="E1850" i="22"/>
  <c r="D1850" i="22"/>
  <c r="C1850" i="22"/>
  <c r="B1850" i="22"/>
  <c r="A1850" i="22"/>
  <c r="T1849" i="22"/>
  <c r="S1849" i="22"/>
  <c r="R1849" i="22"/>
  <c r="Q1849" i="22"/>
  <c r="P1849" i="22"/>
  <c r="O1849" i="22"/>
  <c r="N1849" i="22"/>
  <c r="M1849" i="22"/>
  <c r="L1849" i="22"/>
  <c r="K1849" i="22"/>
  <c r="J1849" i="22"/>
  <c r="I1849" i="22"/>
  <c r="H1849" i="22"/>
  <c r="G1849" i="22"/>
  <c r="F1849" i="22"/>
  <c r="E1849" i="22"/>
  <c r="D1849" i="22"/>
  <c r="C1849" i="22"/>
  <c r="B1849" i="22"/>
  <c r="A1849" i="22"/>
  <c r="T1848" i="22"/>
  <c r="S1848" i="22"/>
  <c r="R1848" i="22"/>
  <c r="Q1848" i="22"/>
  <c r="P1848" i="22"/>
  <c r="O1848" i="22"/>
  <c r="N1848" i="22"/>
  <c r="M1848" i="22"/>
  <c r="L1848" i="22"/>
  <c r="K1848" i="22"/>
  <c r="J1848" i="22"/>
  <c r="I1848" i="22"/>
  <c r="H1848" i="22"/>
  <c r="G1848" i="22"/>
  <c r="F1848" i="22"/>
  <c r="E1848" i="22"/>
  <c r="D1848" i="22"/>
  <c r="C1848" i="22"/>
  <c r="B1848" i="22"/>
  <c r="A1848" i="22"/>
  <c r="T1847" i="22"/>
  <c r="S1847" i="22"/>
  <c r="R1847" i="22"/>
  <c r="Q1847" i="22"/>
  <c r="P1847" i="22"/>
  <c r="O1847" i="22"/>
  <c r="N1847" i="22"/>
  <c r="M1847" i="22"/>
  <c r="L1847" i="22"/>
  <c r="K1847" i="22"/>
  <c r="J1847" i="22"/>
  <c r="I1847" i="22"/>
  <c r="H1847" i="22"/>
  <c r="G1847" i="22"/>
  <c r="F1847" i="22"/>
  <c r="E1847" i="22"/>
  <c r="D1847" i="22"/>
  <c r="C1847" i="22"/>
  <c r="B1847" i="22"/>
  <c r="A1847" i="22"/>
  <c r="T1846" i="22"/>
  <c r="S1846" i="22"/>
  <c r="R1846" i="22"/>
  <c r="Q1846" i="22"/>
  <c r="P1846" i="22"/>
  <c r="O1846" i="22"/>
  <c r="N1846" i="22"/>
  <c r="M1846" i="22"/>
  <c r="L1846" i="22"/>
  <c r="K1846" i="22"/>
  <c r="J1846" i="22"/>
  <c r="I1846" i="22"/>
  <c r="H1846" i="22"/>
  <c r="G1846" i="22"/>
  <c r="F1846" i="22"/>
  <c r="E1846" i="22"/>
  <c r="D1846" i="22"/>
  <c r="C1846" i="22"/>
  <c r="B1846" i="22"/>
  <c r="A1846" i="22"/>
  <c r="T1845" i="22"/>
  <c r="S1845" i="22"/>
  <c r="R1845" i="22"/>
  <c r="Q1845" i="22"/>
  <c r="P1845" i="22"/>
  <c r="O1845" i="22"/>
  <c r="N1845" i="22"/>
  <c r="M1845" i="22"/>
  <c r="L1845" i="22"/>
  <c r="K1845" i="22"/>
  <c r="J1845" i="22"/>
  <c r="I1845" i="22"/>
  <c r="H1845" i="22"/>
  <c r="G1845" i="22"/>
  <c r="F1845" i="22"/>
  <c r="E1845" i="22"/>
  <c r="D1845" i="22"/>
  <c r="C1845" i="22"/>
  <c r="B1845" i="22"/>
  <c r="A1845" i="22"/>
  <c r="T1844" i="22"/>
  <c r="S1844" i="22"/>
  <c r="R1844" i="22"/>
  <c r="Q1844" i="22"/>
  <c r="P1844" i="22"/>
  <c r="O1844" i="22"/>
  <c r="N1844" i="22"/>
  <c r="M1844" i="22"/>
  <c r="L1844" i="22"/>
  <c r="K1844" i="22"/>
  <c r="J1844" i="22"/>
  <c r="I1844" i="22"/>
  <c r="H1844" i="22"/>
  <c r="G1844" i="22"/>
  <c r="F1844" i="22"/>
  <c r="E1844" i="22"/>
  <c r="D1844" i="22"/>
  <c r="C1844" i="22"/>
  <c r="B1844" i="22"/>
  <c r="A1844" i="22"/>
  <c r="T1843" i="22"/>
  <c r="S1843" i="22"/>
  <c r="R1843" i="22"/>
  <c r="Q1843" i="22"/>
  <c r="P1843" i="22"/>
  <c r="O1843" i="22"/>
  <c r="N1843" i="22"/>
  <c r="M1843" i="22"/>
  <c r="L1843" i="22"/>
  <c r="K1843" i="22"/>
  <c r="J1843" i="22"/>
  <c r="I1843" i="22"/>
  <c r="H1843" i="22"/>
  <c r="G1843" i="22"/>
  <c r="F1843" i="22"/>
  <c r="E1843" i="22"/>
  <c r="D1843" i="22"/>
  <c r="C1843" i="22"/>
  <c r="B1843" i="22"/>
  <c r="A1843" i="22"/>
  <c r="T1842" i="22"/>
  <c r="S1842" i="22"/>
  <c r="R1842" i="22"/>
  <c r="Q1842" i="22"/>
  <c r="P1842" i="22"/>
  <c r="O1842" i="22"/>
  <c r="N1842" i="22"/>
  <c r="M1842" i="22"/>
  <c r="L1842" i="22"/>
  <c r="K1842" i="22"/>
  <c r="J1842" i="22"/>
  <c r="I1842" i="22"/>
  <c r="H1842" i="22"/>
  <c r="G1842" i="22"/>
  <c r="F1842" i="22"/>
  <c r="E1842" i="22"/>
  <c r="D1842" i="22"/>
  <c r="C1842" i="22"/>
  <c r="B1842" i="22"/>
  <c r="A1842" i="22"/>
  <c r="T1841" i="22"/>
  <c r="S1841" i="22"/>
  <c r="R1841" i="22"/>
  <c r="Q1841" i="22"/>
  <c r="P1841" i="22"/>
  <c r="O1841" i="22"/>
  <c r="N1841" i="22"/>
  <c r="M1841" i="22"/>
  <c r="L1841" i="22"/>
  <c r="K1841" i="22"/>
  <c r="J1841" i="22"/>
  <c r="I1841" i="22"/>
  <c r="H1841" i="22"/>
  <c r="G1841" i="22"/>
  <c r="F1841" i="22"/>
  <c r="E1841" i="22"/>
  <c r="D1841" i="22"/>
  <c r="C1841" i="22"/>
  <c r="B1841" i="22"/>
  <c r="A1841" i="22"/>
  <c r="T1840" i="22"/>
  <c r="S1840" i="22"/>
  <c r="R1840" i="22"/>
  <c r="Q1840" i="22"/>
  <c r="P1840" i="22"/>
  <c r="O1840" i="22"/>
  <c r="N1840" i="22"/>
  <c r="M1840" i="22"/>
  <c r="L1840" i="22"/>
  <c r="K1840" i="22"/>
  <c r="J1840" i="22"/>
  <c r="I1840" i="22"/>
  <c r="H1840" i="22"/>
  <c r="G1840" i="22"/>
  <c r="F1840" i="22"/>
  <c r="E1840" i="22"/>
  <c r="D1840" i="22"/>
  <c r="C1840" i="22"/>
  <c r="B1840" i="22"/>
  <c r="A1840" i="22"/>
  <c r="T1839" i="22"/>
  <c r="S1839" i="22"/>
  <c r="R1839" i="22"/>
  <c r="Q1839" i="22"/>
  <c r="P1839" i="22"/>
  <c r="O1839" i="22"/>
  <c r="N1839" i="22"/>
  <c r="M1839" i="22"/>
  <c r="L1839" i="22"/>
  <c r="K1839" i="22"/>
  <c r="J1839" i="22"/>
  <c r="I1839" i="22"/>
  <c r="H1839" i="22"/>
  <c r="G1839" i="22"/>
  <c r="F1839" i="22"/>
  <c r="E1839" i="22"/>
  <c r="D1839" i="22"/>
  <c r="C1839" i="22"/>
  <c r="B1839" i="22"/>
  <c r="A1839" i="22"/>
  <c r="T1838" i="22"/>
  <c r="S1838" i="22"/>
  <c r="R1838" i="22"/>
  <c r="Q1838" i="22"/>
  <c r="P1838" i="22"/>
  <c r="O1838" i="22"/>
  <c r="N1838" i="22"/>
  <c r="M1838" i="22"/>
  <c r="L1838" i="22"/>
  <c r="K1838" i="22"/>
  <c r="J1838" i="22"/>
  <c r="I1838" i="22"/>
  <c r="H1838" i="22"/>
  <c r="G1838" i="22"/>
  <c r="F1838" i="22"/>
  <c r="E1838" i="22"/>
  <c r="D1838" i="22"/>
  <c r="C1838" i="22"/>
  <c r="B1838" i="22"/>
  <c r="A1838" i="22"/>
  <c r="T1837" i="22"/>
  <c r="S1837" i="22"/>
  <c r="R1837" i="22"/>
  <c r="Q1837" i="22"/>
  <c r="P1837" i="22"/>
  <c r="O1837" i="22"/>
  <c r="N1837" i="22"/>
  <c r="M1837" i="22"/>
  <c r="L1837" i="22"/>
  <c r="K1837" i="22"/>
  <c r="J1837" i="22"/>
  <c r="I1837" i="22"/>
  <c r="H1837" i="22"/>
  <c r="G1837" i="22"/>
  <c r="F1837" i="22"/>
  <c r="E1837" i="22"/>
  <c r="D1837" i="22"/>
  <c r="C1837" i="22"/>
  <c r="B1837" i="22"/>
  <c r="A1837" i="22"/>
  <c r="T1836" i="22"/>
  <c r="S1836" i="22"/>
  <c r="R1836" i="22"/>
  <c r="Q1836" i="22"/>
  <c r="P1836" i="22"/>
  <c r="O1836" i="22"/>
  <c r="N1836" i="22"/>
  <c r="M1836" i="22"/>
  <c r="L1836" i="22"/>
  <c r="K1836" i="22"/>
  <c r="J1836" i="22"/>
  <c r="I1836" i="22"/>
  <c r="H1836" i="22"/>
  <c r="G1836" i="22"/>
  <c r="F1836" i="22"/>
  <c r="E1836" i="22"/>
  <c r="D1836" i="22"/>
  <c r="C1836" i="22"/>
  <c r="B1836" i="22"/>
  <c r="A1836" i="22"/>
  <c r="T1835" i="22"/>
  <c r="S1835" i="22"/>
  <c r="R1835" i="22"/>
  <c r="Q1835" i="22"/>
  <c r="P1835" i="22"/>
  <c r="O1835" i="22"/>
  <c r="N1835" i="22"/>
  <c r="M1835" i="22"/>
  <c r="L1835" i="22"/>
  <c r="K1835" i="22"/>
  <c r="J1835" i="22"/>
  <c r="I1835" i="22"/>
  <c r="H1835" i="22"/>
  <c r="G1835" i="22"/>
  <c r="F1835" i="22"/>
  <c r="E1835" i="22"/>
  <c r="D1835" i="22"/>
  <c r="C1835" i="22"/>
  <c r="B1835" i="22"/>
  <c r="A1835" i="22"/>
  <c r="T1834" i="22"/>
  <c r="S1834" i="22"/>
  <c r="R1834" i="22"/>
  <c r="Q1834" i="22"/>
  <c r="P1834" i="22"/>
  <c r="O1834" i="22"/>
  <c r="N1834" i="22"/>
  <c r="M1834" i="22"/>
  <c r="L1834" i="22"/>
  <c r="K1834" i="22"/>
  <c r="J1834" i="22"/>
  <c r="I1834" i="22"/>
  <c r="H1834" i="22"/>
  <c r="G1834" i="22"/>
  <c r="F1834" i="22"/>
  <c r="E1834" i="22"/>
  <c r="D1834" i="22"/>
  <c r="C1834" i="22"/>
  <c r="B1834" i="22"/>
  <c r="A1834" i="22"/>
  <c r="T1833" i="22"/>
  <c r="S1833" i="22"/>
  <c r="R1833" i="22"/>
  <c r="Q1833" i="22"/>
  <c r="P1833" i="22"/>
  <c r="O1833" i="22"/>
  <c r="N1833" i="22"/>
  <c r="M1833" i="22"/>
  <c r="L1833" i="22"/>
  <c r="K1833" i="22"/>
  <c r="J1833" i="22"/>
  <c r="I1833" i="22"/>
  <c r="H1833" i="22"/>
  <c r="G1833" i="22"/>
  <c r="F1833" i="22"/>
  <c r="E1833" i="22"/>
  <c r="D1833" i="22"/>
  <c r="C1833" i="22"/>
  <c r="B1833" i="22"/>
  <c r="A1833" i="22"/>
  <c r="T1832" i="22"/>
  <c r="S1832" i="22"/>
  <c r="R1832" i="22"/>
  <c r="Q1832" i="22"/>
  <c r="P1832" i="22"/>
  <c r="O1832" i="22"/>
  <c r="N1832" i="22"/>
  <c r="M1832" i="22"/>
  <c r="L1832" i="22"/>
  <c r="K1832" i="22"/>
  <c r="J1832" i="22"/>
  <c r="I1832" i="22"/>
  <c r="H1832" i="22"/>
  <c r="G1832" i="22"/>
  <c r="F1832" i="22"/>
  <c r="E1832" i="22"/>
  <c r="D1832" i="22"/>
  <c r="C1832" i="22"/>
  <c r="B1832" i="22"/>
  <c r="A1832" i="22"/>
  <c r="T1831" i="22"/>
  <c r="S1831" i="22"/>
  <c r="R1831" i="22"/>
  <c r="Q1831" i="22"/>
  <c r="P1831" i="22"/>
  <c r="O1831" i="22"/>
  <c r="N1831" i="22"/>
  <c r="M1831" i="22"/>
  <c r="L1831" i="22"/>
  <c r="K1831" i="22"/>
  <c r="J1831" i="22"/>
  <c r="I1831" i="22"/>
  <c r="H1831" i="22"/>
  <c r="G1831" i="22"/>
  <c r="F1831" i="22"/>
  <c r="E1831" i="22"/>
  <c r="D1831" i="22"/>
  <c r="C1831" i="22"/>
  <c r="B1831" i="22"/>
  <c r="A1831" i="22"/>
  <c r="T1830" i="22"/>
  <c r="S1830" i="22"/>
  <c r="R1830" i="22"/>
  <c r="Q1830" i="22"/>
  <c r="P1830" i="22"/>
  <c r="O1830" i="22"/>
  <c r="N1830" i="22"/>
  <c r="M1830" i="22"/>
  <c r="L1830" i="22"/>
  <c r="K1830" i="22"/>
  <c r="J1830" i="22"/>
  <c r="I1830" i="22"/>
  <c r="H1830" i="22"/>
  <c r="G1830" i="22"/>
  <c r="F1830" i="22"/>
  <c r="E1830" i="22"/>
  <c r="D1830" i="22"/>
  <c r="C1830" i="22"/>
  <c r="B1830" i="22"/>
  <c r="A1830" i="22"/>
  <c r="T1829" i="22"/>
  <c r="S1829" i="22"/>
  <c r="R1829" i="22"/>
  <c r="Q1829" i="22"/>
  <c r="P1829" i="22"/>
  <c r="O1829" i="22"/>
  <c r="N1829" i="22"/>
  <c r="M1829" i="22"/>
  <c r="L1829" i="22"/>
  <c r="K1829" i="22"/>
  <c r="J1829" i="22"/>
  <c r="I1829" i="22"/>
  <c r="H1829" i="22"/>
  <c r="G1829" i="22"/>
  <c r="F1829" i="22"/>
  <c r="E1829" i="22"/>
  <c r="D1829" i="22"/>
  <c r="C1829" i="22"/>
  <c r="B1829" i="22"/>
  <c r="A1829" i="22"/>
  <c r="T1828" i="22"/>
  <c r="S1828" i="22"/>
  <c r="R1828" i="22"/>
  <c r="Q1828" i="22"/>
  <c r="P1828" i="22"/>
  <c r="O1828" i="22"/>
  <c r="N1828" i="22"/>
  <c r="M1828" i="22"/>
  <c r="L1828" i="22"/>
  <c r="K1828" i="22"/>
  <c r="J1828" i="22"/>
  <c r="I1828" i="22"/>
  <c r="H1828" i="22"/>
  <c r="G1828" i="22"/>
  <c r="F1828" i="22"/>
  <c r="E1828" i="22"/>
  <c r="D1828" i="22"/>
  <c r="C1828" i="22"/>
  <c r="B1828" i="22"/>
  <c r="A1828" i="22"/>
  <c r="T1827" i="22"/>
  <c r="S1827" i="22"/>
  <c r="R1827" i="22"/>
  <c r="Q1827" i="22"/>
  <c r="P1827" i="22"/>
  <c r="O1827" i="22"/>
  <c r="N1827" i="22"/>
  <c r="M1827" i="22"/>
  <c r="L1827" i="22"/>
  <c r="K1827" i="22"/>
  <c r="J1827" i="22"/>
  <c r="I1827" i="22"/>
  <c r="H1827" i="22"/>
  <c r="G1827" i="22"/>
  <c r="F1827" i="22"/>
  <c r="E1827" i="22"/>
  <c r="D1827" i="22"/>
  <c r="C1827" i="22"/>
  <c r="B1827" i="22"/>
  <c r="A1827" i="22"/>
  <c r="T1826" i="22"/>
  <c r="S1826" i="22"/>
  <c r="R1826" i="22"/>
  <c r="Q1826" i="22"/>
  <c r="P1826" i="22"/>
  <c r="O1826" i="22"/>
  <c r="N1826" i="22"/>
  <c r="M1826" i="22"/>
  <c r="L1826" i="22"/>
  <c r="K1826" i="22"/>
  <c r="J1826" i="22"/>
  <c r="I1826" i="22"/>
  <c r="H1826" i="22"/>
  <c r="G1826" i="22"/>
  <c r="F1826" i="22"/>
  <c r="E1826" i="22"/>
  <c r="D1826" i="22"/>
  <c r="C1826" i="22"/>
  <c r="B1826" i="22"/>
  <c r="A1826" i="22"/>
  <c r="T1825" i="22"/>
  <c r="S1825" i="22"/>
  <c r="R1825" i="22"/>
  <c r="Q1825" i="22"/>
  <c r="P1825" i="22"/>
  <c r="O1825" i="22"/>
  <c r="N1825" i="22"/>
  <c r="M1825" i="22"/>
  <c r="L1825" i="22"/>
  <c r="K1825" i="22"/>
  <c r="J1825" i="22"/>
  <c r="I1825" i="22"/>
  <c r="H1825" i="22"/>
  <c r="G1825" i="22"/>
  <c r="F1825" i="22"/>
  <c r="E1825" i="22"/>
  <c r="D1825" i="22"/>
  <c r="C1825" i="22"/>
  <c r="B1825" i="22"/>
  <c r="A1825" i="22"/>
  <c r="T1824" i="22"/>
  <c r="S1824" i="22"/>
  <c r="R1824" i="22"/>
  <c r="Q1824" i="22"/>
  <c r="P1824" i="22"/>
  <c r="O1824" i="22"/>
  <c r="N1824" i="22"/>
  <c r="M1824" i="22"/>
  <c r="L1824" i="22"/>
  <c r="K1824" i="22"/>
  <c r="J1824" i="22"/>
  <c r="I1824" i="22"/>
  <c r="H1824" i="22"/>
  <c r="G1824" i="22"/>
  <c r="F1824" i="22"/>
  <c r="E1824" i="22"/>
  <c r="D1824" i="22"/>
  <c r="C1824" i="22"/>
  <c r="B1824" i="22"/>
  <c r="A1824" i="22"/>
  <c r="T1823" i="22"/>
  <c r="S1823" i="22"/>
  <c r="R1823" i="22"/>
  <c r="Q1823" i="22"/>
  <c r="P1823" i="22"/>
  <c r="O1823" i="22"/>
  <c r="N1823" i="22"/>
  <c r="M1823" i="22"/>
  <c r="L1823" i="22"/>
  <c r="K1823" i="22"/>
  <c r="J1823" i="22"/>
  <c r="I1823" i="22"/>
  <c r="H1823" i="22"/>
  <c r="G1823" i="22"/>
  <c r="F1823" i="22"/>
  <c r="E1823" i="22"/>
  <c r="D1823" i="22"/>
  <c r="C1823" i="22"/>
  <c r="B1823" i="22"/>
  <c r="A1823" i="22"/>
  <c r="T1822" i="22"/>
  <c r="S1822" i="22"/>
  <c r="R1822" i="22"/>
  <c r="Q1822" i="22"/>
  <c r="P1822" i="22"/>
  <c r="O1822" i="22"/>
  <c r="N1822" i="22"/>
  <c r="M1822" i="22"/>
  <c r="L1822" i="22"/>
  <c r="K1822" i="22"/>
  <c r="J1822" i="22"/>
  <c r="I1822" i="22"/>
  <c r="H1822" i="22"/>
  <c r="G1822" i="22"/>
  <c r="F1822" i="22"/>
  <c r="E1822" i="22"/>
  <c r="D1822" i="22"/>
  <c r="C1822" i="22"/>
  <c r="B1822" i="22"/>
  <c r="A1822" i="22"/>
  <c r="T1821" i="22"/>
  <c r="S1821" i="22"/>
  <c r="R1821" i="22"/>
  <c r="Q1821" i="22"/>
  <c r="P1821" i="22"/>
  <c r="O1821" i="22"/>
  <c r="N1821" i="22"/>
  <c r="M1821" i="22"/>
  <c r="L1821" i="22"/>
  <c r="K1821" i="22"/>
  <c r="J1821" i="22"/>
  <c r="I1821" i="22"/>
  <c r="H1821" i="22"/>
  <c r="G1821" i="22"/>
  <c r="F1821" i="22"/>
  <c r="E1821" i="22"/>
  <c r="D1821" i="22"/>
  <c r="C1821" i="22"/>
  <c r="B1821" i="22"/>
  <c r="A1821" i="22"/>
  <c r="T1820" i="22"/>
  <c r="S1820" i="22"/>
  <c r="R1820" i="22"/>
  <c r="Q1820" i="22"/>
  <c r="P1820" i="22"/>
  <c r="O1820" i="22"/>
  <c r="N1820" i="22"/>
  <c r="M1820" i="22"/>
  <c r="L1820" i="22"/>
  <c r="K1820" i="22"/>
  <c r="J1820" i="22"/>
  <c r="I1820" i="22"/>
  <c r="H1820" i="22"/>
  <c r="G1820" i="22"/>
  <c r="F1820" i="22"/>
  <c r="E1820" i="22"/>
  <c r="D1820" i="22"/>
  <c r="C1820" i="22"/>
  <c r="B1820" i="22"/>
  <c r="A1820" i="22"/>
  <c r="T1819" i="22"/>
  <c r="S1819" i="22"/>
  <c r="R1819" i="22"/>
  <c r="Q1819" i="22"/>
  <c r="P1819" i="22"/>
  <c r="O1819" i="22"/>
  <c r="N1819" i="22"/>
  <c r="M1819" i="22"/>
  <c r="L1819" i="22"/>
  <c r="K1819" i="22"/>
  <c r="J1819" i="22"/>
  <c r="I1819" i="22"/>
  <c r="H1819" i="22"/>
  <c r="G1819" i="22"/>
  <c r="F1819" i="22"/>
  <c r="E1819" i="22"/>
  <c r="D1819" i="22"/>
  <c r="C1819" i="22"/>
  <c r="B1819" i="22"/>
  <c r="A1819" i="22"/>
  <c r="T1818" i="22"/>
  <c r="S1818" i="22"/>
  <c r="R1818" i="22"/>
  <c r="Q1818" i="22"/>
  <c r="P1818" i="22"/>
  <c r="O1818" i="22"/>
  <c r="N1818" i="22"/>
  <c r="M1818" i="22"/>
  <c r="L1818" i="22"/>
  <c r="K1818" i="22"/>
  <c r="J1818" i="22"/>
  <c r="I1818" i="22"/>
  <c r="H1818" i="22"/>
  <c r="G1818" i="22"/>
  <c r="F1818" i="22"/>
  <c r="E1818" i="22"/>
  <c r="D1818" i="22"/>
  <c r="C1818" i="22"/>
  <c r="B1818" i="22"/>
  <c r="A1818" i="22"/>
  <c r="T1817" i="22"/>
  <c r="S1817" i="22"/>
  <c r="R1817" i="22"/>
  <c r="Q1817" i="22"/>
  <c r="P1817" i="22"/>
  <c r="O1817" i="22"/>
  <c r="N1817" i="22"/>
  <c r="M1817" i="22"/>
  <c r="L1817" i="22"/>
  <c r="K1817" i="22"/>
  <c r="J1817" i="22"/>
  <c r="I1817" i="22"/>
  <c r="H1817" i="22"/>
  <c r="G1817" i="22"/>
  <c r="F1817" i="22"/>
  <c r="E1817" i="22"/>
  <c r="D1817" i="22"/>
  <c r="C1817" i="22"/>
  <c r="B1817" i="22"/>
  <c r="A1817" i="22"/>
  <c r="T1816" i="22"/>
  <c r="S1816" i="22"/>
  <c r="R1816" i="22"/>
  <c r="Q1816" i="22"/>
  <c r="P1816" i="22"/>
  <c r="O1816" i="22"/>
  <c r="N1816" i="22"/>
  <c r="M1816" i="22"/>
  <c r="L1816" i="22"/>
  <c r="K1816" i="22"/>
  <c r="J1816" i="22"/>
  <c r="I1816" i="22"/>
  <c r="H1816" i="22"/>
  <c r="G1816" i="22"/>
  <c r="F1816" i="22"/>
  <c r="E1816" i="22"/>
  <c r="D1816" i="22"/>
  <c r="C1816" i="22"/>
  <c r="B1816" i="22"/>
  <c r="A1816" i="22"/>
  <c r="T1815" i="22"/>
  <c r="S1815" i="22"/>
  <c r="R1815" i="22"/>
  <c r="Q1815" i="22"/>
  <c r="P1815" i="22"/>
  <c r="O1815" i="22"/>
  <c r="N1815" i="22"/>
  <c r="M1815" i="22"/>
  <c r="L1815" i="22"/>
  <c r="K1815" i="22"/>
  <c r="J1815" i="22"/>
  <c r="I1815" i="22"/>
  <c r="H1815" i="22"/>
  <c r="G1815" i="22"/>
  <c r="F1815" i="22"/>
  <c r="E1815" i="22"/>
  <c r="D1815" i="22"/>
  <c r="C1815" i="22"/>
  <c r="B1815" i="22"/>
  <c r="A1815" i="22"/>
  <c r="T1814" i="22"/>
  <c r="S1814" i="22"/>
  <c r="R1814" i="22"/>
  <c r="Q1814" i="22"/>
  <c r="P1814" i="22"/>
  <c r="O1814" i="22"/>
  <c r="N1814" i="22"/>
  <c r="M1814" i="22"/>
  <c r="L1814" i="22"/>
  <c r="K1814" i="22"/>
  <c r="J1814" i="22"/>
  <c r="I1814" i="22"/>
  <c r="H1814" i="22"/>
  <c r="G1814" i="22"/>
  <c r="F1814" i="22"/>
  <c r="E1814" i="22"/>
  <c r="D1814" i="22"/>
  <c r="C1814" i="22"/>
  <c r="B1814" i="22"/>
  <c r="A1814" i="22"/>
  <c r="T1813" i="22"/>
  <c r="S1813" i="22"/>
  <c r="R1813" i="22"/>
  <c r="Q1813" i="22"/>
  <c r="P1813" i="22"/>
  <c r="O1813" i="22"/>
  <c r="N1813" i="22"/>
  <c r="M1813" i="22"/>
  <c r="L1813" i="22"/>
  <c r="K1813" i="22"/>
  <c r="J1813" i="22"/>
  <c r="I1813" i="22"/>
  <c r="H1813" i="22"/>
  <c r="G1813" i="22"/>
  <c r="F1813" i="22"/>
  <c r="E1813" i="22"/>
  <c r="D1813" i="22"/>
  <c r="C1813" i="22"/>
  <c r="B1813" i="22"/>
  <c r="A1813" i="22"/>
  <c r="T1812" i="22"/>
  <c r="S1812" i="22"/>
  <c r="R1812" i="22"/>
  <c r="Q1812" i="22"/>
  <c r="P1812" i="22"/>
  <c r="O1812" i="22"/>
  <c r="N1812" i="22"/>
  <c r="M1812" i="22"/>
  <c r="L1812" i="22"/>
  <c r="K1812" i="22"/>
  <c r="J1812" i="22"/>
  <c r="I1812" i="22"/>
  <c r="H1812" i="22"/>
  <c r="G1812" i="22"/>
  <c r="F1812" i="22"/>
  <c r="E1812" i="22"/>
  <c r="D1812" i="22"/>
  <c r="C1812" i="22"/>
  <c r="B1812" i="22"/>
  <c r="A1812" i="22"/>
  <c r="T1811" i="22"/>
  <c r="S1811" i="22"/>
  <c r="R1811" i="22"/>
  <c r="Q1811" i="22"/>
  <c r="P1811" i="22"/>
  <c r="O1811" i="22"/>
  <c r="N1811" i="22"/>
  <c r="M1811" i="22"/>
  <c r="L1811" i="22"/>
  <c r="K1811" i="22"/>
  <c r="J1811" i="22"/>
  <c r="I1811" i="22"/>
  <c r="H1811" i="22"/>
  <c r="G1811" i="22"/>
  <c r="F1811" i="22"/>
  <c r="E1811" i="22"/>
  <c r="D1811" i="22"/>
  <c r="C1811" i="22"/>
  <c r="B1811" i="22"/>
  <c r="A1811" i="22"/>
  <c r="T1810" i="22"/>
  <c r="S1810" i="22"/>
  <c r="R1810" i="22"/>
  <c r="Q1810" i="22"/>
  <c r="P1810" i="22"/>
  <c r="O1810" i="22"/>
  <c r="N1810" i="22"/>
  <c r="M1810" i="22"/>
  <c r="L1810" i="22"/>
  <c r="K1810" i="22"/>
  <c r="J1810" i="22"/>
  <c r="I1810" i="22"/>
  <c r="H1810" i="22"/>
  <c r="G1810" i="22"/>
  <c r="F1810" i="22"/>
  <c r="E1810" i="22"/>
  <c r="D1810" i="22"/>
  <c r="C1810" i="22"/>
  <c r="B1810" i="22"/>
  <c r="A1810" i="22"/>
  <c r="T1809" i="22"/>
  <c r="S1809" i="22"/>
  <c r="R1809" i="22"/>
  <c r="Q1809" i="22"/>
  <c r="P1809" i="22"/>
  <c r="O1809" i="22"/>
  <c r="N1809" i="22"/>
  <c r="M1809" i="22"/>
  <c r="L1809" i="22"/>
  <c r="K1809" i="22"/>
  <c r="J1809" i="22"/>
  <c r="I1809" i="22"/>
  <c r="H1809" i="22"/>
  <c r="G1809" i="22"/>
  <c r="F1809" i="22"/>
  <c r="E1809" i="22"/>
  <c r="D1809" i="22"/>
  <c r="C1809" i="22"/>
  <c r="B1809" i="22"/>
  <c r="A1809" i="22"/>
  <c r="T1808" i="22"/>
  <c r="S1808" i="22"/>
  <c r="R1808" i="22"/>
  <c r="Q1808" i="22"/>
  <c r="P1808" i="22"/>
  <c r="O1808" i="22"/>
  <c r="N1808" i="22"/>
  <c r="M1808" i="22"/>
  <c r="L1808" i="22"/>
  <c r="K1808" i="22"/>
  <c r="J1808" i="22"/>
  <c r="I1808" i="22"/>
  <c r="H1808" i="22"/>
  <c r="G1808" i="22"/>
  <c r="F1808" i="22"/>
  <c r="E1808" i="22"/>
  <c r="D1808" i="22"/>
  <c r="C1808" i="22"/>
  <c r="B1808" i="22"/>
  <c r="A1808" i="22"/>
  <c r="T1807" i="22"/>
  <c r="S1807" i="22"/>
  <c r="R1807" i="22"/>
  <c r="Q1807" i="22"/>
  <c r="P1807" i="22"/>
  <c r="O1807" i="22"/>
  <c r="N1807" i="22"/>
  <c r="M1807" i="22"/>
  <c r="L1807" i="22"/>
  <c r="K1807" i="22"/>
  <c r="J1807" i="22"/>
  <c r="I1807" i="22"/>
  <c r="H1807" i="22"/>
  <c r="G1807" i="22"/>
  <c r="F1807" i="22"/>
  <c r="E1807" i="22"/>
  <c r="D1807" i="22"/>
  <c r="C1807" i="22"/>
  <c r="B1807" i="22"/>
  <c r="A1807" i="22"/>
  <c r="T1806" i="22"/>
  <c r="S1806" i="22"/>
  <c r="R1806" i="22"/>
  <c r="Q1806" i="22"/>
  <c r="P1806" i="22"/>
  <c r="O1806" i="22"/>
  <c r="N1806" i="22"/>
  <c r="M1806" i="22"/>
  <c r="L1806" i="22"/>
  <c r="K1806" i="22"/>
  <c r="J1806" i="22"/>
  <c r="I1806" i="22"/>
  <c r="H1806" i="22"/>
  <c r="G1806" i="22"/>
  <c r="F1806" i="22"/>
  <c r="E1806" i="22"/>
  <c r="D1806" i="22"/>
  <c r="C1806" i="22"/>
  <c r="B1806" i="22"/>
  <c r="A1806" i="22"/>
  <c r="T1805" i="22"/>
  <c r="S1805" i="22"/>
  <c r="R1805" i="22"/>
  <c r="Q1805" i="22"/>
  <c r="P1805" i="22"/>
  <c r="O1805" i="22"/>
  <c r="N1805" i="22"/>
  <c r="M1805" i="22"/>
  <c r="L1805" i="22"/>
  <c r="K1805" i="22"/>
  <c r="J1805" i="22"/>
  <c r="I1805" i="22"/>
  <c r="H1805" i="22"/>
  <c r="G1805" i="22"/>
  <c r="F1805" i="22"/>
  <c r="E1805" i="22"/>
  <c r="D1805" i="22"/>
  <c r="C1805" i="22"/>
  <c r="B1805" i="22"/>
  <c r="A1805" i="22"/>
  <c r="T1804" i="22"/>
  <c r="S1804" i="22"/>
  <c r="R1804" i="22"/>
  <c r="Q1804" i="22"/>
  <c r="P1804" i="22"/>
  <c r="O1804" i="22"/>
  <c r="N1804" i="22"/>
  <c r="M1804" i="22"/>
  <c r="L1804" i="22"/>
  <c r="K1804" i="22"/>
  <c r="J1804" i="22"/>
  <c r="I1804" i="22"/>
  <c r="H1804" i="22"/>
  <c r="G1804" i="22"/>
  <c r="F1804" i="22"/>
  <c r="E1804" i="22"/>
  <c r="D1804" i="22"/>
  <c r="C1804" i="22"/>
  <c r="B1804" i="22"/>
  <c r="A1804" i="22"/>
  <c r="T1803" i="22"/>
  <c r="S1803" i="22"/>
  <c r="R1803" i="22"/>
  <c r="Q1803" i="22"/>
  <c r="P1803" i="22"/>
  <c r="O1803" i="22"/>
  <c r="N1803" i="22"/>
  <c r="M1803" i="22"/>
  <c r="L1803" i="22"/>
  <c r="K1803" i="22"/>
  <c r="J1803" i="22"/>
  <c r="I1803" i="22"/>
  <c r="H1803" i="22"/>
  <c r="G1803" i="22"/>
  <c r="F1803" i="22"/>
  <c r="E1803" i="22"/>
  <c r="D1803" i="22"/>
  <c r="C1803" i="22"/>
  <c r="B1803" i="22"/>
  <c r="A1803" i="22"/>
  <c r="T1802" i="22"/>
  <c r="S1802" i="22"/>
  <c r="R1802" i="22"/>
  <c r="Q1802" i="22"/>
  <c r="P1802" i="22"/>
  <c r="O1802" i="22"/>
  <c r="N1802" i="22"/>
  <c r="M1802" i="22"/>
  <c r="L1802" i="22"/>
  <c r="K1802" i="22"/>
  <c r="J1802" i="22"/>
  <c r="I1802" i="22"/>
  <c r="H1802" i="22"/>
  <c r="G1802" i="22"/>
  <c r="F1802" i="22"/>
  <c r="E1802" i="22"/>
  <c r="D1802" i="22"/>
  <c r="C1802" i="22"/>
  <c r="B1802" i="22"/>
  <c r="A1802" i="22"/>
  <c r="T1801" i="22"/>
  <c r="S1801" i="22"/>
  <c r="R1801" i="22"/>
  <c r="Q1801" i="22"/>
  <c r="P1801" i="22"/>
  <c r="O1801" i="22"/>
  <c r="N1801" i="22"/>
  <c r="M1801" i="22"/>
  <c r="L1801" i="22"/>
  <c r="K1801" i="22"/>
  <c r="J1801" i="22"/>
  <c r="I1801" i="22"/>
  <c r="H1801" i="22"/>
  <c r="G1801" i="22"/>
  <c r="F1801" i="22"/>
  <c r="E1801" i="22"/>
  <c r="D1801" i="22"/>
  <c r="C1801" i="22"/>
  <c r="B1801" i="22"/>
  <c r="A1801" i="22"/>
  <c r="T1800" i="22"/>
  <c r="S1800" i="22"/>
  <c r="R1800" i="22"/>
  <c r="Q1800" i="22"/>
  <c r="P1800" i="22"/>
  <c r="O1800" i="22"/>
  <c r="N1800" i="22"/>
  <c r="M1800" i="22"/>
  <c r="L1800" i="22"/>
  <c r="K1800" i="22"/>
  <c r="J1800" i="22"/>
  <c r="I1800" i="22"/>
  <c r="H1800" i="22"/>
  <c r="G1800" i="22"/>
  <c r="F1800" i="22"/>
  <c r="E1800" i="22"/>
  <c r="D1800" i="22"/>
  <c r="C1800" i="22"/>
  <c r="B1800" i="22"/>
  <c r="A1800" i="22"/>
  <c r="T1799" i="22"/>
  <c r="S1799" i="22"/>
  <c r="R1799" i="22"/>
  <c r="Q1799" i="22"/>
  <c r="P1799" i="22"/>
  <c r="O1799" i="22"/>
  <c r="N1799" i="22"/>
  <c r="M1799" i="22"/>
  <c r="L1799" i="22"/>
  <c r="K1799" i="22"/>
  <c r="J1799" i="22"/>
  <c r="I1799" i="22"/>
  <c r="H1799" i="22"/>
  <c r="G1799" i="22"/>
  <c r="F1799" i="22"/>
  <c r="E1799" i="22"/>
  <c r="D1799" i="22"/>
  <c r="C1799" i="22"/>
  <c r="B1799" i="22"/>
  <c r="A1799" i="22"/>
  <c r="T1798" i="22"/>
  <c r="S1798" i="22"/>
  <c r="R1798" i="22"/>
  <c r="Q1798" i="22"/>
  <c r="P1798" i="22"/>
  <c r="O1798" i="22"/>
  <c r="N1798" i="22"/>
  <c r="M1798" i="22"/>
  <c r="L1798" i="22"/>
  <c r="K1798" i="22"/>
  <c r="J1798" i="22"/>
  <c r="I1798" i="22"/>
  <c r="H1798" i="22"/>
  <c r="G1798" i="22"/>
  <c r="F1798" i="22"/>
  <c r="E1798" i="22"/>
  <c r="D1798" i="22"/>
  <c r="C1798" i="22"/>
  <c r="B1798" i="22"/>
  <c r="A1798" i="22"/>
  <c r="T1797" i="22"/>
  <c r="S1797" i="22"/>
  <c r="R1797" i="22"/>
  <c r="Q1797" i="22"/>
  <c r="P1797" i="22"/>
  <c r="O1797" i="22"/>
  <c r="N1797" i="22"/>
  <c r="M1797" i="22"/>
  <c r="L1797" i="22"/>
  <c r="K1797" i="22"/>
  <c r="J1797" i="22"/>
  <c r="I1797" i="22"/>
  <c r="H1797" i="22"/>
  <c r="G1797" i="22"/>
  <c r="F1797" i="22"/>
  <c r="E1797" i="22"/>
  <c r="D1797" i="22"/>
  <c r="C1797" i="22"/>
  <c r="B1797" i="22"/>
  <c r="A1797" i="22"/>
  <c r="T1796" i="22"/>
  <c r="S1796" i="22"/>
  <c r="R1796" i="22"/>
  <c r="Q1796" i="22"/>
  <c r="P1796" i="22"/>
  <c r="O1796" i="22"/>
  <c r="N1796" i="22"/>
  <c r="M1796" i="22"/>
  <c r="L1796" i="22"/>
  <c r="K1796" i="22"/>
  <c r="J1796" i="22"/>
  <c r="I1796" i="22"/>
  <c r="H1796" i="22"/>
  <c r="G1796" i="22"/>
  <c r="F1796" i="22"/>
  <c r="E1796" i="22"/>
  <c r="D1796" i="22"/>
  <c r="C1796" i="22"/>
  <c r="B1796" i="22"/>
  <c r="A1796" i="22"/>
  <c r="T1795" i="22"/>
  <c r="S1795" i="22"/>
  <c r="R1795" i="22"/>
  <c r="Q1795" i="22"/>
  <c r="P1795" i="22"/>
  <c r="O1795" i="22"/>
  <c r="N1795" i="22"/>
  <c r="M1795" i="22"/>
  <c r="L1795" i="22"/>
  <c r="K1795" i="22"/>
  <c r="J1795" i="22"/>
  <c r="I1795" i="22"/>
  <c r="H1795" i="22"/>
  <c r="G1795" i="22"/>
  <c r="F1795" i="22"/>
  <c r="E1795" i="22"/>
  <c r="D1795" i="22"/>
  <c r="C1795" i="22"/>
  <c r="B1795" i="22"/>
  <c r="A1795" i="22"/>
  <c r="T1794" i="22"/>
  <c r="S1794" i="22"/>
  <c r="R1794" i="22"/>
  <c r="Q1794" i="22"/>
  <c r="P1794" i="22"/>
  <c r="O1794" i="22"/>
  <c r="N1794" i="22"/>
  <c r="M1794" i="22"/>
  <c r="L1794" i="22"/>
  <c r="K1794" i="22"/>
  <c r="J1794" i="22"/>
  <c r="I1794" i="22"/>
  <c r="H1794" i="22"/>
  <c r="G1794" i="22"/>
  <c r="F1794" i="22"/>
  <c r="E1794" i="22"/>
  <c r="D1794" i="22"/>
  <c r="C1794" i="22"/>
  <c r="B1794" i="22"/>
  <c r="A1794" i="22"/>
  <c r="T1793" i="22"/>
  <c r="S1793" i="22"/>
  <c r="R1793" i="22"/>
  <c r="Q1793" i="22"/>
  <c r="P1793" i="22"/>
  <c r="O1793" i="22"/>
  <c r="N1793" i="22"/>
  <c r="M1793" i="22"/>
  <c r="L1793" i="22"/>
  <c r="K1793" i="22"/>
  <c r="J1793" i="22"/>
  <c r="I1793" i="22"/>
  <c r="H1793" i="22"/>
  <c r="G1793" i="22"/>
  <c r="F1793" i="22"/>
  <c r="E1793" i="22"/>
  <c r="D1793" i="22"/>
  <c r="C1793" i="22"/>
  <c r="B1793" i="22"/>
  <c r="A1793" i="22"/>
  <c r="T1792" i="22"/>
  <c r="S1792" i="22"/>
  <c r="R1792" i="22"/>
  <c r="Q1792" i="22"/>
  <c r="P1792" i="22"/>
  <c r="O1792" i="22"/>
  <c r="N1792" i="22"/>
  <c r="M1792" i="22"/>
  <c r="L1792" i="22"/>
  <c r="K1792" i="22"/>
  <c r="J1792" i="22"/>
  <c r="I1792" i="22"/>
  <c r="H1792" i="22"/>
  <c r="G1792" i="22"/>
  <c r="F1792" i="22"/>
  <c r="E1792" i="22"/>
  <c r="D1792" i="22"/>
  <c r="C1792" i="22"/>
  <c r="B1792" i="22"/>
  <c r="A1792" i="22"/>
  <c r="T1791" i="22"/>
  <c r="S1791" i="22"/>
  <c r="R1791" i="22"/>
  <c r="Q1791" i="22"/>
  <c r="P1791" i="22"/>
  <c r="O1791" i="22"/>
  <c r="N1791" i="22"/>
  <c r="M1791" i="22"/>
  <c r="L1791" i="22"/>
  <c r="K1791" i="22"/>
  <c r="J1791" i="22"/>
  <c r="I1791" i="22"/>
  <c r="H1791" i="22"/>
  <c r="G1791" i="22"/>
  <c r="F1791" i="22"/>
  <c r="E1791" i="22"/>
  <c r="D1791" i="22"/>
  <c r="C1791" i="22"/>
  <c r="B1791" i="22"/>
  <c r="A1791" i="22"/>
  <c r="T1790" i="22"/>
  <c r="S1790" i="22"/>
  <c r="R1790" i="22"/>
  <c r="Q1790" i="22"/>
  <c r="P1790" i="22"/>
  <c r="O1790" i="22"/>
  <c r="N1790" i="22"/>
  <c r="M1790" i="22"/>
  <c r="L1790" i="22"/>
  <c r="K1790" i="22"/>
  <c r="J1790" i="22"/>
  <c r="I1790" i="22"/>
  <c r="H1790" i="22"/>
  <c r="G1790" i="22"/>
  <c r="F1790" i="22"/>
  <c r="E1790" i="22"/>
  <c r="D1790" i="22"/>
  <c r="C1790" i="22"/>
  <c r="B1790" i="22"/>
  <c r="A1790" i="22"/>
  <c r="T1789" i="22"/>
  <c r="S1789" i="22"/>
  <c r="R1789" i="22"/>
  <c r="Q1789" i="22"/>
  <c r="P1789" i="22"/>
  <c r="O1789" i="22"/>
  <c r="N1789" i="22"/>
  <c r="M1789" i="22"/>
  <c r="L1789" i="22"/>
  <c r="K1789" i="22"/>
  <c r="J1789" i="22"/>
  <c r="I1789" i="22"/>
  <c r="H1789" i="22"/>
  <c r="G1789" i="22"/>
  <c r="F1789" i="22"/>
  <c r="E1789" i="22"/>
  <c r="D1789" i="22"/>
  <c r="C1789" i="22"/>
  <c r="B1789" i="22"/>
  <c r="A1789" i="22"/>
  <c r="T1788" i="22"/>
  <c r="S1788" i="22"/>
  <c r="R1788" i="22"/>
  <c r="Q1788" i="22"/>
  <c r="P1788" i="22"/>
  <c r="O1788" i="22"/>
  <c r="N1788" i="22"/>
  <c r="M1788" i="22"/>
  <c r="L1788" i="22"/>
  <c r="K1788" i="22"/>
  <c r="J1788" i="22"/>
  <c r="I1788" i="22"/>
  <c r="H1788" i="22"/>
  <c r="G1788" i="22"/>
  <c r="F1788" i="22"/>
  <c r="E1788" i="22"/>
  <c r="D1788" i="22"/>
  <c r="C1788" i="22"/>
  <c r="B1788" i="22"/>
  <c r="A1788" i="22"/>
  <c r="T1787" i="22"/>
  <c r="S1787" i="22"/>
  <c r="R1787" i="22"/>
  <c r="Q1787" i="22"/>
  <c r="P1787" i="22"/>
  <c r="O1787" i="22"/>
  <c r="N1787" i="22"/>
  <c r="M1787" i="22"/>
  <c r="L1787" i="22"/>
  <c r="K1787" i="22"/>
  <c r="J1787" i="22"/>
  <c r="I1787" i="22"/>
  <c r="H1787" i="22"/>
  <c r="G1787" i="22"/>
  <c r="F1787" i="22"/>
  <c r="E1787" i="22"/>
  <c r="D1787" i="22"/>
  <c r="C1787" i="22"/>
  <c r="B1787" i="22"/>
  <c r="A1787" i="22"/>
  <c r="T1786" i="22"/>
  <c r="S1786" i="22"/>
  <c r="R1786" i="22"/>
  <c r="Q1786" i="22"/>
  <c r="P1786" i="22"/>
  <c r="O1786" i="22"/>
  <c r="N1786" i="22"/>
  <c r="M1786" i="22"/>
  <c r="L1786" i="22"/>
  <c r="K1786" i="22"/>
  <c r="J1786" i="22"/>
  <c r="I1786" i="22"/>
  <c r="H1786" i="22"/>
  <c r="G1786" i="22"/>
  <c r="F1786" i="22"/>
  <c r="E1786" i="22"/>
  <c r="D1786" i="22"/>
  <c r="C1786" i="22"/>
  <c r="B1786" i="22"/>
  <c r="A1786" i="22"/>
  <c r="T1785" i="22"/>
  <c r="S1785" i="22"/>
  <c r="R1785" i="22"/>
  <c r="Q1785" i="22"/>
  <c r="P1785" i="22"/>
  <c r="O1785" i="22"/>
  <c r="N1785" i="22"/>
  <c r="M1785" i="22"/>
  <c r="L1785" i="22"/>
  <c r="K1785" i="22"/>
  <c r="J1785" i="22"/>
  <c r="I1785" i="22"/>
  <c r="H1785" i="22"/>
  <c r="G1785" i="22"/>
  <c r="F1785" i="22"/>
  <c r="E1785" i="22"/>
  <c r="D1785" i="22"/>
  <c r="C1785" i="22"/>
  <c r="B1785" i="22"/>
  <c r="A1785" i="22"/>
  <c r="T1784" i="22"/>
  <c r="S1784" i="22"/>
  <c r="R1784" i="22"/>
  <c r="Q1784" i="22"/>
  <c r="P1784" i="22"/>
  <c r="O1784" i="22"/>
  <c r="N1784" i="22"/>
  <c r="M1784" i="22"/>
  <c r="L1784" i="22"/>
  <c r="K1784" i="22"/>
  <c r="J1784" i="22"/>
  <c r="I1784" i="22"/>
  <c r="H1784" i="22"/>
  <c r="G1784" i="22"/>
  <c r="F1784" i="22"/>
  <c r="E1784" i="22"/>
  <c r="D1784" i="22"/>
  <c r="C1784" i="22"/>
  <c r="B1784" i="22"/>
  <c r="A1784" i="22"/>
  <c r="T1783" i="22"/>
  <c r="S1783" i="22"/>
  <c r="R1783" i="22"/>
  <c r="Q1783" i="22"/>
  <c r="P1783" i="22"/>
  <c r="O1783" i="22"/>
  <c r="N1783" i="22"/>
  <c r="M1783" i="22"/>
  <c r="L1783" i="22"/>
  <c r="K1783" i="22"/>
  <c r="J1783" i="22"/>
  <c r="I1783" i="22"/>
  <c r="H1783" i="22"/>
  <c r="G1783" i="22"/>
  <c r="F1783" i="22"/>
  <c r="E1783" i="22"/>
  <c r="D1783" i="22"/>
  <c r="C1783" i="22"/>
  <c r="B1783" i="22"/>
  <c r="A1783" i="22"/>
  <c r="T1782" i="22"/>
  <c r="S1782" i="22"/>
  <c r="R1782" i="22"/>
  <c r="Q1782" i="22"/>
  <c r="P1782" i="22"/>
  <c r="O1782" i="22"/>
  <c r="N1782" i="22"/>
  <c r="M1782" i="22"/>
  <c r="L1782" i="22"/>
  <c r="K1782" i="22"/>
  <c r="J1782" i="22"/>
  <c r="I1782" i="22"/>
  <c r="H1782" i="22"/>
  <c r="G1782" i="22"/>
  <c r="F1782" i="22"/>
  <c r="E1782" i="22"/>
  <c r="D1782" i="22"/>
  <c r="C1782" i="22"/>
  <c r="B1782" i="22"/>
  <c r="A1782" i="22"/>
  <c r="T1781" i="22"/>
  <c r="S1781" i="22"/>
  <c r="R1781" i="22"/>
  <c r="Q1781" i="22"/>
  <c r="P1781" i="22"/>
  <c r="O1781" i="22"/>
  <c r="N1781" i="22"/>
  <c r="M1781" i="22"/>
  <c r="L1781" i="22"/>
  <c r="K1781" i="22"/>
  <c r="J1781" i="22"/>
  <c r="I1781" i="22"/>
  <c r="H1781" i="22"/>
  <c r="G1781" i="22"/>
  <c r="F1781" i="22"/>
  <c r="E1781" i="22"/>
  <c r="D1781" i="22"/>
  <c r="C1781" i="22"/>
  <c r="B1781" i="22"/>
  <c r="A1781" i="22"/>
  <c r="T1780" i="22"/>
  <c r="S1780" i="22"/>
  <c r="R1780" i="22"/>
  <c r="Q1780" i="22"/>
  <c r="P1780" i="22"/>
  <c r="O1780" i="22"/>
  <c r="N1780" i="22"/>
  <c r="M1780" i="22"/>
  <c r="L1780" i="22"/>
  <c r="K1780" i="22"/>
  <c r="J1780" i="22"/>
  <c r="I1780" i="22"/>
  <c r="H1780" i="22"/>
  <c r="G1780" i="22"/>
  <c r="F1780" i="22"/>
  <c r="E1780" i="22"/>
  <c r="D1780" i="22"/>
  <c r="C1780" i="22"/>
  <c r="B1780" i="22"/>
  <c r="A1780" i="22"/>
  <c r="T1779" i="22"/>
  <c r="S1779" i="22"/>
  <c r="R1779" i="22"/>
  <c r="Q1779" i="22"/>
  <c r="P1779" i="22"/>
  <c r="O1779" i="22"/>
  <c r="N1779" i="22"/>
  <c r="M1779" i="22"/>
  <c r="L1779" i="22"/>
  <c r="K1779" i="22"/>
  <c r="J1779" i="22"/>
  <c r="I1779" i="22"/>
  <c r="H1779" i="22"/>
  <c r="G1779" i="22"/>
  <c r="F1779" i="22"/>
  <c r="E1779" i="22"/>
  <c r="D1779" i="22"/>
  <c r="C1779" i="22"/>
  <c r="B1779" i="22"/>
  <c r="A1779" i="22"/>
  <c r="T1778" i="22"/>
  <c r="S1778" i="22"/>
  <c r="R1778" i="22"/>
  <c r="Q1778" i="22"/>
  <c r="P1778" i="22"/>
  <c r="O1778" i="22"/>
  <c r="N1778" i="22"/>
  <c r="M1778" i="22"/>
  <c r="L1778" i="22"/>
  <c r="K1778" i="22"/>
  <c r="J1778" i="22"/>
  <c r="I1778" i="22"/>
  <c r="H1778" i="22"/>
  <c r="G1778" i="22"/>
  <c r="F1778" i="22"/>
  <c r="E1778" i="22"/>
  <c r="D1778" i="22"/>
  <c r="C1778" i="22"/>
  <c r="B1778" i="22"/>
  <c r="A1778" i="22"/>
  <c r="T1777" i="22"/>
  <c r="S1777" i="22"/>
  <c r="R1777" i="22"/>
  <c r="Q1777" i="22"/>
  <c r="P1777" i="22"/>
  <c r="O1777" i="22"/>
  <c r="N1777" i="22"/>
  <c r="M1777" i="22"/>
  <c r="L1777" i="22"/>
  <c r="K1777" i="22"/>
  <c r="J1777" i="22"/>
  <c r="I1777" i="22"/>
  <c r="H1777" i="22"/>
  <c r="G1777" i="22"/>
  <c r="F1777" i="22"/>
  <c r="E1777" i="22"/>
  <c r="D1777" i="22"/>
  <c r="C1777" i="22"/>
  <c r="B1777" i="22"/>
  <c r="A1777" i="22"/>
  <c r="T1776" i="22"/>
  <c r="S1776" i="22"/>
  <c r="R1776" i="22"/>
  <c r="Q1776" i="22"/>
  <c r="P1776" i="22"/>
  <c r="O1776" i="22"/>
  <c r="N1776" i="22"/>
  <c r="M1776" i="22"/>
  <c r="L1776" i="22"/>
  <c r="K1776" i="22"/>
  <c r="J1776" i="22"/>
  <c r="I1776" i="22"/>
  <c r="H1776" i="22"/>
  <c r="G1776" i="22"/>
  <c r="F1776" i="22"/>
  <c r="E1776" i="22"/>
  <c r="D1776" i="22"/>
  <c r="C1776" i="22"/>
  <c r="B1776" i="22"/>
  <c r="A1776" i="22"/>
  <c r="T1775" i="22"/>
  <c r="S1775" i="22"/>
  <c r="R1775" i="22"/>
  <c r="Q1775" i="22"/>
  <c r="P1775" i="22"/>
  <c r="O1775" i="22"/>
  <c r="N1775" i="22"/>
  <c r="M1775" i="22"/>
  <c r="L1775" i="22"/>
  <c r="K1775" i="22"/>
  <c r="J1775" i="22"/>
  <c r="I1775" i="22"/>
  <c r="H1775" i="22"/>
  <c r="G1775" i="22"/>
  <c r="F1775" i="22"/>
  <c r="E1775" i="22"/>
  <c r="D1775" i="22"/>
  <c r="C1775" i="22"/>
  <c r="B1775" i="22"/>
  <c r="A1775" i="22"/>
  <c r="T1774" i="22"/>
  <c r="S1774" i="22"/>
  <c r="R1774" i="22"/>
  <c r="Q1774" i="22"/>
  <c r="P1774" i="22"/>
  <c r="O1774" i="22"/>
  <c r="N1774" i="22"/>
  <c r="M1774" i="22"/>
  <c r="L1774" i="22"/>
  <c r="K1774" i="22"/>
  <c r="J1774" i="22"/>
  <c r="I1774" i="22"/>
  <c r="H1774" i="22"/>
  <c r="G1774" i="22"/>
  <c r="F1774" i="22"/>
  <c r="E1774" i="22"/>
  <c r="D1774" i="22"/>
  <c r="C1774" i="22"/>
  <c r="B1774" i="22"/>
  <c r="A1774" i="22"/>
  <c r="T1773" i="22"/>
  <c r="S1773" i="22"/>
  <c r="R1773" i="22"/>
  <c r="Q1773" i="22"/>
  <c r="P1773" i="22"/>
  <c r="O1773" i="22"/>
  <c r="N1773" i="22"/>
  <c r="M1773" i="22"/>
  <c r="L1773" i="22"/>
  <c r="K1773" i="22"/>
  <c r="J1773" i="22"/>
  <c r="I1773" i="22"/>
  <c r="H1773" i="22"/>
  <c r="G1773" i="22"/>
  <c r="F1773" i="22"/>
  <c r="E1773" i="22"/>
  <c r="D1773" i="22"/>
  <c r="C1773" i="22"/>
  <c r="B1773" i="22"/>
  <c r="A1773" i="22"/>
  <c r="T1772" i="22"/>
  <c r="S1772" i="22"/>
  <c r="R1772" i="22"/>
  <c r="Q1772" i="22"/>
  <c r="P1772" i="22"/>
  <c r="O1772" i="22"/>
  <c r="N1772" i="22"/>
  <c r="M1772" i="22"/>
  <c r="L1772" i="22"/>
  <c r="K1772" i="22"/>
  <c r="J1772" i="22"/>
  <c r="I1772" i="22"/>
  <c r="H1772" i="22"/>
  <c r="G1772" i="22"/>
  <c r="F1772" i="22"/>
  <c r="E1772" i="22"/>
  <c r="D1772" i="22"/>
  <c r="C1772" i="22"/>
  <c r="B1772" i="22"/>
  <c r="A1772" i="22"/>
  <c r="T1771" i="22"/>
  <c r="S1771" i="22"/>
  <c r="R1771" i="22"/>
  <c r="Q1771" i="22"/>
  <c r="P1771" i="22"/>
  <c r="O1771" i="22"/>
  <c r="N1771" i="22"/>
  <c r="M1771" i="22"/>
  <c r="L1771" i="22"/>
  <c r="K1771" i="22"/>
  <c r="J1771" i="22"/>
  <c r="I1771" i="22"/>
  <c r="H1771" i="22"/>
  <c r="G1771" i="22"/>
  <c r="F1771" i="22"/>
  <c r="E1771" i="22"/>
  <c r="D1771" i="22"/>
  <c r="C1771" i="22"/>
  <c r="B1771" i="22"/>
  <c r="A1771" i="22"/>
  <c r="T1770" i="22"/>
  <c r="S1770" i="22"/>
  <c r="R1770" i="22"/>
  <c r="Q1770" i="22"/>
  <c r="P1770" i="22"/>
  <c r="O1770" i="22"/>
  <c r="N1770" i="22"/>
  <c r="M1770" i="22"/>
  <c r="L1770" i="22"/>
  <c r="K1770" i="22"/>
  <c r="J1770" i="22"/>
  <c r="I1770" i="22"/>
  <c r="H1770" i="22"/>
  <c r="G1770" i="22"/>
  <c r="F1770" i="22"/>
  <c r="E1770" i="22"/>
  <c r="D1770" i="22"/>
  <c r="C1770" i="22"/>
  <c r="B1770" i="22"/>
  <c r="A1770" i="22"/>
  <c r="T1769" i="22"/>
  <c r="S1769" i="22"/>
  <c r="R1769" i="22"/>
  <c r="Q1769" i="22"/>
  <c r="P1769" i="22"/>
  <c r="O1769" i="22"/>
  <c r="N1769" i="22"/>
  <c r="M1769" i="22"/>
  <c r="L1769" i="22"/>
  <c r="K1769" i="22"/>
  <c r="J1769" i="22"/>
  <c r="I1769" i="22"/>
  <c r="H1769" i="22"/>
  <c r="G1769" i="22"/>
  <c r="F1769" i="22"/>
  <c r="E1769" i="22"/>
  <c r="D1769" i="22"/>
  <c r="C1769" i="22"/>
  <c r="B1769" i="22"/>
  <c r="A1769" i="22"/>
  <c r="T1768" i="22"/>
  <c r="S1768" i="22"/>
  <c r="R1768" i="22"/>
  <c r="Q1768" i="22"/>
  <c r="P1768" i="22"/>
  <c r="O1768" i="22"/>
  <c r="N1768" i="22"/>
  <c r="M1768" i="22"/>
  <c r="L1768" i="22"/>
  <c r="K1768" i="22"/>
  <c r="J1768" i="22"/>
  <c r="I1768" i="22"/>
  <c r="H1768" i="22"/>
  <c r="G1768" i="22"/>
  <c r="F1768" i="22"/>
  <c r="E1768" i="22"/>
  <c r="D1768" i="22"/>
  <c r="C1768" i="22"/>
  <c r="B1768" i="22"/>
  <c r="A1768" i="22"/>
  <c r="T1767" i="22"/>
  <c r="S1767" i="22"/>
  <c r="R1767" i="22"/>
  <c r="Q1767" i="22"/>
  <c r="P1767" i="22"/>
  <c r="O1767" i="22"/>
  <c r="N1767" i="22"/>
  <c r="M1767" i="22"/>
  <c r="L1767" i="22"/>
  <c r="K1767" i="22"/>
  <c r="J1767" i="22"/>
  <c r="I1767" i="22"/>
  <c r="H1767" i="22"/>
  <c r="G1767" i="22"/>
  <c r="F1767" i="22"/>
  <c r="E1767" i="22"/>
  <c r="D1767" i="22"/>
  <c r="C1767" i="22"/>
  <c r="B1767" i="22"/>
  <c r="A1767" i="22"/>
  <c r="T1766" i="22"/>
  <c r="S1766" i="22"/>
  <c r="R1766" i="22"/>
  <c r="Q1766" i="22"/>
  <c r="P1766" i="22"/>
  <c r="O1766" i="22"/>
  <c r="N1766" i="22"/>
  <c r="M1766" i="22"/>
  <c r="L1766" i="22"/>
  <c r="K1766" i="22"/>
  <c r="J1766" i="22"/>
  <c r="I1766" i="22"/>
  <c r="H1766" i="22"/>
  <c r="G1766" i="22"/>
  <c r="F1766" i="22"/>
  <c r="E1766" i="22"/>
  <c r="D1766" i="22"/>
  <c r="C1766" i="22"/>
  <c r="B1766" i="22"/>
  <c r="A1766" i="22"/>
  <c r="T1765" i="22"/>
  <c r="S1765" i="22"/>
  <c r="R1765" i="22"/>
  <c r="Q1765" i="22"/>
  <c r="P1765" i="22"/>
  <c r="O1765" i="22"/>
  <c r="N1765" i="22"/>
  <c r="M1765" i="22"/>
  <c r="L1765" i="22"/>
  <c r="K1765" i="22"/>
  <c r="J1765" i="22"/>
  <c r="I1765" i="22"/>
  <c r="H1765" i="22"/>
  <c r="G1765" i="22"/>
  <c r="F1765" i="22"/>
  <c r="E1765" i="22"/>
  <c r="D1765" i="22"/>
  <c r="C1765" i="22"/>
  <c r="B1765" i="22"/>
  <c r="A1765" i="22"/>
  <c r="T1764" i="22"/>
  <c r="S1764" i="22"/>
  <c r="R1764" i="22"/>
  <c r="Q1764" i="22"/>
  <c r="P1764" i="22"/>
  <c r="O1764" i="22"/>
  <c r="N1764" i="22"/>
  <c r="M1764" i="22"/>
  <c r="L1764" i="22"/>
  <c r="K1764" i="22"/>
  <c r="J1764" i="22"/>
  <c r="I1764" i="22"/>
  <c r="H1764" i="22"/>
  <c r="G1764" i="22"/>
  <c r="F1764" i="22"/>
  <c r="E1764" i="22"/>
  <c r="D1764" i="22"/>
  <c r="C1764" i="22"/>
  <c r="B1764" i="22"/>
  <c r="A1764" i="22"/>
  <c r="T1763" i="22"/>
  <c r="S1763" i="22"/>
  <c r="R1763" i="22"/>
  <c r="Q1763" i="22"/>
  <c r="P1763" i="22"/>
  <c r="O1763" i="22"/>
  <c r="N1763" i="22"/>
  <c r="M1763" i="22"/>
  <c r="L1763" i="22"/>
  <c r="K1763" i="22"/>
  <c r="J1763" i="22"/>
  <c r="I1763" i="22"/>
  <c r="H1763" i="22"/>
  <c r="G1763" i="22"/>
  <c r="F1763" i="22"/>
  <c r="E1763" i="22"/>
  <c r="D1763" i="22"/>
  <c r="C1763" i="22"/>
  <c r="B1763" i="22"/>
  <c r="A1763" i="22"/>
  <c r="T1762" i="22"/>
  <c r="S1762" i="22"/>
  <c r="R1762" i="22"/>
  <c r="Q1762" i="22"/>
  <c r="P1762" i="22"/>
  <c r="O1762" i="22"/>
  <c r="N1762" i="22"/>
  <c r="M1762" i="22"/>
  <c r="L1762" i="22"/>
  <c r="K1762" i="22"/>
  <c r="J1762" i="22"/>
  <c r="I1762" i="22"/>
  <c r="H1762" i="22"/>
  <c r="G1762" i="22"/>
  <c r="F1762" i="22"/>
  <c r="E1762" i="22"/>
  <c r="D1762" i="22"/>
  <c r="C1762" i="22"/>
  <c r="B1762" i="22"/>
  <c r="A1762" i="22"/>
  <c r="T1761" i="22"/>
  <c r="S1761" i="22"/>
  <c r="R1761" i="22"/>
  <c r="Q1761" i="22"/>
  <c r="P1761" i="22"/>
  <c r="O1761" i="22"/>
  <c r="N1761" i="22"/>
  <c r="M1761" i="22"/>
  <c r="L1761" i="22"/>
  <c r="K1761" i="22"/>
  <c r="J1761" i="22"/>
  <c r="I1761" i="22"/>
  <c r="H1761" i="22"/>
  <c r="G1761" i="22"/>
  <c r="F1761" i="22"/>
  <c r="E1761" i="22"/>
  <c r="D1761" i="22"/>
  <c r="C1761" i="22"/>
  <c r="B1761" i="22"/>
  <c r="A1761" i="22"/>
  <c r="T1760" i="22"/>
  <c r="S1760" i="22"/>
  <c r="R1760" i="22"/>
  <c r="Q1760" i="22"/>
  <c r="P1760" i="22"/>
  <c r="O1760" i="22"/>
  <c r="N1760" i="22"/>
  <c r="M1760" i="22"/>
  <c r="L1760" i="22"/>
  <c r="K1760" i="22"/>
  <c r="J1760" i="22"/>
  <c r="I1760" i="22"/>
  <c r="H1760" i="22"/>
  <c r="G1760" i="22"/>
  <c r="F1760" i="22"/>
  <c r="E1760" i="22"/>
  <c r="D1760" i="22"/>
  <c r="C1760" i="22"/>
  <c r="B1760" i="22"/>
  <c r="A1760" i="22"/>
  <c r="T1759" i="22"/>
  <c r="S1759" i="22"/>
  <c r="R1759" i="22"/>
  <c r="Q1759" i="22"/>
  <c r="P1759" i="22"/>
  <c r="O1759" i="22"/>
  <c r="N1759" i="22"/>
  <c r="M1759" i="22"/>
  <c r="L1759" i="22"/>
  <c r="K1759" i="22"/>
  <c r="J1759" i="22"/>
  <c r="I1759" i="22"/>
  <c r="H1759" i="22"/>
  <c r="G1759" i="22"/>
  <c r="F1759" i="22"/>
  <c r="E1759" i="22"/>
  <c r="D1759" i="22"/>
  <c r="C1759" i="22"/>
  <c r="B1759" i="22"/>
  <c r="A1759" i="22"/>
  <c r="T1758" i="22"/>
  <c r="S1758" i="22"/>
  <c r="R1758" i="22"/>
  <c r="Q1758" i="22"/>
  <c r="P1758" i="22"/>
  <c r="O1758" i="22"/>
  <c r="N1758" i="22"/>
  <c r="M1758" i="22"/>
  <c r="L1758" i="22"/>
  <c r="K1758" i="22"/>
  <c r="J1758" i="22"/>
  <c r="I1758" i="22"/>
  <c r="H1758" i="22"/>
  <c r="G1758" i="22"/>
  <c r="F1758" i="22"/>
  <c r="E1758" i="22"/>
  <c r="D1758" i="22"/>
  <c r="C1758" i="22"/>
  <c r="B1758" i="22"/>
  <c r="A1758" i="22"/>
  <c r="T1757" i="22"/>
  <c r="S1757" i="22"/>
  <c r="R1757" i="22"/>
  <c r="Q1757" i="22"/>
  <c r="P1757" i="22"/>
  <c r="O1757" i="22"/>
  <c r="N1757" i="22"/>
  <c r="M1757" i="22"/>
  <c r="L1757" i="22"/>
  <c r="K1757" i="22"/>
  <c r="J1757" i="22"/>
  <c r="I1757" i="22"/>
  <c r="H1757" i="22"/>
  <c r="G1757" i="22"/>
  <c r="F1757" i="22"/>
  <c r="E1757" i="22"/>
  <c r="D1757" i="22"/>
  <c r="C1757" i="22"/>
  <c r="B1757" i="22"/>
  <c r="A1757" i="22"/>
  <c r="T1756" i="22"/>
  <c r="S1756" i="22"/>
  <c r="R1756" i="22"/>
  <c r="Q1756" i="22"/>
  <c r="P1756" i="22"/>
  <c r="O1756" i="22"/>
  <c r="N1756" i="22"/>
  <c r="M1756" i="22"/>
  <c r="L1756" i="22"/>
  <c r="K1756" i="22"/>
  <c r="J1756" i="22"/>
  <c r="I1756" i="22"/>
  <c r="H1756" i="22"/>
  <c r="G1756" i="22"/>
  <c r="F1756" i="22"/>
  <c r="E1756" i="22"/>
  <c r="D1756" i="22"/>
  <c r="C1756" i="22"/>
  <c r="B1756" i="22"/>
  <c r="A1756" i="22"/>
  <c r="T1755" i="22"/>
  <c r="S1755" i="22"/>
  <c r="R1755" i="22"/>
  <c r="Q1755" i="22"/>
  <c r="P1755" i="22"/>
  <c r="O1755" i="22"/>
  <c r="N1755" i="22"/>
  <c r="M1755" i="22"/>
  <c r="L1755" i="22"/>
  <c r="K1755" i="22"/>
  <c r="J1755" i="22"/>
  <c r="I1755" i="22"/>
  <c r="H1755" i="22"/>
  <c r="G1755" i="22"/>
  <c r="F1755" i="22"/>
  <c r="E1755" i="22"/>
  <c r="D1755" i="22"/>
  <c r="C1755" i="22"/>
  <c r="B1755" i="22"/>
  <c r="A1755" i="22"/>
  <c r="T1754" i="22"/>
  <c r="S1754" i="22"/>
  <c r="R1754" i="22"/>
  <c r="Q1754" i="22"/>
  <c r="P1754" i="22"/>
  <c r="O1754" i="22"/>
  <c r="N1754" i="22"/>
  <c r="M1754" i="22"/>
  <c r="L1754" i="22"/>
  <c r="K1754" i="22"/>
  <c r="J1754" i="22"/>
  <c r="I1754" i="22"/>
  <c r="H1754" i="22"/>
  <c r="G1754" i="22"/>
  <c r="F1754" i="22"/>
  <c r="E1754" i="22"/>
  <c r="D1754" i="22"/>
  <c r="C1754" i="22"/>
  <c r="B1754" i="22"/>
  <c r="A1754" i="22"/>
  <c r="T1753" i="22"/>
  <c r="S1753" i="22"/>
  <c r="R1753" i="22"/>
  <c r="Q1753" i="22"/>
  <c r="P1753" i="22"/>
  <c r="O1753" i="22"/>
  <c r="N1753" i="22"/>
  <c r="M1753" i="22"/>
  <c r="L1753" i="22"/>
  <c r="K1753" i="22"/>
  <c r="J1753" i="22"/>
  <c r="I1753" i="22"/>
  <c r="H1753" i="22"/>
  <c r="G1753" i="22"/>
  <c r="F1753" i="22"/>
  <c r="E1753" i="22"/>
  <c r="D1753" i="22"/>
  <c r="C1753" i="22"/>
  <c r="B1753" i="22"/>
  <c r="A1753" i="22"/>
  <c r="T1752" i="22"/>
  <c r="S1752" i="22"/>
  <c r="R1752" i="22"/>
  <c r="Q1752" i="22"/>
  <c r="P1752" i="22"/>
  <c r="O1752" i="22"/>
  <c r="N1752" i="22"/>
  <c r="M1752" i="22"/>
  <c r="L1752" i="22"/>
  <c r="K1752" i="22"/>
  <c r="J1752" i="22"/>
  <c r="I1752" i="22"/>
  <c r="H1752" i="22"/>
  <c r="G1752" i="22"/>
  <c r="F1752" i="22"/>
  <c r="E1752" i="22"/>
  <c r="D1752" i="22"/>
  <c r="C1752" i="22"/>
  <c r="B1752" i="22"/>
  <c r="A1752" i="22"/>
  <c r="T1751" i="22"/>
  <c r="S1751" i="22"/>
  <c r="R1751" i="22"/>
  <c r="Q1751" i="22"/>
  <c r="P1751" i="22"/>
  <c r="O1751" i="22"/>
  <c r="N1751" i="22"/>
  <c r="M1751" i="22"/>
  <c r="L1751" i="22"/>
  <c r="K1751" i="22"/>
  <c r="J1751" i="22"/>
  <c r="I1751" i="22"/>
  <c r="H1751" i="22"/>
  <c r="G1751" i="22"/>
  <c r="F1751" i="22"/>
  <c r="E1751" i="22"/>
  <c r="D1751" i="22"/>
  <c r="C1751" i="22"/>
  <c r="B1751" i="22"/>
  <c r="A1751" i="22"/>
  <c r="T1750" i="22"/>
  <c r="S1750" i="22"/>
  <c r="R1750" i="22"/>
  <c r="Q1750" i="22"/>
  <c r="P1750" i="22"/>
  <c r="O1750" i="22"/>
  <c r="N1750" i="22"/>
  <c r="M1750" i="22"/>
  <c r="L1750" i="22"/>
  <c r="K1750" i="22"/>
  <c r="J1750" i="22"/>
  <c r="I1750" i="22"/>
  <c r="H1750" i="22"/>
  <c r="G1750" i="22"/>
  <c r="F1750" i="22"/>
  <c r="E1750" i="22"/>
  <c r="D1750" i="22"/>
  <c r="C1750" i="22"/>
  <c r="B1750" i="22"/>
  <c r="A1750" i="22"/>
  <c r="T1749" i="22"/>
  <c r="S1749" i="22"/>
  <c r="R1749" i="22"/>
  <c r="Q1749" i="22"/>
  <c r="P1749" i="22"/>
  <c r="O1749" i="22"/>
  <c r="N1749" i="22"/>
  <c r="M1749" i="22"/>
  <c r="L1749" i="22"/>
  <c r="K1749" i="22"/>
  <c r="J1749" i="22"/>
  <c r="I1749" i="22"/>
  <c r="H1749" i="22"/>
  <c r="G1749" i="22"/>
  <c r="F1749" i="22"/>
  <c r="E1749" i="22"/>
  <c r="D1749" i="22"/>
  <c r="C1749" i="22"/>
  <c r="B1749" i="22"/>
  <c r="A1749" i="22"/>
  <c r="T1748" i="22"/>
  <c r="S1748" i="22"/>
  <c r="R1748" i="22"/>
  <c r="Q1748" i="22"/>
  <c r="P1748" i="22"/>
  <c r="O1748" i="22"/>
  <c r="N1748" i="22"/>
  <c r="M1748" i="22"/>
  <c r="L1748" i="22"/>
  <c r="K1748" i="22"/>
  <c r="J1748" i="22"/>
  <c r="I1748" i="22"/>
  <c r="H1748" i="22"/>
  <c r="G1748" i="22"/>
  <c r="F1748" i="22"/>
  <c r="E1748" i="22"/>
  <c r="D1748" i="22"/>
  <c r="C1748" i="22"/>
  <c r="B1748" i="22"/>
  <c r="A1748" i="22"/>
  <c r="T1747" i="22"/>
  <c r="S1747" i="22"/>
  <c r="R1747" i="22"/>
  <c r="Q1747" i="22"/>
  <c r="P1747" i="22"/>
  <c r="O1747" i="22"/>
  <c r="N1747" i="22"/>
  <c r="M1747" i="22"/>
  <c r="L1747" i="22"/>
  <c r="K1747" i="22"/>
  <c r="J1747" i="22"/>
  <c r="I1747" i="22"/>
  <c r="H1747" i="22"/>
  <c r="G1747" i="22"/>
  <c r="F1747" i="22"/>
  <c r="E1747" i="22"/>
  <c r="D1747" i="22"/>
  <c r="C1747" i="22"/>
  <c r="B1747" i="22"/>
  <c r="A1747" i="22"/>
  <c r="T1746" i="22"/>
  <c r="S1746" i="22"/>
  <c r="R1746" i="22"/>
  <c r="Q1746" i="22"/>
  <c r="P1746" i="22"/>
  <c r="O1746" i="22"/>
  <c r="N1746" i="22"/>
  <c r="M1746" i="22"/>
  <c r="L1746" i="22"/>
  <c r="K1746" i="22"/>
  <c r="J1746" i="22"/>
  <c r="I1746" i="22"/>
  <c r="H1746" i="22"/>
  <c r="G1746" i="22"/>
  <c r="F1746" i="22"/>
  <c r="E1746" i="22"/>
  <c r="D1746" i="22"/>
  <c r="C1746" i="22"/>
  <c r="B1746" i="22"/>
  <c r="A1746" i="22"/>
  <c r="T1745" i="22"/>
  <c r="S1745" i="22"/>
  <c r="R1745" i="22"/>
  <c r="Q1745" i="22"/>
  <c r="P1745" i="22"/>
  <c r="O1745" i="22"/>
  <c r="N1745" i="22"/>
  <c r="M1745" i="22"/>
  <c r="L1745" i="22"/>
  <c r="K1745" i="22"/>
  <c r="J1745" i="22"/>
  <c r="I1745" i="22"/>
  <c r="H1745" i="22"/>
  <c r="G1745" i="22"/>
  <c r="F1745" i="22"/>
  <c r="E1745" i="22"/>
  <c r="D1745" i="22"/>
  <c r="C1745" i="22"/>
  <c r="B1745" i="22"/>
  <c r="A1745" i="22"/>
  <c r="T1744" i="22"/>
  <c r="S1744" i="22"/>
  <c r="R1744" i="22"/>
  <c r="Q1744" i="22"/>
  <c r="P1744" i="22"/>
  <c r="O1744" i="22"/>
  <c r="N1744" i="22"/>
  <c r="M1744" i="22"/>
  <c r="L1744" i="22"/>
  <c r="K1744" i="22"/>
  <c r="J1744" i="22"/>
  <c r="I1744" i="22"/>
  <c r="H1744" i="22"/>
  <c r="G1744" i="22"/>
  <c r="F1744" i="22"/>
  <c r="E1744" i="22"/>
  <c r="D1744" i="22"/>
  <c r="C1744" i="22"/>
  <c r="B1744" i="22"/>
  <c r="A1744" i="22"/>
  <c r="T1743" i="22"/>
  <c r="S1743" i="22"/>
  <c r="R1743" i="22"/>
  <c r="Q1743" i="22"/>
  <c r="P1743" i="22"/>
  <c r="O1743" i="22"/>
  <c r="N1743" i="22"/>
  <c r="M1743" i="22"/>
  <c r="L1743" i="22"/>
  <c r="K1743" i="22"/>
  <c r="J1743" i="22"/>
  <c r="I1743" i="22"/>
  <c r="H1743" i="22"/>
  <c r="G1743" i="22"/>
  <c r="F1743" i="22"/>
  <c r="E1743" i="22"/>
  <c r="D1743" i="22"/>
  <c r="C1743" i="22"/>
  <c r="B1743" i="22"/>
  <c r="A1743" i="22"/>
  <c r="T1742" i="22"/>
  <c r="S1742" i="22"/>
  <c r="R1742" i="22"/>
  <c r="Q1742" i="22"/>
  <c r="P1742" i="22"/>
  <c r="O1742" i="22"/>
  <c r="N1742" i="22"/>
  <c r="M1742" i="22"/>
  <c r="L1742" i="22"/>
  <c r="K1742" i="22"/>
  <c r="J1742" i="22"/>
  <c r="I1742" i="22"/>
  <c r="H1742" i="22"/>
  <c r="G1742" i="22"/>
  <c r="F1742" i="22"/>
  <c r="E1742" i="22"/>
  <c r="D1742" i="22"/>
  <c r="C1742" i="22"/>
  <c r="B1742" i="22"/>
  <c r="A1742" i="22"/>
  <c r="T1741" i="22"/>
  <c r="S1741" i="22"/>
  <c r="R1741" i="22"/>
  <c r="Q1741" i="22"/>
  <c r="P1741" i="22"/>
  <c r="O1741" i="22"/>
  <c r="N1741" i="22"/>
  <c r="M1741" i="22"/>
  <c r="L1741" i="22"/>
  <c r="K1741" i="22"/>
  <c r="J1741" i="22"/>
  <c r="I1741" i="22"/>
  <c r="H1741" i="22"/>
  <c r="G1741" i="22"/>
  <c r="F1741" i="22"/>
  <c r="E1741" i="22"/>
  <c r="D1741" i="22"/>
  <c r="C1741" i="22"/>
  <c r="B1741" i="22"/>
  <c r="A1741" i="22"/>
  <c r="T1740" i="22"/>
  <c r="S1740" i="22"/>
  <c r="R1740" i="22"/>
  <c r="Q1740" i="22"/>
  <c r="P1740" i="22"/>
  <c r="O1740" i="22"/>
  <c r="N1740" i="22"/>
  <c r="M1740" i="22"/>
  <c r="L1740" i="22"/>
  <c r="K1740" i="22"/>
  <c r="J1740" i="22"/>
  <c r="I1740" i="22"/>
  <c r="H1740" i="22"/>
  <c r="G1740" i="22"/>
  <c r="F1740" i="22"/>
  <c r="E1740" i="22"/>
  <c r="D1740" i="22"/>
  <c r="C1740" i="22"/>
  <c r="B1740" i="22"/>
  <c r="A1740" i="22"/>
  <c r="T1739" i="22"/>
  <c r="S1739" i="22"/>
  <c r="R1739" i="22"/>
  <c r="Q1739" i="22"/>
  <c r="P1739" i="22"/>
  <c r="O1739" i="22"/>
  <c r="N1739" i="22"/>
  <c r="M1739" i="22"/>
  <c r="L1739" i="22"/>
  <c r="K1739" i="22"/>
  <c r="J1739" i="22"/>
  <c r="I1739" i="22"/>
  <c r="H1739" i="22"/>
  <c r="G1739" i="22"/>
  <c r="F1739" i="22"/>
  <c r="E1739" i="22"/>
  <c r="D1739" i="22"/>
  <c r="C1739" i="22"/>
  <c r="B1739" i="22"/>
  <c r="A1739" i="22"/>
  <c r="T1738" i="22"/>
  <c r="S1738" i="22"/>
  <c r="R1738" i="22"/>
  <c r="Q1738" i="22"/>
  <c r="P1738" i="22"/>
  <c r="O1738" i="22"/>
  <c r="N1738" i="22"/>
  <c r="M1738" i="22"/>
  <c r="L1738" i="22"/>
  <c r="K1738" i="22"/>
  <c r="J1738" i="22"/>
  <c r="I1738" i="22"/>
  <c r="H1738" i="22"/>
  <c r="G1738" i="22"/>
  <c r="F1738" i="22"/>
  <c r="E1738" i="22"/>
  <c r="D1738" i="22"/>
  <c r="C1738" i="22"/>
  <c r="B1738" i="22"/>
  <c r="A1738" i="22"/>
  <c r="T1737" i="22"/>
  <c r="S1737" i="22"/>
  <c r="R1737" i="22"/>
  <c r="Q1737" i="22"/>
  <c r="P1737" i="22"/>
  <c r="O1737" i="22"/>
  <c r="N1737" i="22"/>
  <c r="M1737" i="22"/>
  <c r="L1737" i="22"/>
  <c r="K1737" i="22"/>
  <c r="J1737" i="22"/>
  <c r="I1737" i="22"/>
  <c r="H1737" i="22"/>
  <c r="G1737" i="22"/>
  <c r="F1737" i="22"/>
  <c r="E1737" i="22"/>
  <c r="D1737" i="22"/>
  <c r="C1737" i="22"/>
  <c r="B1737" i="22"/>
  <c r="A1737" i="22"/>
  <c r="T1736" i="22"/>
  <c r="S1736" i="22"/>
  <c r="R1736" i="22"/>
  <c r="Q1736" i="22"/>
  <c r="P1736" i="22"/>
  <c r="O1736" i="22"/>
  <c r="N1736" i="22"/>
  <c r="M1736" i="22"/>
  <c r="L1736" i="22"/>
  <c r="K1736" i="22"/>
  <c r="J1736" i="22"/>
  <c r="I1736" i="22"/>
  <c r="H1736" i="22"/>
  <c r="G1736" i="22"/>
  <c r="F1736" i="22"/>
  <c r="E1736" i="22"/>
  <c r="D1736" i="22"/>
  <c r="C1736" i="22"/>
  <c r="B1736" i="22"/>
  <c r="A1736" i="22"/>
  <c r="T1735" i="22"/>
  <c r="S1735" i="22"/>
  <c r="R1735" i="22"/>
  <c r="Q1735" i="22"/>
  <c r="P1735" i="22"/>
  <c r="O1735" i="22"/>
  <c r="N1735" i="22"/>
  <c r="M1735" i="22"/>
  <c r="L1735" i="22"/>
  <c r="K1735" i="22"/>
  <c r="J1735" i="22"/>
  <c r="I1735" i="22"/>
  <c r="H1735" i="22"/>
  <c r="G1735" i="22"/>
  <c r="F1735" i="22"/>
  <c r="E1735" i="22"/>
  <c r="D1735" i="22"/>
  <c r="C1735" i="22"/>
  <c r="B1735" i="22"/>
  <c r="A1735" i="22"/>
  <c r="T1734" i="22"/>
  <c r="S1734" i="22"/>
  <c r="R1734" i="22"/>
  <c r="Q1734" i="22"/>
  <c r="P1734" i="22"/>
  <c r="O1734" i="22"/>
  <c r="N1734" i="22"/>
  <c r="M1734" i="22"/>
  <c r="L1734" i="22"/>
  <c r="K1734" i="22"/>
  <c r="J1734" i="22"/>
  <c r="I1734" i="22"/>
  <c r="H1734" i="22"/>
  <c r="G1734" i="22"/>
  <c r="F1734" i="22"/>
  <c r="E1734" i="22"/>
  <c r="D1734" i="22"/>
  <c r="C1734" i="22"/>
  <c r="B1734" i="22"/>
  <c r="A1734" i="22"/>
  <c r="T1733" i="22"/>
  <c r="S1733" i="22"/>
  <c r="R1733" i="22"/>
  <c r="Q1733" i="22"/>
  <c r="P1733" i="22"/>
  <c r="O1733" i="22"/>
  <c r="N1733" i="22"/>
  <c r="M1733" i="22"/>
  <c r="L1733" i="22"/>
  <c r="K1733" i="22"/>
  <c r="J1733" i="22"/>
  <c r="I1733" i="22"/>
  <c r="H1733" i="22"/>
  <c r="G1733" i="22"/>
  <c r="F1733" i="22"/>
  <c r="E1733" i="22"/>
  <c r="D1733" i="22"/>
  <c r="C1733" i="22"/>
  <c r="B1733" i="22"/>
  <c r="A1733" i="22"/>
  <c r="T1732" i="22"/>
  <c r="S1732" i="22"/>
  <c r="R1732" i="22"/>
  <c r="Q1732" i="22"/>
  <c r="P1732" i="22"/>
  <c r="O1732" i="22"/>
  <c r="N1732" i="22"/>
  <c r="M1732" i="22"/>
  <c r="L1732" i="22"/>
  <c r="K1732" i="22"/>
  <c r="J1732" i="22"/>
  <c r="I1732" i="22"/>
  <c r="H1732" i="22"/>
  <c r="G1732" i="22"/>
  <c r="F1732" i="22"/>
  <c r="E1732" i="22"/>
  <c r="D1732" i="22"/>
  <c r="C1732" i="22"/>
  <c r="B1732" i="22"/>
  <c r="A1732" i="22"/>
  <c r="T1731" i="22"/>
  <c r="S1731" i="22"/>
  <c r="R1731" i="22"/>
  <c r="Q1731" i="22"/>
  <c r="P1731" i="22"/>
  <c r="O1731" i="22"/>
  <c r="N1731" i="22"/>
  <c r="M1731" i="22"/>
  <c r="L1731" i="22"/>
  <c r="K1731" i="22"/>
  <c r="J1731" i="22"/>
  <c r="I1731" i="22"/>
  <c r="H1731" i="22"/>
  <c r="G1731" i="22"/>
  <c r="F1731" i="22"/>
  <c r="E1731" i="22"/>
  <c r="D1731" i="22"/>
  <c r="C1731" i="22"/>
  <c r="B1731" i="22"/>
  <c r="A1731" i="22"/>
  <c r="T1730" i="22"/>
  <c r="S1730" i="22"/>
  <c r="R1730" i="22"/>
  <c r="Q1730" i="22"/>
  <c r="P1730" i="22"/>
  <c r="O1730" i="22"/>
  <c r="N1730" i="22"/>
  <c r="M1730" i="22"/>
  <c r="L1730" i="22"/>
  <c r="K1730" i="22"/>
  <c r="J1730" i="22"/>
  <c r="I1730" i="22"/>
  <c r="H1730" i="22"/>
  <c r="G1730" i="22"/>
  <c r="F1730" i="22"/>
  <c r="E1730" i="22"/>
  <c r="D1730" i="22"/>
  <c r="C1730" i="22"/>
  <c r="B1730" i="22"/>
  <c r="A1730" i="22"/>
  <c r="T1729" i="22"/>
  <c r="S1729" i="22"/>
  <c r="R1729" i="22"/>
  <c r="Q1729" i="22"/>
  <c r="P1729" i="22"/>
  <c r="O1729" i="22"/>
  <c r="N1729" i="22"/>
  <c r="M1729" i="22"/>
  <c r="L1729" i="22"/>
  <c r="K1729" i="22"/>
  <c r="J1729" i="22"/>
  <c r="I1729" i="22"/>
  <c r="H1729" i="22"/>
  <c r="G1729" i="22"/>
  <c r="F1729" i="22"/>
  <c r="E1729" i="22"/>
  <c r="D1729" i="22"/>
  <c r="C1729" i="22"/>
  <c r="B1729" i="22"/>
  <c r="A1729" i="22"/>
  <c r="T1728" i="22"/>
  <c r="S1728" i="22"/>
  <c r="R1728" i="22"/>
  <c r="Q1728" i="22"/>
  <c r="P1728" i="22"/>
  <c r="O1728" i="22"/>
  <c r="N1728" i="22"/>
  <c r="M1728" i="22"/>
  <c r="L1728" i="22"/>
  <c r="K1728" i="22"/>
  <c r="J1728" i="22"/>
  <c r="I1728" i="22"/>
  <c r="H1728" i="22"/>
  <c r="G1728" i="22"/>
  <c r="F1728" i="22"/>
  <c r="E1728" i="22"/>
  <c r="D1728" i="22"/>
  <c r="C1728" i="22"/>
  <c r="B1728" i="22"/>
  <c r="A1728" i="22"/>
  <c r="T1727" i="22"/>
  <c r="S1727" i="22"/>
  <c r="R1727" i="22"/>
  <c r="Q1727" i="22"/>
  <c r="P1727" i="22"/>
  <c r="O1727" i="22"/>
  <c r="N1727" i="22"/>
  <c r="M1727" i="22"/>
  <c r="L1727" i="22"/>
  <c r="K1727" i="22"/>
  <c r="J1727" i="22"/>
  <c r="I1727" i="22"/>
  <c r="H1727" i="22"/>
  <c r="G1727" i="22"/>
  <c r="F1727" i="22"/>
  <c r="E1727" i="22"/>
  <c r="D1727" i="22"/>
  <c r="C1727" i="22"/>
  <c r="B1727" i="22"/>
  <c r="A1727" i="22"/>
  <c r="T1726" i="22"/>
  <c r="S1726" i="22"/>
  <c r="R1726" i="22"/>
  <c r="Q1726" i="22"/>
  <c r="P1726" i="22"/>
  <c r="O1726" i="22"/>
  <c r="N1726" i="22"/>
  <c r="M1726" i="22"/>
  <c r="L1726" i="22"/>
  <c r="K1726" i="22"/>
  <c r="J1726" i="22"/>
  <c r="I1726" i="22"/>
  <c r="H1726" i="22"/>
  <c r="G1726" i="22"/>
  <c r="F1726" i="22"/>
  <c r="E1726" i="22"/>
  <c r="D1726" i="22"/>
  <c r="C1726" i="22"/>
  <c r="B1726" i="22"/>
  <c r="A1726" i="22"/>
  <c r="T1725" i="22"/>
  <c r="S1725" i="22"/>
  <c r="R1725" i="22"/>
  <c r="Q1725" i="22"/>
  <c r="P1725" i="22"/>
  <c r="O1725" i="22"/>
  <c r="N1725" i="22"/>
  <c r="M1725" i="22"/>
  <c r="L1725" i="22"/>
  <c r="K1725" i="22"/>
  <c r="J1725" i="22"/>
  <c r="I1725" i="22"/>
  <c r="H1725" i="22"/>
  <c r="G1725" i="22"/>
  <c r="F1725" i="22"/>
  <c r="E1725" i="22"/>
  <c r="D1725" i="22"/>
  <c r="C1725" i="22"/>
  <c r="B1725" i="22"/>
  <c r="A1725" i="22"/>
  <c r="T1724" i="22"/>
  <c r="S1724" i="22"/>
  <c r="R1724" i="22"/>
  <c r="Q1724" i="22"/>
  <c r="P1724" i="22"/>
  <c r="O1724" i="22"/>
  <c r="N1724" i="22"/>
  <c r="M1724" i="22"/>
  <c r="L1724" i="22"/>
  <c r="K1724" i="22"/>
  <c r="J1724" i="22"/>
  <c r="I1724" i="22"/>
  <c r="H1724" i="22"/>
  <c r="G1724" i="22"/>
  <c r="F1724" i="22"/>
  <c r="E1724" i="22"/>
  <c r="D1724" i="22"/>
  <c r="C1724" i="22"/>
  <c r="B1724" i="22"/>
  <c r="A1724" i="22"/>
  <c r="T1723" i="22"/>
  <c r="S1723" i="22"/>
  <c r="R1723" i="22"/>
  <c r="Q1723" i="22"/>
  <c r="P1723" i="22"/>
  <c r="O1723" i="22"/>
  <c r="N1723" i="22"/>
  <c r="M1723" i="22"/>
  <c r="L1723" i="22"/>
  <c r="K1723" i="22"/>
  <c r="J1723" i="22"/>
  <c r="I1723" i="22"/>
  <c r="H1723" i="22"/>
  <c r="G1723" i="22"/>
  <c r="F1723" i="22"/>
  <c r="E1723" i="22"/>
  <c r="D1723" i="22"/>
  <c r="C1723" i="22"/>
  <c r="B1723" i="22"/>
  <c r="A1723" i="22"/>
  <c r="T1722" i="22"/>
  <c r="S1722" i="22"/>
  <c r="R1722" i="22"/>
  <c r="Q1722" i="22"/>
  <c r="P1722" i="22"/>
  <c r="O1722" i="22"/>
  <c r="N1722" i="22"/>
  <c r="M1722" i="22"/>
  <c r="L1722" i="22"/>
  <c r="K1722" i="22"/>
  <c r="J1722" i="22"/>
  <c r="I1722" i="22"/>
  <c r="H1722" i="22"/>
  <c r="G1722" i="22"/>
  <c r="F1722" i="22"/>
  <c r="E1722" i="22"/>
  <c r="D1722" i="22"/>
  <c r="C1722" i="22"/>
  <c r="B1722" i="22"/>
  <c r="A1722" i="22"/>
  <c r="T1721" i="22"/>
  <c r="S1721" i="22"/>
  <c r="R1721" i="22"/>
  <c r="Q1721" i="22"/>
  <c r="P1721" i="22"/>
  <c r="O1721" i="22"/>
  <c r="N1721" i="22"/>
  <c r="M1721" i="22"/>
  <c r="L1721" i="22"/>
  <c r="K1721" i="22"/>
  <c r="J1721" i="22"/>
  <c r="I1721" i="22"/>
  <c r="H1721" i="22"/>
  <c r="G1721" i="22"/>
  <c r="F1721" i="22"/>
  <c r="E1721" i="22"/>
  <c r="D1721" i="22"/>
  <c r="C1721" i="22"/>
  <c r="B1721" i="22"/>
  <c r="A1721" i="22"/>
  <c r="T1720" i="22"/>
  <c r="S1720" i="22"/>
  <c r="R1720" i="22"/>
  <c r="Q1720" i="22"/>
  <c r="P1720" i="22"/>
  <c r="O1720" i="22"/>
  <c r="N1720" i="22"/>
  <c r="M1720" i="22"/>
  <c r="L1720" i="22"/>
  <c r="K1720" i="22"/>
  <c r="J1720" i="22"/>
  <c r="I1720" i="22"/>
  <c r="H1720" i="22"/>
  <c r="G1720" i="22"/>
  <c r="F1720" i="22"/>
  <c r="E1720" i="22"/>
  <c r="D1720" i="22"/>
  <c r="C1720" i="22"/>
  <c r="B1720" i="22"/>
  <c r="A1720" i="22"/>
  <c r="T1719" i="22"/>
  <c r="S1719" i="22"/>
  <c r="R1719" i="22"/>
  <c r="Q1719" i="22"/>
  <c r="P1719" i="22"/>
  <c r="O1719" i="22"/>
  <c r="N1719" i="22"/>
  <c r="M1719" i="22"/>
  <c r="L1719" i="22"/>
  <c r="K1719" i="22"/>
  <c r="J1719" i="22"/>
  <c r="I1719" i="22"/>
  <c r="H1719" i="22"/>
  <c r="G1719" i="22"/>
  <c r="F1719" i="22"/>
  <c r="E1719" i="22"/>
  <c r="D1719" i="22"/>
  <c r="C1719" i="22"/>
  <c r="B1719" i="22"/>
  <c r="A1719" i="22"/>
  <c r="T1718" i="22"/>
  <c r="S1718" i="22"/>
  <c r="R1718" i="22"/>
  <c r="Q1718" i="22"/>
  <c r="P1718" i="22"/>
  <c r="O1718" i="22"/>
  <c r="N1718" i="22"/>
  <c r="M1718" i="22"/>
  <c r="L1718" i="22"/>
  <c r="K1718" i="22"/>
  <c r="J1718" i="22"/>
  <c r="I1718" i="22"/>
  <c r="H1718" i="22"/>
  <c r="G1718" i="22"/>
  <c r="F1718" i="22"/>
  <c r="E1718" i="22"/>
  <c r="D1718" i="22"/>
  <c r="C1718" i="22"/>
  <c r="B1718" i="22"/>
  <c r="A1718" i="22"/>
  <c r="T1717" i="22"/>
  <c r="S1717" i="22"/>
  <c r="R1717" i="22"/>
  <c r="Q1717" i="22"/>
  <c r="P1717" i="22"/>
  <c r="O1717" i="22"/>
  <c r="N1717" i="22"/>
  <c r="M1717" i="22"/>
  <c r="L1717" i="22"/>
  <c r="K1717" i="22"/>
  <c r="J1717" i="22"/>
  <c r="I1717" i="22"/>
  <c r="H1717" i="22"/>
  <c r="G1717" i="22"/>
  <c r="F1717" i="22"/>
  <c r="E1717" i="22"/>
  <c r="D1717" i="22"/>
  <c r="C1717" i="22"/>
  <c r="B1717" i="22"/>
  <c r="A1717" i="22"/>
  <c r="T1716" i="22"/>
  <c r="S1716" i="22"/>
  <c r="R1716" i="22"/>
  <c r="Q1716" i="22"/>
  <c r="P1716" i="22"/>
  <c r="O1716" i="22"/>
  <c r="N1716" i="22"/>
  <c r="M1716" i="22"/>
  <c r="L1716" i="22"/>
  <c r="K1716" i="22"/>
  <c r="J1716" i="22"/>
  <c r="I1716" i="22"/>
  <c r="H1716" i="22"/>
  <c r="G1716" i="22"/>
  <c r="F1716" i="22"/>
  <c r="E1716" i="22"/>
  <c r="D1716" i="22"/>
  <c r="C1716" i="22"/>
  <c r="B1716" i="22"/>
  <c r="A1716" i="22"/>
  <c r="T1715" i="22"/>
  <c r="S1715" i="22"/>
  <c r="R1715" i="22"/>
  <c r="Q1715" i="22"/>
  <c r="P1715" i="22"/>
  <c r="O1715" i="22"/>
  <c r="N1715" i="22"/>
  <c r="M1715" i="22"/>
  <c r="L1715" i="22"/>
  <c r="K1715" i="22"/>
  <c r="J1715" i="22"/>
  <c r="I1715" i="22"/>
  <c r="H1715" i="22"/>
  <c r="G1715" i="22"/>
  <c r="F1715" i="22"/>
  <c r="E1715" i="22"/>
  <c r="D1715" i="22"/>
  <c r="C1715" i="22"/>
  <c r="B1715" i="22"/>
  <c r="A1715" i="22"/>
  <c r="T1714" i="22"/>
  <c r="S1714" i="22"/>
  <c r="R1714" i="22"/>
  <c r="Q1714" i="22"/>
  <c r="P1714" i="22"/>
  <c r="O1714" i="22"/>
  <c r="N1714" i="22"/>
  <c r="M1714" i="22"/>
  <c r="L1714" i="22"/>
  <c r="K1714" i="22"/>
  <c r="J1714" i="22"/>
  <c r="I1714" i="22"/>
  <c r="H1714" i="22"/>
  <c r="G1714" i="22"/>
  <c r="F1714" i="22"/>
  <c r="E1714" i="22"/>
  <c r="D1714" i="22"/>
  <c r="C1714" i="22"/>
  <c r="B1714" i="22"/>
  <c r="A1714" i="22"/>
  <c r="T1713" i="22"/>
  <c r="S1713" i="22"/>
  <c r="R1713" i="22"/>
  <c r="Q1713" i="22"/>
  <c r="P1713" i="22"/>
  <c r="O1713" i="22"/>
  <c r="N1713" i="22"/>
  <c r="M1713" i="22"/>
  <c r="L1713" i="22"/>
  <c r="K1713" i="22"/>
  <c r="J1713" i="22"/>
  <c r="I1713" i="22"/>
  <c r="H1713" i="22"/>
  <c r="G1713" i="22"/>
  <c r="F1713" i="22"/>
  <c r="E1713" i="22"/>
  <c r="D1713" i="22"/>
  <c r="C1713" i="22"/>
  <c r="B1713" i="22"/>
  <c r="A1713" i="22"/>
  <c r="T1712" i="22"/>
  <c r="S1712" i="22"/>
  <c r="R1712" i="22"/>
  <c r="Q1712" i="22"/>
  <c r="P1712" i="22"/>
  <c r="O1712" i="22"/>
  <c r="N1712" i="22"/>
  <c r="M1712" i="22"/>
  <c r="L1712" i="22"/>
  <c r="K1712" i="22"/>
  <c r="J1712" i="22"/>
  <c r="I1712" i="22"/>
  <c r="H1712" i="22"/>
  <c r="G1712" i="22"/>
  <c r="F1712" i="22"/>
  <c r="E1712" i="22"/>
  <c r="D1712" i="22"/>
  <c r="C1712" i="22"/>
  <c r="B1712" i="22"/>
  <c r="A1712" i="22"/>
  <c r="T1711" i="22"/>
  <c r="S1711" i="22"/>
  <c r="R1711" i="22"/>
  <c r="Q1711" i="22"/>
  <c r="P1711" i="22"/>
  <c r="O1711" i="22"/>
  <c r="N1711" i="22"/>
  <c r="M1711" i="22"/>
  <c r="L1711" i="22"/>
  <c r="K1711" i="22"/>
  <c r="J1711" i="22"/>
  <c r="I1711" i="22"/>
  <c r="H1711" i="22"/>
  <c r="G1711" i="22"/>
  <c r="F1711" i="22"/>
  <c r="E1711" i="22"/>
  <c r="D1711" i="22"/>
  <c r="C1711" i="22"/>
  <c r="B1711" i="22"/>
  <c r="A1711" i="22"/>
  <c r="T1710" i="22"/>
  <c r="S1710" i="22"/>
  <c r="R1710" i="22"/>
  <c r="Q1710" i="22"/>
  <c r="P1710" i="22"/>
  <c r="O1710" i="22"/>
  <c r="N1710" i="22"/>
  <c r="M1710" i="22"/>
  <c r="L1710" i="22"/>
  <c r="K1710" i="22"/>
  <c r="J1710" i="22"/>
  <c r="I1710" i="22"/>
  <c r="H1710" i="22"/>
  <c r="G1710" i="22"/>
  <c r="F1710" i="22"/>
  <c r="E1710" i="22"/>
  <c r="D1710" i="22"/>
  <c r="C1710" i="22"/>
  <c r="B1710" i="22"/>
  <c r="A1710" i="22"/>
  <c r="T1709" i="22"/>
  <c r="S1709" i="22"/>
  <c r="R1709" i="22"/>
  <c r="Q1709" i="22"/>
  <c r="P1709" i="22"/>
  <c r="O1709" i="22"/>
  <c r="N1709" i="22"/>
  <c r="M1709" i="22"/>
  <c r="L1709" i="22"/>
  <c r="K1709" i="22"/>
  <c r="J1709" i="22"/>
  <c r="I1709" i="22"/>
  <c r="H1709" i="22"/>
  <c r="G1709" i="22"/>
  <c r="F1709" i="22"/>
  <c r="E1709" i="22"/>
  <c r="D1709" i="22"/>
  <c r="C1709" i="22"/>
  <c r="B1709" i="22"/>
  <c r="A1709" i="22"/>
  <c r="T1708" i="22"/>
  <c r="S1708" i="22"/>
  <c r="R1708" i="22"/>
  <c r="Q1708" i="22"/>
  <c r="P1708" i="22"/>
  <c r="O1708" i="22"/>
  <c r="N1708" i="22"/>
  <c r="M1708" i="22"/>
  <c r="L1708" i="22"/>
  <c r="K1708" i="22"/>
  <c r="J1708" i="22"/>
  <c r="I1708" i="22"/>
  <c r="H1708" i="22"/>
  <c r="G1708" i="22"/>
  <c r="F1708" i="22"/>
  <c r="E1708" i="22"/>
  <c r="D1708" i="22"/>
  <c r="C1708" i="22"/>
  <c r="B1708" i="22"/>
  <c r="A1708" i="22"/>
  <c r="T1707" i="22"/>
  <c r="S1707" i="22"/>
  <c r="R1707" i="22"/>
  <c r="Q1707" i="22"/>
  <c r="P1707" i="22"/>
  <c r="O1707" i="22"/>
  <c r="N1707" i="22"/>
  <c r="M1707" i="22"/>
  <c r="L1707" i="22"/>
  <c r="K1707" i="22"/>
  <c r="J1707" i="22"/>
  <c r="I1707" i="22"/>
  <c r="H1707" i="22"/>
  <c r="G1707" i="22"/>
  <c r="F1707" i="22"/>
  <c r="E1707" i="22"/>
  <c r="D1707" i="22"/>
  <c r="C1707" i="22"/>
  <c r="B1707" i="22"/>
  <c r="A1707" i="22"/>
  <c r="T1706" i="22"/>
  <c r="S1706" i="22"/>
  <c r="R1706" i="22"/>
  <c r="Q1706" i="22"/>
  <c r="P1706" i="22"/>
  <c r="O1706" i="22"/>
  <c r="N1706" i="22"/>
  <c r="M1706" i="22"/>
  <c r="L1706" i="22"/>
  <c r="K1706" i="22"/>
  <c r="J1706" i="22"/>
  <c r="I1706" i="22"/>
  <c r="H1706" i="22"/>
  <c r="G1706" i="22"/>
  <c r="F1706" i="22"/>
  <c r="E1706" i="22"/>
  <c r="D1706" i="22"/>
  <c r="C1706" i="22"/>
  <c r="B1706" i="22"/>
  <c r="A1706" i="22"/>
  <c r="T1705" i="22"/>
  <c r="S1705" i="22"/>
  <c r="R1705" i="22"/>
  <c r="Q1705" i="22"/>
  <c r="P1705" i="22"/>
  <c r="O1705" i="22"/>
  <c r="N1705" i="22"/>
  <c r="M1705" i="22"/>
  <c r="L1705" i="22"/>
  <c r="K1705" i="22"/>
  <c r="J1705" i="22"/>
  <c r="I1705" i="22"/>
  <c r="H1705" i="22"/>
  <c r="G1705" i="22"/>
  <c r="F1705" i="22"/>
  <c r="E1705" i="22"/>
  <c r="D1705" i="22"/>
  <c r="C1705" i="22"/>
  <c r="B1705" i="22"/>
  <c r="A1705" i="22"/>
  <c r="T1704" i="22"/>
  <c r="S1704" i="22"/>
  <c r="R1704" i="22"/>
  <c r="Q1704" i="22"/>
  <c r="P1704" i="22"/>
  <c r="O1704" i="22"/>
  <c r="N1704" i="22"/>
  <c r="M1704" i="22"/>
  <c r="L1704" i="22"/>
  <c r="K1704" i="22"/>
  <c r="J1704" i="22"/>
  <c r="I1704" i="22"/>
  <c r="H1704" i="22"/>
  <c r="G1704" i="22"/>
  <c r="F1704" i="22"/>
  <c r="E1704" i="22"/>
  <c r="D1704" i="22"/>
  <c r="C1704" i="22"/>
  <c r="B1704" i="22"/>
  <c r="A1704" i="22"/>
  <c r="T1703" i="22"/>
  <c r="S1703" i="22"/>
  <c r="R1703" i="22"/>
  <c r="Q1703" i="22"/>
  <c r="P1703" i="22"/>
  <c r="O1703" i="22"/>
  <c r="N1703" i="22"/>
  <c r="M1703" i="22"/>
  <c r="L1703" i="22"/>
  <c r="K1703" i="22"/>
  <c r="J1703" i="22"/>
  <c r="I1703" i="22"/>
  <c r="H1703" i="22"/>
  <c r="G1703" i="22"/>
  <c r="F1703" i="22"/>
  <c r="E1703" i="22"/>
  <c r="D1703" i="22"/>
  <c r="C1703" i="22"/>
  <c r="B1703" i="22"/>
  <c r="A1703" i="22"/>
  <c r="T1702" i="22"/>
  <c r="S1702" i="22"/>
  <c r="R1702" i="22"/>
  <c r="Q1702" i="22"/>
  <c r="P1702" i="22"/>
  <c r="O1702" i="22"/>
  <c r="N1702" i="22"/>
  <c r="M1702" i="22"/>
  <c r="L1702" i="22"/>
  <c r="K1702" i="22"/>
  <c r="J1702" i="22"/>
  <c r="I1702" i="22"/>
  <c r="H1702" i="22"/>
  <c r="G1702" i="22"/>
  <c r="F1702" i="22"/>
  <c r="E1702" i="22"/>
  <c r="D1702" i="22"/>
  <c r="C1702" i="22"/>
  <c r="B1702" i="22"/>
  <c r="A1702" i="22"/>
  <c r="T1701" i="22"/>
  <c r="S1701" i="22"/>
  <c r="R1701" i="22"/>
  <c r="Q1701" i="22"/>
  <c r="P1701" i="22"/>
  <c r="O1701" i="22"/>
  <c r="N1701" i="22"/>
  <c r="M1701" i="22"/>
  <c r="L1701" i="22"/>
  <c r="K1701" i="22"/>
  <c r="J1701" i="22"/>
  <c r="I1701" i="22"/>
  <c r="H1701" i="22"/>
  <c r="G1701" i="22"/>
  <c r="F1701" i="22"/>
  <c r="E1701" i="22"/>
  <c r="D1701" i="22"/>
  <c r="C1701" i="22"/>
  <c r="B1701" i="22"/>
  <c r="A1701" i="22"/>
  <c r="T1700" i="22"/>
  <c r="S1700" i="22"/>
  <c r="R1700" i="22"/>
  <c r="Q1700" i="22"/>
  <c r="P1700" i="22"/>
  <c r="O1700" i="22"/>
  <c r="N1700" i="22"/>
  <c r="M1700" i="22"/>
  <c r="L1700" i="22"/>
  <c r="K1700" i="22"/>
  <c r="J1700" i="22"/>
  <c r="I1700" i="22"/>
  <c r="H1700" i="22"/>
  <c r="G1700" i="22"/>
  <c r="F1700" i="22"/>
  <c r="E1700" i="22"/>
  <c r="D1700" i="22"/>
  <c r="C1700" i="22"/>
  <c r="B1700" i="22"/>
  <c r="A1700" i="22"/>
  <c r="T1699" i="22"/>
  <c r="S1699" i="22"/>
  <c r="R1699" i="22"/>
  <c r="Q1699" i="22"/>
  <c r="P1699" i="22"/>
  <c r="O1699" i="22"/>
  <c r="N1699" i="22"/>
  <c r="M1699" i="22"/>
  <c r="L1699" i="22"/>
  <c r="K1699" i="22"/>
  <c r="J1699" i="22"/>
  <c r="I1699" i="22"/>
  <c r="H1699" i="22"/>
  <c r="G1699" i="22"/>
  <c r="F1699" i="22"/>
  <c r="E1699" i="22"/>
  <c r="D1699" i="22"/>
  <c r="C1699" i="22"/>
  <c r="B1699" i="22"/>
  <c r="A1699" i="22"/>
  <c r="T1698" i="22"/>
  <c r="S1698" i="22"/>
  <c r="R1698" i="22"/>
  <c r="Q1698" i="22"/>
  <c r="P1698" i="22"/>
  <c r="O1698" i="22"/>
  <c r="N1698" i="22"/>
  <c r="M1698" i="22"/>
  <c r="L1698" i="22"/>
  <c r="K1698" i="22"/>
  <c r="J1698" i="22"/>
  <c r="I1698" i="22"/>
  <c r="H1698" i="22"/>
  <c r="G1698" i="22"/>
  <c r="F1698" i="22"/>
  <c r="E1698" i="22"/>
  <c r="D1698" i="22"/>
  <c r="C1698" i="22"/>
  <c r="B1698" i="22"/>
  <c r="A1698" i="22"/>
  <c r="T1697" i="22"/>
  <c r="S1697" i="22"/>
  <c r="R1697" i="22"/>
  <c r="Q1697" i="22"/>
  <c r="P1697" i="22"/>
  <c r="O1697" i="22"/>
  <c r="N1697" i="22"/>
  <c r="M1697" i="22"/>
  <c r="L1697" i="22"/>
  <c r="K1697" i="22"/>
  <c r="J1697" i="22"/>
  <c r="I1697" i="22"/>
  <c r="H1697" i="22"/>
  <c r="G1697" i="22"/>
  <c r="F1697" i="22"/>
  <c r="E1697" i="22"/>
  <c r="D1697" i="22"/>
  <c r="C1697" i="22"/>
  <c r="B1697" i="22"/>
  <c r="A1697" i="22"/>
  <c r="T1696" i="22"/>
  <c r="S1696" i="22"/>
  <c r="R1696" i="22"/>
  <c r="Q1696" i="22"/>
  <c r="P1696" i="22"/>
  <c r="O1696" i="22"/>
  <c r="N1696" i="22"/>
  <c r="M1696" i="22"/>
  <c r="L1696" i="22"/>
  <c r="K1696" i="22"/>
  <c r="J1696" i="22"/>
  <c r="I1696" i="22"/>
  <c r="H1696" i="22"/>
  <c r="G1696" i="22"/>
  <c r="F1696" i="22"/>
  <c r="E1696" i="22"/>
  <c r="D1696" i="22"/>
  <c r="C1696" i="22"/>
  <c r="B1696" i="22"/>
  <c r="A1696" i="22"/>
  <c r="T1695" i="22"/>
  <c r="S1695" i="22"/>
  <c r="R1695" i="22"/>
  <c r="Q1695" i="22"/>
  <c r="P1695" i="22"/>
  <c r="O1695" i="22"/>
  <c r="N1695" i="22"/>
  <c r="M1695" i="22"/>
  <c r="L1695" i="22"/>
  <c r="K1695" i="22"/>
  <c r="J1695" i="22"/>
  <c r="I1695" i="22"/>
  <c r="H1695" i="22"/>
  <c r="G1695" i="22"/>
  <c r="F1695" i="22"/>
  <c r="E1695" i="22"/>
  <c r="D1695" i="22"/>
  <c r="C1695" i="22"/>
  <c r="B1695" i="22"/>
  <c r="A1695" i="22"/>
  <c r="T1694" i="22"/>
  <c r="S1694" i="22"/>
  <c r="R1694" i="22"/>
  <c r="Q1694" i="22"/>
  <c r="P1694" i="22"/>
  <c r="O1694" i="22"/>
  <c r="N1694" i="22"/>
  <c r="M1694" i="22"/>
  <c r="L1694" i="22"/>
  <c r="K1694" i="22"/>
  <c r="J1694" i="22"/>
  <c r="I1694" i="22"/>
  <c r="H1694" i="22"/>
  <c r="G1694" i="22"/>
  <c r="F1694" i="22"/>
  <c r="E1694" i="22"/>
  <c r="D1694" i="22"/>
  <c r="C1694" i="22"/>
  <c r="B1694" i="22"/>
  <c r="A1694" i="22"/>
  <c r="T1693" i="22"/>
  <c r="S1693" i="22"/>
  <c r="R1693" i="22"/>
  <c r="Q1693" i="22"/>
  <c r="P1693" i="22"/>
  <c r="O1693" i="22"/>
  <c r="N1693" i="22"/>
  <c r="M1693" i="22"/>
  <c r="L1693" i="22"/>
  <c r="K1693" i="22"/>
  <c r="J1693" i="22"/>
  <c r="I1693" i="22"/>
  <c r="H1693" i="22"/>
  <c r="G1693" i="22"/>
  <c r="F1693" i="22"/>
  <c r="E1693" i="22"/>
  <c r="D1693" i="22"/>
  <c r="C1693" i="22"/>
  <c r="B1693" i="22"/>
  <c r="A1693" i="22"/>
  <c r="T1692" i="22"/>
  <c r="S1692" i="22"/>
  <c r="R1692" i="22"/>
  <c r="Q1692" i="22"/>
  <c r="P1692" i="22"/>
  <c r="O1692" i="22"/>
  <c r="N1692" i="22"/>
  <c r="M1692" i="22"/>
  <c r="L1692" i="22"/>
  <c r="K1692" i="22"/>
  <c r="J1692" i="22"/>
  <c r="I1692" i="22"/>
  <c r="H1692" i="22"/>
  <c r="G1692" i="22"/>
  <c r="F1692" i="22"/>
  <c r="E1692" i="22"/>
  <c r="D1692" i="22"/>
  <c r="C1692" i="22"/>
  <c r="B1692" i="22"/>
  <c r="A1692" i="22"/>
  <c r="T1691" i="22"/>
  <c r="S1691" i="22"/>
  <c r="R1691" i="22"/>
  <c r="Q1691" i="22"/>
  <c r="P1691" i="22"/>
  <c r="O1691" i="22"/>
  <c r="N1691" i="22"/>
  <c r="M1691" i="22"/>
  <c r="L1691" i="22"/>
  <c r="K1691" i="22"/>
  <c r="J1691" i="22"/>
  <c r="I1691" i="22"/>
  <c r="H1691" i="22"/>
  <c r="G1691" i="22"/>
  <c r="F1691" i="22"/>
  <c r="E1691" i="22"/>
  <c r="D1691" i="22"/>
  <c r="C1691" i="22"/>
  <c r="B1691" i="22"/>
  <c r="A1691" i="22"/>
  <c r="T1690" i="22"/>
  <c r="S1690" i="22"/>
  <c r="R1690" i="22"/>
  <c r="Q1690" i="22"/>
  <c r="P1690" i="22"/>
  <c r="O1690" i="22"/>
  <c r="N1690" i="22"/>
  <c r="M1690" i="22"/>
  <c r="L1690" i="22"/>
  <c r="K1690" i="22"/>
  <c r="J1690" i="22"/>
  <c r="I1690" i="22"/>
  <c r="H1690" i="22"/>
  <c r="G1690" i="22"/>
  <c r="F1690" i="22"/>
  <c r="E1690" i="22"/>
  <c r="D1690" i="22"/>
  <c r="C1690" i="22"/>
  <c r="B1690" i="22"/>
  <c r="A1690" i="22"/>
  <c r="T1689" i="22"/>
  <c r="S1689" i="22"/>
  <c r="R1689" i="22"/>
  <c r="Q1689" i="22"/>
  <c r="P1689" i="22"/>
  <c r="O1689" i="22"/>
  <c r="N1689" i="22"/>
  <c r="M1689" i="22"/>
  <c r="L1689" i="22"/>
  <c r="K1689" i="22"/>
  <c r="J1689" i="22"/>
  <c r="I1689" i="22"/>
  <c r="H1689" i="22"/>
  <c r="G1689" i="22"/>
  <c r="F1689" i="22"/>
  <c r="E1689" i="22"/>
  <c r="D1689" i="22"/>
  <c r="C1689" i="22"/>
  <c r="B1689" i="22"/>
  <c r="A1689" i="22"/>
  <c r="T1688" i="22"/>
  <c r="S1688" i="22"/>
  <c r="R1688" i="22"/>
  <c r="Q1688" i="22"/>
  <c r="P1688" i="22"/>
  <c r="O1688" i="22"/>
  <c r="N1688" i="22"/>
  <c r="M1688" i="22"/>
  <c r="L1688" i="22"/>
  <c r="K1688" i="22"/>
  <c r="J1688" i="22"/>
  <c r="I1688" i="22"/>
  <c r="H1688" i="22"/>
  <c r="G1688" i="22"/>
  <c r="F1688" i="22"/>
  <c r="E1688" i="22"/>
  <c r="D1688" i="22"/>
  <c r="C1688" i="22"/>
  <c r="B1688" i="22"/>
  <c r="A1688" i="22"/>
  <c r="T1687" i="22"/>
  <c r="S1687" i="22"/>
  <c r="R1687" i="22"/>
  <c r="Q1687" i="22"/>
  <c r="P1687" i="22"/>
  <c r="O1687" i="22"/>
  <c r="N1687" i="22"/>
  <c r="M1687" i="22"/>
  <c r="L1687" i="22"/>
  <c r="K1687" i="22"/>
  <c r="J1687" i="22"/>
  <c r="I1687" i="22"/>
  <c r="H1687" i="22"/>
  <c r="G1687" i="22"/>
  <c r="F1687" i="22"/>
  <c r="E1687" i="22"/>
  <c r="D1687" i="22"/>
  <c r="C1687" i="22"/>
  <c r="B1687" i="22"/>
  <c r="A1687" i="22"/>
  <c r="T1686" i="22"/>
  <c r="S1686" i="22"/>
  <c r="R1686" i="22"/>
  <c r="Q1686" i="22"/>
  <c r="P1686" i="22"/>
  <c r="O1686" i="22"/>
  <c r="N1686" i="22"/>
  <c r="M1686" i="22"/>
  <c r="L1686" i="22"/>
  <c r="K1686" i="22"/>
  <c r="J1686" i="22"/>
  <c r="I1686" i="22"/>
  <c r="H1686" i="22"/>
  <c r="G1686" i="22"/>
  <c r="F1686" i="22"/>
  <c r="E1686" i="22"/>
  <c r="D1686" i="22"/>
  <c r="C1686" i="22"/>
  <c r="B1686" i="22"/>
  <c r="A1686" i="22"/>
  <c r="T1685" i="22"/>
  <c r="S1685" i="22"/>
  <c r="R1685" i="22"/>
  <c r="Q1685" i="22"/>
  <c r="P1685" i="22"/>
  <c r="O1685" i="22"/>
  <c r="N1685" i="22"/>
  <c r="M1685" i="22"/>
  <c r="L1685" i="22"/>
  <c r="K1685" i="22"/>
  <c r="J1685" i="22"/>
  <c r="I1685" i="22"/>
  <c r="H1685" i="22"/>
  <c r="G1685" i="22"/>
  <c r="F1685" i="22"/>
  <c r="E1685" i="22"/>
  <c r="D1685" i="22"/>
  <c r="C1685" i="22"/>
  <c r="B1685" i="22"/>
  <c r="A1685" i="22"/>
  <c r="T1684" i="22"/>
  <c r="S1684" i="22"/>
  <c r="R1684" i="22"/>
  <c r="Q1684" i="22"/>
  <c r="P1684" i="22"/>
  <c r="O1684" i="22"/>
  <c r="N1684" i="22"/>
  <c r="M1684" i="22"/>
  <c r="L1684" i="22"/>
  <c r="K1684" i="22"/>
  <c r="J1684" i="22"/>
  <c r="I1684" i="22"/>
  <c r="H1684" i="22"/>
  <c r="G1684" i="22"/>
  <c r="F1684" i="22"/>
  <c r="E1684" i="22"/>
  <c r="D1684" i="22"/>
  <c r="C1684" i="22"/>
  <c r="B1684" i="22"/>
  <c r="A1684" i="22"/>
  <c r="T1683" i="22"/>
  <c r="S1683" i="22"/>
  <c r="R1683" i="22"/>
  <c r="Q1683" i="22"/>
  <c r="P1683" i="22"/>
  <c r="O1683" i="22"/>
  <c r="N1683" i="22"/>
  <c r="M1683" i="22"/>
  <c r="L1683" i="22"/>
  <c r="K1683" i="22"/>
  <c r="J1683" i="22"/>
  <c r="I1683" i="22"/>
  <c r="H1683" i="22"/>
  <c r="G1683" i="22"/>
  <c r="F1683" i="22"/>
  <c r="E1683" i="22"/>
  <c r="D1683" i="22"/>
  <c r="C1683" i="22"/>
  <c r="B1683" i="22"/>
  <c r="A1683" i="22"/>
  <c r="T1682" i="22"/>
  <c r="S1682" i="22"/>
  <c r="R1682" i="22"/>
  <c r="Q1682" i="22"/>
  <c r="P1682" i="22"/>
  <c r="O1682" i="22"/>
  <c r="N1682" i="22"/>
  <c r="M1682" i="22"/>
  <c r="L1682" i="22"/>
  <c r="K1682" i="22"/>
  <c r="J1682" i="22"/>
  <c r="I1682" i="22"/>
  <c r="H1682" i="22"/>
  <c r="G1682" i="22"/>
  <c r="F1682" i="22"/>
  <c r="E1682" i="22"/>
  <c r="D1682" i="22"/>
  <c r="C1682" i="22"/>
  <c r="B1682" i="22"/>
  <c r="A1682" i="22"/>
  <c r="T1681" i="22"/>
  <c r="S1681" i="22"/>
  <c r="R1681" i="22"/>
  <c r="Q1681" i="22"/>
  <c r="P1681" i="22"/>
  <c r="O1681" i="22"/>
  <c r="N1681" i="22"/>
  <c r="M1681" i="22"/>
  <c r="L1681" i="22"/>
  <c r="K1681" i="22"/>
  <c r="J1681" i="22"/>
  <c r="I1681" i="22"/>
  <c r="H1681" i="22"/>
  <c r="G1681" i="22"/>
  <c r="F1681" i="22"/>
  <c r="E1681" i="22"/>
  <c r="D1681" i="22"/>
  <c r="C1681" i="22"/>
  <c r="B1681" i="22"/>
  <c r="A1681" i="22"/>
  <c r="T1680" i="22"/>
  <c r="S1680" i="22"/>
  <c r="R1680" i="22"/>
  <c r="Q1680" i="22"/>
  <c r="P1680" i="22"/>
  <c r="O1680" i="22"/>
  <c r="N1680" i="22"/>
  <c r="M1680" i="22"/>
  <c r="L1680" i="22"/>
  <c r="K1680" i="22"/>
  <c r="J1680" i="22"/>
  <c r="I1680" i="22"/>
  <c r="H1680" i="22"/>
  <c r="G1680" i="22"/>
  <c r="F1680" i="22"/>
  <c r="E1680" i="22"/>
  <c r="D1680" i="22"/>
  <c r="C1680" i="22"/>
  <c r="B1680" i="22"/>
  <c r="A1680" i="22"/>
  <c r="T1679" i="22"/>
  <c r="S1679" i="22"/>
  <c r="R1679" i="22"/>
  <c r="Q1679" i="22"/>
  <c r="P1679" i="22"/>
  <c r="O1679" i="22"/>
  <c r="N1679" i="22"/>
  <c r="M1679" i="22"/>
  <c r="L1679" i="22"/>
  <c r="K1679" i="22"/>
  <c r="J1679" i="22"/>
  <c r="I1679" i="22"/>
  <c r="H1679" i="22"/>
  <c r="G1679" i="22"/>
  <c r="F1679" i="22"/>
  <c r="E1679" i="22"/>
  <c r="D1679" i="22"/>
  <c r="C1679" i="22"/>
  <c r="B1679" i="22"/>
  <c r="A1679" i="22"/>
  <c r="T1678" i="22"/>
  <c r="S1678" i="22"/>
  <c r="R1678" i="22"/>
  <c r="Q1678" i="22"/>
  <c r="P1678" i="22"/>
  <c r="O1678" i="22"/>
  <c r="N1678" i="22"/>
  <c r="M1678" i="22"/>
  <c r="L1678" i="22"/>
  <c r="K1678" i="22"/>
  <c r="J1678" i="22"/>
  <c r="I1678" i="22"/>
  <c r="H1678" i="22"/>
  <c r="G1678" i="22"/>
  <c r="F1678" i="22"/>
  <c r="E1678" i="22"/>
  <c r="D1678" i="22"/>
  <c r="C1678" i="22"/>
  <c r="B1678" i="22"/>
  <c r="A1678" i="22"/>
  <c r="T1677" i="22"/>
  <c r="S1677" i="22"/>
  <c r="R1677" i="22"/>
  <c r="Q1677" i="22"/>
  <c r="P1677" i="22"/>
  <c r="O1677" i="22"/>
  <c r="N1677" i="22"/>
  <c r="M1677" i="22"/>
  <c r="L1677" i="22"/>
  <c r="K1677" i="22"/>
  <c r="J1677" i="22"/>
  <c r="I1677" i="22"/>
  <c r="H1677" i="22"/>
  <c r="G1677" i="22"/>
  <c r="F1677" i="22"/>
  <c r="E1677" i="22"/>
  <c r="D1677" i="22"/>
  <c r="C1677" i="22"/>
  <c r="B1677" i="22"/>
  <c r="A1677" i="22"/>
  <c r="T1676" i="22"/>
  <c r="S1676" i="22"/>
  <c r="R1676" i="22"/>
  <c r="Q1676" i="22"/>
  <c r="P1676" i="22"/>
  <c r="O1676" i="22"/>
  <c r="N1676" i="22"/>
  <c r="M1676" i="22"/>
  <c r="L1676" i="22"/>
  <c r="K1676" i="22"/>
  <c r="J1676" i="22"/>
  <c r="I1676" i="22"/>
  <c r="H1676" i="22"/>
  <c r="G1676" i="22"/>
  <c r="F1676" i="22"/>
  <c r="E1676" i="22"/>
  <c r="D1676" i="22"/>
  <c r="C1676" i="22"/>
  <c r="B1676" i="22"/>
  <c r="A1676" i="22"/>
  <c r="T1675" i="22"/>
  <c r="S1675" i="22"/>
  <c r="R1675" i="22"/>
  <c r="Q1675" i="22"/>
  <c r="P1675" i="22"/>
  <c r="O1675" i="22"/>
  <c r="N1675" i="22"/>
  <c r="M1675" i="22"/>
  <c r="L1675" i="22"/>
  <c r="K1675" i="22"/>
  <c r="J1675" i="22"/>
  <c r="I1675" i="22"/>
  <c r="H1675" i="22"/>
  <c r="G1675" i="22"/>
  <c r="F1675" i="22"/>
  <c r="E1675" i="22"/>
  <c r="D1675" i="22"/>
  <c r="C1675" i="22"/>
  <c r="B1675" i="22"/>
  <c r="A1675" i="22"/>
  <c r="T1674" i="22"/>
  <c r="S1674" i="22"/>
  <c r="R1674" i="22"/>
  <c r="Q1674" i="22"/>
  <c r="P1674" i="22"/>
  <c r="O1674" i="22"/>
  <c r="N1674" i="22"/>
  <c r="M1674" i="22"/>
  <c r="L1674" i="22"/>
  <c r="K1674" i="22"/>
  <c r="J1674" i="22"/>
  <c r="I1674" i="22"/>
  <c r="H1674" i="22"/>
  <c r="G1674" i="22"/>
  <c r="F1674" i="22"/>
  <c r="E1674" i="22"/>
  <c r="D1674" i="22"/>
  <c r="C1674" i="22"/>
  <c r="B1674" i="22"/>
  <c r="A1674" i="22"/>
  <c r="T1673" i="22"/>
  <c r="S1673" i="22"/>
  <c r="R1673" i="22"/>
  <c r="Q1673" i="22"/>
  <c r="P1673" i="22"/>
  <c r="O1673" i="22"/>
  <c r="N1673" i="22"/>
  <c r="M1673" i="22"/>
  <c r="L1673" i="22"/>
  <c r="K1673" i="22"/>
  <c r="J1673" i="22"/>
  <c r="I1673" i="22"/>
  <c r="H1673" i="22"/>
  <c r="G1673" i="22"/>
  <c r="F1673" i="22"/>
  <c r="E1673" i="22"/>
  <c r="D1673" i="22"/>
  <c r="C1673" i="22"/>
  <c r="B1673" i="22"/>
  <c r="A1673" i="22"/>
  <c r="T1672" i="22"/>
  <c r="S1672" i="22"/>
  <c r="R1672" i="22"/>
  <c r="Q1672" i="22"/>
  <c r="P1672" i="22"/>
  <c r="O1672" i="22"/>
  <c r="N1672" i="22"/>
  <c r="M1672" i="22"/>
  <c r="L1672" i="22"/>
  <c r="K1672" i="22"/>
  <c r="J1672" i="22"/>
  <c r="I1672" i="22"/>
  <c r="H1672" i="22"/>
  <c r="G1672" i="22"/>
  <c r="F1672" i="22"/>
  <c r="E1672" i="22"/>
  <c r="D1672" i="22"/>
  <c r="C1672" i="22"/>
  <c r="B1672" i="22"/>
  <c r="A1672" i="22"/>
  <c r="T1671" i="22"/>
  <c r="S1671" i="22"/>
  <c r="R1671" i="22"/>
  <c r="Q1671" i="22"/>
  <c r="P1671" i="22"/>
  <c r="O1671" i="22"/>
  <c r="N1671" i="22"/>
  <c r="M1671" i="22"/>
  <c r="L1671" i="22"/>
  <c r="K1671" i="22"/>
  <c r="J1671" i="22"/>
  <c r="I1671" i="22"/>
  <c r="H1671" i="22"/>
  <c r="G1671" i="22"/>
  <c r="F1671" i="22"/>
  <c r="E1671" i="22"/>
  <c r="D1671" i="22"/>
  <c r="C1671" i="22"/>
  <c r="B1671" i="22"/>
  <c r="A1671" i="22"/>
  <c r="T1670" i="22"/>
  <c r="S1670" i="22"/>
  <c r="R1670" i="22"/>
  <c r="Q1670" i="22"/>
  <c r="P1670" i="22"/>
  <c r="O1670" i="22"/>
  <c r="N1670" i="22"/>
  <c r="M1670" i="22"/>
  <c r="L1670" i="22"/>
  <c r="K1670" i="22"/>
  <c r="J1670" i="22"/>
  <c r="I1670" i="22"/>
  <c r="H1670" i="22"/>
  <c r="G1670" i="22"/>
  <c r="F1670" i="22"/>
  <c r="E1670" i="22"/>
  <c r="D1670" i="22"/>
  <c r="C1670" i="22"/>
  <c r="B1670" i="22"/>
  <c r="A1670" i="22"/>
  <c r="T1669" i="22"/>
  <c r="S1669" i="22"/>
  <c r="R1669" i="22"/>
  <c r="Q1669" i="22"/>
  <c r="P1669" i="22"/>
  <c r="O1669" i="22"/>
  <c r="N1669" i="22"/>
  <c r="M1669" i="22"/>
  <c r="L1669" i="22"/>
  <c r="K1669" i="22"/>
  <c r="J1669" i="22"/>
  <c r="I1669" i="22"/>
  <c r="H1669" i="22"/>
  <c r="G1669" i="22"/>
  <c r="F1669" i="22"/>
  <c r="E1669" i="22"/>
  <c r="D1669" i="22"/>
  <c r="C1669" i="22"/>
  <c r="B1669" i="22"/>
  <c r="A1669" i="22"/>
  <c r="T1668" i="22"/>
  <c r="S1668" i="22"/>
  <c r="R1668" i="22"/>
  <c r="Q1668" i="22"/>
  <c r="P1668" i="22"/>
  <c r="O1668" i="22"/>
  <c r="N1668" i="22"/>
  <c r="M1668" i="22"/>
  <c r="L1668" i="22"/>
  <c r="K1668" i="22"/>
  <c r="J1668" i="22"/>
  <c r="I1668" i="22"/>
  <c r="H1668" i="22"/>
  <c r="G1668" i="22"/>
  <c r="F1668" i="22"/>
  <c r="E1668" i="22"/>
  <c r="D1668" i="22"/>
  <c r="C1668" i="22"/>
  <c r="B1668" i="22"/>
  <c r="A1668" i="22"/>
  <c r="T1667" i="22"/>
  <c r="S1667" i="22"/>
  <c r="R1667" i="22"/>
  <c r="Q1667" i="22"/>
  <c r="P1667" i="22"/>
  <c r="O1667" i="22"/>
  <c r="N1667" i="22"/>
  <c r="M1667" i="22"/>
  <c r="L1667" i="22"/>
  <c r="K1667" i="22"/>
  <c r="J1667" i="22"/>
  <c r="I1667" i="22"/>
  <c r="H1667" i="22"/>
  <c r="G1667" i="22"/>
  <c r="F1667" i="22"/>
  <c r="E1667" i="22"/>
  <c r="D1667" i="22"/>
  <c r="C1667" i="22"/>
  <c r="B1667" i="22"/>
  <c r="A1667" i="22"/>
  <c r="T1666" i="22"/>
  <c r="S1666" i="22"/>
  <c r="R1666" i="22"/>
  <c r="Q1666" i="22"/>
  <c r="P1666" i="22"/>
  <c r="O1666" i="22"/>
  <c r="N1666" i="22"/>
  <c r="M1666" i="22"/>
  <c r="L1666" i="22"/>
  <c r="K1666" i="22"/>
  <c r="J1666" i="22"/>
  <c r="I1666" i="22"/>
  <c r="H1666" i="22"/>
  <c r="G1666" i="22"/>
  <c r="F1666" i="22"/>
  <c r="E1666" i="22"/>
  <c r="D1666" i="22"/>
  <c r="C1666" i="22"/>
  <c r="B1666" i="22"/>
  <c r="A1666" i="22"/>
  <c r="T1665" i="22"/>
  <c r="S1665" i="22"/>
  <c r="R1665" i="22"/>
  <c r="Q1665" i="22"/>
  <c r="P1665" i="22"/>
  <c r="O1665" i="22"/>
  <c r="N1665" i="22"/>
  <c r="M1665" i="22"/>
  <c r="L1665" i="22"/>
  <c r="K1665" i="22"/>
  <c r="J1665" i="22"/>
  <c r="I1665" i="22"/>
  <c r="H1665" i="22"/>
  <c r="G1665" i="22"/>
  <c r="F1665" i="22"/>
  <c r="E1665" i="22"/>
  <c r="D1665" i="22"/>
  <c r="C1665" i="22"/>
  <c r="B1665" i="22"/>
  <c r="A1665" i="22"/>
  <c r="T1664" i="22"/>
  <c r="S1664" i="22"/>
  <c r="R1664" i="22"/>
  <c r="Q1664" i="22"/>
  <c r="P1664" i="22"/>
  <c r="O1664" i="22"/>
  <c r="N1664" i="22"/>
  <c r="M1664" i="22"/>
  <c r="L1664" i="22"/>
  <c r="K1664" i="22"/>
  <c r="J1664" i="22"/>
  <c r="I1664" i="22"/>
  <c r="H1664" i="22"/>
  <c r="G1664" i="22"/>
  <c r="F1664" i="22"/>
  <c r="E1664" i="22"/>
  <c r="D1664" i="22"/>
  <c r="C1664" i="22"/>
  <c r="B1664" i="22"/>
  <c r="A1664" i="22"/>
  <c r="T1663" i="22"/>
  <c r="S1663" i="22"/>
  <c r="R1663" i="22"/>
  <c r="Q1663" i="22"/>
  <c r="P1663" i="22"/>
  <c r="O1663" i="22"/>
  <c r="N1663" i="22"/>
  <c r="M1663" i="22"/>
  <c r="L1663" i="22"/>
  <c r="K1663" i="22"/>
  <c r="J1663" i="22"/>
  <c r="I1663" i="22"/>
  <c r="H1663" i="22"/>
  <c r="G1663" i="22"/>
  <c r="F1663" i="22"/>
  <c r="E1663" i="22"/>
  <c r="D1663" i="22"/>
  <c r="C1663" i="22"/>
  <c r="B1663" i="22"/>
  <c r="A1663" i="22"/>
  <c r="T1662" i="22"/>
  <c r="S1662" i="22"/>
  <c r="R1662" i="22"/>
  <c r="Q1662" i="22"/>
  <c r="P1662" i="22"/>
  <c r="O1662" i="22"/>
  <c r="N1662" i="22"/>
  <c r="M1662" i="22"/>
  <c r="L1662" i="22"/>
  <c r="K1662" i="22"/>
  <c r="J1662" i="22"/>
  <c r="I1662" i="22"/>
  <c r="H1662" i="22"/>
  <c r="G1662" i="22"/>
  <c r="F1662" i="22"/>
  <c r="E1662" i="22"/>
  <c r="D1662" i="22"/>
  <c r="C1662" i="22"/>
  <c r="B1662" i="22"/>
  <c r="A1662" i="22"/>
  <c r="T1661" i="22"/>
  <c r="S1661" i="22"/>
  <c r="R1661" i="22"/>
  <c r="Q1661" i="22"/>
  <c r="P1661" i="22"/>
  <c r="O1661" i="22"/>
  <c r="N1661" i="22"/>
  <c r="M1661" i="22"/>
  <c r="L1661" i="22"/>
  <c r="K1661" i="22"/>
  <c r="J1661" i="22"/>
  <c r="I1661" i="22"/>
  <c r="H1661" i="22"/>
  <c r="G1661" i="22"/>
  <c r="F1661" i="22"/>
  <c r="E1661" i="22"/>
  <c r="D1661" i="22"/>
  <c r="C1661" i="22"/>
  <c r="B1661" i="22"/>
  <c r="A1661" i="22"/>
  <c r="T1660" i="22"/>
  <c r="S1660" i="22"/>
  <c r="R1660" i="22"/>
  <c r="Q1660" i="22"/>
  <c r="P1660" i="22"/>
  <c r="O1660" i="22"/>
  <c r="N1660" i="22"/>
  <c r="M1660" i="22"/>
  <c r="L1660" i="22"/>
  <c r="K1660" i="22"/>
  <c r="J1660" i="22"/>
  <c r="I1660" i="22"/>
  <c r="H1660" i="22"/>
  <c r="G1660" i="22"/>
  <c r="F1660" i="22"/>
  <c r="E1660" i="22"/>
  <c r="D1660" i="22"/>
  <c r="C1660" i="22"/>
  <c r="B1660" i="22"/>
  <c r="A1660" i="22"/>
  <c r="T1659" i="22"/>
  <c r="S1659" i="22"/>
  <c r="R1659" i="22"/>
  <c r="Q1659" i="22"/>
  <c r="P1659" i="22"/>
  <c r="O1659" i="22"/>
  <c r="N1659" i="22"/>
  <c r="M1659" i="22"/>
  <c r="L1659" i="22"/>
  <c r="K1659" i="22"/>
  <c r="J1659" i="22"/>
  <c r="I1659" i="22"/>
  <c r="H1659" i="22"/>
  <c r="G1659" i="22"/>
  <c r="F1659" i="22"/>
  <c r="E1659" i="22"/>
  <c r="D1659" i="22"/>
  <c r="C1659" i="22"/>
  <c r="B1659" i="22"/>
  <c r="A1659" i="22"/>
  <c r="T1658" i="22"/>
  <c r="S1658" i="22"/>
  <c r="R1658" i="22"/>
  <c r="Q1658" i="22"/>
  <c r="P1658" i="22"/>
  <c r="O1658" i="22"/>
  <c r="N1658" i="22"/>
  <c r="M1658" i="22"/>
  <c r="L1658" i="22"/>
  <c r="K1658" i="22"/>
  <c r="J1658" i="22"/>
  <c r="I1658" i="22"/>
  <c r="H1658" i="22"/>
  <c r="G1658" i="22"/>
  <c r="F1658" i="22"/>
  <c r="E1658" i="22"/>
  <c r="D1658" i="22"/>
  <c r="C1658" i="22"/>
  <c r="B1658" i="22"/>
  <c r="A1658" i="22"/>
  <c r="T1657" i="22"/>
  <c r="S1657" i="22"/>
  <c r="R1657" i="22"/>
  <c r="Q1657" i="22"/>
  <c r="P1657" i="22"/>
  <c r="O1657" i="22"/>
  <c r="N1657" i="22"/>
  <c r="M1657" i="22"/>
  <c r="L1657" i="22"/>
  <c r="K1657" i="22"/>
  <c r="J1657" i="22"/>
  <c r="I1657" i="22"/>
  <c r="H1657" i="22"/>
  <c r="G1657" i="22"/>
  <c r="F1657" i="22"/>
  <c r="E1657" i="22"/>
  <c r="D1657" i="22"/>
  <c r="C1657" i="22"/>
  <c r="B1657" i="22"/>
  <c r="A1657" i="22"/>
  <c r="T1656" i="22"/>
  <c r="S1656" i="22"/>
  <c r="R1656" i="22"/>
  <c r="Q1656" i="22"/>
  <c r="P1656" i="22"/>
  <c r="O1656" i="22"/>
  <c r="N1656" i="22"/>
  <c r="M1656" i="22"/>
  <c r="L1656" i="22"/>
  <c r="K1656" i="22"/>
  <c r="J1656" i="22"/>
  <c r="I1656" i="22"/>
  <c r="H1656" i="22"/>
  <c r="G1656" i="22"/>
  <c r="F1656" i="22"/>
  <c r="E1656" i="22"/>
  <c r="D1656" i="22"/>
  <c r="C1656" i="22"/>
  <c r="B1656" i="22"/>
  <c r="A1656" i="22"/>
  <c r="T1655" i="22"/>
  <c r="S1655" i="22"/>
  <c r="R1655" i="22"/>
  <c r="Q1655" i="22"/>
  <c r="P1655" i="22"/>
  <c r="O1655" i="22"/>
  <c r="N1655" i="22"/>
  <c r="M1655" i="22"/>
  <c r="L1655" i="22"/>
  <c r="K1655" i="22"/>
  <c r="J1655" i="22"/>
  <c r="I1655" i="22"/>
  <c r="H1655" i="22"/>
  <c r="G1655" i="22"/>
  <c r="F1655" i="22"/>
  <c r="E1655" i="22"/>
  <c r="D1655" i="22"/>
  <c r="C1655" i="22"/>
  <c r="B1655" i="22"/>
  <c r="A1655" i="22"/>
  <c r="T1654" i="22"/>
  <c r="S1654" i="22"/>
  <c r="R1654" i="22"/>
  <c r="Q1654" i="22"/>
  <c r="P1654" i="22"/>
  <c r="O1654" i="22"/>
  <c r="N1654" i="22"/>
  <c r="M1654" i="22"/>
  <c r="L1654" i="22"/>
  <c r="K1654" i="22"/>
  <c r="J1654" i="22"/>
  <c r="I1654" i="22"/>
  <c r="H1654" i="22"/>
  <c r="G1654" i="22"/>
  <c r="F1654" i="22"/>
  <c r="E1654" i="22"/>
  <c r="D1654" i="22"/>
  <c r="C1654" i="22"/>
  <c r="B1654" i="22"/>
  <c r="A1654" i="22"/>
  <c r="T1653" i="22"/>
  <c r="S1653" i="22"/>
  <c r="R1653" i="22"/>
  <c r="Q1653" i="22"/>
  <c r="P1653" i="22"/>
  <c r="O1653" i="22"/>
  <c r="N1653" i="22"/>
  <c r="M1653" i="22"/>
  <c r="L1653" i="22"/>
  <c r="K1653" i="22"/>
  <c r="J1653" i="22"/>
  <c r="I1653" i="22"/>
  <c r="H1653" i="22"/>
  <c r="G1653" i="22"/>
  <c r="F1653" i="22"/>
  <c r="E1653" i="22"/>
  <c r="D1653" i="22"/>
  <c r="C1653" i="22"/>
  <c r="B1653" i="22"/>
  <c r="A1653" i="22"/>
  <c r="T1652" i="22"/>
  <c r="S1652" i="22"/>
  <c r="R1652" i="22"/>
  <c r="Q1652" i="22"/>
  <c r="P1652" i="22"/>
  <c r="O1652" i="22"/>
  <c r="N1652" i="22"/>
  <c r="M1652" i="22"/>
  <c r="L1652" i="22"/>
  <c r="K1652" i="22"/>
  <c r="J1652" i="22"/>
  <c r="I1652" i="22"/>
  <c r="H1652" i="22"/>
  <c r="G1652" i="22"/>
  <c r="F1652" i="22"/>
  <c r="E1652" i="22"/>
  <c r="D1652" i="22"/>
  <c r="C1652" i="22"/>
  <c r="B1652" i="22"/>
  <c r="A1652" i="22"/>
  <c r="T1651" i="22"/>
  <c r="S1651" i="22"/>
  <c r="R1651" i="22"/>
  <c r="Q1651" i="22"/>
  <c r="P1651" i="22"/>
  <c r="O1651" i="22"/>
  <c r="N1651" i="22"/>
  <c r="M1651" i="22"/>
  <c r="L1651" i="22"/>
  <c r="K1651" i="22"/>
  <c r="J1651" i="22"/>
  <c r="I1651" i="22"/>
  <c r="H1651" i="22"/>
  <c r="G1651" i="22"/>
  <c r="F1651" i="22"/>
  <c r="E1651" i="22"/>
  <c r="D1651" i="22"/>
  <c r="C1651" i="22"/>
  <c r="B1651" i="22"/>
  <c r="A1651" i="22"/>
  <c r="T1650" i="22"/>
  <c r="S1650" i="22"/>
  <c r="R1650" i="22"/>
  <c r="Q1650" i="22"/>
  <c r="P1650" i="22"/>
  <c r="O1650" i="22"/>
  <c r="N1650" i="22"/>
  <c r="M1650" i="22"/>
  <c r="L1650" i="22"/>
  <c r="K1650" i="22"/>
  <c r="J1650" i="22"/>
  <c r="I1650" i="22"/>
  <c r="H1650" i="22"/>
  <c r="G1650" i="22"/>
  <c r="F1650" i="22"/>
  <c r="E1650" i="22"/>
  <c r="D1650" i="22"/>
  <c r="C1650" i="22"/>
  <c r="B1650" i="22"/>
  <c r="A1650" i="22"/>
  <c r="T1649" i="22"/>
  <c r="S1649" i="22"/>
  <c r="R1649" i="22"/>
  <c r="Q1649" i="22"/>
  <c r="P1649" i="22"/>
  <c r="O1649" i="22"/>
  <c r="N1649" i="22"/>
  <c r="M1649" i="22"/>
  <c r="L1649" i="22"/>
  <c r="K1649" i="22"/>
  <c r="J1649" i="22"/>
  <c r="I1649" i="22"/>
  <c r="H1649" i="22"/>
  <c r="G1649" i="22"/>
  <c r="F1649" i="22"/>
  <c r="E1649" i="22"/>
  <c r="D1649" i="22"/>
  <c r="C1649" i="22"/>
  <c r="B1649" i="22"/>
  <c r="A1649" i="22"/>
  <c r="T1648" i="22"/>
  <c r="S1648" i="22"/>
  <c r="R1648" i="22"/>
  <c r="Q1648" i="22"/>
  <c r="P1648" i="22"/>
  <c r="O1648" i="22"/>
  <c r="N1648" i="22"/>
  <c r="M1648" i="22"/>
  <c r="L1648" i="22"/>
  <c r="K1648" i="22"/>
  <c r="J1648" i="22"/>
  <c r="I1648" i="22"/>
  <c r="H1648" i="22"/>
  <c r="G1648" i="22"/>
  <c r="F1648" i="22"/>
  <c r="E1648" i="22"/>
  <c r="D1648" i="22"/>
  <c r="C1648" i="22"/>
  <c r="B1648" i="22"/>
  <c r="A1648" i="22"/>
  <c r="T1647" i="22"/>
  <c r="S1647" i="22"/>
  <c r="R1647" i="22"/>
  <c r="Q1647" i="22"/>
  <c r="P1647" i="22"/>
  <c r="O1647" i="22"/>
  <c r="N1647" i="22"/>
  <c r="M1647" i="22"/>
  <c r="L1647" i="22"/>
  <c r="K1647" i="22"/>
  <c r="J1647" i="22"/>
  <c r="I1647" i="22"/>
  <c r="H1647" i="22"/>
  <c r="G1647" i="22"/>
  <c r="F1647" i="22"/>
  <c r="E1647" i="22"/>
  <c r="D1647" i="22"/>
  <c r="C1647" i="22"/>
  <c r="B1647" i="22"/>
  <c r="A1647" i="22"/>
  <c r="T1646" i="22"/>
  <c r="S1646" i="22"/>
  <c r="R1646" i="22"/>
  <c r="Q1646" i="22"/>
  <c r="P1646" i="22"/>
  <c r="O1646" i="22"/>
  <c r="N1646" i="22"/>
  <c r="M1646" i="22"/>
  <c r="L1646" i="22"/>
  <c r="K1646" i="22"/>
  <c r="J1646" i="22"/>
  <c r="I1646" i="22"/>
  <c r="H1646" i="22"/>
  <c r="G1646" i="22"/>
  <c r="F1646" i="22"/>
  <c r="E1646" i="22"/>
  <c r="D1646" i="22"/>
  <c r="C1646" i="22"/>
  <c r="B1646" i="22"/>
  <c r="A1646" i="22"/>
  <c r="T1645" i="22"/>
  <c r="S1645" i="22"/>
  <c r="R1645" i="22"/>
  <c r="Q1645" i="22"/>
  <c r="P1645" i="22"/>
  <c r="O1645" i="22"/>
  <c r="N1645" i="22"/>
  <c r="M1645" i="22"/>
  <c r="L1645" i="22"/>
  <c r="K1645" i="22"/>
  <c r="J1645" i="22"/>
  <c r="I1645" i="22"/>
  <c r="H1645" i="22"/>
  <c r="G1645" i="22"/>
  <c r="F1645" i="22"/>
  <c r="E1645" i="22"/>
  <c r="D1645" i="22"/>
  <c r="C1645" i="22"/>
  <c r="B1645" i="22"/>
  <c r="A1645" i="22"/>
  <c r="T1644" i="22"/>
  <c r="S1644" i="22"/>
  <c r="R1644" i="22"/>
  <c r="Q1644" i="22"/>
  <c r="P1644" i="22"/>
  <c r="O1644" i="22"/>
  <c r="N1644" i="22"/>
  <c r="M1644" i="22"/>
  <c r="L1644" i="22"/>
  <c r="K1644" i="22"/>
  <c r="J1644" i="22"/>
  <c r="I1644" i="22"/>
  <c r="H1644" i="22"/>
  <c r="G1644" i="22"/>
  <c r="F1644" i="22"/>
  <c r="E1644" i="22"/>
  <c r="D1644" i="22"/>
  <c r="C1644" i="22"/>
  <c r="B1644" i="22"/>
  <c r="A1644" i="22"/>
  <c r="T1643" i="22"/>
  <c r="S1643" i="22"/>
  <c r="R1643" i="22"/>
  <c r="Q1643" i="22"/>
  <c r="P1643" i="22"/>
  <c r="O1643" i="22"/>
  <c r="N1643" i="22"/>
  <c r="M1643" i="22"/>
  <c r="L1643" i="22"/>
  <c r="K1643" i="22"/>
  <c r="J1643" i="22"/>
  <c r="I1643" i="22"/>
  <c r="H1643" i="22"/>
  <c r="G1643" i="22"/>
  <c r="F1643" i="22"/>
  <c r="E1643" i="22"/>
  <c r="D1643" i="22"/>
  <c r="C1643" i="22"/>
  <c r="B1643" i="22"/>
  <c r="A1643" i="22"/>
  <c r="T1642" i="22"/>
  <c r="S1642" i="22"/>
  <c r="R1642" i="22"/>
  <c r="Q1642" i="22"/>
  <c r="P1642" i="22"/>
  <c r="O1642" i="22"/>
  <c r="N1642" i="22"/>
  <c r="M1642" i="22"/>
  <c r="L1642" i="22"/>
  <c r="K1642" i="22"/>
  <c r="J1642" i="22"/>
  <c r="I1642" i="22"/>
  <c r="H1642" i="22"/>
  <c r="G1642" i="22"/>
  <c r="F1642" i="22"/>
  <c r="E1642" i="22"/>
  <c r="D1642" i="22"/>
  <c r="C1642" i="22"/>
  <c r="B1642" i="22"/>
  <c r="A1642" i="22"/>
  <c r="T1641" i="22"/>
  <c r="S1641" i="22"/>
  <c r="R1641" i="22"/>
  <c r="Q1641" i="22"/>
  <c r="P1641" i="22"/>
  <c r="O1641" i="22"/>
  <c r="N1641" i="22"/>
  <c r="M1641" i="22"/>
  <c r="L1641" i="22"/>
  <c r="K1641" i="22"/>
  <c r="J1641" i="22"/>
  <c r="I1641" i="22"/>
  <c r="H1641" i="22"/>
  <c r="G1641" i="22"/>
  <c r="F1641" i="22"/>
  <c r="E1641" i="22"/>
  <c r="D1641" i="22"/>
  <c r="C1641" i="22"/>
  <c r="B1641" i="22"/>
  <c r="A1641" i="22"/>
  <c r="T1640" i="22"/>
  <c r="S1640" i="22"/>
  <c r="R1640" i="22"/>
  <c r="Q1640" i="22"/>
  <c r="P1640" i="22"/>
  <c r="O1640" i="22"/>
  <c r="N1640" i="22"/>
  <c r="M1640" i="22"/>
  <c r="L1640" i="22"/>
  <c r="K1640" i="22"/>
  <c r="J1640" i="22"/>
  <c r="I1640" i="22"/>
  <c r="H1640" i="22"/>
  <c r="G1640" i="22"/>
  <c r="F1640" i="22"/>
  <c r="E1640" i="22"/>
  <c r="D1640" i="22"/>
  <c r="C1640" i="22"/>
  <c r="B1640" i="22"/>
  <c r="A1640" i="22"/>
  <c r="T1639" i="22"/>
  <c r="S1639" i="22"/>
  <c r="R1639" i="22"/>
  <c r="Q1639" i="22"/>
  <c r="P1639" i="22"/>
  <c r="O1639" i="22"/>
  <c r="N1639" i="22"/>
  <c r="M1639" i="22"/>
  <c r="L1639" i="22"/>
  <c r="K1639" i="22"/>
  <c r="J1639" i="22"/>
  <c r="I1639" i="22"/>
  <c r="H1639" i="22"/>
  <c r="G1639" i="22"/>
  <c r="F1639" i="22"/>
  <c r="E1639" i="22"/>
  <c r="D1639" i="22"/>
  <c r="C1639" i="22"/>
  <c r="B1639" i="22"/>
  <c r="A1639" i="22"/>
  <c r="T1638" i="22"/>
  <c r="S1638" i="22"/>
  <c r="R1638" i="22"/>
  <c r="Q1638" i="22"/>
  <c r="P1638" i="22"/>
  <c r="O1638" i="22"/>
  <c r="N1638" i="22"/>
  <c r="M1638" i="22"/>
  <c r="L1638" i="22"/>
  <c r="K1638" i="22"/>
  <c r="J1638" i="22"/>
  <c r="I1638" i="22"/>
  <c r="H1638" i="22"/>
  <c r="G1638" i="22"/>
  <c r="F1638" i="22"/>
  <c r="E1638" i="22"/>
  <c r="D1638" i="22"/>
  <c r="C1638" i="22"/>
  <c r="B1638" i="22"/>
  <c r="A1638" i="22"/>
  <c r="T1637" i="22"/>
  <c r="S1637" i="22"/>
  <c r="R1637" i="22"/>
  <c r="Q1637" i="22"/>
  <c r="P1637" i="22"/>
  <c r="O1637" i="22"/>
  <c r="N1637" i="22"/>
  <c r="M1637" i="22"/>
  <c r="L1637" i="22"/>
  <c r="K1637" i="22"/>
  <c r="J1637" i="22"/>
  <c r="I1637" i="22"/>
  <c r="H1637" i="22"/>
  <c r="G1637" i="22"/>
  <c r="F1637" i="22"/>
  <c r="E1637" i="22"/>
  <c r="D1637" i="22"/>
  <c r="C1637" i="22"/>
  <c r="B1637" i="22"/>
  <c r="A1637" i="22"/>
  <c r="T1636" i="22"/>
  <c r="S1636" i="22"/>
  <c r="R1636" i="22"/>
  <c r="Q1636" i="22"/>
  <c r="P1636" i="22"/>
  <c r="O1636" i="22"/>
  <c r="N1636" i="22"/>
  <c r="M1636" i="22"/>
  <c r="L1636" i="22"/>
  <c r="K1636" i="22"/>
  <c r="J1636" i="22"/>
  <c r="I1636" i="22"/>
  <c r="H1636" i="22"/>
  <c r="G1636" i="22"/>
  <c r="F1636" i="22"/>
  <c r="E1636" i="22"/>
  <c r="D1636" i="22"/>
  <c r="C1636" i="22"/>
  <c r="B1636" i="22"/>
  <c r="A1636" i="22"/>
  <c r="T1635" i="22"/>
  <c r="S1635" i="22"/>
  <c r="R1635" i="22"/>
  <c r="Q1635" i="22"/>
  <c r="P1635" i="22"/>
  <c r="O1635" i="22"/>
  <c r="N1635" i="22"/>
  <c r="M1635" i="22"/>
  <c r="L1635" i="22"/>
  <c r="K1635" i="22"/>
  <c r="J1635" i="22"/>
  <c r="I1635" i="22"/>
  <c r="H1635" i="22"/>
  <c r="G1635" i="22"/>
  <c r="F1635" i="22"/>
  <c r="E1635" i="22"/>
  <c r="D1635" i="22"/>
  <c r="C1635" i="22"/>
  <c r="B1635" i="22"/>
  <c r="A1635" i="22"/>
  <c r="T1634" i="22"/>
  <c r="S1634" i="22"/>
  <c r="R1634" i="22"/>
  <c r="Q1634" i="22"/>
  <c r="P1634" i="22"/>
  <c r="O1634" i="22"/>
  <c r="N1634" i="22"/>
  <c r="M1634" i="22"/>
  <c r="L1634" i="22"/>
  <c r="K1634" i="22"/>
  <c r="J1634" i="22"/>
  <c r="I1634" i="22"/>
  <c r="H1634" i="22"/>
  <c r="G1634" i="22"/>
  <c r="F1634" i="22"/>
  <c r="E1634" i="22"/>
  <c r="D1634" i="22"/>
  <c r="C1634" i="22"/>
  <c r="B1634" i="22"/>
  <c r="A1634" i="22"/>
  <c r="T1633" i="22"/>
  <c r="S1633" i="22"/>
  <c r="R1633" i="22"/>
  <c r="Q1633" i="22"/>
  <c r="P1633" i="22"/>
  <c r="O1633" i="22"/>
  <c r="N1633" i="22"/>
  <c r="M1633" i="22"/>
  <c r="L1633" i="22"/>
  <c r="K1633" i="22"/>
  <c r="J1633" i="22"/>
  <c r="I1633" i="22"/>
  <c r="H1633" i="22"/>
  <c r="G1633" i="22"/>
  <c r="F1633" i="22"/>
  <c r="E1633" i="22"/>
  <c r="D1633" i="22"/>
  <c r="C1633" i="22"/>
  <c r="B1633" i="22"/>
  <c r="A1633" i="22"/>
  <c r="T1632" i="22"/>
  <c r="S1632" i="22"/>
  <c r="R1632" i="22"/>
  <c r="Q1632" i="22"/>
  <c r="P1632" i="22"/>
  <c r="O1632" i="22"/>
  <c r="N1632" i="22"/>
  <c r="M1632" i="22"/>
  <c r="L1632" i="22"/>
  <c r="K1632" i="22"/>
  <c r="J1632" i="22"/>
  <c r="I1632" i="22"/>
  <c r="H1632" i="22"/>
  <c r="G1632" i="22"/>
  <c r="F1632" i="22"/>
  <c r="E1632" i="22"/>
  <c r="D1632" i="22"/>
  <c r="C1632" i="22"/>
  <c r="B1632" i="22"/>
  <c r="A1632" i="22"/>
  <c r="T1631" i="22"/>
  <c r="S1631" i="22"/>
  <c r="R1631" i="22"/>
  <c r="Q1631" i="22"/>
  <c r="P1631" i="22"/>
  <c r="O1631" i="22"/>
  <c r="N1631" i="22"/>
  <c r="M1631" i="22"/>
  <c r="L1631" i="22"/>
  <c r="K1631" i="22"/>
  <c r="J1631" i="22"/>
  <c r="I1631" i="22"/>
  <c r="H1631" i="22"/>
  <c r="G1631" i="22"/>
  <c r="F1631" i="22"/>
  <c r="E1631" i="22"/>
  <c r="D1631" i="22"/>
  <c r="C1631" i="22"/>
  <c r="B1631" i="22"/>
  <c r="A1631" i="22"/>
  <c r="T1630" i="22"/>
  <c r="S1630" i="22"/>
  <c r="R1630" i="22"/>
  <c r="Q1630" i="22"/>
  <c r="P1630" i="22"/>
  <c r="O1630" i="22"/>
  <c r="N1630" i="22"/>
  <c r="M1630" i="22"/>
  <c r="L1630" i="22"/>
  <c r="K1630" i="22"/>
  <c r="J1630" i="22"/>
  <c r="I1630" i="22"/>
  <c r="H1630" i="22"/>
  <c r="G1630" i="22"/>
  <c r="F1630" i="22"/>
  <c r="E1630" i="22"/>
  <c r="D1630" i="22"/>
  <c r="C1630" i="22"/>
  <c r="B1630" i="22"/>
  <c r="A1630" i="22"/>
  <c r="T1629" i="22"/>
  <c r="S1629" i="22"/>
  <c r="R1629" i="22"/>
  <c r="Q1629" i="22"/>
  <c r="P1629" i="22"/>
  <c r="O1629" i="22"/>
  <c r="N1629" i="22"/>
  <c r="M1629" i="22"/>
  <c r="L1629" i="22"/>
  <c r="K1629" i="22"/>
  <c r="J1629" i="22"/>
  <c r="I1629" i="22"/>
  <c r="H1629" i="22"/>
  <c r="G1629" i="22"/>
  <c r="F1629" i="22"/>
  <c r="E1629" i="22"/>
  <c r="D1629" i="22"/>
  <c r="C1629" i="22"/>
  <c r="B1629" i="22"/>
  <c r="A1629" i="22"/>
  <c r="T1628" i="22"/>
  <c r="S1628" i="22"/>
  <c r="R1628" i="22"/>
  <c r="Q1628" i="22"/>
  <c r="P1628" i="22"/>
  <c r="O1628" i="22"/>
  <c r="N1628" i="22"/>
  <c r="M1628" i="22"/>
  <c r="L1628" i="22"/>
  <c r="K1628" i="22"/>
  <c r="J1628" i="22"/>
  <c r="I1628" i="22"/>
  <c r="H1628" i="22"/>
  <c r="G1628" i="22"/>
  <c r="F1628" i="22"/>
  <c r="E1628" i="22"/>
  <c r="D1628" i="22"/>
  <c r="C1628" i="22"/>
  <c r="B1628" i="22"/>
  <c r="A1628" i="22"/>
  <c r="T1627" i="22"/>
  <c r="S1627" i="22"/>
  <c r="R1627" i="22"/>
  <c r="Q1627" i="22"/>
  <c r="P1627" i="22"/>
  <c r="O1627" i="22"/>
  <c r="N1627" i="22"/>
  <c r="M1627" i="22"/>
  <c r="L1627" i="22"/>
  <c r="K1627" i="22"/>
  <c r="J1627" i="22"/>
  <c r="I1627" i="22"/>
  <c r="H1627" i="22"/>
  <c r="G1627" i="22"/>
  <c r="F1627" i="22"/>
  <c r="E1627" i="22"/>
  <c r="D1627" i="22"/>
  <c r="C1627" i="22"/>
  <c r="B1627" i="22"/>
  <c r="A1627" i="22"/>
  <c r="T1626" i="22"/>
  <c r="S1626" i="22"/>
  <c r="R1626" i="22"/>
  <c r="Q1626" i="22"/>
  <c r="P1626" i="22"/>
  <c r="O1626" i="22"/>
  <c r="N1626" i="22"/>
  <c r="M1626" i="22"/>
  <c r="L1626" i="22"/>
  <c r="K1626" i="22"/>
  <c r="J1626" i="22"/>
  <c r="I1626" i="22"/>
  <c r="H1626" i="22"/>
  <c r="G1626" i="22"/>
  <c r="F1626" i="22"/>
  <c r="E1626" i="22"/>
  <c r="D1626" i="22"/>
  <c r="C1626" i="22"/>
  <c r="B1626" i="22"/>
  <c r="A1626" i="22"/>
  <c r="T1625" i="22"/>
  <c r="S1625" i="22"/>
  <c r="R1625" i="22"/>
  <c r="Q1625" i="22"/>
  <c r="P1625" i="22"/>
  <c r="O1625" i="22"/>
  <c r="N1625" i="22"/>
  <c r="M1625" i="22"/>
  <c r="L1625" i="22"/>
  <c r="K1625" i="22"/>
  <c r="J1625" i="22"/>
  <c r="I1625" i="22"/>
  <c r="H1625" i="22"/>
  <c r="G1625" i="22"/>
  <c r="F1625" i="22"/>
  <c r="E1625" i="22"/>
  <c r="D1625" i="22"/>
  <c r="C1625" i="22"/>
  <c r="B1625" i="22"/>
  <c r="A1625" i="22"/>
  <c r="T1624" i="22"/>
  <c r="S1624" i="22"/>
  <c r="R1624" i="22"/>
  <c r="Q1624" i="22"/>
  <c r="P1624" i="22"/>
  <c r="O1624" i="22"/>
  <c r="N1624" i="22"/>
  <c r="M1624" i="22"/>
  <c r="L1624" i="22"/>
  <c r="K1624" i="22"/>
  <c r="J1624" i="22"/>
  <c r="I1624" i="22"/>
  <c r="H1624" i="22"/>
  <c r="G1624" i="22"/>
  <c r="F1624" i="22"/>
  <c r="E1624" i="22"/>
  <c r="D1624" i="22"/>
  <c r="C1624" i="22"/>
  <c r="B1624" i="22"/>
  <c r="A1624" i="22"/>
  <c r="T1623" i="22"/>
  <c r="S1623" i="22"/>
  <c r="R1623" i="22"/>
  <c r="Q1623" i="22"/>
  <c r="P1623" i="22"/>
  <c r="O1623" i="22"/>
  <c r="N1623" i="22"/>
  <c r="M1623" i="22"/>
  <c r="L1623" i="22"/>
  <c r="K1623" i="22"/>
  <c r="J1623" i="22"/>
  <c r="I1623" i="22"/>
  <c r="H1623" i="22"/>
  <c r="G1623" i="22"/>
  <c r="F1623" i="22"/>
  <c r="E1623" i="22"/>
  <c r="D1623" i="22"/>
  <c r="C1623" i="22"/>
  <c r="B1623" i="22"/>
  <c r="A1623" i="22"/>
  <c r="T1622" i="22"/>
  <c r="S1622" i="22"/>
  <c r="R1622" i="22"/>
  <c r="Q1622" i="22"/>
  <c r="P1622" i="22"/>
  <c r="O1622" i="22"/>
  <c r="N1622" i="22"/>
  <c r="M1622" i="22"/>
  <c r="L1622" i="22"/>
  <c r="K1622" i="22"/>
  <c r="J1622" i="22"/>
  <c r="I1622" i="22"/>
  <c r="H1622" i="22"/>
  <c r="G1622" i="22"/>
  <c r="F1622" i="22"/>
  <c r="E1622" i="22"/>
  <c r="D1622" i="22"/>
  <c r="C1622" i="22"/>
  <c r="B1622" i="22"/>
  <c r="A1622" i="22"/>
  <c r="T1621" i="22"/>
  <c r="S1621" i="22"/>
  <c r="R1621" i="22"/>
  <c r="Q1621" i="22"/>
  <c r="P1621" i="22"/>
  <c r="O1621" i="22"/>
  <c r="N1621" i="22"/>
  <c r="M1621" i="22"/>
  <c r="L1621" i="22"/>
  <c r="K1621" i="22"/>
  <c r="J1621" i="22"/>
  <c r="I1621" i="22"/>
  <c r="H1621" i="22"/>
  <c r="G1621" i="22"/>
  <c r="F1621" i="22"/>
  <c r="E1621" i="22"/>
  <c r="D1621" i="22"/>
  <c r="C1621" i="22"/>
  <c r="B1621" i="22"/>
  <c r="A1621" i="22"/>
  <c r="T1620" i="22"/>
  <c r="S1620" i="22"/>
  <c r="R1620" i="22"/>
  <c r="Q1620" i="22"/>
  <c r="P1620" i="22"/>
  <c r="O1620" i="22"/>
  <c r="N1620" i="22"/>
  <c r="M1620" i="22"/>
  <c r="L1620" i="22"/>
  <c r="K1620" i="22"/>
  <c r="J1620" i="22"/>
  <c r="I1620" i="22"/>
  <c r="H1620" i="22"/>
  <c r="G1620" i="22"/>
  <c r="F1620" i="22"/>
  <c r="E1620" i="22"/>
  <c r="D1620" i="22"/>
  <c r="C1620" i="22"/>
  <c r="B1620" i="22"/>
  <c r="A1620" i="22"/>
  <c r="T1619" i="22"/>
  <c r="S1619" i="22"/>
  <c r="R1619" i="22"/>
  <c r="Q1619" i="22"/>
  <c r="P1619" i="22"/>
  <c r="O1619" i="22"/>
  <c r="N1619" i="22"/>
  <c r="M1619" i="22"/>
  <c r="L1619" i="22"/>
  <c r="K1619" i="22"/>
  <c r="J1619" i="22"/>
  <c r="I1619" i="22"/>
  <c r="H1619" i="22"/>
  <c r="G1619" i="22"/>
  <c r="F1619" i="22"/>
  <c r="E1619" i="22"/>
  <c r="D1619" i="22"/>
  <c r="C1619" i="22"/>
  <c r="B1619" i="22"/>
  <c r="A1619" i="22"/>
  <c r="T1618" i="22"/>
  <c r="S1618" i="22"/>
  <c r="R1618" i="22"/>
  <c r="Q1618" i="22"/>
  <c r="P1618" i="22"/>
  <c r="O1618" i="22"/>
  <c r="N1618" i="22"/>
  <c r="M1618" i="22"/>
  <c r="L1618" i="22"/>
  <c r="K1618" i="22"/>
  <c r="J1618" i="22"/>
  <c r="I1618" i="22"/>
  <c r="H1618" i="22"/>
  <c r="G1618" i="22"/>
  <c r="F1618" i="22"/>
  <c r="E1618" i="22"/>
  <c r="D1618" i="22"/>
  <c r="C1618" i="22"/>
  <c r="B1618" i="22"/>
  <c r="A1618" i="22"/>
  <c r="T1617" i="22"/>
  <c r="S1617" i="22"/>
  <c r="R1617" i="22"/>
  <c r="Q1617" i="22"/>
  <c r="P1617" i="22"/>
  <c r="O1617" i="22"/>
  <c r="N1617" i="22"/>
  <c r="M1617" i="22"/>
  <c r="L1617" i="22"/>
  <c r="K1617" i="22"/>
  <c r="J1617" i="22"/>
  <c r="I1617" i="22"/>
  <c r="H1617" i="22"/>
  <c r="G1617" i="22"/>
  <c r="F1617" i="22"/>
  <c r="E1617" i="22"/>
  <c r="D1617" i="22"/>
  <c r="C1617" i="22"/>
  <c r="B1617" i="22"/>
  <c r="A1617" i="22"/>
  <c r="T1616" i="22"/>
  <c r="S1616" i="22"/>
  <c r="R1616" i="22"/>
  <c r="Q1616" i="22"/>
  <c r="P1616" i="22"/>
  <c r="O1616" i="22"/>
  <c r="N1616" i="22"/>
  <c r="M1616" i="22"/>
  <c r="L1616" i="22"/>
  <c r="K1616" i="22"/>
  <c r="J1616" i="22"/>
  <c r="I1616" i="22"/>
  <c r="H1616" i="22"/>
  <c r="G1616" i="22"/>
  <c r="F1616" i="22"/>
  <c r="E1616" i="22"/>
  <c r="D1616" i="22"/>
  <c r="C1616" i="22"/>
  <c r="B1616" i="22"/>
  <c r="A1616" i="22"/>
  <c r="T1615" i="22"/>
  <c r="S1615" i="22"/>
  <c r="R1615" i="22"/>
  <c r="Q1615" i="22"/>
  <c r="P1615" i="22"/>
  <c r="O1615" i="22"/>
  <c r="N1615" i="22"/>
  <c r="M1615" i="22"/>
  <c r="L1615" i="22"/>
  <c r="K1615" i="22"/>
  <c r="J1615" i="22"/>
  <c r="I1615" i="22"/>
  <c r="H1615" i="22"/>
  <c r="G1615" i="22"/>
  <c r="F1615" i="22"/>
  <c r="E1615" i="22"/>
  <c r="D1615" i="22"/>
  <c r="C1615" i="22"/>
  <c r="B1615" i="22"/>
  <c r="A1615" i="22"/>
  <c r="T1614" i="22"/>
  <c r="S1614" i="22"/>
  <c r="R1614" i="22"/>
  <c r="Q1614" i="22"/>
  <c r="P1614" i="22"/>
  <c r="O1614" i="22"/>
  <c r="N1614" i="22"/>
  <c r="M1614" i="22"/>
  <c r="L1614" i="22"/>
  <c r="K1614" i="22"/>
  <c r="J1614" i="22"/>
  <c r="I1614" i="22"/>
  <c r="H1614" i="22"/>
  <c r="G1614" i="22"/>
  <c r="F1614" i="22"/>
  <c r="E1614" i="22"/>
  <c r="D1614" i="22"/>
  <c r="C1614" i="22"/>
  <c r="B1614" i="22"/>
  <c r="A1614" i="22"/>
  <c r="T1613" i="22"/>
  <c r="S1613" i="22"/>
  <c r="R1613" i="22"/>
  <c r="Q1613" i="22"/>
  <c r="P1613" i="22"/>
  <c r="O1613" i="22"/>
  <c r="N1613" i="22"/>
  <c r="M1613" i="22"/>
  <c r="L1613" i="22"/>
  <c r="K1613" i="22"/>
  <c r="J1613" i="22"/>
  <c r="I1613" i="22"/>
  <c r="H1613" i="22"/>
  <c r="G1613" i="22"/>
  <c r="F1613" i="22"/>
  <c r="E1613" i="22"/>
  <c r="D1613" i="22"/>
  <c r="C1613" i="22"/>
  <c r="B1613" i="22"/>
  <c r="A1613" i="22"/>
  <c r="T1612" i="22"/>
  <c r="S1612" i="22"/>
  <c r="R1612" i="22"/>
  <c r="Q1612" i="22"/>
  <c r="P1612" i="22"/>
  <c r="O1612" i="22"/>
  <c r="N1612" i="22"/>
  <c r="M1612" i="22"/>
  <c r="L1612" i="22"/>
  <c r="K1612" i="22"/>
  <c r="J1612" i="22"/>
  <c r="I1612" i="22"/>
  <c r="H1612" i="22"/>
  <c r="G1612" i="22"/>
  <c r="F1612" i="22"/>
  <c r="E1612" i="22"/>
  <c r="D1612" i="22"/>
  <c r="C1612" i="22"/>
  <c r="B1612" i="22"/>
  <c r="A1612" i="22"/>
  <c r="T1611" i="22"/>
  <c r="S1611" i="22"/>
  <c r="R1611" i="22"/>
  <c r="Q1611" i="22"/>
  <c r="P1611" i="22"/>
  <c r="O1611" i="22"/>
  <c r="N1611" i="22"/>
  <c r="M1611" i="22"/>
  <c r="L1611" i="22"/>
  <c r="K1611" i="22"/>
  <c r="J1611" i="22"/>
  <c r="I1611" i="22"/>
  <c r="H1611" i="22"/>
  <c r="G1611" i="22"/>
  <c r="F1611" i="22"/>
  <c r="E1611" i="22"/>
  <c r="D1611" i="22"/>
  <c r="C1611" i="22"/>
  <c r="B1611" i="22"/>
  <c r="A1611" i="22"/>
  <c r="T1610" i="22"/>
  <c r="S1610" i="22"/>
  <c r="R1610" i="22"/>
  <c r="Q1610" i="22"/>
  <c r="P1610" i="22"/>
  <c r="O1610" i="22"/>
  <c r="N1610" i="22"/>
  <c r="M1610" i="22"/>
  <c r="L1610" i="22"/>
  <c r="K1610" i="22"/>
  <c r="J1610" i="22"/>
  <c r="I1610" i="22"/>
  <c r="H1610" i="22"/>
  <c r="G1610" i="22"/>
  <c r="F1610" i="22"/>
  <c r="E1610" i="22"/>
  <c r="D1610" i="22"/>
  <c r="C1610" i="22"/>
  <c r="B1610" i="22"/>
  <c r="A1610" i="22"/>
  <c r="T1609" i="22"/>
  <c r="S1609" i="22"/>
  <c r="R1609" i="22"/>
  <c r="Q1609" i="22"/>
  <c r="P1609" i="22"/>
  <c r="O1609" i="22"/>
  <c r="N1609" i="22"/>
  <c r="M1609" i="22"/>
  <c r="L1609" i="22"/>
  <c r="K1609" i="22"/>
  <c r="J1609" i="22"/>
  <c r="I1609" i="22"/>
  <c r="H1609" i="22"/>
  <c r="G1609" i="22"/>
  <c r="F1609" i="22"/>
  <c r="E1609" i="22"/>
  <c r="D1609" i="22"/>
  <c r="C1609" i="22"/>
  <c r="B1609" i="22"/>
  <c r="A1609" i="22"/>
  <c r="T1608" i="22"/>
  <c r="S1608" i="22"/>
  <c r="R1608" i="22"/>
  <c r="Q1608" i="22"/>
  <c r="P1608" i="22"/>
  <c r="O1608" i="22"/>
  <c r="N1608" i="22"/>
  <c r="M1608" i="22"/>
  <c r="L1608" i="22"/>
  <c r="K1608" i="22"/>
  <c r="J1608" i="22"/>
  <c r="I1608" i="22"/>
  <c r="H1608" i="22"/>
  <c r="G1608" i="22"/>
  <c r="F1608" i="22"/>
  <c r="E1608" i="22"/>
  <c r="D1608" i="22"/>
  <c r="C1608" i="22"/>
  <c r="B1608" i="22"/>
  <c r="A1608" i="22"/>
  <c r="T1607" i="22"/>
  <c r="S1607" i="22"/>
  <c r="R1607" i="22"/>
  <c r="Q1607" i="22"/>
  <c r="P1607" i="22"/>
  <c r="O1607" i="22"/>
  <c r="N1607" i="22"/>
  <c r="M1607" i="22"/>
  <c r="L1607" i="22"/>
  <c r="K1607" i="22"/>
  <c r="J1607" i="22"/>
  <c r="I1607" i="22"/>
  <c r="H1607" i="22"/>
  <c r="G1607" i="22"/>
  <c r="F1607" i="22"/>
  <c r="E1607" i="22"/>
  <c r="D1607" i="22"/>
  <c r="C1607" i="22"/>
  <c r="B1607" i="22"/>
  <c r="A1607" i="22"/>
  <c r="T1606" i="22"/>
  <c r="S1606" i="22"/>
  <c r="R1606" i="22"/>
  <c r="Q1606" i="22"/>
  <c r="P1606" i="22"/>
  <c r="O1606" i="22"/>
  <c r="N1606" i="22"/>
  <c r="M1606" i="22"/>
  <c r="L1606" i="22"/>
  <c r="K1606" i="22"/>
  <c r="J1606" i="22"/>
  <c r="I1606" i="22"/>
  <c r="H1606" i="22"/>
  <c r="G1606" i="22"/>
  <c r="F1606" i="22"/>
  <c r="E1606" i="22"/>
  <c r="D1606" i="22"/>
  <c r="C1606" i="22"/>
  <c r="B1606" i="22"/>
  <c r="A1606" i="22"/>
  <c r="T1605" i="22"/>
  <c r="S1605" i="22"/>
  <c r="R1605" i="22"/>
  <c r="Q1605" i="22"/>
  <c r="P1605" i="22"/>
  <c r="O1605" i="22"/>
  <c r="N1605" i="22"/>
  <c r="M1605" i="22"/>
  <c r="L1605" i="22"/>
  <c r="K1605" i="22"/>
  <c r="J1605" i="22"/>
  <c r="I1605" i="22"/>
  <c r="H1605" i="22"/>
  <c r="G1605" i="22"/>
  <c r="F1605" i="22"/>
  <c r="E1605" i="22"/>
  <c r="D1605" i="22"/>
  <c r="C1605" i="22"/>
  <c r="B1605" i="22"/>
  <c r="A1605" i="22"/>
  <c r="T1604" i="22"/>
  <c r="S1604" i="22"/>
  <c r="R1604" i="22"/>
  <c r="Q1604" i="22"/>
  <c r="P1604" i="22"/>
  <c r="O1604" i="22"/>
  <c r="N1604" i="22"/>
  <c r="M1604" i="22"/>
  <c r="L1604" i="22"/>
  <c r="K1604" i="22"/>
  <c r="J1604" i="22"/>
  <c r="I1604" i="22"/>
  <c r="H1604" i="22"/>
  <c r="G1604" i="22"/>
  <c r="F1604" i="22"/>
  <c r="E1604" i="22"/>
  <c r="D1604" i="22"/>
  <c r="C1604" i="22"/>
  <c r="B1604" i="22"/>
  <c r="A1604" i="22"/>
  <c r="T1603" i="22"/>
  <c r="S1603" i="22"/>
  <c r="R1603" i="22"/>
  <c r="Q1603" i="22"/>
  <c r="P1603" i="22"/>
  <c r="O1603" i="22"/>
  <c r="N1603" i="22"/>
  <c r="M1603" i="22"/>
  <c r="L1603" i="22"/>
  <c r="K1603" i="22"/>
  <c r="J1603" i="22"/>
  <c r="I1603" i="22"/>
  <c r="H1603" i="22"/>
  <c r="G1603" i="22"/>
  <c r="F1603" i="22"/>
  <c r="E1603" i="22"/>
  <c r="D1603" i="22"/>
  <c r="C1603" i="22"/>
  <c r="B1603" i="22"/>
  <c r="A1603" i="22"/>
  <c r="T1602" i="22"/>
  <c r="S1602" i="22"/>
  <c r="R1602" i="22"/>
  <c r="Q1602" i="22"/>
  <c r="P1602" i="22"/>
  <c r="O1602" i="22"/>
  <c r="N1602" i="22"/>
  <c r="M1602" i="22"/>
  <c r="L1602" i="22"/>
  <c r="K1602" i="22"/>
  <c r="J1602" i="22"/>
  <c r="I1602" i="22"/>
  <c r="H1602" i="22"/>
  <c r="G1602" i="22"/>
  <c r="F1602" i="22"/>
  <c r="E1602" i="22"/>
  <c r="D1602" i="22"/>
  <c r="C1602" i="22"/>
  <c r="B1602" i="22"/>
  <c r="A1602" i="22"/>
  <c r="T1601" i="22"/>
  <c r="S1601" i="22"/>
  <c r="R1601" i="22"/>
  <c r="Q1601" i="22"/>
  <c r="P1601" i="22"/>
  <c r="O1601" i="22"/>
  <c r="N1601" i="22"/>
  <c r="M1601" i="22"/>
  <c r="L1601" i="22"/>
  <c r="K1601" i="22"/>
  <c r="J1601" i="22"/>
  <c r="I1601" i="22"/>
  <c r="H1601" i="22"/>
  <c r="G1601" i="22"/>
  <c r="F1601" i="22"/>
  <c r="E1601" i="22"/>
  <c r="D1601" i="22"/>
  <c r="C1601" i="22"/>
  <c r="B1601" i="22"/>
  <c r="A1601" i="22"/>
  <c r="T1600" i="22"/>
  <c r="S1600" i="22"/>
  <c r="R1600" i="22"/>
  <c r="Q1600" i="22"/>
  <c r="P1600" i="22"/>
  <c r="O1600" i="22"/>
  <c r="N1600" i="22"/>
  <c r="M1600" i="22"/>
  <c r="L1600" i="22"/>
  <c r="K1600" i="22"/>
  <c r="J1600" i="22"/>
  <c r="I1600" i="22"/>
  <c r="H1600" i="22"/>
  <c r="G1600" i="22"/>
  <c r="F1600" i="22"/>
  <c r="E1600" i="22"/>
  <c r="D1600" i="22"/>
  <c r="C1600" i="22"/>
  <c r="B1600" i="22"/>
  <c r="A1600" i="22"/>
  <c r="T1599" i="22"/>
  <c r="S1599" i="22"/>
  <c r="R1599" i="22"/>
  <c r="Q1599" i="22"/>
  <c r="P1599" i="22"/>
  <c r="O1599" i="22"/>
  <c r="N1599" i="22"/>
  <c r="M1599" i="22"/>
  <c r="L1599" i="22"/>
  <c r="K1599" i="22"/>
  <c r="J1599" i="22"/>
  <c r="I1599" i="22"/>
  <c r="H1599" i="22"/>
  <c r="G1599" i="22"/>
  <c r="F1599" i="22"/>
  <c r="E1599" i="22"/>
  <c r="D1599" i="22"/>
  <c r="C1599" i="22"/>
  <c r="B1599" i="22"/>
  <c r="A1599" i="22"/>
  <c r="T1598" i="22"/>
  <c r="S1598" i="22"/>
  <c r="R1598" i="22"/>
  <c r="Q1598" i="22"/>
  <c r="P1598" i="22"/>
  <c r="O1598" i="22"/>
  <c r="N1598" i="22"/>
  <c r="M1598" i="22"/>
  <c r="L1598" i="22"/>
  <c r="K1598" i="22"/>
  <c r="J1598" i="22"/>
  <c r="I1598" i="22"/>
  <c r="H1598" i="22"/>
  <c r="G1598" i="22"/>
  <c r="F1598" i="22"/>
  <c r="E1598" i="22"/>
  <c r="D1598" i="22"/>
  <c r="C1598" i="22"/>
  <c r="B1598" i="22"/>
  <c r="A1598" i="22"/>
  <c r="T1597" i="22"/>
  <c r="S1597" i="22"/>
  <c r="R1597" i="22"/>
  <c r="Q1597" i="22"/>
  <c r="P1597" i="22"/>
  <c r="O1597" i="22"/>
  <c r="N1597" i="22"/>
  <c r="M1597" i="22"/>
  <c r="L1597" i="22"/>
  <c r="K1597" i="22"/>
  <c r="J1597" i="22"/>
  <c r="I1597" i="22"/>
  <c r="H1597" i="22"/>
  <c r="G1597" i="22"/>
  <c r="F1597" i="22"/>
  <c r="E1597" i="22"/>
  <c r="D1597" i="22"/>
  <c r="C1597" i="22"/>
  <c r="B1597" i="22"/>
  <c r="A1597" i="22"/>
  <c r="T1596" i="22"/>
  <c r="S1596" i="22"/>
  <c r="R1596" i="22"/>
  <c r="Q1596" i="22"/>
  <c r="P1596" i="22"/>
  <c r="O1596" i="22"/>
  <c r="N1596" i="22"/>
  <c r="M1596" i="22"/>
  <c r="L1596" i="22"/>
  <c r="K1596" i="22"/>
  <c r="J1596" i="22"/>
  <c r="I1596" i="22"/>
  <c r="H1596" i="22"/>
  <c r="G1596" i="22"/>
  <c r="F1596" i="22"/>
  <c r="E1596" i="22"/>
  <c r="D1596" i="22"/>
  <c r="C1596" i="22"/>
  <c r="B1596" i="22"/>
  <c r="A1596" i="22"/>
  <c r="T1595" i="22"/>
  <c r="S1595" i="22"/>
  <c r="R1595" i="22"/>
  <c r="Q1595" i="22"/>
  <c r="P1595" i="22"/>
  <c r="O1595" i="22"/>
  <c r="N1595" i="22"/>
  <c r="M1595" i="22"/>
  <c r="L1595" i="22"/>
  <c r="K1595" i="22"/>
  <c r="J1595" i="22"/>
  <c r="I1595" i="22"/>
  <c r="H1595" i="22"/>
  <c r="G1595" i="22"/>
  <c r="F1595" i="22"/>
  <c r="E1595" i="22"/>
  <c r="D1595" i="22"/>
  <c r="C1595" i="22"/>
  <c r="B1595" i="22"/>
  <c r="A1595" i="22"/>
  <c r="T1594" i="22"/>
  <c r="S1594" i="22"/>
  <c r="R1594" i="22"/>
  <c r="Q1594" i="22"/>
  <c r="P1594" i="22"/>
  <c r="O1594" i="22"/>
  <c r="N1594" i="22"/>
  <c r="M1594" i="22"/>
  <c r="L1594" i="22"/>
  <c r="K1594" i="22"/>
  <c r="J1594" i="22"/>
  <c r="I1594" i="22"/>
  <c r="H1594" i="22"/>
  <c r="G1594" i="22"/>
  <c r="F1594" i="22"/>
  <c r="E1594" i="22"/>
  <c r="D1594" i="22"/>
  <c r="C1594" i="22"/>
  <c r="B1594" i="22"/>
  <c r="A1594" i="22"/>
  <c r="T1593" i="22"/>
  <c r="S1593" i="22"/>
  <c r="R1593" i="22"/>
  <c r="Q1593" i="22"/>
  <c r="P1593" i="22"/>
  <c r="O1593" i="22"/>
  <c r="N1593" i="22"/>
  <c r="M1593" i="22"/>
  <c r="L1593" i="22"/>
  <c r="K1593" i="22"/>
  <c r="J1593" i="22"/>
  <c r="I1593" i="22"/>
  <c r="H1593" i="22"/>
  <c r="G1593" i="22"/>
  <c r="F1593" i="22"/>
  <c r="E1593" i="22"/>
  <c r="D1593" i="22"/>
  <c r="C1593" i="22"/>
  <c r="B1593" i="22"/>
  <c r="A1593" i="22"/>
  <c r="T1592" i="22"/>
  <c r="S1592" i="22"/>
  <c r="R1592" i="22"/>
  <c r="Q1592" i="22"/>
  <c r="P1592" i="22"/>
  <c r="O1592" i="22"/>
  <c r="N1592" i="22"/>
  <c r="M1592" i="22"/>
  <c r="L1592" i="22"/>
  <c r="K1592" i="22"/>
  <c r="J1592" i="22"/>
  <c r="I1592" i="22"/>
  <c r="H1592" i="22"/>
  <c r="G1592" i="22"/>
  <c r="F1592" i="22"/>
  <c r="E1592" i="22"/>
  <c r="D1592" i="22"/>
  <c r="C1592" i="22"/>
  <c r="B1592" i="22"/>
  <c r="A1592" i="22"/>
  <c r="T1591" i="22"/>
  <c r="S1591" i="22"/>
  <c r="R1591" i="22"/>
  <c r="Q1591" i="22"/>
  <c r="P1591" i="22"/>
  <c r="O1591" i="22"/>
  <c r="N1591" i="22"/>
  <c r="M1591" i="22"/>
  <c r="L1591" i="22"/>
  <c r="K1591" i="22"/>
  <c r="J1591" i="22"/>
  <c r="I1591" i="22"/>
  <c r="H1591" i="22"/>
  <c r="G1591" i="22"/>
  <c r="F1591" i="22"/>
  <c r="E1591" i="22"/>
  <c r="D1591" i="22"/>
  <c r="C1591" i="22"/>
  <c r="B1591" i="22"/>
  <c r="A1591" i="22"/>
  <c r="T1590" i="22"/>
  <c r="S1590" i="22"/>
  <c r="R1590" i="22"/>
  <c r="Q1590" i="22"/>
  <c r="P1590" i="22"/>
  <c r="O1590" i="22"/>
  <c r="N1590" i="22"/>
  <c r="M1590" i="22"/>
  <c r="L1590" i="22"/>
  <c r="K1590" i="22"/>
  <c r="J1590" i="22"/>
  <c r="I1590" i="22"/>
  <c r="H1590" i="22"/>
  <c r="G1590" i="22"/>
  <c r="F1590" i="22"/>
  <c r="E1590" i="22"/>
  <c r="D1590" i="22"/>
  <c r="C1590" i="22"/>
  <c r="B1590" i="22"/>
  <c r="A1590" i="22"/>
  <c r="T1589" i="22"/>
  <c r="S1589" i="22"/>
  <c r="R1589" i="22"/>
  <c r="Q1589" i="22"/>
  <c r="P1589" i="22"/>
  <c r="O1589" i="22"/>
  <c r="N1589" i="22"/>
  <c r="M1589" i="22"/>
  <c r="L1589" i="22"/>
  <c r="K1589" i="22"/>
  <c r="J1589" i="22"/>
  <c r="I1589" i="22"/>
  <c r="H1589" i="22"/>
  <c r="G1589" i="22"/>
  <c r="F1589" i="22"/>
  <c r="E1589" i="22"/>
  <c r="D1589" i="22"/>
  <c r="C1589" i="22"/>
  <c r="B1589" i="22"/>
  <c r="A1589" i="22"/>
  <c r="T1588" i="22"/>
  <c r="S1588" i="22"/>
  <c r="R1588" i="22"/>
  <c r="Q1588" i="22"/>
  <c r="P1588" i="22"/>
  <c r="O1588" i="22"/>
  <c r="N1588" i="22"/>
  <c r="M1588" i="22"/>
  <c r="L1588" i="22"/>
  <c r="K1588" i="22"/>
  <c r="J1588" i="22"/>
  <c r="I1588" i="22"/>
  <c r="H1588" i="22"/>
  <c r="G1588" i="22"/>
  <c r="F1588" i="22"/>
  <c r="E1588" i="22"/>
  <c r="D1588" i="22"/>
  <c r="C1588" i="22"/>
  <c r="B1588" i="22"/>
  <c r="A1588" i="22"/>
  <c r="T1587" i="22"/>
  <c r="S1587" i="22"/>
  <c r="R1587" i="22"/>
  <c r="Q1587" i="22"/>
  <c r="P1587" i="22"/>
  <c r="O1587" i="22"/>
  <c r="N1587" i="22"/>
  <c r="M1587" i="22"/>
  <c r="L1587" i="22"/>
  <c r="K1587" i="22"/>
  <c r="J1587" i="22"/>
  <c r="I1587" i="22"/>
  <c r="H1587" i="22"/>
  <c r="G1587" i="22"/>
  <c r="F1587" i="22"/>
  <c r="E1587" i="22"/>
  <c r="D1587" i="22"/>
  <c r="C1587" i="22"/>
  <c r="B1587" i="22"/>
  <c r="A1587" i="22"/>
  <c r="T1586" i="22"/>
  <c r="S1586" i="22"/>
  <c r="R1586" i="22"/>
  <c r="Q1586" i="22"/>
  <c r="P1586" i="22"/>
  <c r="O1586" i="22"/>
  <c r="N1586" i="22"/>
  <c r="M1586" i="22"/>
  <c r="L1586" i="22"/>
  <c r="K1586" i="22"/>
  <c r="J1586" i="22"/>
  <c r="I1586" i="22"/>
  <c r="H1586" i="22"/>
  <c r="G1586" i="22"/>
  <c r="F1586" i="22"/>
  <c r="E1586" i="22"/>
  <c r="D1586" i="22"/>
  <c r="C1586" i="22"/>
  <c r="B1586" i="22"/>
  <c r="A1586" i="22"/>
  <c r="T1585" i="22"/>
  <c r="S1585" i="22"/>
  <c r="R1585" i="22"/>
  <c r="Q1585" i="22"/>
  <c r="P1585" i="22"/>
  <c r="O1585" i="22"/>
  <c r="N1585" i="22"/>
  <c r="M1585" i="22"/>
  <c r="L1585" i="22"/>
  <c r="K1585" i="22"/>
  <c r="J1585" i="22"/>
  <c r="I1585" i="22"/>
  <c r="H1585" i="22"/>
  <c r="G1585" i="22"/>
  <c r="F1585" i="22"/>
  <c r="E1585" i="22"/>
  <c r="D1585" i="22"/>
  <c r="C1585" i="22"/>
  <c r="B1585" i="22"/>
  <c r="A1585" i="22"/>
  <c r="T1584" i="22"/>
  <c r="S1584" i="22"/>
  <c r="R1584" i="22"/>
  <c r="Q1584" i="22"/>
  <c r="P1584" i="22"/>
  <c r="O1584" i="22"/>
  <c r="N1584" i="22"/>
  <c r="M1584" i="22"/>
  <c r="L1584" i="22"/>
  <c r="K1584" i="22"/>
  <c r="J1584" i="22"/>
  <c r="I1584" i="22"/>
  <c r="H1584" i="22"/>
  <c r="G1584" i="22"/>
  <c r="F1584" i="22"/>
  <c r="E1584" i="22"/>
  <c r="D1584" i="22"/>
  <c r="C1584" i="22"/>
  <c r="B1584" i="22"/>
  <c r="A1584" i="22"/>
  <c r="T1583" i="22"/>
  <c r="S1583" i="22"/>
  <c r="R1583" i="22"/>
  <c r="Q1583" i="22"/>
  <c r="P1583" i="22"/>
  <c r="O1583" i="22"/>
  <c r="N1583" i="22"/>
  <c r="M1583" i="22"/>
  <c r="L1583" i="22"/>
  <c r="K1583" i="22"/>
  <c r="J1583" i="22"/>
  <c r="I1583" i="22"/>
  <c r="H1583" i="22"/>
  <c r="G1583" i="22"/>
  <c r="F1583" i="22"/>
  <c r="E1583" i="22"/>
  <c r="D1583" i="22"/>
  <c r="C1583" i="22"/>
  <c r="B1583" i="22"/>
  <c r="A1583" i="22"/>
  <c r="T1582" i="22"/>
  <c r="S1582" i="22"/>
  <c r="R1582" i="22"/>
  <c r="Q1582" i="22"/>
  <c r="P1582" i="22"/>
  <c r="O1582" i="22"/>
  <c r="N1582" i="22"/>
  <c r="M1582" i="22"/>
  <c r="L1582" i="22"/>
  <c r="K1582" i="22"/>
  <c r="J1582" i="22"/>
  <c r="I1582" i="22"/>
  <c r="H1582" i="22"/>
  <c r="G1582" i="22"/>
  <c r="F1582" i="22"/>
  <c r="E1582" i="22"/>
  <c r="D1582" i="22"/>
  <c r="C1582" i="22"/>
  <c r="B1582" i="22"/>
  <c r="A1582" i="22"/>
  <c r="T1581" i="22"/>
  <c r="S1581" i="22"/>
  <c r="R1581" i="22"/>
  <c r="Q1581" i="22"/>
  <c r="P1581" i="22"/>
  <c r="O1581" i="22"/>
  <c r="N1581" i="22"/>
  <c r="M1581" i="22"/>
  <c r="L1581" i="22"/>
  <c r="K1581" i="22"/>
  <c r="J1581" i="22"/>
  <c r="I1581" i="22"/>
  <c r="H1581" i="22"/>
  <c r="G1581" i="22"/>
  <c r="F1581" i="22"/>
  <c r="E1581" i="22"/>
  <c r="D1581" i="22"/>
  <c r="C1581" i="22"/>
  <c r="B1581" i="22"/>
  <c r="A1581" i="22"/>
  <c r="T1580" i="22"/>
  <c r="S1580" i="22"/>
  <c r="R1580" i="22"/>
  <c r="Q1580" i="22"/>
  <c r="P1580" i="22"/>
  <c r="O1580" i="22"/>
  <c r="N1580" i="22"/>
  <c r="M1580" i="22"/>
  <c r="L1580" i="22"/>
  <c r="K1580" i="22"/>
  <c r="J1580" i="22"/>
  <c r="I1580" i="22"/>
  <c r="H1580" i="22"/>
  <c r="G1580" i="22"/>
  <c r="F1580" i="22"/>
  <c r="E1580" i="22"/>
  <c r="D1580" i="22"/>
  <c r="C1580" i="22"/>
  <c r="B1580" i="22"/>
  <c r="A1580" i="22"/>
  <c r="T1579" i="22"/>
  <c r="S1579" i="22"/>
  <c r="R1579" i="22"/>
  <c r="Q1579" i="22"/>
  <c r="P1579" i="22"/>
  <c r="O1579" i="22"/>
  <c r="N1579" i="22"/>
  <c r="M1579" i="22"/>
  <c r="L1579" i="22"/>
  <c r="K1579" i="22"/>
  <c r="J1579" i="22"/>
  <c r="I1579" i="22"/>
  <c r="H1579" i="22"/>
  <c r="G1579" i="22"/>
  <c r="F1579" i="22"/>
  <c r="E1579" i="22"/>
  <c r="D1579" i="22"/>
  <c r="C1579" i="22"/>
  <c r="B1579" i="22"/>
  <c r="A1579" i="22"/>
  <c r="T1578" i="22"/>
  <c r="S1578" i="22"/>
  <c r="R1578" i="22"/>
  <c r="Q1578" i="22"/>
  <c r="P1578" i="22"/>
  <c r="O1578" i="22"/>
  <c r="N1578" i="22"/>
  <c r="M1578" i="22"/>
  <c r="L1578" i="22"/>
  <c r="K1578" i="22"/>
  <c r="J1578" i="22"/>
  <c r="I1578" i="22"/>
  <c r="H1578" i="22"/>
  <c r="G1578" i="22"/>
  <c r="F1578" i="22"/>
  <c r="E1578" i="22"/>
  <c r="D1578" i="22"/>
  <c r="C1578" i="22"/>
  <c r="B1578" i="22"/>
  <c r="A1578" i="22"/>
  <c r="T1577" i="22"/>
  <c r="S1577" i="22"/>
  <c r="R1577" i="22"/>
  <c r="Q1577" i="22"/>
  <c r="P1577" i="22"/>
  <c r="O1577" i="22"/>
  <c r="N1577" i="22"/>
  <c r="M1577" i="22"/>
  <c r="L1577" i="22"/>
  <c r="K1577" i="22"/>
  <c r="J1577" i="22"/>
  <c r="I1577" i="22"/>
  <c r="H1577" i="22"/>
  <c r="G1577" i="22"/>
  <c r="F1577" i="22"/>
  <c r="E1577" i="22"/>
  <c r="D1577" i="22"/>
  <c r="C1577" i="22"/>
  <c r="B1577" i="22"/>
  <c r="A1577" i="22"/>
  <c r="T1576" i="22"/>
  <c r="S1576" i="22"/>
  <c r="R1576" i="22"/>
  <c r="Q1576" i="22"/>
  <c r="P1576" i="22"/>
  <c r="O1576" i="22"/>
  <c r="N1576" i="22"/>
  <c r="M1576" i="22"/>
  <c r="L1576" i="22"/>
  <c r="K1576" i="22"/>
  <c r="J1576" i="22"/>
  <c r="I1576" i="22"/>
  <c r="H1576" i="22"/>
  <c r="G1576" i="22"/>
  <c r="F1576" i="22"/>
  <c r="E1576" i="22"/>
  <c r="D1576" i="22"/>
  <c r="C1576" i="22"/>
  <c r="B1576" i="22"/>
  <c r="A1576" i="22"/>
  <c r="T1575" i="22"/>
  <c r="S1575" i="22"/>
  <c r="R1575" i="22"/>
  <c r="Q1575" i="22"/>
  <c r="P1575" i="22"/>
  <c r="O1575" i="22"/>
  <c r="N1575" i="22"/>
  <c r="M1575" i="22"/>
  <c r="L1575" i="22"/>
  <c r="K1575" i="22"/>
  <c r="J1575" i="22"/>
  <c r="I1575" i="22"/>
  <c r="H1575" i="22"/>
  <c r="G1575" i="22"/>
  <c r="F1575" i="22"/>
  <c r="E1575" i="22"/>
  <c r="D1575" i="22"/>
  <c r="C1575" i="22"/>
  <c r="B1575" i="22"/>
  <c r="A1575" i="22"/>
  <c r="T1574" i="22"/>
  <c r="S1574" i="22"/>
  <c r="R1574" i="22"/>
  <c r="Q1574" i="22"/>
  <c r="P1574" i="22"/>
  <c r="O1574" i="22"/>
  <c r="N1574" i="22"/>
  <c r="M1574" i="22"/>
  <c r="L1574" i="22"/>
  <c r="K1574" i="22"/>
  <c r="J1574" i="22"/>
  <c r="I1574" i="22"/>
  <c r="H1574" i="22"/>
  <c r="G1574" i="22"/>
  <c r="F1574" i="22"/>
  <c r="E1574" i="22"/>
  <c r="D1574" i="22"/>
  <c r="C1574" i="22"/>
  <c r="B1574" i="22"/>
  <c r="A1574" i="22"/>
  <c r="T1573" i="22"/>
  <c r="S1573" i="22"/>
  <c r="R1573" i="22"/>
  <c r="Q1573" i="22"/>
  <c r="P1573" i="22"/>
  <c r="O1573" i="22"/>
  <c r="N1573" i="22"/>
  <c r="M1573" i="22"/>
  <c r="L1573" i="22"/>
  <c r="K1573" i="22"/>
  <c r="J1573" i="22"/>
  <c r="I1573" i="22"/>
  <c r="H1573" i="22"/>
  <c r="G1573" i="22"/>
  <c r="F1573" i="22"/>
  <c r="E1573" i="22"/>
  <c r="D1573" i="22"/>
  <c r="C1573" i="22"/>
  <c r="B1573" i="22"/>
  <c r="A1573" i="22"/>
  <c r="T1572" i="22"/>
  <c r="S1572" i="22"/>
  <c r="R1572" i="22"/>
  <c r="Q1572" i="22"/>
  <c r="P1572" i="22"/>
  <c r="O1572" i="22"/>
  <c r="N1572" i="22"/>
  <c r="M1572" i="22"/>
  <c r="L1572" i="22"/>
  <c r="K1572" i="22"/>
  <c r="J1572" i="22"/>
  <c r="I1572" i="22"/>
  <c r="H1572" i="22"/>
  <c r="G1572" i="22"/>
  <c r="F1572" i="22"/>
  <c r="E1572" i="22"/>
  <c r="D1572" i="22"/>
  <c r="C1572" i="22"/>
  <c r="B1572" i="22"/>
  <c r="A1572" i="22"/>
  <c r="T1571" i="22"/>
  <c r="S1571" i="22"/>
  <c r="R1571" i="22"/>
  <c r="Q1571" i="22"/>
  <c r="P1571" i="22"/>
  <c r="O1571" i="22"/>
  <c r="N1571" i="22"/>
  <c r="M1571" i="22"/>
  <c r="L1571" i="22"/>
  <c r="K1571" i="22"/>
  <c r="J1571" i="22"/>
  <c r="I1571" i="22"/>
  <c r="H1571" i="22"/>
  <c r="G1571" i="22"/>
  <c r="F1571" i="22"/>
  <c r="E1571" i="22"/>
  <c r="D1571" i="22"/>
  <c r="C1571" i="22"/>
  <c r="B1571" i="22"/>
  <c r="A1571" i="22"/>
  <c r="T1570" i="22"/>
  <c r="S1570" i="22"/>
  <c r="R1570" i="22"/>
  <c r="Q1570" i="22"/>
  <c r="P1570" i="22"/>
  <c r="O1570" i="22"/>
  <c r="N1570" i="22"/>
  <c r="M1570" i="22"/>
  <c r="L1570" i="22"/>
  <c r="K1570" i="22"/>
  <c r="J1570" i="22"/>
  <c r="I1570" i="22"/>
  <c r="H1570" i="22"/>
  <c r="G1570" i="22"/>
  <c r="F1570" i="22"/>
  <c r="E1570" i="22"/>
  <c r="D1570" i="22"/>
  <c r="C1570" i="22"/>
  <c r="B1570" i="22"/>
  <c r="A1570" i="22"/>
  <c r="T1569" i="22"/>
  <c r="S1569" i="22"/>
  <c r="R1569" i="22"/>
  <c r="Q1569" i="22"/>
  <c r="P1569" i="22"/>
  <c r="O1569" i="22"/>
  <c r="N1569" i="22"/>
  <c r="M1569" i="22"/>
  <c r="L1569" i="22"/>
  <c r="K1569" i="22"/>
  <c r="J1569" i="22"/>
  <c r="I1569" i="22"/>
  <c r="H1569" i="22"/>
  <c r="G1569" i="22"/>
  <c r="F1569" i="22"/>
  <c r="E1569" i="22"/>
  <c r="D1569" i="22"/>
  <c r="C1569" i="22"/>
  <c r="B1569" i="22"/>
  <c r="A1569" i="22"/>
  <c r="T1568" i="22"/>
  <c r="S1568" i="22"/>
  <c r="R1568" i="22"/>
  <c r="Q1568" i="22"/>
  <c r="P1568" i="22"/>
  <c r="O1568" i="22"/>
  <c r="N1568" i="22"/>
  <c r="M1568" i="22"/>
  <c r="L1568" i="22"/>
  <c r="K1568" i="22"/>
  <c r="J1568" i="22"/>
  <c r="I1568" i="22"/>
  <c r="H1568" i="22"/>
  <c r="G1568" i="22"/>
  <c r="F1568" i="22"/>
  <c r="E1568" i="22"/>
  <c r="D1568" i="22"/>
  <c r="C1568" i="22"/>
  <c r="B1568" i="22"/>
  <c r="A1568" i="22"/>
  <c r="T1567" i="22"/>
  <c r="S1567" i="22"/>
  <c r="R1567" i="22"/>
  <c r="Q1567" i="22"/>
  <c r="P1567" i="22"/>
  <c r="O1567" i="22"/>
  <c r="N1567" i="22"/>
  <c r="M1567" i="22"/>
  <c r="L1567" i="22"/>
  <c r="K1567" i="22"/>
  <c r="J1567" i="22"/>
  <c r="I1567" i="22"/>
  <c r="H1567" i="22"/>
  <c r="G1567" i="22"/>
  <c r="F1567" i="22"/>
  <c r="E1567" i="22"/>
  <c r="D1567" i="22"/>
  <c r="C1567" i="22"/>
  <c r="B1567" i="22"/>
  <c r="A1567" i="22"/>
  <c r="T1566" i="22"/>
  <c r="S1566" i="22"/>
  <c r="R1566" i="22"/>
  <c r="Q1566" i="22"/>
  <c r="P1566" i="22"/>
  <c r="O1566" i="22"/>
  <c r="N1566" i="22"/>
  <c r="M1566" i="22"/>
  <c r="L1566" i="22"/>
  <c r="K1566" i="22"/>
  <c r="J1566" i="22"/>
  <c r="I1566" i="22"/>
  <c r="H1566" i="22"/>
  <c r="G1566" i="22"/>
  <c r="F1566" i="22"/>
  <c r="E1566" i="22"/>
  <c r="D1566" i="22"/>
  <c r="C1566" i="22"/>
  <c r="B1566" i="22"/>
  <c r="A1566" i="22"/>
  <c r="T1565" i="22"/>
  <c r="S1565" i="22"/>
  <c r="R1565" i="22"/>
  <c r="Q1565" i="22"/>
  <c r="P1565" i="22"/>
  <c r="O1565" i="22"/>
  <c r="N1565" i="22"/>
  <c r="M1565" i="22"/>
  <c r="L1565" i="22"/>
  <c r="K1565" i="22"/>
  <c r="J1565" i="22"/>
  <c r="I1565" i="22"/>
  <c r="H1565" i="22"/>
  <c r="G1565" i="22"/>
  <c r="F1565" i="22"/>
  <c r="E1565" i="22"/>
  <c r="D1565" i="22"/>
  <c r="C1565" i="22"/>
  <c r="B1565" i="22"/>
  <c r="A1565" i="22"/>
  <c r="T1564" i="22"/>
  <c r="S1564" i="22"/>
  <c r="R1564" i="22"/>
  <c r="Q1564" i="22"/>
  <c r="P1564" i="22"/>
  <c r="O1564" i="22"/>
  <c r="N1564" i="22"/>
  <c r="M1564" i="22"/>
  <c r="L1564" i="22"/>
  <c r="K1564" i="22"/>
  <c r="J1564" i="22"/>
  <c r="I1564" i="22"/>
  <c r="H1564" i="22"/>
  <c r="G1564" i="22"/>
  <c r="F1564" i="22"/>
  <c r="E1564" i="22"/>
  <c r="D1564" i="22"/>
  <c r="C1564" i="22"/>
  <c r="B1564" i="22"/>
  <c r="A1564" i="22"/>
  <c r="T1563" i="22"/>
  <c r="S1563" i="22"/>
  <c r="R1563" i="22"/>
  <c r="Q1563" i="22"/>
  <c r="P1563" i="22"/>
  <c r="O1563" i="22"/>
  <c r="N1563" i="22"/>
  <c r="M1563" i="22"/>
  <c r="L1563" i="22"/>
  <c r="K1563" i="22"/>
  <c r="J1563" i="22"/>
  <c r="I1563" i="22"/>
  <c r="H1563" i="22"/>
  <c r="G1563" i="22"/>
  <c r="F1563" i="22"/>
  <c r="E1563" i="22"/>
  <c r="D1563" i="22"/>
  <c r="C1563" i="22"/>
  <c r="B1563" i="22"/>
  <c r="A1563" i="22"/>
  <c r="T1562" i="22"/>
  <c r="S1562" i="22"/>
  <c r="R1562" i="22"/>
  <c r="Q1562" i="22"/>
  <c r="P1562" i="22"/>
  <c r="O1562" i="22"/>
  <c r="N1562" i="22"/>
  <c r="M1562" i="22"/>
  <c r="L1562" i="22"/>
  <c r="K1562" i="22"/>
  <c r="J1562" i="22"/>
  <c r="I1562" i="22"/>
  <c r="H1562" i="22"/>
  <c r="G1562" i="22"/>
  <c r="F1562" i="22"/>
  <c r="E1562" i="22"/>
  <c r="D1562" i="22"/>
  <c r="C1562" i="22"/>
  <c r="B1562" i="22"/>
  <c r="A1562" i="22"/>
  <c r="T1561" i="22"/>
  <c r="S1561" i="22"/>
  <c r="R1561" i="22"/>
  <c r="Q1561" i="22"/>
  <c r="P1561" i="22"/>
  <c r="O1561" i="22"/>
  <c r="N1561" i="22"/>
  <c r="M1561" i="22"/>
  <c r="L1561" i="22"/>
  <c r="K1561" i="22"/>
  <c r="J1561" i="22"/>
  <c r="I1561" i="22"/>
  <c r="H1561" i="22"/>
  <c r="G1561" i="22"/>
  <c r="F1561" i="22"/>
  <c r="E1561" i="22"/>
  <c r="D1561" i="22"/>
  <c r="C1561" i="22"/>
  <c r="B1561" i="22"/>
  <c r="A1561" i="22"/>
  <c r="T1560" i="22"/>
  <c r="S1560" i="22"/>
  <c r="R1560" i="22"/>
  <c r="Q1560" i="22"/>
  <c r="P1560" i="22"/>
  <c r="O1560" i="22"/>
  <c r="N1560" i="22"/>
  <c r="M1560" i="22"/>
  <c r="L1560" i="22"/>
  <c r="K1560" i="22"/>
  <c r="J1560" i="22"/>
  <c r="I1560" i="22"/>
  <c r="H1560" i="22"/>
  <c r="G1560" i="22"/>
  <c r="F1560" i="22"/>
  <c r="E1560" i="22"/>
  <c r="D1560" i="22"/>
  <c r="C1560" i="22"/>
  <c r="B1560" i="22"/>
  <c r="A1560" i="22"/>
  <c r="T1559" i="22"/>
  <c r="S1559" i="22"/>
  <c r="R1559" i="22"/>
  <c r="Q1559" i="22"/>
  <c r="P1559" i="22"/>
  <c r="O1559" i="22"/>
  <c r="N1559" i="22"/>
  <c r="M1559" i="22"/>
  <c r="L1559" i="22"/>
  <c r="K1559" i="22"/>
  <c r="J1559" i="22"/>
  <c r="I1559" i="22"/>
  <c r="H1559" i="22"/>
  <c r="G1559" i="22"/>
  <c r="F1559" i="22"/>
  <c r="E1559" i="22"/>
  <c r="D1559" i="22"/>
  <c r="C1559" i="22"/>
  <c r="B1559" i="22"/>
  <c r="A1559" i="22"/>
  <c r="T1558" i="22"/>
  <c r="S1558" i="22"/>
  <c r="R1558" i="22"/>
  <c r="Q1558" i="22"/>
  <c r="P1558" i="22"/>
  <c r="O1558" i="22"/>
  <c r="N1558" i="22"/>
  <c r="M1558" i="22"/>
  <c r="L1558" i="22"/>
  <c r="K1558" i="22"/>
  <c r="J1558" i="22"/>
  <c r="I1558" i="22"/>
  <c r="H1558" i="22"/>
  <c r="G1558" i="22"/>
  <c r="F1558" i="22"/>
  <c r="E1558" i="22"/>
  <c r="D1558" i="22"/>
  <c r="C1558" i="22"/>
  <c r="B1558" i="22"/>
  <c r="A1558" i="22"/>
  <c r="T1557" i="22"/>
  <c r="S1557" i="22"/>
  <c r="R1557" i="22"/>
  <c r="Q1557" i="22"/>
  <c r="P1557" i="22"/>
  <c r="O1557" i="22"/>
  <c r="N1557" i="22"/>
  <c r="M1557" i="22"/>
  <c r="L1557" i="22"/>
  <c r="K1557" i="22"/>
  <c r="J1557" i="22"/>
  <c r="I1557" i="22"/>
  <c r="H1557" i="22"/>
  <c r="G1557" i="22"/>
  <c r="F1557" i="22"/>
  <c r="E1557" i="22"/>
  <c r="D1557" i="22"/>
  <c r="C1557" i="22"/>
  <c r="B1557" i="22"/>
  <c r="A1557" i="22"/>
  <c r="T1556" i="22"/>
  <c r="S1556" i="22"/>
  <c r="R1556" i="22"/>
  <c r="Q1556" i="22"/>
  <c r="P1556" i="22"/>
  <c r="O1556" i="22"/>
  <c r="N1556" i="22"/>
  <c r="M1556" i="22"/>
  <c r="L1556" i="22"/>
  <c r="K1556" i="22"/>
  <c r="J1556" i="22"/>
  <c r="I1556" i="22"/>
  <c r="H1556" i="22"/>
  <c r="G1556" i="22"/>
  <c r="F1556" i="22"/>
  <c r="E1556" i="22"/>
  <c r="D1556" i="22"/>
  <c r="C1556" i="22"/>
  <c r="B1556" i="22"/>
  <c r="A1556" i="22"/>
  <c r="T1555" i="22"/>
  <c r="S1555" i="22"/>
  <c r="R1555" i="22"/>
  <c r="Q1555" i="22"/>
  <c r="P1555" i="22"/>
  <c r="O1555" i="22"/>
  <c r="N1555" i="22"/>
  <c r="M1555" i="22"/>
  <c r="L1555" i="22"/>
  <c r="K1555" i="22"/>
  <c r="J1555" i="22"/>
  <c r="I1555" i="22"/>
  <c r="H1555" i="22"/>
  <c r="G1555" i="22"/>
  <c r="F1555" i="22"/>
  <c r="E1555" i="22"/>
  <c r="D1555" i="22"/>
  <c r="C1555" i="22"/>
  <c r="B1555" i="22"/>
  <c r="A1555" i="22"/>
  <c r="T1554" i="22"/>
  <c r="S1554" i="22"/>
  <c r="R1554" i="22"/>
  <c r="Q1554" i="22"/>
  <c r="P1554" i="22"/>
  <c r="O1554" i="22"/>
  <c r="N1554" i="22"/>
  <c r="M1554" i="22"/>
  <c r="L1554" i="22"/>
  <c r="K1554" i="22"/>
  <c r="J1554" i="22"/>
  <c r="I1554" i="22"/>
  <c r="H1554" i="22"/>
  <c r="G1554" i="22"/>
  <c r="F1554" i="22"/>
  <c r="E1554" i="22"/>
  <c r="D1554" i="22"/>
  <c r="C1554" i="22"/>
  <c r="B1554" i="22"/>
  <c r="A1554" i="22"/>
  <c r="T1553" i="22"/>
  <c r="S1553" i="22"/>
  <c r="R1553" i="22"/>
  <c r="Q1553" i="22"/>
  <c r="P1553" i="22"/>
  <c r="O1553" i="22"/>
  <c r="N1553" i="22"/>
  <c r="M1553" i="22"/>
  <c r="L1553" i="22"/>
  <c r="K1553" i="22"/>
  <c r="J1553" i="22"/>
  <c r="I1553" i="22"/>
  <c r="H1553" i="22"/>
  <c r="G1553" i="22"/>
  <c r="F1553" i="22"/>
  <c r="E1553" i="22"/>
  <c r="D1553" i="22"/>
  <c r="C1553" i="22"/>
  <c r="B1553" i="22"/>
  <c r="A1553" i="22"/>
  <c r="T1552" i="22"/>
  <c r="S1552" i="22"/>
  <c r="R1552" i="22"/>
  <c r="Q1552" i="22"/>
  <c r="P1552" i="22"/>
  <c r="O1552" i="22"/>
  <c r="N1552" i="22"/>
  <c r="M1552" i="22"/>
  <c r="L1552" i="22"/>
  <c r="K1552" i="22"/>
  <c r="J1552" i="22"/>
  <c r="I1552" i="22"/>
  <c r="H1552" i="22"/>
  <c r="G1552" i="22"/>
  <c r="F1552" i="22"/>
  <c r="E1552" i="22"/>
  <c r="D1552" i="22"/>
  <c r="C1552" i="22"/>
  <c r="B1552" i="22"/>
  <c r="A1552" i="22"/>
  <c r="T1551" i="22"/>
  <c r="S1551" i="22"/>
  <c r="R1551" i="22"/>
  <c r="Q1551" i="22"/>
  <c r="P1551" i="22"/>
  <c r="O1551" i="22"/>
  <c r="N1551" i="22"/>
  <c r="M1551" i="22"/>
  <c r="L1551" i="22"/>
  <c r="K1551" i="22"/>
  <c r="J1551" i="22"/>
  <c r="I1551" i="22"/>
  <c r="H1551" i="22"/>
  <c r="G1551" i="22"/>
  <c r="F1551" i="22"/>
  <c r="E1551" i="22"/>
  <c r="D1551" i="22"/>
  <c r="C1551" i="22"/>
  <c r="B1551" i="22"/>
  <c r="A1551" i="22"/>
  <c r="T1550" i="22"/>
  <c r="S1550" i="22"/>
  <c r="R1550" i="22"/>
  <c r="Q1550" i="22"/>
  <c r="P1550" i="22"/>
  <c r="O1550" i="22"/>
  <c r="N1550" i="22"/>
  <c r="M1550" i="22"/>
  <c r="L1550" i="22"/>
  <c r="K1550" i="22"/>
  <c r="J1550" i="22"/>
  <c r="I1550" i="22"/>
  <c r="H1550" i="22"/>
  <c r="G1550" i="22"/>
  <c r="F1550" i="22"/>
  <c r="E1550" i="22"/>
  <c r="D1550" i="22"/>
  <c r="C1550" i="22"/>
  <c r="B1550" i="22"/>
  <c r="A1550" i="22"/>
  <c r="T1549" i="22"/>
  <c r="S1549" i="22"/>
  <c r="R1549" i="22"/>
  <c r="Q1549" i="22"/>
  <c r="P1549" i="22"/>
  <c r="O1549" i="22"/>
  <c r="N1549" i="22"/>
  <c r="M1549" i="22"/>
  <c r="L1549" i="22"/>
  <c r="K1549" i="22"/>
  <c r="J1549" i="22"/>
  <c r="I1549" i="22"/>
  <c r="H1549" i="22"/>
  <c r="G1549" i="22"/>
  <c r="F1549" i="22"/>
  <c r="E1549" i="22"/>
  <c r="D1549" i="22"/>
  <c r="C1549" i="22"/>
  <c r="B1549" i="22"/>
  <c r="A1549" i="22"/>
  <c r="T1548" i="22"/>
  <c r="S1548" i="22"/>
  <c r="R1548" i="22"/>
  <c r="Q1548" i="22"/>
  <c r="P1548" i="22"/>
  <c r="O1548" i="22"/>
  <c r="N1548" i="22"/>
  <c r="M1548" i="22"/>
  <c r="L1548" i="22"/>
  <c r="K1548" i="22"/>
  <c r="J1548" i="22"/>
  <c r="I1548" i="22"/>
  <c r="H1548" i="22"/>
  <c r="G1548" i="22"/>
  <c r="F1548" i="22"/>
  <c r="E1548" i="22"/>
  <c r="D1548" i="22"/>
  <c r="C1548" i="22"/>
  <c r="B1548" i="22"/>
  <c r="A1548" i="22"/>
  <c r="T1547" i="22"/>
  <c r="S1547" i="22"/>
  <c r="R1547" i="22"/>
  <c r="Q1547" i="22"/>
  <c r="P1547" i="22"/>
  <c r="O1547" i="22"/>
  <c r="N1547" i="22"/>
  <c r="M1547" i="22"/>
  <c r="L1547" i="22"/>
  <c r="K1547" i="22"/>
  <c r="J1547" i="22"/>
  <c r="I1547" i="22"/>
  <c r="H1547" i="22"/>
  <c r="G1547" i="22"/>
  <c r="F1547" i="22"/>
  <c r="E1547" i="22"/>
  <c r="D1547" i="22"/>
  <c r="C1547" i="22"/>
  <c r="B1547" i="22"/>
  <c r="A1547" i="22"/>
  <c r="T1546" i="22"/>
  <c r="S1546" i="22"/>
  <c r="R1546" i="22"/>
  <c r="Q1546" i="22"/>
  <c r="P1546" i="22"/>
  <c r="O1546" i="22"/>
  <c r="N1546" i="22"/>
  <c r="M1546" i="22"/>
  <c r="L1546" i="22"/>
  <c r="K1546" i="22"/>
  <c r="J1546" i="22"/>
  <c r="I1546" i="22"/>
  <c r="H1546" i="22"/>
  <c r="G1546" i="22"/>
  <c r="F1546" i="22"/>
  <c r="E1546" i="22"/>
  <c r="D1546" i="22"/>
  <c r="C1546" i="22"/>
  <c r="B1546" i="22"/>
  <c r="A1546" i="22"/>
  <c r="T1545" i="22"/>
  <c r="S1545" i="22"/>
  <c r="R1545" i="22"/>
  <c r="Q1545" i="22"/>
  <c r="P1545" i="22"/>
  <c r="O1545" i="22"/>
  <c r="N1545" i="22"/>
  <c r="M1545" i="22"/>
  <c r="L1545" i="22"/>
  <c r="K1545" i="22"/>
  <c r="J1545" i="22"/>
  <c r="I1545" i="22"/>
  <c r="H1545" i="22"/>
  <c r="G1545" i="22"/>
  <c r="F1545" i="22"/>
  <c r="E1545" i="22"/>
  <c r="D1545" i="22"/>
  <c r="C1545" i="22"/>
  <c r="B1545" i="22"/>
  <c r="A1545" i="22"/>
  <c r="T1544" i="22"/>
  <c r="S1544" i="22"/>
  <c r="R1544" i="22"/>
  <c r="Q1544" i="22"/>
  <c r="P1544" i="22"/>
  <c r="O1544" i="22"/>
  <c r="N1544" i="22"/>
  <c r="M1544" i="22"/>
  <c r="L1544" i="22"/>
  <c r="K1544" i="22"/>
  <c r="J1544" i="22"/>
  <c r="I1544" i="22"/>
  <c r="H1544" i="22"/>
  <c r="G1544" i="22"/>
  <c r="F1544" i="22"/>
  <c r="E1544" i="22"/>
  <c r="D1544" i="22"/>
  <c r="C1544" i="22"/>
  <c r="B1544" i="22"/>
  <c r="A1544" i="22"/>
  <c r="T1543" i="22"/>
  <c r="S1543" i="22"/>
  <c r="R1543" i="22"/>
  <c r="Q1543" i="22"/>
  <c r="P1543" i="22"/>
  <c r="O1543" i="22"/>
  <c r="N1543" i="22"/>
  <c r="M1543" i="22"/>
  <c r="L1543" i="22"/>
  <c r="K1543" i="22"/>
  <c r="J1543" i="22"/>
  <c r="I1543" i="22"/>
  <c r="H1543" i="22"/>
  <c r="G1543" i="22"/>
  <c r="F1543" i="22"/>
  <c r="E1543" i="22"/>
  <c r="D1543" i="22"/>
  <c r="C1543" i="22"/>
  <c r="B1543" i="22"/>
  <c r="A1543" i="22"/>
  <c r="T1542" i="22"/>
  <c r="S1542" i="22"/>
  <c r="R1542" i="22"/>
  <c r="Q1542" i="22"/>
  <c r="P1542" i="22"/>
  <c r="O1542" i="22"/>
  <c r="N1542" i="22"/>
  <c r="M1542" i="22"/>
  <c r="L1542" i="22"/>
  <c r="K1542" i="22"/>
  <c r="J1542" i="22"/>
  <c r="I1542" i="22"/>
  <c r="H1542" i="22"/>
  <c r="G1542" i="22"/>
  <c r="F1542" i="22"/>
  <c r="E1542" i="22"/>
  <c r="D1542" i="22"/>
  <c r="C1542" i="22"/>
  <c r="B1542" i="22"/>
  <c r="A1542" i="22"/>
  <c r="T1541" i="22"/>
  <c r="S1541" i="22"/>
  <c r="R1541" i="22"/>
  <c r="Q1541" i="22"/>
  <c r="P1541" i="22"/>
  <c r="O1541" i="22"/>
  <c r="N1541" i="22"/>
  <c r="M1541" i="22"/>
  <c r="L1541" i="22"/>
  <c r="K1541" i="22"/>
  <c r="J1541" i="22"/>
  <c r="I1541" i="22"/>
  <c r="H1541" i="22"/>
  <c r="G1541" i="22"/>
  <c r="F1541" i="22"/>
  <c r="E1541" i="22"/>
  <c r="D1541" i="22"/>
  <c r="C1541" i="22"/>
  <c r="B1541" i="22"/>
  <c r="A1541" i="22"/>
  <c r="T1540" i="22"/>
  <c r="S1540" i="22"/>
  <c r="R1540" i="22"/>
  <c r="Q1540" i="22"/>
  <c r="P1540" i="22"/>
  <c r="O1540" i="22"/>
  <c r="N1540" i="22"/>
  <c r="M1540" i="22"/>
  <c r="L1540" i="22"/>
  <c r="K1540" i="22"/>
  <c r="J1540" i="22"/>
  <c r="I1540" i="22"/>
  <c r="H1540" i="22"/>
  <c r="G1540" i="22"/>
  <c r="F1540" i="22"/>
  <c r="E1540" i="22"/>
  <c r="D1540" i="22"/>
  <c r="C1540" i="22"/>
  <c r="B1540" i="22"/>
  <c r="A1540" i="22"/>
  <c r="T1539" i="22"/>
  <c r="S1539" i="22"/>
  <c r="R1539" i="22"/>
  <c r="Q1539" i="22"/>
  <c r="P1539" i="22"/>
  <c r="O1539" i="22"/>
  <c r="N1539" i="22"/>
  <c r="M1539" i="22"/>
  <c r="L1539" i="22"/>
  <c r="K1539" i="22"/>
  <c r="J1539" i="22"/>
  <c r="I1539" i="22"/>
  <c r="H1539" i="22"/>
  <c r="G1539" i="22"/>
  <c r="F1539" i="22"/>
  <c r="E1539" i="22"/>
  <c r="D1539" i="22"/>
  <c r="C1539" i="22"/>
  <c r="B1539" i="22"/>
  <c r="A1539" i="22"/>
  <c r="T1538" i="22"/>
  <c r="S1538" i="22"/>
  <c r="R1538" i="22"/>
  <c r="Q1538" i="22"/>
  <c r="P1538" i="22"/>
  <c r="O1538" i="22"/>
  <c r="N1538" i="22"/>
  <c r="M1538" i="22"/>
  <c r="L1538" i="22"/>
  <c r="K1538" i="22"/>
  <c r="J1538" i="22"/>
  <c r="I1538" i="22"/>
  <c r="H1538" i="22"/>
  <c r="G1538" i="22"/>
  <c r="F1538" i="22"/>
  <c r="E1538" i="22"/>
  <c r="D1538" i="22"/>
  <c r="C1538" i="22"/>
  <c r="B1538" i="22"/>
  <c r="A1538" i="22"/>
  <c r="T1537" i="22"/>
  <c r="S1537" i="22"/>
  <c r="R1537" i="22"/>
  <c r="Q1537" i="22"/>
  <c r="P1537" i="22"/>
  <c r="O1537" i="22"/>
  <c r="N1537" i="22"/>
  <c r="M1537" i="22"/>
  <c r="L1537" i="22"/>
  <c r="K1537" i="22"/>
  <c r="J1537" i="22"/>
  <c r="I1537" i="22"/>
  <c r="H1537" i="22"/>
  <c r="G1537" i="22"/>
  <c r="F1537" i="22"/>
  <c r="E1537" i="22"/>
  <c r="D1537" i="22"/>
  <c r="C1537" i="22"/>
  <c r="B1537" i="22"/>
  <c r="A1537" i="22"/>
  <c r="T1536" i="22"/>
  <c r="S1536" i="22"/>
  <c r="R1536" i="22"/>
  <c r="Q1536" i="22"/>
  <c r="P1536" i="22"/>
  <c r="O1536" i="22"/>
  <c r="N1536" i="22"/>
  <c r="M1536" i="22"/>
  <c r="L1536" i="22"/>
  <c r="K1536" i="22"/>
  <c r="J1536" i="22"/>
  <c r="I1536" i="22"/>
  <c r="H1536" i="22"/>
  <c r="G1536" i="22"/>
  <c r="F1536" i="22"/>
  <c r="E1536" i="22"/>
  <c r="D1536" i="22"/>
  <c r="C1536" i="22"/>
  <c r="B1536" i="22"/>
  <c r="A1536" i="22"/>
  <c r="T1535" i="22"/>
  <c r="S1535" i="22"/>
  <c r="R1535" i="22"/>
  <c r="Q1535" i="22"/>
  <c r="P1535" i="22"/>
  <c r="O1535" i="22"/>
  <c r="N1535" i="22"/>
  <c r="M1535" i="22"/>
  <c r="L1535" i="22"/>
  <c r="K1535" i="22"/>
  <c r="J1535" i="22"/>
  <c r="I1535" i="22"/>
  <c r="H1535" i="22"/>
  <c r="G1535" i="22"/>
  <c r="F1535" i="22"/>
  <c r="E1535" i="22"/>
  <c r="D1535" i="22"/>
  <c r="C1535" i="22"/>
  <c r="B1535" i="22"/>
  <c r="A1535" i="22"/>
  <c r="T1534" i="22"/>
  <c r="S1534" i="22"/>
  <c r="R1534" i="22"/>
  <c r="Q1534" i="22"/>
  <c r="P1534" i="22"/>
  <c r="O1534" i="22"/>
  <c r="N1534" i="22"/>
  <c r="M1534" i="22"/>
  <c r="L1534" i="22"/>
  <c r="K1534" i="22"/>
  <c r="J1534" i="22"/>
  <c r="I1534" i="22"/>
  <c r="H1534" i="22"/>
  <c r="G1534" i="22"/>
  <c r="F1534" i="22"/>
  <c r="E1534" i="22"/>
  <c r="D1534" i="22"/>
  <c r="C1534" i="22"/>
  <c r="B1534" i="22"/>
  <c r="A1534" i="22"/>
  <c r="T1533" i="22"/>
  <c r="S1533" i="22"/>
  <c r="R1533" i="22"/>
  <c r="Q1533" i="22"/>
  <c r="P1533" i="22"/>
  <c r="O1533" i="22"/>
  <c r="N1533" i="22"/>
  <c r="M1533" i="22"/>
  <c r="L1533" i="22"/>
  <c r="K1533" i="22"/>
  <c r="J1533" i="22"/>
  <c r="I1533" i="22"/>
  <c r="H1533" i="22"/>
  <c r="G1533" i="22"/>
  <c r="F1533" i="22"/>
  <c r="E1533" i="22"/>
  <c r="D1533" i="22"/>
  <c r="C1533" i="22"/>
  <c r="B1533" i="22"/>
  <c r="A1533" i="22"/>
  <c r="T1532" i="22"/>
  <c r="S1532" i="22"/>
  <c r="R1532" i="22"/>
  <c r="Q1532" i="22"/>
  <c r="P1532" i="22"/>
  <c r="O1532" i="22"/>
  <c r="N1532" i="22"/>
  <c r="M1532" i="22"/>
  <c r="L1532" i="22"/>
  <c r="K1532" i="22"/>
  <c r="J1532" i="22"/>
  <c r="I1532" i="22"/>
  <c r="H1532" i="22"/>
  <c r="G1532" i="22"/>
  <c r="F1532" i="22"/>
  <c r="E1532" i="22"/>
  <c r="D1532" i="22"/>
  <c r="C1532" i="22"/>
  <c r="B1532" i="22"/>
  <c r="A1532" i="22"/>
  <c r="T1531" i="22"/>
  <c r="S1531" i="22"/>
  <c r="R1531" i="22"/>
  <c r="Q1531" i="22"/>
  <c r="P1531" i="22"/>
  <c r="O1531" i="22"/>
  <c r="N1531" i="22"/>
  <c r="M1531" i="22"/>
  <c r="L1531" i="22"/>
  <c r="K1531" i="22"/>
  <c r="J1531" i="22"/>
  <c r="I1531" i="22"/>
  <c r="H1531" i="22"/>
  <c r="G1531" i="22"/>
  <c r="F1531" i="22"/>
  <c r="E1531" i="22"/>
  <c r="D1531" i="22"/>
  <c r="C1531" i="22"/>
  <c r="B1531" i="22"/>
  <c r="A1531" i="22"/>
  <c r="T1530" i="22"/>
  <c r="S1530" i="22"/>
  <c r="R1530" i="22"/>
  <c r="Q1530" i="22"/>
  <c r="P1530" i="22"/>
  <c r="O1530" i="22"/>
  <c r="N1530" i="22"/>
  <c r="M1530" i="22"/>
  <c r="L1530" i="22"/>
  <c r="K1530" i="22"/>
  <c r="J1530" i="22"/>
  <c r="I1530" i="22"/>
  <c r="H1530" i="22"/>
  <c r="G1530" i="22"/>
  <c r="F1530" i="22"/>
  <c r="E1530" i="22"/>
  <c r="D1530" i="22"/>
  <c r="C1530" i="22"/>
  <c r="B1530" i="22"/>
  <c r="A1530" i="22"/>
  <c r="T1529" i="22"/>
  <c r="S1529" i="22"/>
  <c r="R1529" i="22"/>
  <c r="Q1529" i="22"/>
  <c r="P1529" i="22"/>
  <c r="O1529" i="22"/>
  <c r="N1529" i="22"/>
  <c r="M1529" i="22"/>
  <c r="L1529" i="22"/>
  <c r="K1529" i="22"/>
  <c r="J1529" i="22"/>
  <c r="I1529" i="22"/>
  <c r="H1529" i="22"/>
  <c r="G1529" i="22"/>
  <c r="F1529" i="22"/>
  <c r="E1529" i="22"/>
  <c r="D1529" i="22"/>
  <c r="C1529" i="22"/>
  <c r="B1529" i="22"/>
  <c r="A1529" i="22"/>
  <c r="T1528" i="22"/>
  <c r="S1528" i="22"/>
  <c r="R1528" i="22"/>
  <c r="Q1528" i="22"/>
  <c r="P1528" i="22"/>
  <c r="O1528" i="22"/>
  <c r="N1528" i="22"/>
  <c r="M1528" i="22"/>
  <c r="L1528" i="22"/>
  <c r="K1528" i="22"/>
  <c r="J1528" i="22"/>
  <c r="I1528" i="22"/>
  <c r="H1528" i="22"/>
  <c r="G1528" i="22"/>
  <c r="F1528" i="22"/>
  <c r="E1528" i="22"/>
  <c r="D1528" i="22"/>
  <c r="C1528" i="22"/>
  <c r="B1528" i="22"/>
  <c r="A1528" i="22"/>
  <c r="T1527" i="22"/>
  <c r="S1527" i="22"/>
  <c r="R1527" i="22"/>
  <c r="Q1527" i="22"/>
  <c r="P1527" i="22"/>
  <c r="O1527" i="22"/>
  <c r="N1527" i="22"/>
  <c r="M1527" i="22"/>
  <c r="L1527" i="22"/>
  <c r="K1527" i="22"/>
  <c r="J1527" i="22"/>
  <c r="I1527" i="22"/>
  <c r="H1527" i="22"/>
  <c r="G1527" i="22"/>
  <c r="F1527" i="22"/>
  <c r="E1527" i="22"/>
  <c r="D1527" i="22"/>
  <c r="C1527" i="22"/>
  <c r="B1527" i="22"/>
  <c r="A1527" i="22"/>
  <c r="T1526" i="22"/>
  <c r="S1526" i="22"/>
  <c r="R1526" i="22"/>
  <c r="Q1526" i="22"/>
  <c r="P1526" i="22"/>
  <c r="O1526" i="22"/>
  <c r="N1526" i="22"/>
  <c r="M1526" i="22"/>
  <c r="L1526" i="22"/>
  <c r="K1526" i="22"/>
  <c r="J1526" i="22"/>
  <c r="I1526" i="22"/>
  <c r="H1526" i="22"/>
  <c r="G1526" i="22"/>
  <c r="F1526" i="22"/>
  <c r="E1526" i="22"/>
  <c r="D1526" i="22"/>
  <c r="C1526" i="22"/>
  <c r="B1526" i="22"/>
  <c r="A1526" i="22"/>
  <c r="T1525" i="22"/>
  <c r="S1525" i="22"/>
  <c r="R1525" i="22"/>
  <c r="Q1525" i="22"/>
  <c r="P1525" i="22"/>
  <c r="O1525" i="22"/>
  <c r="N1525" i="22"/>
  <c r="M1525" i="22"/>
  <c r="L1525" i="22"/>
  <c r="K1525" i="22"/>
  <c r="J1525" i="22"/>
  <c r="I1525" i="22"/>
  <c r="H1525" i="22"/>
  <c r="G1525" i="22"/>
  <c r="F1525" i="22"/>
  <c r="E1525" i="22"/>
  <c r="D1525" i="22"/>
  <c r="C1525" i="22"/>
  <c r="B1525" i="22"/>
  <c r="A1525" i="22"/>
  <c r="T1524" i="22"/>
  <c r="S1524" i="22"/>
  <c r="R1524" i="22"/>
  <c r="Q1524" i="22"/>
  <c r="P1524" i="22"/>
  <c r="O1524" i="22"/>
  <c r="N1524" i="22"/>
  <c r="M1524" i="22"/>
  <c r="L1524" i="22"/>
  <c r="K1524" i="22"/>
  <c r="J1524" i="22"/>
  <c r="I1524" i="22"/>
  <c r="H1524" i="22"/>
  <c r="G1524" i="22"/>
  <c r="F1524" i="22"/>
  <c r="E1524" i="22"/>
  <c r="D1524" i="22"/>
  <c r="C1524" i="22"/>
  <c r="B1524" i="22"/>
  <c r="A1524" i="22"/>
  <c r="T1523" i="22"/>
  <c r="S1523" i="22"/>
  <c r="R1523" i="22"/>
  <c r="Q1523" i="22"/>
  <c r="P1523" i="22"/>
  <c r="O1523" i="22"/>
  <c r="N1523" i="22"/>
  <c r="M1523" i="22"/>
  <c r="L1523" i="22"/>
  <c r="K1523" i="22"/>
  <c r="J1523" i="22"/>
  <c r="I1523" i="22"/>
  <c r="H1523" i="22"/>
  <c r="G1523" i="22"/>
  <c r="F1523" i="22"/>
  <c r="E1523" i="22"/>
  <c r="D1523" i="22"/>
  <c r="C1523" i="22"/>
  <c r="B1523" i="22"/>
  <c r="A1523" i="22"/>
  <c r="T1522" i="22"/>
  <c r="S1522" i="22"/>
  <c r="R1522" i="22"/>
  <c r="Q1522" i="22"/>
  <c r="P1522" i="22"/>
  <c r="O1522" i="22"/>
  <c r="N1522" i="22"/>
  <c r="M1522" i="22"/>
  <c r="L1522" i="22"/>
  <c r="K1522" i="22"/>
  <c r="J1522" i="22"/>
  <c r="I1522" i="22"/>
  <c r="H1522" i="22"/>
  <c r="G1522" i="22"/>
  <c r="F1522" i="22"/>
  <c r="E1522" i="22"/>
  <c r="D1522" i="22"/>
  <c r="C1522" i="22"/>
  <c r="B1522" i="22"/>
  <c r="A1522" i="22"/>
  <c r="T1521" i="22"/>
  <c r="S1521" i="22"/>
  <c r="R1521" i="22"/>
  <c r="Q1521" i="22"/>
  <c r="P1521" i="22"/>
  <c r="O1521" i="22"/>
  <c r="N1521" i="22"/>
  <c r="M1521" i="22"/>
  <c r="L1521" i="22"/>
  <c r="K1521" i="22"/>
  <c r="J1521" i="22"/>
  <c r="I1521" i="22"/>
  <c r="H1521" i="22"/>
  <c r="G1521" i="22"/>
  <c r="F1521" i="22"/>
  <c r="E1521" i="22"/>
  <c r="D1521" i="22"/>
  <c r="C1521" i="22"/>
  <c r="B1521" i="22"/>
  <c r="A1521" i="22"/>
  <c r="T1520" i="22"/>
  <c r="S1520" i="22"/>
  <c r="R1520" i="22"/>
  <c r="Q1520" i="22"/>
  <c r="P1520" i="22"/>
  <c r="O1520" i="22"/>
  <c r="N1520" i="22"/>
  <c r="M1520" i="22"/>
  <c r="L1520" i="22"/>
  <c r="K1520" i="22"/>
  <c r="J1520" i="22"/>
  <c r="I1520" i="22"/>
  <c r="H1520" i="22"/>
  <c r="G1520" i="22"/>
  <c r="F1520" i="22"/>
  <c r="E1520" i="22"/>
  <c r="D1520" i="22"/>
  <c r="C1520" i="22"/>
  <c r="B1520" i="22"/>
  <c r="A1520" i="22"/>
  <c r="T1519" i="22"/>
  <c r="S1519" i="22"/>
  <c r="R1519" i="22"/>
  <c r="Q1519" i="22"/>
  <c r="P1519" i="22"/>
  <c r="O1519" i="22"/>
  <c r="N1519" i="22"/>
  <c r="M1519" i="22"/>
  <c r="L1519" i="22"/>
  <c r="K1519" i="22"/>
  <c r="J1519" i="22"/>
  <c r="I1519" i="22"/>
  <c r="H1519" i="22"/>
  <c r="G1519" i="22"/>
  <c r="F1519" i="22"/>
  <c r="E1519" i="22"/>
  <c r="D1519" i="22"/>
  <c r="C1519" i="22"/>
  <c r="B1519" i="22"/>
  <c r="A1519" i="22"/>
  <c r="T1518" i="22"/>
  <c r="S1518" i="22"/>
  <c r="R1518" i="22"/>
  <c r="Q1518" i="22"/>
  <c r="P1518" i="22"/>
  <c r="O1518" i="22"/>
  <c r="N1518" i="22"/>
  <c r="M1518" i="22"/>
  <c r="L1518" i="22"/>
  <c r="K1518" i="22"/>
  <c r="J1518" i="22"/>
  <c r="I1518" i="22"/>
  <c r="H1518" i="22"/>
  <c r="G1518" i="22"/>
  <c r="F1518" i="22"/>
  <c r="E1518" i="22"/>
  <c r="D1518" i="22"/>
  <c r="C1518" i="22"/>
  <c r="B1518" i="22"/>
  <c r="A1518" i="22"/>
  <c r="T1517" i="22"/>
  <c r="S1517" i="22"/>
  <c r="R1517" i="22"/>
  <c r="Q1517" i="22"/>
  <c r="P1517" i="22"/>
  <c r="O1517" i="22"/>
  <c r="N1517" i="22"/>
  <c r="M1517" i="22"/>
  <c r="L1517" i="22"/>
  <c r="K1517" i="22"/>
  <c r="J1517" i="22"/>
  <c r="I1517" i="22"/>
  <c r="H1517" i="22"/>
  <c r="G1517" i="22"/>
  <c r="F1517" i="22"/>
  <c r="E1517" i="22"/>
  <c r="D1517" i="22"/>
  <c r="C1517" i="22"/>
  <c r="B1517" i="22"/>
  <c r="A1517" i="22"/>
  <c r="T1516" i="22"/>
  <c r="S1516" i="22"/>
  <c r="R1516" i="22"/>
  <c r="Q1516" i="22"/>
  <c r="P1516" i="22"/>
  <c r="O1516" i="22"/>
  <c r="N1516" i="22"/>
  <c r="M1516" i="22"/>
  <c r="L1516" i="22"/>
  <c r="K1516" i="22"/>
  <c r="J1516" i="22"/>
  <c r="I1516" i="22"/>
  <c r="H1516" i="22"/>
  <c r="G1516" i="22"/>
  <c r="F1516" i="22"/>
  <c r="E1516" i="22"/>
  <c r="D1516" i="22"/>
  <c r="C1516" i="22"/>
  <c r="B1516" i="22"/>
  <c r="A1516" i="22"/>
  <c r="T1515" i="22"/>
  <c r="S1515" i="22"/>
  <c r="R1515" i="22"/>
  <c r="Q1515" i="22"/>
  <c r="P1515" i="22"/>
  <c r="O1515" i="22"/>
  <c r="N1515" i="22"/>
  <c r="M1515" i="22"/>
  <c r="L1515" i="22"/>
  <c r="K1515" i="22"/>
  <c r="J1515" i="22"/>
  <c r="I1515" i="22"/>
  <c r="H1515" i="22"/>
  <c r="G1515" i="22"/>
  <c r="F1515" i="22"/>
  <c r="E1515" i="22"/>
  <c r="D1515" i="22"/>
  <c r="C1515" i="22"/>
  <c r="B1515" i="22"/>
  <c r="A1515" i="22"/>
  <c r="T1514" i="22"/>
  <c r="S1514" i="22"/>
  <c r="R1514" i="22"/>
  <c r="Q1514" i="22"/>
  <c r="P1514" i="22"/>
  <c r="O1514" i="22"/>
  <c r="N1514" i="22"/>
  <c r="M1514" i="22"/>
  <c r="L1514" i="22"/>
  <c r="K1514" i="22"/>
  <c r="J1514" i="22"/>
  <c r="I1514" i="22"/>
  <c r="H1514" i="22"/>
  <c r="G1514" i="22"/>
  <c r="F1514" i="22"/>
  <c r="E1514" i="22"/>
  <c r="D1514" i="22"/>
  <c r="C1514" i="22"/>
  <c r="B1514" i="22"/>
  <c r="A1514" i="22"/>
  <c r="T1513" i="22"/>
  <c r="S1513" i="22"/>
  <c r="R1513" i="22"/>
  <c r="Q1513" i="22"/>
  <c r="P1513" i="22"/>
  <c r="O1513" i="22"/>
  <c r="N1513" i="22"/>
  <c r="M1513" i="22"/>
  <c r="L1513" i="22"/>
  <c r="K1513" i="22"/>
  <c r="J1513" i="22"/>
  <c r="I1513" i="22"/>
  <c r="H1513" i="22"/>
  <c r="G1513" i="22"/>
  <c r="F1513" i="22"/>
  <c r="E1513" i="22"/>
  <c r="D1513" i="22"/>
  <c r="C1513" i="22"/>
  <c r="B1513" i="22"/>
  <c r="A1513" i="22"/>
  <c r="T1512" i="22"/>
  <c r="S1512" i="22"/>
  <c r="R1512" i="22"/>
  <c r="Q1512" i="22"/>
  <c r="P1512" i="22"/>
  <c r="O1512" i="22"/>
  <c r="N1512" i="22"/>
  <c r="M1512" i="22"/>
  <c r="L1512" i="22"/>
  <c r="K1512" i="22"/>
  <c r="J1512" i="22"/>
  <c r="I1512" i="22"/>
  <c r="H1512" i="22"/>
  <c r="G1512" i="22"/>
  <c r="F1512" i="22"/>
  <c r="E1512" i="22"/>
  <c r="D1512" i="22"/>
  <c r="C1512" i="22"/>
  <c r="B1512" i="22"/>
  <c r="A1512" i="22"/>
  <c r="T1511" i="22"/>
  <c r="S1511" i="22"/>
  <c r="R1511" i="22"/>
  <c r="Q1511" i="22"/>
  <c r="P1511" i="22"/>
  <c r="O1511" i="22"/>
  <c r="N1511" i="22"/>
  <c r="M1511" i="22"/>
  <c r="L1511" i="22"/>
  <c r="K1511" i="22"/>
  <c r="J1511" i="22"/>
  <c r="I1511" i="22"/>
  <c r="H1511" i="22"/>
  <c r="G1511" i="22"/>
  <c r="F1511" i="22"/>
  <c r="E1511" i="22"/>
  <c r="D1511" i="22"/>
  <c r="C1511" i="22"/>
  <c r="B1511" i="22"/>
  <c r="A1511" i="22"/>
  <c r="T1510" i="22"/>
  <c r="S1510" i="22"/>
  <c r="R1510" i="22"/>
  <c r="Q1510" i="22"/>
  <c r="P1510" i="22"/>
  <c r="O1510" i="22"/>
  <c r="N1510" i="22"/>
  <c r="M1510" i="22"/>
  <c r="L1510" i="22"/>
  <c r="K1510" i="22"/>
  <c r="J1510" i="22"/>
  <c r="I1510" i="22"/>
  <c r="H1510" i="22"/>
  <c r="G1510" i="22"/>
  <c r="F1510" i="22"/>
  <c r="E1510" i="22"/>
  <c r="D1510" i="22"/>
  <c r="C1510" i="22"/>
  <c r="B1510" i="22"/>
  <c r="A1510" i="22"/>
  <c r="T1509" i="22"/>
  <c r="S1509" i="22"/>
  <c r="R1509" i="22"/>
  <c r="Q1509" i="22"/>
  <c r="P1509" i="22"/>
  <c r="O1509" i="22"/>
  <c r="N1509" i="22"/>
  <c r="M1509" i="22"/>
  <c r="L1509" i="22"/>
  <c r="K1509" i="22"/>
  <c r="J1509" i="22"/>
  <c r="I1509" i="22"/>
  <c r="H1509" i="22"/>
  <c r="G1509" i="22"/>
  <c r="F1509" i="22"/>
  <c r="E1509" i="22"/>
  <c r="D1509" i="22"/>
  <c r="C1509" i="22"/>
  <c r="B1509" i="22"/>
  <c r="A1509" i="22"/>
  <c r="T1508" i="22"/>
  <c r="S1508" i="22"/>
  <c r="R1508" i="22"/>
  <c r="Q1508" i="22"/>
  <c r="P1508" i="22"/>
  <c r="O1508" i="22"/>
  <c r="N1508" i="22"/>
  <c r="M1508" i="22"/>
  <c r="L1508" i="22"/>
  <c r="K1508" i="22"/>
  <c r="J1508" i="22"/>
  <c r="I1508" i="22"/>
  <c r="H1508" i="22"/>
  <c r="G1508" i="22"/>
  <c r="F1508" i="22"/>
  <c r="E1508" i="22"/>
  <c r="D1508" i="22"/>
  <c r="C1508" i="22"/>
  <c r="B1508" i="22"/>
  <c r="A1508" i="22"/>
  <c r="T1507" i="22"/>
  <c r="S1507" i="22"/>
  <c r="R1507" i="22"/>
  <c r="Q1507" i="22"/>
  <c r="P1507" i="22"/>
  <c r="O1507" i="22"/>
  <c r="N1507" i="22"/>
  <c r="M1507" i="22"/>
  <c r="L1507" i="22"/>
  <c r="K1507" i="22"/>
  <c r="J1507" i="22"/>
  <c r="I1507" i="22"/>
  <c r="H1507" i="22"/>
  <c r="G1507" i="22"/>
  <c r="F1507" i="22"/>
  <c r="E1507" i="22"/>
  <c r="D1507" i="22"/>
  <c r="C1507" i="22"/>
  <c r="B1507" i="22"/>
  <c r="A1507" i="22"/>
  <c r="T1506" i="22"/>
  <c r="S1506" i="22"/>
  <c r="R1506" i="22"/>
  <c r="Q1506" i="22"/>
  <c r="P1506" i="22"/>
  <c r="O1506" i="22"/>
  <c r="N1506" i="22"/>
  <c r="M1506" i="22"/>
  <c r="L1506" i="22"/>
  <c r="K1506" i="22"/>
  <c r="J1506" i="22"/>
  <c r="I1506" i="22"/>
  <c r="H1506" i="22"/>
  <c r="G1506" i="22"/>
  <c r="F1506" i="22"/>
  <c r="E1506" i="22"/>
  <c r="D1506" i="22"/>
  <c r="C1506" i="22"/>
  <c r="B1506" i="22"/>
  <c r="A1506" i="22"/>
  <c r="T1505" i="22"/>
  <c r="S1505" i="22"/>
  <c r="R1505" i="22"/>
  <c r="Q1505" i="22"/>
  <c r="P1505" i="22"/>
  <c r="O1505" i="22"/>
  <c r="N1505" i="22"/>
  <c r="M1505" i="22"/>
  <c r="L1505" i="22"/>
  <c r="K1505" i="22"/>
  <c r="J1505" i="22"/>
  <c r="I1505" i="22"/>
  <c r="H1505" i="22"/>
  <c r="G1505" i="22"/>
  <c r="F1505" i="22"/>
  <c r="E1505" i="22"/>
  <c r="D1505" i="22"/>
  <c r="C1505" i="22"/>
  <c r="B1505" i="22"/>
  <c r="A1505" i="22"/>
  <c r="T1504" i="22"/>
  <c r="S1504" i="22"/>
  <c r="R1504" i="22"/>
  <c r="Q1504" i="22"/>
  <c r="P1504" i="22"/>
  <c r="O1504" i="22"/>
  <c r="N1504" i="22"/>
  <c r="M1504" i="22"/>
  <c r="L1504" i="22"/>
  <c r="K1504" i="22"/>
  <c r="J1504" i="22"/>
  <c r="I1504" i="22"/>
  <c r="H1504" i="22"/>
  <c r="G1504" i="22"/>
  <c r="F1504" i="22"/>
  <c r="E1504" i="22"/>
  <c r="D1504" i="22"/>
  <c r="C1504" i="22"/>
  <c r="B1504" i="22"/>
  <c r="A1504" i="22"/>
  <c r="T1503" i="22"/>
  <c r="S1503" i="22"/>
  <c r="R1503" i="22"/>
  <c r="Q1503" i="22"/>
  <c r="P1503" i="22"/>
  <c r="O1503" i="22"/>
  <c r="N1503" i="22"/>
  <c r="M1503" i="22"/>
  <c r="L1503" i="22"/>
  <c r="K1503" i="22"/>
  <c r="J1503" i="22"/>
  <c r="I1503" i="22"/>
  <c r="H1503" i="22"/>
  <c r="G1503" i="22"/>
  <c r="F1503" i="22"/>
  <c r="E1503" i="22"/>
  <c r="D1503" i="22"/>
  <c r="C1503" i="22"/>
  <c r="B1503" i="22"/>
  <c r="A1503" i="22"/>
  <c r="T1502" i="22"/>
  <c r="S1502" i="22"/>
  <c r="R1502" i="22"/>
  <c r="Q1502" i="22"/>
  <c r="P1502" i="22"/>
  <c r="O1502" i="22"/>
  <c r="N1502" i="22"/>
  <c r="M1502" i="22"/>
  <c r="L1502" i="22"/>
  <c r="K1502" i="22"/>
  <c r="J1502" i="22"/>
  <c r="I1502" i="22"/>
  <c r="H1502" i="22"/>
  <c r="G1502" i="22"/>
  <c r="F1502" i="22"/>
  <c r="E1502" i="22"/>
  <c r="D1502" i="22"/>
  <c r="C1502" i="22"/>
  <c r="B1502" i="22"/>
  <c r="A1502" i="22"/>
  <c r="T1501" i="22"/>
  <c r="S1501" i="22"/>
  <c r="R1501" i="22"/>
  <c r="Q1501" i="22"/>
  <c r="P1501" i="22"/>
  <c r="O1501" i="22"/>
  <c r="N1501" i="22"/>
  <c r="M1501" i="22"/>
  <c r="L1501" i="22"/>
  <c r="K1501" i="22"/>
  <c r="J1501" i="22"/>
  <c r="I1501" i="22"/>
  <c r="H1501" i="22"/>
  <c r="G1501" i="22"/>
  <c r="F1501" i="22"/>
  <c r="E1501" i="22"/>
  <c r="D1501" i="22"/>
  <c r="C1501" i="22"/>
  <c r="B1501" i="22"/>
  <c r="A1501" i="22"/>
  <c r="T1500" i="22"/>
  <c r="S1500" i="22"/>
  <c r="R1500" i="22"/>
  <c r="Q1500" i="22"/>
  <c r="P1500" i="22"/>
  <c r="O1500" i="22"/>
  <c r="N1500" i="22"/>
  <c r="M1500" i="22"/>
  <c r="L1500" i="22"/>
  <c r="K1500" i="22"/>
  <c r="J1500" i="22"/>
  <c r="I1500" i="22"/>
  <c r="H1500" i="22"/>
  <c r="G1500" i="22"/>
  <c r="F1500" i="22"/>
  <c r="E1500" i="22"/>
  <c r="D1500" i="22"/>
  <c r="C1500" i="22"/>
  <c r="B1500" i="22"/>
  <c r="A1500" i="22"/>
  <c r="T1499" i="22"/>
  <c r="S1499" i="22"/>
  <c r="R1499" i="22"/>
  <c r="Q1499" i="22"/>
  <c r="P1499" i="22"/>
  <c r="O1499" i="22"/>
  <c r="N1499" i="22"/>
  <c r="M1499" i="22"/>
  <c r="L1499" i="22"/>
  <c r="K1499" i="22"/>
  <c r="J1499" i="22"/>
  <c r="I1499" i="22"/>
  <c r="H1499" i="22"/>
  <c r="G1499" i="22"/>
  <c r="F1499" i="22"/>
  <c r="E1499" i="22"/>
  <c r="D1499" i="22"/>
  <c r="C1499" i="22"/>
  <c r="B1499" i="22"/>
  <c r="A1499" i="22"/>
  <c r="T1498" i="22"/>
  <c r="S1498" i="22"/>
  <c r="R1498" i="22"/>
  <c r="Q1498" i="22"/>
  <c r="P1498" i="22"/>
  <c r="O1498" i="22"/>
  <c r="N1498" i="22"/>
  <c r="M1498" i="22"/>
  <c r="L1498" i="22"/>
  <c r="K1498" i="22"/>
  <c r="J1498" i="22"/>
  <c r="I1498" i="22"/>
  <c r="H1498" i="22"/>
  <c r="G1498" i="22"/>
  <c r="F1498" i="22"/>
  <c r="E1498" i="22"/>
  <c r="D1498" i="22"/>
  <c r="C1498" i="22"/>
  <c r="B1498" i="22"/>
  <c r="A1498" i="22"/>
  <c r="T1497" i="22"/>
  <c r="S1497" i="22"/>
  <c r="R1497" i="22"/>
  <c r="Q1497" i="22"/>
  <c r="P1497" i="22"/>
  <c r="O1497" i="22"/>
  <c r="N1497" i="22"/>
  <c r="M1497" i="22"/>
  <c r="L1497" i="22"/>
  <c r="K1497" i="22"/>
  <c r="J1497" i="22"/>
  <c r="I1497" i="22"/>
  <c r="H1497" i="22"/>
  <c r="G1497" i="22"/>
  <c r="F1497" i="22"/>
  <c r="E1497" i="22"/>
  <c r="D1497" i="22"/>
  <c r="C1497" i="22"/>
  <c r="B1497" i="22"/>
  <c r="A1497" i="22"/>
  <c r="T1496" i="22"/>
  <c r="S1496" i="22"/>
  <c r="R1496" i="22"/>
  <c r="Q1496" i="22"/>
  <c r="P1496" i="22"/>
  <c r="O1496" i="22"/>
  <c r="N1496" i="22"/>
  <c r="M1496" i="22"/>
  <c r="L1496" i="22"/>
  <c r="K1496" i="22"/>
  <c r="J1496" i="22"/>
  <c r="I1496" i="22"/>
  <c r="H1496" i="22"/>
  <c r="G1496" i="22"/>
  <c r="F1496" i="22"/>
  <c r="E1496" i="22"/>
  <c r="D1496" i="22"/>
  <c r="C1496" i="22"/>
  <c r="B1496" i="22"/>
  <c r="A1496" i="22"/>
  <c r="T1495" i="22"/>
  <c r="S1495" i="22"/>
  <c r="R1495" i="22"/>
  <c r="Q1495" i="22"/>
  <c r="P1495" i="22"/>
  <c r="O1495" i="22"/>
  <c r="N1495" i="22"/>
  <c r="M1495" i="22"/>
  <c r="L1495" i="22"/>
  <c r="K1495" i="22"/>
  <c r="J1495" i="22"/>
  <c r="I1495" i="22"/>
  <c r="H1495" i="22"/>
  <c r="G1495" i="22"/>
  <c r="F1495" i="22"/>
  <c r="E1495" i="22"/>
  <c r="D1495" i="22"/>
  <c r="C1495" i="22"/>
  <c r="B1495" i="22"/>
  <c r="A1495" i="22"/>
  <c r="T1494" i="22"/>
  <c r="S1494" i="22"/>
  <c r="R1494" i="22"/>
  <c r="Q1494" i="22"/>
  <c r="P1494" i="22"/>
  <c r="O1494" i="22"/>
  <c r="N1494" i="22"/>
  <c r="M1494" i="22"/>
  <c r="L1494" i="22"/>
  <c r="K1494" i="22"/>
  <c r="J1494" i="22"/>
  <c r="I1494" i="22"/>
  <c r="H1494" i="22"/>
  <c r="G1494" i="22"/>
  <c r="F1494" i="22"/>
  <c r="E1494" i="22"/>
  <c r="D1494" i="22"/>
  <c r="C1494" i="22"/>
  <c r="B1494" i="22"/>
  <c r="A1494" i="22"/>
  <c r="T1493" i="22"/>
  <c r="S1493" i="22"/>
  <c r="R1493" i="22"/>
  <c r="Q1493" i="22"/>
  <c r="P1493" i="22"/>
  <c r="O1493" i="22"/>
  <c r="N1493" i="22"/>
  <c r="M1493" i="22"/>
  <c r="L1493" i="22"/>
  <c r="K1493" i="22"/>
  <c r="J1493" i="22"/>
  <c r="I1493" i="22"/>
  <c r="H1493" i="22"/>
  <c r="G1493" i="22"/>
  <c r="F1493" i="22"/>
  <c r="E1493" i="22"/>
  <c r="D1493" i="22"/>
  <c r="C1493" i="22"/>
  <c r="B1493" i="22"/>
  <c r="A1493" i="22"/>
  <c r="T1492" i="22"/>
  <c r="S1492" i="22"/>
  <c r="R1492" i="22"/>
  <c r="Q1492" i="22"/>
  <c r="P1492" i="22"/>
  <c r="O1492" i="22"/>
  <c r="N1492" i="22"/>
  <c r="M1492" i="22"/>
  <c r="L1492" i="22"/>
  <c r="K1492" i="22"/>
  <c r="J1492" i="22"/>
  <c r="I1492" i="22"/>
  <c r="H1492" i="22"/>
  <c r="G1492" i="22"/>
  <c r="F1492" i="22"/>
  <c r="E1492" i="22"/>
  <c r="D1492" i="22"/>
  <c r="C1492" i="22"/>
  <c r="B1492" i="22"/>
  <c r="A1492" i="22"/>
  <c r="T1491" i="22"/>
  <c r="S1491" i="22"/>
  <c r="R1491" i="22"/>
  <c r="Q1491" i="22"/>
  <c r="P1491" i="22"/>
  <c r="O1491" i="22"/>
  <c r="N1491" i="22"/>
  <c r="M1491" i="22"/>
  <c r="L1491" i="22"/>
  <c r="K1491" i="22"/>
  <c r="J1491" i="22"/>
  <c r="I1491" i="22"/>
  <c r="H1491" i="22"/>
  <c r="G1491" i="22"/>
  <c r="F1491" i="22"/>
  <c r="E1491" i="22"/>
  <c r="D1491" i="22"/>
  <c r="C1491" i="22"/>
  <c r="B1491" i="22"/>
  <c r="A1491" i="22"/>
  <c r="T1490" i="22"/>
  <c r="S1490" i="22"/>
  <c r="R1490" i="22"/>
  <c r="Q1490" i="22"/>
  <c r="P1490" i="22"/>
  <c r="O1490" i="22"/>
  <c r="N1490" i="22"/>
  <c r="M1490" i="22"/>
  <c r="L1490" i="22"/>
  <c r="K1490" i="22"/>
  <c r="J1490" i="22"/>
  <c r="I1490" i="22"/>
  <c r="H1490" i="22"/>
  <c r="G1490" i="22"/>
  <c r="F1490" i="22"/>
  <c r="E1490" i="22"/>
  <c r="D1490" i="22"/>
  <c r="C1490" i="22"/>
  <c r="B1490" i="22"/>
  <c r="A1490" i="22"/>
  <c r="T1489" i="22"/>
  <c r="S1489" i="22"/>
  <c r="R1489" i="22"/>
  <c r="Q1489" i="22"/>
  <c r="P1489" i="22"/>
  <c r="O1489" i="22"/>
  <c r="N1489" i="22"/>
  <c r="M1489" i="22"/>
  <c r="L1489" i="22"/>
  <c r="K1489" i="22"/>
  <c r="J1489" i="22"/>
  <c r="I1489" i="22"/>
  <c r="H1489" i="22"/>
  <c r="G1489" i="22"/>
  <c r="F1489" i="22"/>
  <c r="E1489" i="22"/>
  <c r="D1489" i="22"/>
  <c r="C1489" i="22"/>
  <c r="B1489" i="22"/>
  <c r="A1489" i="22"/>
  <c r="T1488" i="22"/>
  <c r="S1488" i="22"/>
  <c r="R1488" i="22"/>
  <c r="Q1488" i="22"/>
  <c r="P1488" i="22"/>
  <c r="O1488" i="22"/>
  <c r="N1488" i="22"/>
  <c r="M1488" i="22"/>
  <c r="L1488" i="22"/>
  <c r="K1488" i="22"/>
  <c r="J1488" i="22"/>
  <c r="I1488" i="22"/>
  <c r="H1488" i="22"/>
  <c r="G1488" i="22"/>
  <c r="F1488" i="22"/>
  <c r="E1488" i="22"/>
  <c r="D1488" i="22"/>
  <c r="C1488" i="22"/>
  <c r="B1488" i="22"/>
  <c r="A1488" i="22"/>
  <c r="T1487" i="22"/>
  <c r="S1487" i="22"/>
  <c r="R1487" i="22"/>
  <c r="Q1487" i="22"/>
  <c r="P1487" i="22"/>
  <c r="O1487" i="22"/>
  <c r="N1487" i="22"/>
  <c r="M1487" i="22"/>
  <c r="L1487" i="22"/>
  <c r="K1487" i="22"/>
  <c r="J1487" i="22"/>
  <c r="I1487" i="22"/>
  <c r="H1487" i="22"/>
  <c r="G1487" i="22"/>
  <c r="F1487" i="22"/>
  <c r="E1487" i="22"/>
  <c r="D1487" i="22"/>
  <c r="C1487" i="22"/>
  <c r="B1487" i="22"/>
  <c r="A1487" i="22"/>
  <c r="T1486" i="22"/>
  <c r="S1486" i="22"/>
  <c r="R1486" i="22"/>
  <c r="Q1486" i="22"/>
  <c r="P1486" i="22"/>
  <c r="O1486" i="22"/>
  <c r="N1486" i="22"/>
  <c r="M1486" i="22"/>
  <c r="L1486" i="22"/>
  <c r="K1486" i="22"/>
  <c r="J1486" i="22"/>
  <c r="I1486" i="22"/>
  <c r="H1486" i="22"/>
  <c r="G1486" i="22"/>
  <c r="F1486" i="22"/>
  <c r="E1486" i="22"/>
  <c r="D1486" i="22"/>
  <c r="C1486" i="22"/>
  <c r="B1486" i="22"/>
  <c r="A1486" i="22"/>
  <c r="T1485" i="22"/>
  <c r="S1485" i="22"/>
  <c r="R1485" i="22"/>
  <c r="Q1485" i="22"/>
  <c r="P1485" i="22"/>
  <c r="O1485" i="22"/>
  <c r="N1485" i="22"/>
  <c r="M1485" i="22"/>
  <c r="L1485" i="22"/>
  <c r="K1485" i="22"/>
  <c r="J1485" i="22"/>
  <c r="I1485" i="22"/>
  <c r="H1485" i="22"/>
  <c r="G1485" i="22"/>
  <c r="F1485" i="22"/>
  <c r="E1485" i="22"/>
  <c r="D1485" i="22"/>
  <c r="C1485" i="22"/>
  <c r="B1485" i="22"/>
  <c r="A1485" i="22"/>
  <c r="T1484" i="22"/>
  <c r="S1484" i="22"/>
  <c r="R1484" i="22"/>
  <c r="Q1484" i="22"/>
  <c r="P1484" i="22"/>
  <c r="O1484" i="22"/>
  <c r="N1484" i="22"/>
  <c r="M1484" i="22"/>
  <c r="L1484" i="22"/>
  <c r="K1484" i="22"/>
  <c r="J1484" i="22"/>
  <c r="I1484" i="22"/>
  <c r="H1484" i="22"/>
  <c r="G1484" i="22"/>
  <c r="F1484" i="22"/>
  <c r="E1484" i="22"/>
  <c r="D1484" i="22"/>
  <c r="C1484" i="22"/>
  <c r="B1484" i="22"/>
  <c r="A1484" i="22"/>
  <c r="T1483" i="22"/>
  <c r="S1483" i="22"/>
  <c r="R1483" i="22"/>
  <c r="Q1483" i="22"/>
  <c r="P1483" i="22"/>
  <c r="O1483" i="22"/>
  <c r="N1483" i="22"/>
  <c r="M1483" i="22"/>
  <c r="L1483" i="22"/>
  <c r="K1483" i="22"/>
  <c r="J1483" i="22"/>
  <c r="I1483" i="22"/>
  <c r="H1483" i="22"/>
  <c r="G1483" i="22"/>
  <c r="F1483" i="22"/>
  <c r="E1483" i="22"/>
  <c r="D1483" i="22"/>
  <c r="C1483" i="22"/>
  <c r="B1483" i="22"/>
  <c r="A1483" i="22"/>
  <c r="T1482" i="22"/>
  <c r="S1482" i="22"/>
  <c r="R1482" i="22"/>
  <c r="Q1482" i="22"/>
  <c r="P1482" i="22"/>
  <c r="O1482" i="22"/>
  <c r="N1482" i="22"/>
  <c r="M1482" i="22"/>
  <c r="L1482" i="22"/>
  <c r="K1482" i="22"/>
  <c r="J1482" i="22"/>
  <c r="I1482" i="22"/>
  <c r="H1482" i="22"/>
  <c r="G1482" i="22"/>
  <c r="F1482" i="22"/>
  <c r="E1482" i="22"/>
  <c r="D1482" i="22"/>
  <c r="C1482" i="22"/>
  <c r="B1482" i="22"/>
  <c r="A1482" i="22"/>
  <c r="T1481" i="22"/>
  <c r="S1481" i="22"/>
  <c r="R1481" i="22"/>
  <c r="Q1481" i="22"/>
  <c r="P1481" i="22"/>
  <c r="O1481" i="22"/>
  <c r="N1481" i="22"/>
  <c r="M1481" i="22"/>
  <c r="L1481" i="22"/>
  <c r="K1481" i="22"/>
  <c r="J1481" i="22"/>
  <c r="I1481" i="22"/>
  <c r="H1481" i="22"/>
  <c r="G1481" i="22"/>
  <c r="F1481" i="22"/>
  <c r="E1481" i="22"/>
  <c r="D1481" i="22"/>
  <c r="C1481" i="22"/>
  <c r="B1481" i="22"/>
  <c r="A1481" i="22"/>
  <c r="T1480" i="22"/>
  <c r="S1480" i="22"/>
  <c r="R1480" i="22"/>
  <c r="Q1480" i="22"/>
  <c r="P1480" i="22"/>
  <c r="O1480" i="22"/>
  <c r="N1480" i="22"/>
  <c r="M1480" i="22"/>
  <c r="L1480" i="22"/>
  <c r="K1480" i="22"/>
  <c r="J1480" i="22"/>
  <c r="I1480" i="22"/>
  <c r="H1480" i="22"/>
  <c r="G1480" i="22"/>
  <c r="F1480" i="22"/>
  <c r="E1480" i="22"/>
  <c r="D1480" i="22"/>
  <c r="C1480" i="22"/>
  <c r="B1480" i="22"/>
  <c r="A1480" i="22"/>
  <c r="T1479" i="22"/>
  <c r="S1479" i="22"/>
  <c r="R1479" i="22"/>
  <c r="Q1479" i="22"/>
  <c r="P1479" i="22"/>
  <c r="O1479" i="22"/>
  <c r="N1479" i="22"/>
  <c r="M1479" i="22"/>
  <c r="L1479" i="22"/>
  <c r="K1479" i="22"/>
  <c r="J1479" i="22"/>
  <c r="I1479" i="22"/>
  <c r="H1479" i="22"/>
  <c r="G1479" i="22"/>
  <c r="F1479" i="22"/>
  <c r="E1479" i="22"/>
  <c r="D1479" i="22"/>
  <c r="C1479" i="22"/>
  <c r="B1479" i="22"/>
  <c r="A1479" i="22"/>
  <c r="T1478" i="22"/>
  <c r="S1478" i="22"/>
  <c r="R1478" i="22"/>
  <c r="Q1478" i="22"/>
  <c r="P1478" i="22"/>
  <c r="O1478" i="22"/>
  <c r="N1478" i="22"/>
  <c r="M1478" i="22"/>
  <c r="L1478" i="22"/>
  <c r="K1478" i="22"/>
  <c r="J1478" i="22"/>
  <c r="I1478" i="22"/>
  <c r="H1478" i="22"/>
  <c r="G1478" i="22"/>
  <c r="F1478" i="22"/>
  <c r="E1478" i="22"/>
  <c r="D1478" i="22"/>
  <c r="C1478" i="22"/>
  <c r="B1478" i="22"/>
  <c r="A1478" i="22"/>
  <c r="T1477" i="22"/>
  <c r="S1477" i="22"/>
  <c r="R1477" i="22"/>
  <c r="Q1477" i="22"/>
  <c r="P1477" i="22"/>
  <c r="O1477" i="22"/>
  <c r="N1477" i="22"/>
  <c r="M1477" i="22"/>
  <c r="L1477" i="22"/>
  <c r="K1477" i="22"/>
  <c r="J1477" i="22"/>
  <c r="I1477" i="22"/>
  <c r="H1477" i="22"/>
  <c r="G1477" i="22"/>
  <c r="F1477" i="22"/>
  <c r="E1477" i="22"/>
  <c r="D1477" i="22"/>
  <c r="C1477" i="22"/>
  <c r="B1477" i="22"/>
  <c r="A1477" i="22"/>
  <c r="T1476" i="22"/>
  <c r="S1476" i="22"/>
  <c r="R1476" i="22"/>
  <c r="Q1476" i="22"/>
  <c r="P1476" i="22"/>
  <c r="O1476" i="22"/>
  <c r="N1476" i="22"/>
  <c r="M1476" i="22"/>
  <c r="L1476" i="22"/>
  <c r="K1476" i="22"/>
  <c r="J1476" i="22"/>
  <c r="I1476" i="22"/>
  <c r="H1476" i="22"/>
  <c r="G1476" i="22"/>
  <c r="F1476" i="22"/>
  <c r="E1476" i="22"/>
  <c r="D1476" i="22"/>
  <c r="C1476" i="22"/>
  <c r="B1476" i="22"/>
  <c r="A1476" i="22"/>
  <c r="T1475" i="22"/>
  <c r="S1475" i="22"/>
  <c r="R1475" i="22"/>
  <c r="Q1475" i="22"/>
  <c r="P1475" i="22"/>
  <c r="O1475" i="22"/>
  <c r="N1475" i="22"/>
  <c r="M1475" i="22"/>
  <c r="L1475" i="22"/>
  <c r="K1475" i="22"/>
  <c r="J1475" i="22"/>
  <c r="I1475" i="22"/>
  <c r="H1475" i="22"/>
  <c r="G1475" i="22"/>
  <c r="F1475" i="22"/>
  <c r="E1475" i="22"/>
  <c r="D1475" i="22"/>
  <c r="C1475" i="22"/>
  <c r="B1475" i="22"/>
  <c r="A1475" i="22"/>
  <c r="T1474" i="22"/>
  <c r="S1474" i="22"/>
  <c r="R1474" i="22"/>
  <c r="Q1474" i="22"/>
  <c r="P1474" i="22"/>
  <c r="O1474" i="22"/>
  <c r="N1474" i="22"/>
  <c r="M1474" i="22"/>
  <c r="L1474" i="22"/>
  <c r="K1474" i="22"/>
  <c r="J1474" i="22"/>
  <c r="I1474" i="22"/>
  <c r="H1474" i="22"/>
  <c r="G1474" i="22"/>
  <c r="F1474" i="22"/>
  <c r="E1474" i="22"/>
  <c r="D1474" i="22"/>
  <c r="C1474" i="22"/>
  <c r="B1474" i="22"/>
  <c r="A1474" i="22"/>
  <c r="T1473" i="22"/>
  <c r="S1473" i="22"/>
  <c r="R1473" i="22"/>
  <c r="Q1473" i="22"/>
  <c r="P1473" i="22"/>
  <c r="O1473" i="22"/>
  <c r="N1473" i="22"/>
  <c r="M1473" i="22"/>
  <c r="L1473" i="22"/>
  <c r="K1473" i="22"/>
  <c r="J1473" i="22"/>
  <c r="I1473" i="22"/>
  <c r="H1473" i="22"/>
  <c r="G1473" i="22"/>
  <c r="F1473" i="22"/>
  <c r="E1473" i="22"/>
  <c r="D1473" i="22"/>
  <c r="C1473" i="22"/>
  <c r="B1473" i="22"/>
  <c r="A1473" i="22"/>
  <c r="T1472" i="22"/>
  <c r="S1472" i="22"/>
  <c r="R1472" i="22"/>
  <c r="Q1472" i="22"/>
  <c r="P1472" i="22"/>
  <c r="O1472" i="22"/>
  <c r="N1472" i="22"/>
  <c r="M1472" i="22"/>
  <c r="L1472" i="22"/>
  <c r="K1472" i="22"/>
  <c r="J1472" i="22"/>
  <c r="I1472" i="22"/>
  <c r="H1472" i="22"/>
  <c r="G1472" i="22"/>
  <c r="F1472" i="22"/>
  <c r="E1472" i="22"/>
  <c r="D1472" i="22"/>
  <c r="C1472" i="22"/>
  <c r="B1472" i="22"/>
  <c r="A1472" i="22"/>
  <c r="T1471" i="22"/>
  <c r="S1471" i="22"/>
  <c r="R1471" i="22"/>
  <c r="Q1471" i="22"/>
  <c r="P1471" i="22"/>
  <c r="O1471" i="22"/>
  <c r="N1471" i="22"/>
  <c r="M1471" i="22"/>
  <c r="L1471" i="22"/>
  <c r="K1471" i="22"/>
  <c r="J1471" i="22"/>
  <c r="I1471" i="22"/>
  <c r="H1471" i="22"/>
  <c r="G1471" i="22"/>
  <c r="F1471" i="22"/>
  <c r="E1471" i="22"/>
  <c r="D1471" i="22"/>
  <c r="C1471" i="22"/>
  <c r="B1471" i="22"/>
  <c r="A1471" i="22"/>
  <c r="T1470" i="22"/>
  <c r="S1470" i="22"/>
  <c r="R1470" i="22"/>
  <c r="Q1470" i="22"/>
  <c r="P1470" i="22"/>
  <c r="O1470" i="22"/>
  <c r="N1470" i="22"/>
  <c r="M1470" i="22"/>
  <c r="L1470" i="22"/>
  <c r="K1470" i="22"/>
  <c r="J1470" i="22"/>
  <c r="I1470" i="22"/>
  <c r="H1470" i="22"/>
  <c r="G1470" i="22"/>
  <c r="F1470" i="22"/>
  <c r="E1470" i="22"/>
  <c r="D1470" i="22"/>
  <c r="C1470" i="22"/>
  <c r="B1470" i="22"/>
  <c r="A1470" i="22"/>
  <c r="T1469" i="22"/>
  <c r="S1469" i="22"/>
  <c r="R1469" i="22"/>
  <c r="Q1469" i="22"/>
  <c r="P1469" i="22"/>
  <c r="O1469" i="22"/>
  <c r="N1469" i="22"/>
  <c r="M1469" i="22"/>
  <c r="L1469" i="22"/>
  <c r="K1469" i="22"/>
  <c r="J1469" i="22"/>
  <c r="I1469" i="22"/>
  <c r="H1469" i="22"/>
  <c r="G1469" i="22"/>
  <c r="F1469" i="22"/>
  <c r="E1469" i="22"/>
  <c r="D1469" i="22"/>
  <c r="C1469" i="22"/>
  <c r="B1469" i="22"/>
  <c r="A1469" i="22"/>
  <c r="T1468" i="22"/>
  <c r="S1468" i="22"/>
  <c r="R1468" i="22"/>
  <c r="Q1468" i="22"/>
  <c r="P1468" i="22"/>
  <c r="O1468" i="22"/>
  <c r="N1468" i="22"/>
  <c r="M1468" i="22"/>
  <c r="L1468" i="22"/>
  <c r="K1468" i="22"/>
  <c r="J1468" i="22"/>
  <c r="I1468" i="22"/>
  <c r="H1468" i="22"/>
  <c r="G1468" i="22"/>
  <c r="F1468" i="22"/>
  <c r="E1468" i="22"/>
  <c r="D1468" i="22"/>
  <c r="C1468" i="22"/>
  <c r="B1468" i="22"/>
  <c r="A1468" i="22"/>
  <c r="T1467" i="22"/>
  <c r="S1467" i="22"/>
  <c r="R1467" i="22"/>
  <c r="Q1467" i="22"/>
  <c r="P1467" i="22"/>
  <c r="O1467" i="22"/>
  <c r="N1467" i="22"/>
  <c r="M1467" i="22"/>
  <c r="L1467" i="22"/>
  <c r="K1467" i="22"/>
  <c r="J1467" i="22"/>
  <c r="I1467" i="22"/>
  <c r="H1467" i="22"/>
  <c r="G1467" i="22"/>
  <c r="F1467" i="22"/>
  <c r="E1467" i="22"/>
  <c r="D1467" i="22"/>
  <c r="C1467" i="22"/>
  <c r="B1467" i="22"/>
  <c r="A1467" i="22"/>
  <c r="T1466" i="22"/>
  <c r="S1466" i="22"/>
  <c r="R1466" i="22"/>
  <c r="Q1466" i="22"/>
  <c r="P1466" i="22"/>
  <c r="O1466" i="22"/>
  <c r="N1466" i="22"/>
  <c r="M1466" i="22"/>
  <c r="L1466" i="22"/>
  <c r="K1466" i="22"/>
  <c r="J1466" i="22"/>
  <c r="I1466" i="22"/>
  <c r="H1466" i="22"/>
  <c r="G1466" i="22"/>
  <c r="F1466" i="22"/>
  <c r="E1466" i="22"/>
  <c r="D1466" i="22"/>
  <c r="C1466" i="22"/>
  <c r="B1466" i="22"/>
  <c r="A1466" i="22"/>
  <c r="T1465" i="22"/>
  <c r="S1465" i="22"/>
  <c r="R1465" i="22"/>
  <c r="Q1465" i="22"/>
  <c r="P1465" i="22"/>
  <c r="O1465" i="22"/>
  <c r="N1465" i="22"/>
  <c r="M1465" i="22"/>
  <c r="L1465" i="22"/>
  <c r="K1465" i="22"/>
  <c r="J1465" i="22"/>
  <c r="I1465" i="22"/>
  <c r="H1465" i="22"/>
  <c r="G1465" i="22"/>
  <c r="F1465" i="22"/>
  <c r="E1465" i="22"/>
  <c r="D1465" i="22"/>
  <c r="C1465" i="22"/>
  <c r="B1465" i="22"/>
  <c r="A1465" i="22"/>
  <c r="T1464" i="22"/>
  <c r="S1464" i="22"/>
  <c r="R1464" i="22"/>
  <c r="Q1464" i="22"/>
  <c r="P1464" i="22"/>
  <c r="O1464" i="22"/>
  <c r="N1464" i="22"/>
  <c r="M1464" i="22"/>
  <c r="L1464" i="22"/>
  <c r="K1464" i="22"/>
  <c r="J1464" i="22"/>
  <c r="I1464" i="22"/>
  <c r="H1464" i="22"/>
  <c r="G1464" i="22"/>
  <c r="F1464" i="22"/>
  <c r="E1464" i="22"/>
  <c r="D1464" i="22"/>
  <c r="C1464" i="22"/>
  <c r="B1464" i="22"/>
  <c r="A1464" i="22"/>
  <c r="T1463" i="22"/>
  <c r="S1463" i="22"/>
  <c r="R1463" i="22"/>
  <c r="Q1463" i="22"/>
  <c r="P1463" i="22"/>
  <c r="O1463" i="22"/>
  <c r="N1463" i="22"/>
  <c r="M1463" i="22"/>
  <c r="L1463" i="22"/>
  <c r="K1463" i="22"/>
  <c r="J1463" i="22"/>
  <c r="I1463" i="22"/>
  <c r="H1463" i="22"/>
  <c r="G1463" i="22"/>
  <c r="F1463" i="22"/>
  <c r="E1463" i="22"/>
  <c r="D1463" i="22"/>
  <c r="C1463" i="22"/>
  <c r="B1463" i="22"/>
  <c r="A1463" i="22"/>
  <c r="T1462" i="22"/>
  <c r="S1462" i="22"/>
  <c r="R1462" i="22"/>
  <c r="Q1462" i="22"/>
  <c r="P1462" i="22"/>
  <c r="O1462" i="22"/>
  <c r="N1462" i="22"/>
  <c r="M1462" i="22"/>
  <c r="L1462" i="22"/>
  <c r="K1462" i="22"/>
  <c r="J1462" i="22"/>
  <c r="I1462" i="22"/>
  <c r="H1462" i="22"/>
  <c r="G1462" i="22"/>
  <c r="F1462" i="22"/>
  <c r="E1462" i="22"/>
  <c r="D1462" i="22"/>
  <c r="C1462" i="22"/>
  <c r="B1462" i="22"/>
  <c r="A1462" i="22"/>
  <c r="T1461" i="22"/>
  <c r="S1461" i="22"/>
  <c r="R1461" i="22"/>
  <c r="Q1461" i="22"/>
  <c r="P1461" i="22"/>
  <c r="O1461" i="22"/>
  <c r="N1461" i="22"/>
  <c r="M1461" i="22"/>
  <c r="L1461" i="22"/>
  <c r="K1461" i="22"/>
  <c r="J1461" i="22"/>
  <c r="I1461" i="22"/>
  <c r="H1461" i="22"/>
  <c r="G1461" i="22"/>
  <c r="F1461" i="22"/>
  <c r="E1461" i="22"/>
  <c r="D1461" i="22"/>
  <c r="C1461" i="22"/>
  <c r="B1461" i="22"/>
  <c r="A1461" i="22"/>
  <c r="T1460" i="22"/>
  <c r="S1460" i="22"/>
  <c r="R1460" i="22"/>
  <c r="Q1460" i="22"/>
  <c r="P1460" i="22"/>
  <c r="O1460" i="22"/>
  <c r="N1460" i="22"/>
  <c r="M1460" i="22"/>
  <c r="L1460" i="22"/>
  <c r="K1460" i="22"/>
  <c r="J1460" i="22"/>
  <c r="I1460" i="22"/>
  <c r="H1460" i="22"/>
  <c r="G1460" i="22"/>
  <c r="F1460" i="22"/>
  <c r="E1460" i="22"/>
  <c r="D1460" i="22"/>
  <c r="C1460" i="22"/>
  <c r="B1460" i="22"/>
  <c r="A1460" i="22"/>
  <c r="T1459" i="22"/>
  <c r="S1459" i="22"/>
  <c r="R1459" i="22"/>
  <c r="Q1459" i="22"/>
  <c r="P1459" i="22"/>
  <c r="O1459" i="22"/>
  <c r="N1459" i="22"/>
  <c r="M1459" i="22"/>
  <c r="L1459" i="22"/>
  <c r="K1459" i="22"/>
  <c r="J1459" i="22"/>
  <c r="I1459" i="22"/>
  <c r="H1459" i="22"/>
  <c r="G1459" i="22"/>
  <c r="F1459" i="22"/>
  <c r="E1459" i="22"/>
  <c r="D1459" i="22"/>
  <c r="C1459" i="22"/>
  <c r="B1459" i="22"/>
  <c r="A1459" i="22"/>
  <c r="T1458" i="22"/>
  <c r="S1458" i="22"/>
  <c r="R1458" i="22"/>
  <c r="Q1458" i="22"/>
  <c r="P1458" i="22"/>
  <c r="O1458" i="22"/>
  <c r="N1458" i="22"/>
  <c r="M1458" i="22"/>
  <c r="L1458" i="22"/>
  <c r="K1458" i="22"/>
  <c r="J1458" i="22"/>
  <c r="I1458" i="22"/>
  <c r="H1458" i="22"/>
  <c r="G1458" i="22"/>
  <c r="F1458" i="22"/>
  <c r="E1458" i="22"/>
  <c r="D1458" i="22"/>
  <c r="C1458" i="22"/>
  <c r="B1458" i="22"/>
  <c r="A1458" i="22"/>
  <c r="T1457" i="22"/>
  <c r="S1457" i="22"/>
  <c r="R1457" i="22"/>
  <c r="Q1457" i="22"/>
  <c r="P1457" i="22"/>
  <c r="O1457" i="22"/>
  <c r="N1457" i="22"/>
  <c r="M1457" i="22"/>
  <c r="L1457" i="22"/>
  <c r="K1457" i="22"/>
  <c r="J1457" i="22"/>
  <c r="I1457" i="22"/>
  <c r="H1457" i="22"/>
  <c r="G1457" i="22"/>
  <c r="F1457" i="22"/>
  <c r="E1457" i="22"/>
  <c r="D1457" i="22"/>
  <c r="C1457" i="22"/>
  <c r="B1457" i="22"/>
  <c r="A1457" i="22"/>
  <c r="T1456" i="22"/>
  <c r="S1456" i="22"/>
  <c r="R1456" i="22"/>
  <c r="Q1456" i="22"/>
  <c r="P1456" i="22"/>
  <c r="O1456" i="22"/>
  <c r="N1456" i="22"/>
  <c r="M1456" i="22"/>
  <c r="L1456" i="22"/>
  <c r="K1456" i="22"/>
  <c r="J1456" i="22"/>
  <c r="I1456" i="22"/>
  <c r="H1456" i="22"/>
  <c r="G1456" i="22"/>
  <c r="F1456" i="22"/>
  <c r="E1456" i="22"/>
  <c r="D1456" i="22"/>
  <c r="C1456" i="22"/>
  <c r="B1456" i="22"/>
  <c r="A1456" i="22"/>
  <c r="T1455" i="22"/>
  <c r="S1455" i="22"/>
  <c r="R1455" i="22"/>
  <c r="Q1455" i="22"/>
  <c r="P1455" i="22"/>
  <c r="O1455" i="22"/>
  <c r="N1455" i="22"/>
  <c r="M1455" i="22"/>
  <c r="L1455" i="22"/>
  <c r="K1455" i="22"/>
  <c r="J1455" i="22"/>
  <c r="I1455" i="22"/>
  <c r="H1455" i="22"/>
  <c r="G1455" i="22"/>
  <c r="F1455" i="22"/>
  <c r="E1455" i="22"/>
  <c r="D1455" i="22"/>
  <c r="C1455" i="22"/>
  <c r="B1455" i="22"/>
  <c r="A1455" i="22"/>
  <c r="T1454" i="22"/>
  <c r="S1454" i="22"/>
  <c r="R1454" i="22"/>
  <c r="Q1454" i="22"/>
  <c r="P1454" i="22"/>
  <c r="O1454" i="22"/>
  <c r="N1454" i="22"/>
  <c r="M1454" i="22"/>
  <c r="L1454" i="22"/>
  <c r="K1454" i="22"/>
  <c r="J1454" i="22"/>
  <c r="I1454" i="22"/>
  <c r="H1454" i="22"/>
  <c r="G1454" i="22"/>
  <c r="F1454" i="22"/>
  <c r="E1454" i="22"/>
  <c r="D1454" i="22"/>
  <c r="C1454" i="22"/>
  <c r="B1454" i="22"/>
  <c r="A1454" i="22"/>
  <c r="T1453" i="22"/>
  <c r="S1453" i="22"/>
  <c r="R1453" i="22"/>
  <c r="Q1453" i="22"/>
  <c r="P1453" i="22"/>
  <c r="O1453" i="22"/>
  <c r="N1453" i="22"/>
  <c r="M1453" i="22"/>
  <c r="L1453" i="22"/>
  <c r="K1453" i="22"/>
  <c r="J1453" i="22"/>
  <c r="I1453" i="22"/>
  <c r="H1453" i="22"/>
  <c r="G1453" i="22"/>
  <c r="F1453" i="22"/>
  <c r="E1453" i="22"/>
  <c r="D1453" i="22"/>
  <c r="C1453" i="22"/>
  <c r="B1453" i="22"/>
  <c r="A1453" i="22"/>
  <c r="T1452" i="22"/>
  <c r="S1452" i="22"/>
  <c r="R1452" i="22"/>
  <c r="Q1452" i="22"/>
  <c r="P1452" i="22"/>
  <c r="O1452" i="22"/>
  <c r="N1452" i="22"/>
  <c r="M1452" i="22"/>
  <c r="L1452" i="22"/>
  <c r="K1452" i="22"/>
  <c r="J1452" i="22"/>
  <c r="I1452" i="22"/>
  <c r="H1452" i="22"/>
  <c r="G1452" i="22"/>
  <c r="F1452" i="22"/>
  <c r="E1452" i="22"/>
  <c r="D1452" i="22"/>
  <c r="C1452" i="22"/>
  <c r="B1452" i="22"/>
  <c r="A1452" i="22"/>
  <c r="T1451" i="22"/>
  <c r="S1451" i="22"/>
  <c r="R1451" i="22"/>
  <c r="Q1451" i="22"/>
  <c r="P1451" i="22"/>
  <c r="O1451" i="22"/>
  <c r="N1451" i="22"/>
  <c r="M1451" i="22"/>
  <c r="L1451" i="22"/>
  <c r="K1451" i="22"/>
  <c r="J1451" i="22"/>
  <c r="I1451" i="22"/>
  <c r="H1451" i="22"/>
  <c r="G1451" i="22"/>
  <c r="F1451" i="22"/>
  <c r="E1451" i="22"/>
  <c r="D1451" i="22"/>
  <c r="C1451" i="22"/>
  <c r="B1451" i="22"/>
  <c r="A1451" i="22"/>
  <c r="T1450" i="22"/>
  <c r="S1450" i="22"/>
  <c r="R1450" i="22"/>
  <c r="Q1450" i="22"/>
  <c r="P1450" i="22"/>
  <c r="O1450" i="22"/>
  <c r="N1450" i="22"/>
  <c r="M1450" i="22"/>
  <c r="L1450" i="22"/>
  <c r="K1450" i="22"/>
  <c r="J1450" i="22"/>
  <c r="I1450" i="22"/>
  <c r="H1450" i="22"/>
  <c r="G1450" i="22"/>
  <c r="F1450" i="22"/>
  <c r="E1450" i="22"/>
  <c r="D1450" i="22"/>
  <c r="C1450" i="22"/>
  <c r="B1450" i="22"/>
  <c r="A1450" i="22"/>
  <c r="T1449" i="22"/>
  <c r="S1449" i="22"/>
  <c r="R1449" i="22"/>
  <c r="Q1449" i="22"/>
  <c r="P1449" i="22"/>
  <c r="O1449" i="22"/>
  <c r="N1449" i="22"/>
  <c r="M1449" i="22"/>
  <c r="L1449" i="22"/>
  <c r="K1449" i="22"/>
  <c r="J1449" i="22"/>
  <c r="I1449" i="22"/>
  <c r="H1449" i="22"/>
  <c r="G1449" i="22"/>
  <c r="F1449" i="22"/>
  <c r="E1449" i="22"/>
  <c r="D1449" i="22"/>
  <c r="C1449" i="22"/>
  <c r="B1449" i="22"/>
  <c r="A1449" i="22"/>
  <c r="T1448" i="22"/>
  <c r="S1448" i="22"/>
  <c r="R1448" i="22"/>
  <c r="Q1448" i="22"/>
  <c r="P1448" i="22"/>
  <c r="O1448" i="22"/>
  <c r="N1448" i="22"/>
  <c r="M1448" i="22"/>
  <c r="L1448" i="22"/>
  <c r="K1448" i="22"/>
  <c r="J1448" i="22"/>
  <c r="I1448" i="22"/>
  <c r="H1448" i="22"/>
  <c r="G1448" i="22"/>
  <c r="F1448" i="22"/>
  <c r="E1448" i="22"/>
  <c r="D1448" i="22"/>
  <c r="C1448" i="22"/>
  <c r="B1448" i="22"/>
  <c r="A1448" i="22"/>
  <c r="T1447" i="22"/>
  <c r="S1447" i="22"/>
  <c r="R1447" i="22"/>
  <c r="Q1447" i="22"/>
  <c r="P1447" i="22"/>
  <c r="O1447" i="22"/>
  <c r="N1447" i="22"/>
  <c r="M1447" i="22"/>
  <c r="L1447" i="22"/>
  <c r="K1447" i="22"/>
  <c r="J1447" i="22"/>
  <c r="I1447" i="22"/>
  <c r="H1447" i="22"/>
  <c r="G1447" i="22"/>
  <c r="F1447" i="22"/>
  <c r="E1447" i="22"/>
  <c r="D1447" i="22"/>
  <c r="C1447" i="22"/>
  <c r="B1447" i="22"/>
  <c r="A1447" i="22"/>
  <c r="T1446" i="22"/>
  <c r="S1446" i="22"/>
  <c r="R1446" i="22"/>
  <c r="Q1446" i="22"/>
  <c r="P1446" i="22"/>
  <c r="O1446" i="22"/>
  <c r="N1446" i="22"/>
  <c r="M1446" i="22"/>
  <c r="L1446" i="22"/>
  <c r="K1446" i="22"/>
  <c r="J1446" i="22"/>
  <c r="I1446" i="22"/>
  <c r="H1446" i="22"/>
  <c r="G1446" i="22"/>
  <c r="F1446" i="22"/>
  <c r="E1446" i="22"/>
  <c r="D1446" i="22"/>
  <c r="C1446" i="22"/>
  <c r="B1446" i="22"/>
  <c r="A1446" i="22"/>
  <c r="T1445" i="22"/>
  <c r="S1445" i="22"/>
  <c r="R1445" i="22"/>
  <c r="Q1445" i="22"/>
  <c r="P1445" i="22"/>
  <c r="O1445" i="22"/>
  <c r="N1445" i="22"/>
  <c r="M1445" i="22"/>
  <c r="L1445" i="22"/>
  <c r="K1445" i="22"/>
  <c r="J1445" i="22"/>
  <c r="I1445" i="22"/>
  <c r="H1445" i="22"/>
  <c r="G1445" i="22"/>
  <c r="F1445" i="22"/>
  <c r="E1445" i="22"/>
  <c r="D1445" i="22"/>
  <c r="C1445" i="22"/>
  <c r="B1445" i="22"/>
  <c r="A1445" i="22"/>
  <c r="T1444" i="22"/>
  <c r="S1444" i="22"/>
  <c r="R1444" i="22"/>
  <c r="Q1444" i="22"/>
  <c r="P1444" i="22"/>
  <c r="O1444" i="22"/>
  <c r="N1444" i="22"/>
  <c r="M1444" i="22"/>
  <c r="L1444" i="22"/>
  <c r="K1444" i="22"/>
  <c r="J1444" i="22"/>
  <c r="I1444" i="22"/>
  <c r="H1444" i="22"/>
  <c r="G1444" i="22"/>
  <c r="F1444" i="22"/>
  <c r="E1444" i="22"/>
  <c r="D1444" i="22"/>
  <c r="C1444" i="22"/>
  <c r="B1444" i="22"/>
  <c r="A1444" i="22"/>
  <c r="T1443" i="22"/>
  <c r="S1443" i="22"/>
  <c r="R1443" i="22"/>
  <c r="Q1443" i="22"/>
  <c r="P1443" i="22"/>
  <c r="O1443" i="22"/>
  <c r="N1443" i="22"/>
  <c r="M1443" i="22"/>
  <c r="L1443" i="22"/>
  <c r="K1443" i="22"/>
  <c r="J1443" i="22"/>
  <c r="I1443" i="22"/>
  <c r="H1443" i="22"/>
  <c r="G1443" i="22"/>
  <c r="F1443" i="22"/>
  <c r="E1443" i="22"/>
  <c r="D1443" i="22"/>
  <c r="C1443" i="22"/>
  <c r="B1443" i="22"/>
  <c r="A1443" i="22"/>
  <c r="T1442" i="22"/>
  <c r="S1442" i="22"/>
  <c r="R1442" i="22"/>
  <c r="Q1442" i="22"/>
  <c r="P1442" i="22"/>
  <c r="O1442" i="22"/>
  <c r="N1442" i="22"/>
  <c r="M1442" i="22"/>
  <c r="L1442" i="22"/>
  <c r="K1442" i="22"/>
  <c r="J1442" i="22"/>
  <c r="I1442" i="22"/>
  <c r="H1442" i="22"/>
  <c r="G1442" i="22"/>
  <c r="F1442" i="22"/>
  <c r="E1442" i="22"/>
  <c r="D1442" i="22"/>
  <c r="C1442" i="22"/>
  <c r="B1442" i="22"/>
  <c r="A1442" i="22"/>
  <c r="T1441" i="22"/>
  <c r="S1441" i="22"/>
  <c r="R1441" i="22"/>
  <c r="Q1441" i="22"/>
  <c r="P1441" i="22"/>
  <c r="O1441" i="22"/>
  <c r="N1441" i="22"/>
  <c r="M1441" i="22"/>
  <c r="L1441" i="22"/>
  <c r="K1441" i="22"/>
  <c r="J1441" i="22"/>
  <c r="I1441" i="22"/>
  <c r="H1441" i="22"/>
  <c r="G1441" i="22"/>
  <c r="F1441" i="22"/>
  <c r="E1441" i="22"/>
  <c r="D1441" i="22"/>
  <c r="C1441" i="22"/>
  <c r="B1441" i="22"/>
  <c r="A1441" i="22"/>
  <c r="T1440" i="22"/>
  <c r="S1440" i="22"/>
  <c r="R1440" i="22"/>
  <c r="Q1440" i="22"/>
  <c r="P1440" i="22"/>
  <c r="O1440" i="22"/>
  <c r="N1440" i="22"/>
  <c r="M1440" i="22"/>
  <c r="L1440" i="22"/>
  <c r="K1440" i="22"/>
  <c r="J1440" i="22"/>
  <c r="I1440" i="22"/>
  <c r="H1440" i="22"/>
  <c r="G1440" i="22"/>
  <c r="F1440" i="22"/>
  <c r="E1440" i="22"/>
  <c r="D1440" i="22"/>
  <c r="C1440" i="22"/>
  <c r="B1440" i="22"/>
  <c r="A1440" i="22"/>
  <c r="T1439" i="22"/>
  <c r="S1439" i="22"/>
  <c r="R1439" i="22"/>
  <c r="Q1439" i="22"/>
  <c r="P1439" i="22"/>
  <c r="O1439" i="22"/>
  <c r="N1439" i="22"/>
  <c r="M1439" i="22"/>
  <c r="L1439" i="22"/>
  <c r="K1439" i="22"/>
  <c r="J1439" i="22"/>
  <c r="I1439" i="22"/>
  <c r="H1439" i="22"/>
  <c r="G1439" i="22"/>
  <c r="F1439" i="22"/>
  <c r="E1439" i="22"/>
  <c r="D1439" i="22"/>
  <c r="C1439" i="22"/>
  <c r="B1439" i="22"/>
  <c r="A1439" i="22"/>
  <c r="T1438" i="22"/>
  <c r="S1438" i="22"/>
  <c r="R1438" i="22"/>
  <c r="Q1438" i="22"/>
  <c r="P1438" i="22"/>
  <c r="O1438" i="22"/>
  <c r="N1438" i="22"/>
  <c r="M1438" i="22"/>
  <c r="L1438" i="22"/>
  <c r="K1438" i="22"/>
  <c r="J1438" i="22"/>
  <c r="I1438" i="22"/>
  <c r="H1438" i="22"/>
  <c r="G1438" i="22"/>
  <c r="F1438" i="22"/>
  <c r="E1438" i="22"/>
  <c r="D1438" i="22"/>
  <c r="C1438" i="22"/>
  <c r="B1438" i="22"/>
  <c r="A1438" i="22"/>
  <c r="T1437" i="22"/>
  <c r="S1437" i="22"/>
  <c r="R1437" i="22"/>
  <c r="Q1437" i="22"/>
  <c r="P1437" i="22"/>
  <c r="O1437" i="22"/>
  <c r="N1437" i="22"/>
  <c r="M1437" i="22"/>
  <c r="L1437" i="22"/>
  <c r="K1437" i="22"/>
  <c r="J1437" i="22"/>
  <c r="I1437" i="22"/>
  <c r="H1437" i="22"/>
  <c r="G1437" i="22"/>
  <c r="F1437" i="22"/>
  <c r="E1437" i="22"/>
  <c r="D1437" i="22"/>
  <c r="C1437" i="22"/>
  <c r="B1437" i="22"/>
  <c r="A1437" i="22"/>
  <c r="T1436" i="22"/>
  <c r="S1436" i="22"/>
  <c r="R1436" i="22"/>
  <c r="Q1436" i="22"/>
  <c r="P1436" i="22"/>
  <c r="O1436" i="22"/>
  <c r="N1436" i="22"/>
  <c r="M1436" i="22"/>
  <c r="L1436" i="22"/>
  <c r="K1436" i="22"/>
  <c r="J1436" i="22"/>
  <c r="I1436" i="22"/>
  <c r="H1436" i="22"/>
  <c r="G1436" i="22"/>
  <c r="F1436" i="22"/>
  <c r="E1436" i="22"/>
  <c r="D1436" i="22"/>
  <c r="C1436" i="22"/>
  <c r="B1436" i="22"/>
  <c r="A1436" i="22"/>
  <c r="T1435" i="22"/>
  <c r="S1435" i="22"/>
  <c r="R1435" i="22"/>
  <c r="Q1435" i="22"/>
  <c r="P1435" i="22"/>
  <c r="O1435" i="22"/>
  <c r="N1435" i="22"/>
  <c r="M1435" i="22"/>
  <c r="L1435" i="22"/>
  <c r="K1435" i="22"/>
  <c r="J1435" i="22"/>
  <c r="I1435" i="22"/>
  <c r="H1435" i="22"/>
  <c r="G1435" i="22"/>
  <c r="F1435" i="22"/>
  <c r="E1435" i="22"/>
  <c r="D1435" i="22"/>
  <c r="C1435" i="22"/>
  <c r="B1435" i="22"/>
  <c r="A1435" i="22"/>
  <c r="T1434" i="22"/>
  <c r="S1434" i="22"/>
  <c r="R1434" i="22"/>
  <c r="Q1434" i="22"/>
  <c r="P1434" i="22"/>
  <c r="O1434" i="22"/>
  <c r="N1434" i="22"/>
  <c r="M1434" i="22"/>
  <c r="L1434" i="22"/>
  <c r="K1434" i="22"/>
  <c r="J1434" i="22"/>
  <c r="I1434" i="22"/>
  <c r="H1434" i="22"/>
  <c r="G1434" i="22"/>
  <c r="F1434" i="22"/>
  <c r="E1434" i="22"/>
  <c r="D1434" i="22"/>
  <c r="C1434" i="22"/>
  <c r="B1434" i="22"/>
  <c r="A1434" i="22"/>
  <c r="T1433" i="22"/>
  <c r="S1433" i="22"/>
  <c r="R1433" i="22"/>
  <c r="Q1433" i="22"/>
  <c r="P1433" i="22"/>
  <c r="O1433" i="22"/>
  <c r="N1433" i="22"/>
  <c r="M1433" i="22"/>
  <c r="L1433" i="22"/>
  <c r="K1433" i="22"/>
  <c r="J1433" i="22"/>
  <c r="I1433" i="22"/>
  <c r="H1433" i="22"/>
  <c r="G1433" i="22"/>
  <c r="F1433" i="22"/>
  <c r="E1433" i="22"/>
  <c r="D1433" i="22"/>
  <c r="C1433" i="22"/>
  <c r="B1433" i="22"/>
  <c r="A1433" i="22"/>
  <c r="T1432" i="22"/>
  <c r="S1432" i="22"/>
  <c r="R1432" i="22"/>
  <c r="Q1432" i="22"/>
  <c r="P1432" i="22"/>
  <c r="O1432" i="22"/>
  <c r="N1432" i="22"/>
  <c r="M1432" i="22"/>
  <c r="L1432" i="22"/>
  <c r="K1432" i="22"/>
  <c r="J1432" i="22"/>
  <c r="I1432" i="22"/>
  <c r="H1432" i="22"/>
  <c r="G1432" i="22"/>
  <c r="F1432" i="22"/>
  <c r="E1432" i="22"/>
  <c r="D1432" i="22"/>
  <c r="C1432" i="22"/>
  <c r="B1432" i="22"/>
  <c r="A1432" i="22"/>
  <c r="T1431" i="22"/>
  <c r="S1431" i="22"/>
  <c r="R1431" i="22"/>
  <c r="Q1431" i="22"/>
  <c r="P1431" i="22"/>
  <c r="O1431" i="22"/>
  <c r="N1431" i="22"/>
  <c r="M1431" i="22"/>
  <c r="L1431" i="22"/>
  <c r="K1431" i="22"/>
  <c r="J1431" i="22"/>
  <c r="I1431" i="22"/>
  <c r="H1431" i="22"/>
  <c r="G1431" i="22"/>
  <c r="F1431" i="22"/>
  <c r="E1431" i="22"/>
  <c r="D1431" i="22"/>
  <c r="C1431" i="22"/>
  <c r="B1431" i="22"/>
  <c r="A1431" i="22"/>
  <c r="T1430" i="22"/>
  <c r="S1430" i="22"/>
  <c r="R1430" i="22"/>
  <c r="Q1430" i="22"/>
  <c r="P1430" i="22"/>
  <c r="O1430" i="22"/>
  <c r="N1430" i="22"/>
  <c r="M1430" i="22"/>
  <c r="L1430" i="22"/>
  <c r="K1430" i="22"/>
  <c r="J1430" i="22"/>
  <c r="I1430" i="22"/>
  <c r="H1430" i="22"/>
  <c r="G1430" i="22"/>
  <c r="F1430" i="22"/>
  <c r="E1430" i="22"/>
  <c r="D1430" i="22"/>
  <c r="C1430" i="22"/>
  <c r="B1430" i="22"/>
  <c r="A1430" i="22"/>
  <c r="T1429" i="22"/>
  <c r="S1429" i="22"/>
  <c r="R1429" i="22"/>
  <c r="Q1429" i="22"/>
  <c r="P1429" i="22"/>
  <c r="O1429" i="22"/>
  <c r="N1429" i="22"/>
  <c r="M1429" i="22"/>
  <c r="L1429" i="22"/>
  <c r="K1429" i="22"/>
  <c r="J1429" i="22"/>
  <c r="I1429" i="22"/>
  <c r="H1429" i="22"/>
  <c r="G1429" i="22"/>
  <c r="F1429" i="22"/>
  <c r="E1429" i="22"/>
  <c r="D1429" i="22"/>
  <c r="C1429" i="22"/>
  <c r="B1429" i="22"/>
  <c r="A1429" i="22"/>
  <c r="T1428" i="22"/>
  <c r="S1428" i="22"/>
  <c r="R1428" i="22"/>
  <c r="Q1428" i="22"/>
  <c r="P1428" i="22"/>
  <c r="O1428" i="22"/>
  <c r="N1428" i="22"/>
  <c r="M1428" i="22"/>
  <c r="L1428" i="22"/>
  <c r="K1428" i="22"/>
  <c r="J1428" i="22"/>
  <c r="I1428" i="22"/>
  <c r="H1428" i="22"/>
  <c r="G1428" i="22"/>
  <c r="F1428" i="22"/>
  <c r="E1428" i="22"/>
  <c r="D1428" i="22"/>
  <c r="C1428" i="22"/>
  <c r="B1428" i="22"/>
  <c r="A1428" i="22"/>
  <c r="T1427" i="22"/>
  <c r="S1427" i="22"/>
  <c r="R1427" i="22"/>
  <c r="Q1427" i="22"/>
  <c r="P1427" i="22"/>
  <c r="O1427" i="22"/>
  <c r="N1427" i="22"/>
  <c r="M1427" i="22"/>
  <c r="L1427" i="22"/>
  <c r="K1427" i="22"/>
  <c r="J1427" i="22"/>
  <c r="I1427" i="22"/>
  <c r="H1427" i="22"/>
  <c r="G1427" i="22"/>
  <c r="F1427" i="22"/>
  <c r="E1427" i="22"/>
  <c r="D1427" i="22"/>
  <c r="C1427" i="22"/>
  <c r="B1427" i="22"/>
  <c r="A1427" i="22"/>
  <c r="T1426" i="22"/>
  <c r="S1426" i="22"/>
  <c r="R1426" i="22"/>
  <c r="Q1426" i="22"/>
  <c r="P1426" i="22"/>
  <c r="O1426" i="22"/>
  <c r="N1426" i="22"/>
  <c r="M1426" i="22"/>
  <c r="L1426" i="22"/>
  <c r="K1426" i="22"/>
  <c r="J1426" i="22"/>
  <c r="I1426" i="22"/>
  <c r="H1426" i="22"/>
  <c r="G1426" i="22"/>
  <c r="F1426" i="22"/>
  <c r="E1426" i="22"/>
  <c r="D1426" i="22"/>
  <c r="C1426" i="22"/>
  <c r="B1426" i="22"/>
  <c r="A1426" i="22"/>
  <c r="T1425" i="22"/>
  <c r="S1425" i="22"/>
  <c r="R1425" i="22"/>
  <c r="Q1425" i="22"/>
  <c r="P1425" i="22"/>
  <c r="O1425" i="22"/>
  <c r="N1425" i="22"/>
  <c r="M1425" i="22"/>
  <c r="L1425" i="22"/>
  <c r="K1425" i="22"/>
  <c r="J1425" i="22"/>
  <c r="I1425" i="22"/>
  <c r="H1425" i="22"/>
  <c r="G1425" i="22"/>
  <c r="F1425" i="22"/>
  <c r="E1425" i="22"/>
  <c r="D1425" i="22"/>
  <c r="C1425" i="22"/>
  <c r="B1425" i="22"/>
  <c r="A1425" i="22"/>
  <c r="T1424" i="22"/>
  <c r="S1424" i="22"/>
  <c r="R1424" i="22"/>
  <c r="Q1424" i="22"/>
  <c r="P1424" i="22"/>
  <c r="O1424" i="22"/>
  <c r="N1424" i="22"/>
  <c r="M1424" i="22"/>
  <c r="L1424" i="22"/>
  <c r="K1424" i="22"/>
  <c r="J1424" i="22"/>
  <c r="I1424" i="22"/>
  <c r="H1424" i="22"/>
  <c r="G1424" i="22"/>
  <c r="F1424" i="22"/>
  <c r="E1424" i="22"/>
  <c r="D1424" i="22"/>
  <c r="C1424" i="22"/>
  <c r="B1424" i="22"/>
  <c r="A1424" i="22"/>
  <c r="T1423" i="22"/>
  <c r="S1423" i="22"/>
  <c r="R1423" i="22"/>
  <c r="Q1423" i="22"/>
  <c r="P1423" i="22"/>
  <c r="O1423" i="22"/>
  <c r="N1423" i="22"/>
  <c r="M1423" i="22"/>
  <c r="L1423" i="22"/>
  <c r="K1423" i="22"/>
  <c r="J1423" i="22"/>
  <c r="I1423" i="22"/>
  <c r="H1423" i="22"/>
  <c r="G1423" i="22"/>
  <c r="F1423" i="22"/>
  <c r="E1423" i="22"/>
  <c r="D1423" i="22"/>
  <c r="C1423" i="22"/>
  <c r="B1423" i="22"/>
  <c r="A1423" i="22"/>
  <c r="T1422" i="22"/>
  <c r="S1422" i="22"/>
  <c r="R1422" i="22"/>
  <c r="Q1422" i="22"/>
  <c r="P1422" i="22"/>
  <c r="O1422" i="22"/>
  <c r="N1422" i="22"/>
  <c r="M1422" i="22"/>
  <c r="L1422" i="22"/>
  <c r="K1422" i="22"/>
  <c r="J1422" i="22"/>
  <c r="I1422" i="22"/>
  <c r="H1422" i="22"/>
  <c r="G1422" i="22"/>
  <c r="F1422" i="22"/>
  <c r="E1422" i="22"/>
  <c r="D1422" i="22"/>
  <c r="C1422" i="22"/>
  <c r="B1422" i="22"/>
  <c r="A1422" i="22"/>
  <c r="T1421" i="22"/>
  <c r="S1421" i="22"/>
  <c r="R1421" i="22"/>
  <c r="Q1421" i="22"/>
  <c r="P1421" i="22"/>
  <c r="O1421" i="22"/>
  <c r="N1421" i="22"/>
  <c r="M1421" i="22"/>
  <c r="L1421" i="22"/>
  <c r="K1421" i="22"/>
  <c r="J1421" i="22"/>
  <c r="I1421" i="22"/>
  <c r="H1421" i="22"/>
  <c r="G1421" i="22"/>
  <c r="F1421" i="22"/>
  <c r="E1421" i="22"/>
  <c r="D1421" i="22"/>
  <c r="C1421" i="22"/>
  <c r="B1421" i="22"/>
  <c r="A1421" i="22"/>
  <c r="T1420" i="22"/>
  <c r="S1420" i="22"/>
  <c r="R1420" i="22"/>
  <c r="Q1420" i="22"/>
  <c r="P1420" i="22"/>
  <c r="O1420" i="22"/>
  <c r="N1420" i="22"/>
  <c r="M1420" i="22"/>
  <c r="L1420" i="22"/>
  <c r="K1420" i="22"/>
  <c r="J1420" i="22"/>
  <c r="I1420" i="22"/>
  <c r="H1420" i="22"/>
  <c r="G1420" i="22"/>
  <c r="F1420" i="22"/>
  <c r="E1420" i="22"/>
  <c r="D1420" i="22"/>
  <c r="C1420" i="22"/>
  <c r="B1420" i="22"/>
  <c r="A1420" i="22"/>
  <c r="T1419" i="22"/>
  <c r="S1419" i="22"/>
  <c r="R1419" i="22"/>
  <c r="Q1419" i="22"/>
  <c r="P1419" i="22"/>
  <c r="O1419" i="22"/>
  <c r="N1419" i="22"/>
  <c r="M1419" i="22"/>
  <c r="L1419" i="22"/>
  <c r="K1419" i="22"/>
  <c r="J1419" i="22"/>
  <c r="I1419" i="22"/>
  <c r="H1419" i="22"/>
  <c r="G1419" i="22"/>
  <c r="F1419" i="22"/>
  <c r="E1419" i="22"/>
  <c r="D1419" i="22"/>
  <c r="C1419" i="22"/>
  <c r="B1419" i="22"/>
  <c r="A1419" i="22"/>
  <c r="T1418" i="22"/>
  <c r="S1418" i="22"/>
  <c r="R1418" i="22"/>
  <c r="Q1418" i="22"/>
  <c r="P1418" i="22"/>
  <c r="O1418" i="22"/>
  <c r="N1418" i="22"/>
  <c r="M1418" i="22"/>
  <c r="L1418" i="22"/>
  <c r="K1418" i="22"/>
  <c r="J1418" i="22"/>
  <c r="I1418" i="22"/>
  <c r="H1418" i="22"/>
  <c r="G1418" i="22"/>
  <c r="F1418" i="22"/>
  <c r="E1418" i="22"/>
  <c r="D1418" i="22"/>
  <c r="C1418" i="22"/>
  <c r="B1418" i="22"/>
  <c r="A1418" i="22"/>
  <c r="T1417" i="22"/>
  <c r="S1417" i="22"/>
  <c r="R1417" i="22"/>
  <c r="Q1417" i="22"/>
  <c r="P1417" i="22"/>
  <c r="O1417" i="22"/>
  <c r="N1417" i="22"/>
  <c r="M1417" i="22"/>
  <c r="L1417" i="22"/>
  <c r="K1417" i="22"/>
  <c r="J1417" i="22"/>
  <c r="I1417" i="22"/>
  <c r="H1417" i="22"/>
  <c r="G1417" i="22"/>
  <c r="F1417" i="22"/>
  <c r="E1417" i="22"/>
  <c r="D1417" i="22"/>
  <c r="C1417" i="22"/>
  <c r="B1417" i="22"/>
  <c r="A1417" i="22"/>
  <c r="T1416" i="22"/>
  <c r="S1416" i="22"/>
  <c r="R1416" i="22"/>
  <c r="Q1416" i="22"/>
  <c r="P1416" i="22"/>
  <c r="O1416" i="22"/>
  <c r="N1416" i="22"/>
  <c r="M1416" i="22"/>
  <c r="L1416" i="22"/>
  <c r="K1416" i="22"/>
  <c r="J1416" i="22"/>
  <c r="I1416" i="22"/>
  <c r="H1416" i="22"/>
  <c r="G1416" i="22"/>
  <c r="F1416" i="22"/>
  <c r="E1416" i="22"/>
  <c r="D1416" i="22"/>
  <c r="C1416" i="22"/>
  <c r="B1416" i="22"/>
  <c r="A1416" i="22"/>
  <c r="T1415" i="22"/>
  <c r="S1415" i="22"/>
  <c r="R1415" i="22"/>
  <c r="Q1415" i="22"/>
  <c r="P1415" i="22"/>
  <c r="O1415" i="22"/>
  <c r="N1415" i="22"/>
  <c r="M1415" i="22"/>
  <c r="L1415" i="22"/>
  <c r="K1415" i="22"/>
  <c r="J1415" i="22"/>
  <c r="I1415" i="22"/>
  <c r="H1415" i="22"/>
  <c r="G1415" i="22"/>
  <c r="F1415" i="22"/>
  <c r="E1415" i="22"/>
  <c r="D1415" i="22"/>
  <c r="C1415" i="22"/>
  <c r="B1415" i="22"/>
  <c r="A1415" i="22"/>
  <c r="T1414" i="22"/>
  <c r="S1414" i="22"/>
  <c r="R1414" i="22"/>
  <c r="Q1414" i="22"/>
  <c r="P1414" i="22"/>
  <c r="O1414" i="22"/>
  <c r="N1414" i="22"/>
  <c r="M1414" i="22"/>
  <c r="L1414" i="22"/>
  <c r="K1414" i="22"/>
  <c r="J1414" i="22"/>
  <c r="I1414" i="22"/>
  <c r="H1414" i="22"/>
  <c r="G1414" i="22"/>
  <c r="F1414" i="22"/>
  <c r="E1414" i="22"/>
  <c r="D1414" i="22"/>
  <c r="C1414" i="22"/>
  <c r="B1414" i="22"/>
  <c r="A1414" i="22"/>
  <c r="T1413" i="22"/>
  <c r="S1413" i="22"/>
  <c r="R1413" i="22"/>
  <c r="Q1413" i="22"/>
  <c r="P1413" i="22"/>
  <c r="O1413" i="22"/>
  <c r="N1413" i="22"/>
  <c r="M1413" i="22"/>
  <c r="L1413" i="22"/>
  <c r="K1413" i="22"/>
  <c r="J1413" i="22"/>
  <c r="I1413" i="22"/>
  <c r="H1413" i="22"/>
  <c r="G1413" i="22"/>
  <c r="F1413" i="22"/>
  <c r="E1413" i="22"/>
  <c r="D1413" i="22"/>
  <c r="C1413" i="22"/>
  <c r="B1413" i="22"/>
  <c r="A1413" i="22"/>
  <c r="T1412" i="22"/>
  <c r="S1412" i="22"/>
  <c r="R1412" i="22"/>
  <c r="Q1412" i="22"/>
  <c r="P1412" i="22"/>
  <c r="O1412" i="22"/>
  <c r="N1412" i="22"/>
  <c r="M1412" i="22"/>
  <c r="L1412" i="22"/>
  <c r="K1412" i="22"/>
  <c r="J1412" i="22"/>
  <c r="I1412" i="22"/>
  <c r="H1412" i="22"/>
  <c r="G1412" i="22"/>
  <c r="F1412" i="22"/>
  <c r="E1412" i="22"/>
  <c r="D1412" i="22"/>
  <c r="C1412" i="22"/>
  <c r="B1412" i="22"/>
  <c r="A1412" i="22"/>
  <c r="T1411" i="22"/>
  <c r="S1411" i="22"/>
  <c r="R1411" i="22"/>
  <c r="Q1411" i="22"/>
  <c r="P1411" i="22"/>
  <c r="O1411" i="22"/>
  <c r="N1411" i="22"/>
  <c r="M1411" i="22"/>
  <c r="L1411" i="22"/>
  <c r="K1411" i="22"/>
  <c r="J1411" i="22"/>
  <c r="I1411" i="22"/>
  <c r="H1411" i="22"/>
  <c r="G1411" i="22"/>
  <c r="F1411" i="22"/>
  <c r="E1411" i="22"/>
  <c r="D1411" i="22"/>
  <c r="C1411" i="22"/>
  <c r="B1411" i="22"/>
  <c r="A1411" i="22"/>
  <c r="T1410" i="22"/>
  <c r="S1410" i="22"/>
  <c r="R1410" i="22"/>
  <c r="Q1410" i="22"/>
  <c r="P1410" i="22"/>
  <c r="O1410" i="22"/>
  <c r="N1410" i="22"/>
  <c r="M1410" i="22"/>
  <c r="L1410" i="22"/>
  <c r="K1410" i="22"/>
  <c r="J1410" i="22"/>
  <c r="I1410" i="22"/>
  <c r="H1410" i="22"/>
  <c r="G1410" i="22"/>
  <c r="F1410" i="22"/>
  <c r="E1410" i="22"/>
  <c r="D1410" i="22"/>
  <c r="C1410" i="22"/>
  <c r="B1410" i="22"/>
  <c r="A1410" i="22"/>
  <c r="T1409" i="22"/>
  <c r="S1409" i="22"/>
  <c r="R1409" i="22"/>
  <c r="Q1409" i="22"/>
  <c r="P1409" i="22"/>
  <c r="O1409" i="22"/>
  <c r="N1409" i="22"/>
  <c r="M1409" i="22"/>
  <c r="L1409" i="22"/>
  <c r="K1409" i="22"/>
  <c r="J1409" i="22"/>
  <c r="I1409" i="22"/>
  <c r="H1409" i="22"/>
  <c r="G1409" i="22"/>
  <c r="F1409" i="22"/>
  <c r="E1409" i="22"/>
  <c r="D1409" i="22"/>
  <c r="C1409" i="22"/>
  <c r="B1409" i="22"/>
  <c r="A1409" i="22"/>
  <c r="T1408" i="22"/>
  <c r="S1408" i="22"/>
  <c r="R1408" i="22"/>
  <c r="Q1408" i="22"/>
  <c r="P1408" i="22"/>
  <c r="O1408" i="22"/>
  <c r="N1408" i="22"/>
  <c r="M1408" i="22"/>
  <c r="L1408" i="22"/>
  <c r="K1408" i="22"/>
  <c r="J1408" i="22"/>
  <c r="I1408" i="22"/>
  <c r="H1408" i="22"/>
  <c r="G1408" i="22"/>
  <c r="F1408" i="22"/>
  <c r="E1408" i="22"/>
  <c r="D1408" i="22"/>
  <c r="C1408" i="22"/>
  <c r="B1408" i="22"/>
  <c r="A1408" i="22"/>
  <c r="T1407" i="22"/>
  <c r="S1407" i="22"/>
  <c r="R1407" i="22"/>
  <c r="Q1407" i="22"/>
  <c r="P1407" i="22"/>
  <c r="O1407" i="22"/>
  <c r="N1407" i="22"/>
  <c r="M1407" i="22"/>
  <c r="L1407" i="22"/>
  <c r="K1407" i="22"/>
  <c r="J1407" i="22"/>
  <c r="I1407" i="22"/>
  <c r="H1407" i="22"/>
  <c r="G1407" i="22"/>
  <c r="F1407" i="22"/>
  <c r="E1407" i="22"/>
  <c r="D1407" i="22"/>
  <c r="C1407" i="22"/>
  <c r="B1407" i="22"/>
  <c r="A1407" i="22"/>
  <c r="T1406" i="22"/>
  <c r="S1406" i="22"/>
  <c r="R1406" i="22"/>
  <c r="Q1406" i="22"/>
  <c r="P1406" i="22"/>
  <c r="O1406" i="22"/>
  <c r="N1406" i="22"/>
  <c r="M1406" i="22"/>
  <c r="L1406" i="22"/>
  <c r="K1406" i="22"/>
  <c r="J1406" i="22"/>
  <c r="I1406" i="22"/>
  <c r="H1406" i="22"/>
  <c r="G1406" i="22"/>
  <c r="F1406" i="22"/>
  <c r="E1406" i="22"/>
  <c r="D1406" i="22"/>
  <c r="C1406" i="22"/>
  <c r="B1406" i="22"/>
  <c r="A1406" i="22"/>
  <c r="T1405" i="22"/>
  <c r="S1405" i="22"/>
  <c r="R1405" i="22"/>
  <c r="Q1405" i="22"/>
  <c r="P1405" i="22"/>
  <c r="O1405" i="22"/>
  <c r="N1405" i="22"/>
  <c r="M1405" i="22"/>
  <c r="L1405" i="22"/>
  <c r="K1405" i="22"/>
  <c r="J1405" i="22"/>
  <c r="I1405" i="22"/>
  <c r="H1405" i="22"/>
  <c r="G1405" i="22"/>
  <c r="F1405" i="22"/>
  <c r="E1405" i="22"/>
  <c r="D1405" i="22"/>
  <c r="C1405" i="22"/>
  <c r="B1405" i="22"/>
  <c r="A1405" i="22"/>
  <c r="T1404" i="22"/>
  <c r="S1404" i="22"/>
  <c r="R1404" i="22"/>
  <c r="Q1404" i="22"/>
  <c r="P1404" i="22"/>
  <c r="O1404" i="22"/>
  <c r="N1404" i="22"/>
  <c r="M1404" i="22"/>
  <c r="L1404" i="22"/>
  <c r="K1404" i="22"/>
  <c r="J1404" i="22"/>
  <c r="I1404" i="22"/>
  <c r="H1404" i="22"/>
  <c r="G1404" i="22"/>
  <c r="F1404" i="22"/>
  <c r="E1404" i="22"/>
  <c r="D1404" i="22"/>
  <c r="C1404" i="22"/>
  <c r="B1404" i="22"/>
  <c r="A1404" i="22"/>
  <c r="T1403" i="22"/>
  <c r="S1403" i="22"/>
  <c r="R1403" i="22"/>
  <c r="Q1403" i="22"/>
  <c r="P1403" i="22"/>
  <c r="O1403" i="22"/>
  <c r="N1403" i="22"/>
  <c r="M1403" i="22"/>
  <c r="L1403" i="22"/>
  <c r="K1403" i="22"/>
  <c r="J1403" i="22"/>
  <c r="I1403" i="22"/>
  <c r="H1403" i="22"/>
  <c r="G1403" i="22"/>
  <c r="F1403" i="22"/>
  <c r="E1403" i="22"/>
  <c r="D1403" i="22"/>
  <c r="C1403" i="22"/>
  <c r="B1403" i="22"/>
  <c r="A1403" i="22"/>
  <c r="T1402" i="22"/>
  <c r="S1402" i="22"/>
  <c r="R1402" i="22"/>
  <c r="Q1402" i="22"/>
  <c r="P1402" i="22"/>
  <c r="O1402" i="22"/>
  <c r="N1402" i="22"/>
  <c r="M1402" i="22"/>
  <c r="L1402" i="22"/>
  <c r="K1402" i="22"/>
  <c r="J1402" i="22"/>
  <c r="I1402" i="22"/>
  <c r="H1402" i="22"/>
  <c r="G1402" i="22"/>
  <c r="F1402" i="22"/>
  <c r="E1402" i="22"/>
  <c r="D1402" i="22"/>
  <c r="C1402" i="22"/>
  <c r="B1402" i="22"/>
  <c r="A1402" i="22"/>
  <c r="T1401" i="22"/>
  <c r="S1401" i="22"/>
  <c r="R1401" i="22"/>
  <c r="Q1401" i="22"/>
  <c r="P1401" i="22"/>
  <c r="O1401" i="22"/>
  <c r="N1401" i="22"/>
  <c r="M1401" i="22"/>
  <c r="L1401" i="22"/>
  <c r="K1401" i="22"/>
  <c r="J1401" i="22"/>
  <c r="I1401" i="22"/>
  <c r="H1401" i="22"/>
  <c r="G1401" i="22"/>
  <c r="F1401" i="22"/>
  <c r="E1401" i="22"/>
  <c r="D1401" i="22"/>
  <c r="C1401" i="22"/>
  <c r="B1401" i="22"/>
  <c r="A1401" i="22"/>
  <c r="T1400" i="22"/>
  <c r="S1400" i="22"/>
  <c r="R1400" i="22"/>
  <c r="Q1400" i="22"/>
  <c r="P1400" i="22"/>
  <c r="O1400" i="22"/>
  <c r="N1400" i="22"/>
  <c r="M1400" i="22"/>
  <c r="L1400" i="22"/>
  <c r="K1400" i="22"/>
  <c r="J1400" i="22"/>
  <c r="I1400" i="22"/>
  <c r="H1400" i="22"/>
  <c r="G1400" i="22"/>
  <c r="F1400" i="22"/>
  <c r="E1400" i="22"/>
  <c r="D1400" i="22"/>
  <c r="C1400" i="22"/>
  <c r="B1400" i="22"/>
  <c r="A1400" i="22"/>
  <c r="T1399" i="22"/>
  <c r="S1399" i="22"/>
  <c r="R1399" i="22"/>
  <c r="Q1399" i="22"/>
  <c r="P1399" i="22"/>
  <c r="O1399" i="22"/>
  <c r="N1399" i="22"/>
  <c r="M1399" i="22"/>
  <c r="L1399" i="22"/>
  <c r="K1399" i="22"/>
  <c r="J1399" i="22"/>
  <c r="I1399" i="22"/>
  <c r="H1399" i="22"/>
  <c r="G1399" i="22"/>
  <c r="F1399" i="22"/>
  <c r="E1399" i="22"/>
  <c r="D1399" i="22"/>
  <c r="C1399" i="22"/>
  <c r="B1399" i="22"/>
  <c r="A1399" i="22"/>
  <c r="T1398" i="22"/>
  <c r="S1398" i="22"/>
  <c r="R1398" i="22"/>
  <c r="Q1398" i="22"/>
  <c r="P1398" i="22"/>
  <c r="O1398" i="22"/>
  <c r="N1398" i="22"/>
  <c r="M1398" i="22"/>
  <c r="L1398" i="22"/>
  <c r="K1398" i="22"/>
  <c r="J1398" i="22"/>
  <c r="I1398" i="22"/>
  <c r="H1398" i="22"/>
  <c r="G1398" i="22"/>
  <c r="F1398" i="22"/>
  <c r="E1398" i="22"/>
  <c r="D1398" i="22"/>
  <c r="C1398" i="22"/>
  <c r="B1398" i="22"/>
  <c r="A1398" i="22"/>
  <c r="T1397" i="22"/>
  <c r="S1397" i="22"/>
  <c r="R1397" i="22"/>
  <c r="Q1397" i="22"/>
  <c r="P1397" i="22"/>
  <c r="O1397" i="22"/>
  <c r="N1397" i="22"/>
  <c r="M1397" i="22"/>
  <c r="L1397" i="22"/>
  <c r="K1397" i="22"/>
  <c r="J1397" i="22"/>
  <c r="I1397" i="22"/>
  <c r="H1397" i="22"/>
  <c r="G1397" i="22"/>
  <c r="F1397" i="22"/>
  <c r="E1397" i="22"/>
  <c r="D1397" i="22"/>
  <c r="C1397" i="22"/>
  <c r="B1397" i="22"/>
  <c r="A1397" i="22"/>
  <c r="T1396" i="22"/>
  <c r="S1396" i="22"/>
  <c r="R1396" i="22"/>
  <c r="Q1396" i="22"/>
  <c r="P1396" i="22"/>
  <c r="O1396" i="22"/>
  <c r="N1396" i="22"/>
  <c r="M1396" i="22"/>
  <c r="L1396" i="22"/>
  <c r="K1396" i="22"/>
  <c r="J1396" i="22"/>
  <c r="I1396" i="22"/>
  <c r="H1396" i="22"/>
  <c r="G1396" i="22"/>
  <c r="F1396" i="22"/>
  <c r="E1396" i="22"/>
  <c r="D1396" i="22"/>
  <c r="C1396" i="22"/>
  <c r="B1396" i="22"/>
  <c r="A1396" i="22"/>
  <c r="T1395" i="22"/>
  <c r="S1395" i="22"/>
  <c r="R1395" i="22"/>
  <c r="Q1395" i="22"/>
  <c r="P1395" i="22"/>
  <c r="O1395" i="22"/>
  <c r="N1395" i="22"/>
  <c r="M1395" i="22"/>
  <c r="L1395" i="22"/>
  <c r="K1395" i="22"/>
  <c r="J1395" i="22"/>
  <c r="I1395" i="22"/>
  <c r="H1395" i="22"/>
  <c r="G1395" i="22"/>
  <c r="F1395" i="22"/>
  <c r="E1395" i="22"/>
  <c r="D1395" i="22"/>
  <c r="C1395" i="22"/>
  <c r="B1395" i="22"/>
  <c r="A1395" i="22"/>
  <c r="T1394" i="22"/>
  <c r="S1394" i="22"/>
  <c r="R1394" i="22"/>
  <c r="Q1394" i="22"/>
  <c r="P1394" i="22"/>
  <c r="O1394" i="22"/>
  <c r="N1394" i="22"/>
  <c r="M1394" i="22"/>
  <c r="L1394" i="22"/>
  <c r="K1394" i="22"/>
  <c r="J1394" i="22"/>
  <c r="I1394" i="22"/>
  <c r="H1394" i="22"/>
  <c r="G1394" i="22"/>
  <c r="F1394" i="22"/>
  <c r="E1394" i="22"/>
  <c r="D1394" i="22"/>
  <c r="C1394" i="22"/>
  <c r="B1394" i="22"/>
  <c r="A1394" i="22"/>
  <c r="T1393" i="22"/>
  <c r="S1393" i="22"/>
  <c r="R1393" i="22"/>
  <c r="Q1393" i="22"/>
  <c r="P1393" i="22"/>
  <c r="O1393" i="22"/>
  <c r="N1393" i="22"/>
  <c r="M1393" i="22"/>
  <c r="L1393" i="22"/>
  <c r="K1393" i="22"/>
  <c r="J1393" i="22"/>
  <c r="I1393" i="22"/>
  <c r="H1393" i="22"/>
  <c r="G1393" i="22"/>
  <c r="F1393" i="22"/>
  <c r="E1393" i="22"/>
  <c r="D1393" i="22"/>
  <c r="C1393" i="22"/>
  <c r="B1393" i="22"/>
  <c r="A1393" i="22"/>
  <c r="T1392" i="22"/>
  <c r="S1392" i="22"/>
  <c r="R1392" i="22"/>
  <c r="Q1392" i="22"/>
  <c r="P1392" i="22"/>
  <c r="O1392" i="22"/>
  <c r="N1392" i="22"/>
  <c r="M1392" i="22"/>
  <c r="L1392" i="22"/>
  <c r="K1392" i="22"/>
  <c r="J1392" i="22"/>
  <c r="I1392" i="22"/>
  <c r="H1392" i="22"/>
  <c r="G1392" i="22"/>
  <c r="F1392" i="22"/>
  <c r="E1392" i="22"/>
  <c r="D1392" i="22"/>
  <c r="C1392" i="22"/>
  <c r="B1392" i="22"/>
  <c r="A1392" i="22"/>
  <c r="T1391" i="22"/>
  <c r="S1391" i="22"/>
  <c r="R1391" i="22"/>
  <c r="Q1391" i="22"/>
  <c r="P1391" i="22"/>
  <c r="O1391" i="22"/>
  <c r="N1391" i="22"/>
  <c r="M1391" i="22"/>
  <c r="L1391" i="22"/>
  <c r="K1391" i="22"/>
  <c r="J1391" i="22"/>
  <c r="I1391" i="22"/>
  <c r="H1391" i="22"/>
  <c r="G1391" i="22"/>
  <c r="F1391" i="22"/>
  <c r="E1391" i="22"/>
  <c r="D1391" i="22"/>
  <c r="C1391" i="22"/>
  <c r="B1391" i="22"/>
  <c r="A1391" i="22"/>
  <c r="T1390" i="22"/>
  <c r="S1390" i="22"/>
  <c r="R1390" i="22"/>
  <c r="Q1390" i="22"/>
  <c r="P1390" i="22"/>
  <c r="O1390" i="22"/>
  <c r="N1390" i="22"/>
  <c r="M1390" i="22"/>
  <c r="L1390" i="22"/>
  <c r="K1390" i="22"/>
  <c r="J1390" i="22"/>
  <c r="I1390" i="22"/>
  <c r="H1390" i="22"/>
  <c r="G1390" i="22"/>
  <c r="F1390" i="22"/>
  <c r="E1390" i="22"/>
  <c r="D1390" i="22"/>
  <c r="C1390" i="22"/>
  <c r="B1390" i="22"/>
  <c r="A1390" i="22"/>
  <c r="T1389" i="22"/>
  <c r="S1389" i="22"/>
  <c r="R1389" i="22"/>
  <c r="Q1389" i="22"/>
  <c r="P1389" i="22"/>
  <c r="O1389" i="22"/>
  <c r="N1389" i="22"/>
  <c r="M1389" i="22"/>
  <c r="L1389" i="22"/>
  <c r="K1389" i="22"/>
  <c r="J1389" i="22"/>
  <c r="I1389" i="22"/>
  <c r="H1389" i="22"/>
  <c r="G1389" i="22"/>
  <c r="F1389" i="22"/>
  <c r="E1389" i="22"/>
  <c r="D1389" i="22"/>
  <c r="C1389" i="22"/>
  <c r="B1389" i="22"/>
  <c r="A1389" i="22"/>
  <c r="T1388" i="22"/>
  <c r="S1388" i="22"/>
  <c r="R1388" i="22"/>
  <c r="Q1388" i="22"/>
  <c r="P1388" i="22"/>
  <c r="O1388" i="22"/>
  <c r="N1388" i="22"/>
  <c r="M1388" i="22"/>
  <c r="L1388" i="22"/>
  <c r="K1388" i="22"/>
  <c r="J1388" i="22"/>
  <c r="I1388" i="22"/>
  <c r="H1388" i="22"/>
  <c r="G1388" i="22"/>
  <c r="F1388" i="22"/>
  <c r="E1388" i="22"/>
  <c r="D1388" i="22"/>
  <c r="C1388" i="22"/>
  <c r="B1388" i="22"/>
  <c r="A1388" i="22"/>
  <c r="T1387" i="22"/>
  <c r="S1387" i="22"/>
  <c r="R1387" i="22"/>
  <c r="Q1387" i="22"/>
  <c r="P1387" i="22"/>
  <c r="O1387" i="22"/>
  <c r="N1387" i="22"/>
  <c r="M1387" i="22"/>
  <c r="L1387" i="22"/>
  <c r="K1387" i="22"/>
  <c r="J1387" i="22"/>
  <c r="I1387" i="22"/>
  <c r="H1387" i="22"/>
  <c r="G1387" i="22"/>
  <c r="F1387" i="22"/>
  <c r="E1387" i="22"/>
  <c r="D1387" i="22"/>
  <c r="C1387" i="22"/>
  <c r="B1387" i="22"/>
  <c r="A1387" i="22"/>
  <c r="T1386" i="22"/>
  <c r="S1386" i="22"/>
  <c r="R1386" i="22"/>
  <c r="Q1386" i="22"/>
  <c r="P1386" i="22"/>
  <c r="O1386" i="22"/>
  <c r="N1386" i="22"/>
  <c r="M1386" i="22"/>
  <c r="L1386" i="22"/>
  <c r="K1386" i="22"/>
  <c r="J1386" i="22"/>
  <c r="I1386" i="22"/>
  <c r="H1386" i="22"/>
  <c r="G1386" i="22"/>
  <c r="F1386" i="22"/>
  <c r="E1386" i="22"/>
  <c r="D1386" i="22"/>
  <c r="C1386" i="22"/>
  <c r="B1386" i="22"/>
  <c r="A1386" i="22"/>
  <c r="T1385" i="22"/>
  <c r="S1385" i="22"/>
  <c r="R1385" i="22"/>
  <c r="Q1385" i="22"/>
  <c r="P1385" i="22"/>
  <c r="O1385" i="22"/>
  <c r="N1385" i="22"/>
  <c r="M1385" i="22"/>
  <c r="L1385" i="22"/>
  <c r="K1385" i="22"/>
  <c r="J1385" i="22"/>
  <c r="I1385" i="22"/>
  <c r="H1385" i="22"/>
  <c r="G1385" i="22"/>
  <c r="F1385" i="22"/>
  <c r="E1385" i="22"/>
  <c r="D1385" i="22"/>
  <c r="C1385" i="22"/>
  <c r="B1385" i="22"/>
  <c r="A1385" i="22"/>
  <c r="T1384" i="22"/>
  <c r="S1384" i="22"/>
  <c r="R1384" i="22"/>
  <c r="Q1384" i="22"/>
  <c r="P1384" i="22"/>
  <c r="O1384" i="22"/>
  <c r="N1384" i="22"/>
  <c r="M1384" i="22"/>
  <c r="L1384" i="22"/>
  <c r="K1384" i="22"/>
  <c r="J1384" i="22"/>
  <c r="I1384" i="22"/>
  <c r="H1384" i="22"/>
  <c r="G1384" i="22"/>
  <c r="F1384" i="22"/>
  <c r="E1384" i="22"/>
  <c r="D1384" i="22"/>
  <c r="C1384" i="22"/>
  <c r="B1384" i="22"/>
  <c r="A1384" i="22"/>
  <c r="T1383" i="22"/>
  <c r="S1383" i="22"/>
  <c r="R1383" i="22"/>
  <c r="Q1383" i="22"/>
  <c r="P1383" i="22"/>
  <c r="O1383" i="22"/>
  <c r="N1383" i="22"/>
  <c r="M1383" i="22"/>
  <c r="L1383" i="22"/>
  <c r="K1383" i="22"/>
  <c r="J1383" i="22"/>
  <c r="I1383" i="22"/>
  <c r="H1383" i="22"/>
  <c r="G1383" i="22"/>
  <c r="F1383" i="22"/>
  <c r="E1383" i="22"/>
  <c r="D1383" i="22"/>
  <c r="C1383" i="22"/>
  <c r="B1383" i="22"/>
  <c r="A1383" i="22"/>
  <c r="T1382" i="22"/>
  <c r="S1382" i="22"/>
  <c r="R1382" i="22"/>
  <c r="Q1382" i="22"/>
  <c r="P1382" i="22"/>
  <c r="O1382" i="22"/>
  <c r="N1382" i="22"/>
  <c r="M1382" i="22"/>
  <c r="L1382" i="22"/>
  <c r="K1382" i="22"/>
  <c r="J1382" i="22"/>
  <c r="I1382" i="22"/>
  <c r="H1382" i="22"/>
  <c r="G1382" i="22"/>
  <c r="F1382" i="22"/>
  <c r="E1382" i="22"/>
  <c r="D1382" i="22"/>
  <c r="C1382" i="22"/>
  <c r="B1382" i="22"/>
  <c r="A1382" i="22"/>
  <c r="T1381" i="22"/>
  <c r="S1381" i="22"/>
  <c r="R1381" i="22"/>
  <c r="Q1381" i="22"/>
  <c r="P1381" i="22"/>
  <c r="O1381" i="22"/>
  <c r="N1381" i="22"/>
  <c r="M1381" i="22"/>
  <c r="L1381" i="22"/>
  <c r="K1381" i="22"/>
  <c r="J1381" i="22"/>
  <c r="I1381" i="22"/>
  <c r="H1381" i="22"/>
  <c r="G1381" i="22"/>
  <c r="F1381" i="22"/>
  <c r="E1381" i="22"/>
  <c r="D1381" i="22"/>
  <c r="C1381" i="22"/>
  <c r="B1381" i="22"/>
  <c r="A1381" i="22"/>
  <c r="T1380" i="22"/>
  <c r="S1380" i="22"/>
  <c r="R1380" i="22"/>
  <c r="Q1380" i="22"/>
  <c r="P1380" i="22"/>
  <c r="O1380" i="22"/>
  <c r="N1380" i="22"/>
  <c r="M1380" i="22"/>
  <c r="L1380" i="22"/>
  <c r="K1380" i="22"/>
  <c r="J1380" i="22"/>
  <c r="I1380" i="22"/>
  <c r="H1380" i="22"/>
  <c r="G1380" i="22"/>
  <c r="F1380" i="22"/>
  <c r="E1380" i="22"/>
  <c r="D1380" i="22"/>
  <c r="C1380" i="22"/>
  <c r="B1380" i="22"/>
  <c r="A1380" i="22"/>
  <c r="T1379" i="22"/>
  <c r="S1379" i="22"/>
  <c r="R1379" i="22"/>
  <c r="Q1379" i="22"/>
  <c r="P1379" i="22"/>
  <c r="O1379" i="22"/>
  <c r="N1379" i="22"/>
  <c r="M1379" i="22"/>
  <c r="L1379" i="22"/>
  <c r="K1379" i="22"/>
  <c r="J1379" i="22"/>
  <c r="I1379" i="22"/>
  <c r="H1379" i="22"/>
  <c r="G1379" i="22"/>
  <c r="F1379" i="22"/>
  <c r="E1379" i="22"/>
  <c r="D1379" i="22"/>
  <c r="C1379" i="22"/>
  <c r="B1379" i="22"/>
  <c r="A1379" i="22"/>
  <c r="T1378" i="22"/>
  <c r="S1378" i="22"/>
  <c r="R1378" i="22"/>
  <c r="Q1378" i="22"/>
  <c r="P1378" i="22"/>
  <c r="O1378" i="22"/>
  <c r="N1378" i="22"/>
  <c r="M1378" i="22"/>
  <c r="L1378" i="22"/>
  <c r="K1378" i="22"/>
  <c r="J1378" i="22"/>
  <c r="I1378" i="22"/>
  <c r="H1378" i="22"/>
  <c r="G1378" i="22"/>
  <c r="F1378" i="22"/>
  <c r="E1378" i="22"/>
  <c r="D1378" i="22"/>
  <c r="C1378" i="22"/>
  <c r="B1378" i="22"/>
  <c r="A1378" i="22"/>
  <c r="T1377" i="22"/>
  <c r="S1377" i="22"/>
  <c r="R1377" i="22"/>
  <c r="Q1377" i="22"/>
  <c r="P1377" i="22"/>
  <c r="O1377" i="22"/>
  <c r="N1377" i="22"/>
  <c r="M1377" i="22"/>
  <c r="L1377" i="22"/>
  <c r="K1377" i="22"/>
  <c r="J1377" i="22"/>
  <c r="I1377" i="22"/>
  <c r="H1377" i="22"/>
  <c r="G1377" i="22"/>
  <c r="F1377" i="22"/>
  <c r="E1377" i="22"/>
  <c r="D1377" i="22"/>
  <c r="C1377" i="22"/>
  <c r="B1377" i="22"/>
  <c r="A1377" i="22"/>
  <c r="T1376" i="22"/>
  <c r="S1376" i="22"/>
  <c r="R1376" i="22"/>
  <c r="Q1376" i="22"/>
  <c r="P1376" i="22"/>
  <c r="O1376" i="22"/>
  <c r="N1376" i="22"/>
  <c r="M1376" i="22"/>
  <c r="L1376" i="22"/>
  <c r="K1376" i="22"/>
  <c r="J1376" i="22"/>
  <c r="I1376" i="22"/>
  <c r="H1376" i="22"/>
  <c r="G1376" i="22"/>
  <c r="F1376" i="22"/>
  <c r="E1376" i="22"/>
  <c r="D1376" i="22"/>
  <c r="C1376" i="22"/>
  <c r="B1376" i="22"/>
  <c r="A1376" i="22"/>
  <c r="T1375" i="22"/>
  <c r="S1375" i="22"/>
  <c r="R1375" i="22"/>
  <c r="Q1375" i="22"/>
  <c r="P1375" i="22"/>
  <c r="O1375" i="22"/>
  <c r="N1375" i="22"/>
  <c r="M1375" i="22"/>
  <c r="L1375" i="22"/>
  <c r="K1375" i="22"/>
  <c r="J1375" i="22"/>
  <c r="I1375" i="22"/>
  <c r="H1375" i="22"/>
  <c r="G1375" i="22"/>
  <c r="F1375" i="22"/>
  <c r="E1375" i="22"/>
  <c r="D1375" i="22"/>
  <c r="C1375" i="22"/>
  <c r="B1375" i="22"/>
  <c r="A1375" i="22"/>
  <c r="T1374" i="22"/>
  <c r="S1374" i="22"/>
  <c r="R1374" i="22"/>
  <c r="Q1374" i="22"/>
  <c r="P1374" i="22"/>
  <c r="O1374" i="22"/>
  <c r="N1374" i="22"/>
  <c r="M1374" i="22"/>
  <c r="L1374" i="22"/>
  <c r="K1374" i="22"/>
  <c r="J1374" i="22"/>
  <c r="I1374" i="22"/>
  <c r="H1374" i="22"/>
  <c r="G1374" i="22"/>
  <c r="F1374" i="22"/>
  <c r="E1374" i="22"/>
  <c r="D1374" i="22"/>
  <c r="C1374" i="22"/>
  <c r="B1374" i="22"/>
  <c r="A1374" i="22"/>
  <c r="T1373" i="22"/>
  <c r="S1373" i="22"/>
  <c r="R1373" i="22"/>
  <c r="Q1373" i="22"/>
  <c r="P1373" i="22"/>
  <c r="O1373" i="22"/>
  <c r="N1373" i="22"/>
  <c r="M1373" i="22"/>
  <c r="L1373" i="22"/>
  <c r="K1373" i="22"/>
  <c r="J1373" i="22"/>
  <c r="I1373" i="22"/>
  <c r="H1373" i="22"/>
  <c r="G1373" i="22"/>
  <c r="F1373" i="22"/>
  <c r="E1373" i="22"/>
  <c r="D1373" i="22"/>
  <c r="C1373" i="22"/>
  <c r="B1373" i="22"/>
  <c r="A1373" i="22"/>
  <c r="T1372" i="22"/>
  <c r="S1372" i="22"/>
  <c r="R1372" i="22"/>
  <c r="Q1372" i="22"/>
  <c r="P1372" i="22"/>
  <c r="O1372" i="22"/>
  <c r="N1372" i="22"/>
  <c r="M1372" i="22"/>
  <c r="L1372" i="22"/>
  <c r="K1372" i="22"/>
  <c r="J1372" i="22"/>
  <c r="I1372" i="22"/>
  <c r="H1372" i="22"/>
  <c r="G1372" i="22"/>
  <c r="F1372" i="22"/>
  <c r="E1372" i="22"/>
  <c r="D1372" i="22"/>
  <c r="C1372" i="22"/>
  <c r="B1372" i="22"/>
  <c r="A1372" i="22"/>
  <c r="T1371" i="22"/>
  <c r="S1371" i="22"/>
  <c r="R1371" i="22"/>
  <c r="Q1371" i="22"/>
  <c r="P1371" i="22"/>
  <c r="O1371" i="22"/>
  <c r="N1371" i="22"/>
  <c r="M1371" i="22"/>
  <c r="L1371" i="22"/>
  <c r="K1371" i="22"/>
  <c r="J1371" i="22"/>
  <c r="I1371" i="22"/>
  <c r="H1371" i="22"/>
  <c r="G1371" i="22"/>
  <c r="F1371" i="22"/>
  <c r="E1371" i="22"/>
  <c r="D1371" i="22"/>
  <c r="C1371" i="22"/>
  <c r="B1371" i="22"/>
  <c r="A1371" i="22"/>
  <c r="T1370" i="22"/>
  <c r="S1370" i="22"/>
  <c r="R1370" i="22"/>
  <c r="Q1370" i="22"/>
  <c r="P1370" i="22"/>
  <c r="O1370" i="22"/>
  <c r="N1370" i="22"/>
  <c r="M1370" i="22"/>
  <c r="L1370" i="22"/>
  <c r="K1370" i="22"/>
  <c r="J1370" i="22"/>
  <c r="I1370" i="22"/>
  <c r="H1370" i="22"/>
  <c r="G1370" i="22"/>
  <c r="F1370" i="22"/>
  <c r="E1370" i="22"/>
  <c r="D1370" i="22"/>
  <c r="C1370" i="22"/>
  <c r="B1370" i="22"/>
  <c r="A1370" i="22"/>
  <c r="T1369" i="22"/>
  <c r="S1369" i="22"/>
  <c r="R1369" i="22"/>
  <c r="Q1369" i="22"/>
  <c r="P1369" i="22"/>
  <c r="O1369" i="22"/>
  <c r="N1369" i="22"/>
  <c r="M1369" i="22"/>
  <c r="L1369" i="22"/>
  <c r="K1369" i="22"/>
  <c r="J1369" i="22"/>
  <c r="I1369" i="22"/>
  <c r="H1369" i="22"/>
  <c r="G1369" i="22"/>
  <c r="F1369" i="22"/>
  <c r="E1369" i="22"/>
  <c r="D1369" i="22"/>
  <c r="C1369" i="22"/>
  <c r="B1369" i="22"/>
  <c r="A1369" i="22"/>
  <c r="T1368" i="22"/>
  <c r="S1368" i="22"/>
  <c r="R1368" i="22"/>
  <c r="Q1368" i="22"/>
  <c r="P1368" i="22"/>
  <c r="O1368" i="22"/>
  <c r="N1368" i="22"/>
  <c r="M1368" i="22"/>
  <c r="L1368" i="22"/>
  <c r="K1368" i="22"/>
  <c r="J1368" i="22"/>
  <c r="I1368" i="22"/>
  <c r="H1368" i="22"/>
  <c r="G1368" i="22"/>
  <c r="F1368" i="22"/>
  <c r="E1368" i="22"/>
  <c r="D1368" i="22"/>
  <c r="C1368" i="22"/>
  <c r="B1368" i="22"/>
  <c r="A1368" i="22"/>
  <c r="T1367" i="22"/>
  <c r="S1367" i="22"/>
  <c r="R1367" i="22"/>
  <c r="Q1367" i="22"/>
  <c r="P1367" i="22"/>
  <c r="O1367" i="22"/>
  <c r="N1367" i="22"/>
  <c r="M1367" i="22"/>
  <c r="L1367" i="22"/>
  <c r="K1367" i="22"/>
  <c r="J1367" i="22"/>
  <c r="I1367" i="22"/>
  <c r="H1367" i="22"/>
  <c r="G1367" i="22"/>
  <c r="F1367" i="22"/>
  <c r="E1367" i="22"/>
  <c r="D1367" i="22"/>
  <c r="C1367" i="22"/>
  <c r="B1367" i="22"/>
  <c r="A1367" i="22"/>
  <c r="T1366" i="22"/>
  <c r="S1366" i="22"/>
  <c r="R1366" i="22"/>
  <c r="Q1366" i="22"/>
  <c r="P1366" i="22"/>
  <c r="O1366" i="22"/>
  <c r="N1366" i="22"/>
  <c r="M1366" i="22"/>
  <c r="L1366" i="22"/>
  <c r="K1366" i="22"/>
  <c r="J1366" i="22"/>
  <c r="I1366" i="22"/>
  <c r="H1366" i="22"/>
  <c r="G1366" i="22"/>
  <c r="F1366" i="22"/>
  <c r="E1366" i="22"/>
  <c r="D1366" i="22"/>
  <c r="C1366" i="22"/>
  <c r="B1366" i="22"/>
  <c r="A1366" i="22"/>
  <c r="T1365" i="22"/>
  <c r="S1365" i="22"/>
  <c r="R1365" i="22"/>
  <c r="Q1365" i="22"/>
  <c r="P1365" i="22"/>
  <c r="O1365" i="22"/>
  <c r="N1365" i="22"/>
  <c r="M1365" i="22"/>
  <c r="L1365" i="22"/>
  <c r="K1365" i="22"/>
  <c r="J1365" i="22"/>
  <c r="I1365" i="22"/>
  <c r="H1365" i="22"/>
  <c r="G1365" i="22"/>
  <c r="F1365" i="22"/>
  <c r="E1365" i="22"/>
  <c r="D1365" i="22"/>
  <c r="C1365" i="22"/>
  <c r="B1365" i="22"/>
  <c r="A1365" i="22"/>
  <c r="T1364" i="22"/>
  <c r="S1364" i="22"/>
  <c r="R1364" i="22"/>
  <c r="Q1364" i="22"/>
  <c r="P1364" i="22"/>
  <c r="O1364" i="22"/>
  <c r="N1364" i="22"/>
  <c r="M1364" i="22"/>
  <c r="L1364" i="22"/>
  <c r="K1364" i="22"/>
  <c r="J1364" i="22"/>
  <c r="I1364" i="22"/>
  <c r="H1364" i="22"/>
  <c r="G1364" i="22"/>
  <c r="F1364" i="22"/>
  <c r="E1364" i="22"/>
  <c r="D1364" i="22"/>
  <c r="C1364" i="22"/>
  <c r="B1364" i="22"/>
  <c r="A1364" i="22"/>
  <c r="T1363" i="22"/>
  <c r="S1363" i="22"/>
  <c r="R1363" i="22"/>
  <c r="Q1363" i="22"/>
  <c r="P1363" i="22"/>
  <c r="O1363" i="22"/>
  <c r="N1363" i="22"/>
  <c r="M1363" i="22"/>
  <c r="L1363" i="22"/>
  <c r="K1363" i="22"/>
  <c r="J1363" i="22"/>
  <c r="I1363" i="22"/>
  <c r="H1363" i="22"/>
  <c r="G1363" i="22"/>
  <c r="F1363" i="22"/>
  <c r="E1363" i="22"/>
  <c r="D1363" i="22"/>
  <c r="C1363" i="22"/>
  <c r="B1363" i="22"/>
  <c r="A1363" i="22"/>
  <c r="T1362" i="22"/>
  <c r="S1362" i="22"/>
  <c r="R1362" i="22"/>
  <c r="Q1362" i="22"/>
  <c r="P1362" i="22"/>
  <c r="O1362" i="22"/>
  <c r="N1362" i="22"/>
  <c r="M1362" i="22"/>
  <c r="L1362" i="22"/>
  <c r="K1362" i="22"/>
  <c r="J1362" i="22"/>
  <c r="I1362" i="22"/>
  <c r="H1362" i="22"/>
  <c r="G1362" i="22"/>
  <c r="F1362" i="22"/>
  <c r="E1362" i="22"/>
  <c r="D1362" i="22"/>
  <c r="C1362" i="22"/>
  <c r="B1362" i="22"/>
  <c r="A1362" i="22"/>
  <c r="T1361" i="22"/>
  <c r="S1361" i="22"/>
  <c r="R1361" i="22"/>
  <c r="Q1361" i="22"/>
  <c r="P1361" i="22"/>
  <c r="O1361" i="22"/>
  <c r="N1361" i="22"/>
  <c r="M1361" i="22"/>
  <c r="L1361" i="22"/>
  <c r="K1361" i="22"/>
  <c r="J1361" i="22"/>
  <c r="I1361" i="22"/>
  <c r="H1361" i="22"/>
  <c r="G1361" i="22"/>
  <c r="F1361" i="22"/>
  <c r="E1361" i="22"/>
  <c r="D1361" i="22"/>
  <c r="C1361" i="22"/>
  <c r="B1361" i="22"/>
  <c r="A1361" i="22"/>
  <c r="T1360" i="22"/>
  <c r="S1360" i="22"/>
  <c r="R1360" i="22"/>
  <c r="Q1360" i="22"/>
  <c r="P1360" i="22"/>
  <c r="O1360" i="22"/>
  <c r="N1360" i="22"/>
  <c r="M1360" i="22"/>
  <c r="L1360" i="22"/>
  <c r="K1360" i="22"/>
  <c r="J1360" i="22"/>
  <c r="I1360" i="22"/>
  <c r="H1360" i="22"/>
  <c r="G1360" i="22"/>
  <c r="F1360" i="22"/>
  <c r="E1360" i="22"/>
  <c r="D1360" i="22"/>
  <c r="C1360" i="22"/>
  <c r="B1360" i="22"/>
  <c r="A1360" i="22"/>
  <c r="T1359" i="22"/>
  <c r="S1359" i="22"/>
  <c r="R1359" i="22"/>
  <c r="Q1359" i="22"/>
  <c r="P1359" i="22"/>
  <c r="O1359" i="22"/>
  <c r="N1359" i="22"/>
  <c r="M1359" i="22"/>
  <c r="L1359" i="22"/>
  <c r="K1359" i="22"/>
  <c r="J1359" i="22"/>
  <c r="I1359" i="22"/>
  <c r="H1359" i="22"/>
  <c r="G1359" i="22"/>
  <c r="F1359" i="22"/>
  <c r="E1359" i="22"/>
  <c r="D1359" i="22"/>
  <c r="C1359" i="22"/>
  <c r="B1359" i="22"/>
  <c r="A1359" i="22"/>
  <c r="T1358" i="22"/>
  <c r="S1358" i="22"/>
  <c r="R1358" i="22"/>
  <c r="Q1358" i="22"/>
  <c r="P1358" i="22"/>
  <c r="O1358" i="22"/>
  <c r="N1358" i="22"/>
  <c r="M1358" i="22"/>
  <c r="L1358" i="22"/>
  <c r="K1358" i="22"/>
  <c r="J1358" i="22"/>
  <c r="I1358" i="22"/>
  <c r="H1358" i="22"/>
  <c r="G1358" i="22"/>
  <c r="F1358" i="22"/>
  <c r="E1358" i="22"/>
  <c r="D1358" i="22"/>
  <c r="C1358" i="22"/>
  <c r="B1358" i="22"/>
  <c r="A1358" i="22"/>
  <c r="T1357" i="22"/>
  <c r="S1357" i="22"/>
  <c r="R1357" i="22"/>
  <c r="Q1357" i="22"/>
  <c r="P1357" i="22"/>
  <c r="O1357" i="22"/>
  <c r="N1357" i="22"/>
  <c r="M1357" i="22"/>
  <c r="L1357" i="22"/>
  <c r="K1357" i="22"/>
  <c r="J1357" i="22"/>
  <c r="I1357" i="22"/>
  <c r="H1357" i="22"/>
  <c r="G1357" i="22"/>
  <c r="F1357" i="22"/>
  <c r="E1357" i="22"/>
  <c r="D1357" i="22"/>
  <c r="C1357" i="22"/>
  <c r="B1357" i="22"/>
  <c r="A1357" i="22"/>
  <c r="T1356" i="22"/>
  <c r="S1356" i="22"/>
  <c r="R1356" i="22"/>
  <c r="Q1356" i="22"/>
  <c r="P1356" i="22"/>
  <c r="O1356" i="22"/>
  <c r="N1356" i="22"/>
  <c r="M1356" i="22"/>
  <c r="L1356" i="22"/>
  <c r="K1356" i="22"/>
  <c r="J1356" i="22"/>
  <c r="I1356" i="22"/>
  <c r="H1356" i="22"/>
  <c r="G1356" i="22"/>
  <c r="F1356" i="22"/>
  <c r="E1356" i="22"/>
  <c r="D1356" i="22"/>
  <c r="C1356" i="22"/>
  <c r="B1356" i="22"/>
  <c r="A1356" i="22"/>
  <c r="T1355" i="22"/>
  <c r="S1355" i="22"/>
  <c r="R1355" i="22"/>
  <c r="Q1355" i="22"/>
  <c r="P1355" i="22"/>
  <c r="O1355" i="22"/>
  <c r="N1355" i="22"/>
  <c r="M1355" i="22"/>
  <c r="L1355" i="22"/>
  <c r="K1355" i="22"/>
  <c r="J1355" i="22"/>
  <c r="I1355" i="22"/>
  <c r="H1355" i="22"/>
  <c r="G1355" i="22"/>
  <c r="F1355" i="22"/>
  <c r="E1355" i="22"/>
  <c r="D1355" i="22"/>
  <c r="C1355" i="22"/>
  <c r="B1355" i="22"/>
  <c r="A1355" i="22"/>
  <c r="T1354" i="22"/>
  <c r="S1354" i="22"/>
  <c r="R1354" i="22"/>
  <c r="Q1354" i="22"/>
  <c r="P1354" i="22"/>
  <c r="O1354" i="22"/>
  <c r="N1354" i="22"/>
  <c r="M1354" i="22"/>
  <c r="L1354" i="22"/>
  <c r="K1354" i="22"/>
  <c r="J1354" i="22"/>
  <c r="I1354" i="22"/>
  <c r="H1354" i="22"/>
  <c r="G1354" i="22"/>
  <c r="F1354" i="22"/>
  <c r="E1354" i="22"/>
  <c r="D1354" i="22"/>
  <c r="C1354" i="22"/>
  <c r="B1354" i="22"/>
  <c r="A1354" i="22"/>
  <c r="T1353" i="22"/>
  <c r="S1353" i="22"/>
  <c r="R1353" i="22"/>
  <c r="Q1353" i="22"/>
  <c r="P1353" i="22"/>
  <c r="O1353" i="22"/>
  <c r="N1353" i="22"/>
  <c r="M1353" i="22"/>
  <c r="L1353" i="22"/>
  <c r="K1353" i="22"/>
  <c r="J1353" i="22"/>
  <c r="I1353" i="22"/>
  <c r="H1353" i="22"/>
  <c r="G1353" i="22"/>
  <c r="F1353" i="22"/>
  <c r="E1353" i="22"/>
  <c r="D1353" i="22"/>
  <c r="C1353" i="22"/>
  <c r="B1353" i="22"/>
  <c r="A1353" i="22"/>
  <c r="T1352" i="22"/>
  <c r="S1352" i="22"/>
  <c r="R1352" i="22"/>
  <c r="Q1352" i="22"/>
  <c r="P1352" i="22"/>
  <c r="O1352" i="22"/>
  <c r="N1352" i="22"/>
  <c r="M1352" i="22"/>
  <c r="L1352" i="22"/>
  <c r="K1352" i="22"/>
  <c r="J1352" i="22"/>
  <c r="I1352" i="22"/>
  <c r="H1352" i="22"/>
  <c r="G1352" i="22"/>
  <c r="F1352" i="22"/>
  <c r="E1352" i="22"/>
  <c r="D1352" i="22"/>
  <c r="C1352" i="22"/>
  <c r="B1352" i="22"/>
  <c r="A1352" i="22"/>
  <c r="T1351" i="22"/>
  <c r="S1351" i="22"/>
  <c r="R1351" i="22"/>
  <c r="Q1351" i="22"/>
  <c r="P1351" i="22"/>
  <c r="O1351" i="22"/>
  <c r="N1351" i="22"/>
  <c r="M1351" i="22"/>
  <c r="L1351" i="22"/>
  <c r="K1351" i="22"/>
  <c r="J1351" i="22"/>
  <c r="I1351" i="22"/>
  <c r="H1351" i="22"/>
  <c r="G1351" i="22"/>
  <c r="F1351" i="22"/>
  <c r="E1351" i="22"/>
  <c r="D1351" i="22"/>
  <c r="C1351" i="22"/>
  <c r="B1351" i="22"/>
  <c r="A1351" i="22"/>
  <c r="T1350" i="22"/>
  <c r="S1350" i="22"/>
  <c r="R1350" i="22"/>
  <c r="Q1350" i="22"/>
  <c r="P1350" i="22"/>
  <c r="O1350" i="22"/>
  <c r="N1350" i="22"/>
  <c r="M1350" i="22"/>
  <c r="L1350" i="22"/>
  <c r="K1350" i="22"/>
  <c r="J1350" i="22"/>
  <c r="I1350" i="22"/>
  <c r="H1350" i="22"/>
  <c r="G1350" i="22"/>
  <c r="F1350" i="22"/>
  <c r="E1350" i="22"/>
  <c r="D1350" i="22"/>
  <c r="C1350" i="22"/>
  <c r="B1350" i="22"/>
  <c r="A1350" i="22"/>
  <c r="T1349" i="22"/>
  <c r="S1349" i="22"/>
  <c r="R1349" i="22"/>
  <c r="Q1349" i="22"/>
  <c r="P1349" i="22"/>
  <c r="O1349" i="22"/>
  <c r="N1349" i="22"/>
  <c r="M1349" i="22"/>
  <c r="L1349" i="22"/>
  <c r="K1349" i="22"/>
  <c r="J1349" i="22"/>
  <c r="I1349" i="22"/>
  <c r="H1349" i="22"/>
  <c r="G1349" i="22"/>
  <c r="F1349" i="22"/>
  <c r="E1349" i="22"/>
  <c r="D1349" i="22"/>
  <c r="C1349" i="22"/>
  <c r="B1349" i="22"/>
  <c r="A1349" i="22"/>
  <c r="T1348" i="22"/>
  <c r="S1348" i="22"/>
  <c r="R1348" i="22"/>
  <c r="Q1348" i="22"/>
  <c r="P1348" i="22"/>
  <c r="O1348" i="22"/>
  <c r="N1348" i="22"/>
  <c r="M1348" i="22"/>
  <c r="L1348" i="22"/>
  <c r="K1348" i="22"/>
  <c r="J1348" i="22"/>
  <c r="I1348" i="22"/>
  <c r="H1348" i="22"/>
  <c r="G1348" i="22"/>
  <c r="F1348" i="22"/>
  <c r="E1348" i="22"/>
  <c r="D1348" i="22"/>
  <c r="C1348" i="22"/>
  <c r="B1348" i="22"/>
  <c r="A1348" i="22"/>
  <c r="T1347" i="22"/>
  <c r="S1347" i="22"/>
  <c r="R1347" i="22"/>
  <c r="Q1347" i="22"/>
  <c r="P1347" i="22"/>
  <c r="O1347" i="22"/>
  <c r="N1347" i="22"/>
  <c r="M1347" i="22"/>
  <c r="L1347" i="22"/>
  <c r="K1347" i="22"/>
  <c r="J1347" i="22"/>
  <c r="I1347" i="22"/>
  <c r="H1347" i="22"/>
  <c r="G1347" i="22"/>
  <c r="F1347" i="22"/>
  <c r="E1347" i="22"/>
  <c r="D1347" i="22"/>
  <c r="C1347" i="22"/>
  <c r="B1347" i="22"/>
  <c r="A1347" i="22"/>
  <c r="T1346" i="22"/>
  <c r="S1346" i="22"/>
  <c r="R1346" i="22"/>
  <c r="Q1346" i="22"/>
  <c r="P1346" i="22"/>
  <c r="O1346" i="22"/>
  <c r="N1346" i="22"/>
  <c r="M1346" i="22"/>
  <c r="L1346" i="22"/>
  <c r="K1346" i="22"/>
  <c r="J1346" i="22"/>
  <c r="I1346" i="22"/>
  <c r="H1346" i="22"/>
  <c r="G1346" i="22"/>
  <c r="F1346" i="22"/>
  <c r="E1346" i="22"/>
  <c r="D1346" i="22"/>
  <c r="C1346" i="22"/>
  <c r="B1346" i="22"/>
  <c r="A1346" i="22"/>
  <c r="T1345" i="22"/>
  <c r="S1345" i="22"/>
  <c r="R1345" i="22"/>
  <c r="Q1345" i="22"/>
  <c r="P1345" i="22"/>
  <c r="O1345" i="22"/>
  <c r="N1345" i="22"/>
  <c r="M1345" i="22"/>
  <c r="L1345" i="22"/>
  <c r="K1345" i="22"/>
  <c r="J1345" i="22"/>
  <c r="I1345" i="22"/>
  <c r="H1345" i="22"/>
  <c r="G1345" i="22"/>
  <c r="F1345" i="22"/>
  <c r="E1345" i="22"/>
  <c r="D1345" i="22"/>
  <c r="C1345" i="22"/>
  <c r="B1345" i="22"/>
  <c r="A1345" i="22"/>
  <c r="T1344" i="22"/>
  <c r="S1344" i="22"/>
  <c r="R1344" i="22"/>
  <c r="Q1344" i="22"/>
  <c r="P1344" i="22"/>
  <c r="O1344" i="22"/>
  <c r="N1344" i="22"/>
  <c r="M1344" i="22"/>
  <c r="L1344" i="22"/>
  <c r="K1344" i="22"/>
  <c r="J1344" i="22"/>
  <c r="I1344" i="22"/>
  <c r="H1344" i="22"/>
  <c r="G1344" i="22"/>
  <c r="F1344" i="22"/>
  <c r="E1344" i="22"/>
  <c r="D1344" i="22"/>
  <c r="C1344" i="22"/>
  <c r="B1344" i="22"/>
  <c r="A1344" i="22"/>
  <c r="T1343" i="22"/>
  <c r="S1343" i="22"/>
  <c r="R1343" i="22"/>
  <c r="Q1343" i="22"/>
  <c r="P1343" i="22"/>
  <c r="O1343" i="22"/>
  <c r="N1343" i="22"/>
  <c r="M1343" i="22"/>
  <c r="L1343" i="22"/>
  <c r="K1343" i="22"/>
  <c r="J1343" i="22"/>
  <c r="I1343" i="22"/>
  <c r="H1343" i="22"/>
  <c r="G1343" i="22"/>
  <c r="F1343" i="22"/>
  <c r="E1343" i="22"/>
  <c r="D1343" i="22"/>
  <c r="C1343" i="22"/>
  <c r="B1343" i="22"/>
  <c r="A1343" i="22"/>
  <c r="T1342" i="22"/>
  <c r="S1342" i="22"/>
  <c r="R1342" i="22"/>
  <c r="Q1342" i="22"/>
  <c r="P1342" i="22"/>
  <c r="O1342" i="22"/>
  <c r="N1342" i="22"/>
  <c r="M1342" i="22"/>
  <c r="L1342" i="22"/>
  <c r="K1342" i="22"/>
  <c r="J1342" i="22"/>
  <c r="I1342" i="22"/>
  <c r="H1342" i="22"/>
  <c r="G1342" i="22"/>
  <c r="F1342" i="22"/>
  <c r="E1342" i="22"/>
  <c r="D1342" i="22"/>
  <c r="C1342" i="22"/>
  <c r="B1342" i="22"/>
  <c r="A1342" i="22"/>
  <c r="T1341" i="22"/>
  <c r="S1341" i="22"/>
  <c r="R1341" i="22"/>
  <c r="Q1341" i="22"/>
  <c r="P1341" i="22"/>
  <c r="O1341" i="22"/>
  <c r="N1341" i="22"/>
  <c r="M1341" i="22"/>
  <c r="L1341" i="22"/>
  <c r="K1341" i="22"/>
  <c r="J1341" i="22"/>
  <c r="I1341" i="22"/>
  <c r="H1341" i="22"/>
  <c r="G1341" i="22"/>
  <c r="F1341" i="22"/>
  <c r="E1341" i="22"/>
  <c r="D1341" i="22"/>
  <c r="C1341" i="22"/>
  <c r="B1341" i="22"/>
  <c r="A1341" i="22"/>
  <c r="T1340" i="22"/>
  <c r="S1340" i="22"/>
  <c r="R1340" i="22"/>
  <c r="Q1340" i="22"/>
  <c r="P1340" i="22"/>
  <c r="O1340" i="22"/>
  <c r="N1340" i="22"/>
  <c r="M1340" i="22"/>
  <c r="L1340" i="22"/>
  <c r="K1340" i="22"/>
  <c r="J1340" i="22"/>
  <c r="I1340" i="22"/>
  <c r="H1340" i="22"/>
  <c r="G1340" i="22"/>
  <c r="F1340" i="22"/>
  <c r="E1340" i="22"/>
  <c r="D1340" i="22"/>
  <c r="C1340" i="22"/>
  <c r="B1340" i="22"/>
  <c r="A1340" i="22"/>
  <c r="T1339" i="22"/>
  <c r="S1339" i="22"/>
  <c r="R1339" i="22"/>
  <c r="Q1339" i="22"/>
  <c r="P1339" i="22"/>
  <c r="O1339" i="22"/>
  <c r="N1339" i="22"/>
  <c r="M1339" i="22"/>
  <c r="L1339" i="22"/>
  <c r="K1339" i="22"/>
  <c r="J1339" i="22"/>
  <c r="I1339" i="22"/>
  <c r="H1339" i="22"/>
  <c r="G1339" i="22"/>
  <c r="F1339" i="22"/>
  <c r="E1339" i="22"/>
  <c r="D1339" i="22"/>
  <c r="C1339" i="22"/>
  <c r="B1339" i="22"/>
  <c r="A1339" i="22"/>
  <c r="T1338" i="22"/>
  <c r="S1338" i="22"/>
  <c r="R1338" i="22"/>
  <c r="Q1338" i="22"/>
  <c r="P1338" i="22"/>
  <c r="O1338" i="22"/>
  <c r="N1338" i="22"/>
  <c r="M1338" i="22"/>
  <c r="L1338" i="22"/>
  <c r="K1338" i="22"/>
  <c r="J1338" i="22"/>
  <c r="I1338" i="22"/>
  <c r="H1338" i="22"/>
  <c r="G1338" i="22"/>
  <c r="F1338" i="22"/>
  <c r="E1338" i="22"/>
  <c r="D1338" i="22"/>
  <c r="C1338" i="22"/>
  <c r="B1338" i="22"/>
  <c r="A1338" i="22"/>
  <c r="T1337" i="22"/>
  <c r="S1337" i="22"/>
  <c r="R1337" i="22"/>
  <c r="Q1337" i="22"/>
  <c r="P1337" i="22"/>
  <c r="O1337" i="22"/>
  <c r="N1337" i="22"/>
  <c r="M1337" i="22"/>
  <c r="L1337" i="22"/>
  <c r="K1337" i="22"/>
  <c r="J1337" i="22"/>
  <c r="I1337" i="22"/>
  <c r="H1337" i="22"/>
  <c r="G1337" i="22"/>
  <c r="F1337" i="22"/>
  <c r="E1337" i="22"/>
  <c r="D1337" i="22"/>
  <c r="C1337" i="22"/>
  <c r="B1337" i="22"/>
  <c r="A1337" i="22"/>
  <c r="T1336" i="22"/>
  <c r="S1336" i="22"/>
  <c r="R1336" i="22"/>
  <c r="Q1336" i="22"/>
  <c r="P1336" i="22"/>
  <c r="O1336" i="22"/>
  <c r="N1336" i="22"/>
  <c r="M1336" i="22"/>
  <c r="L1336" i="22"/>
  <c r="K1336" i="22"/>
  <c r="J1336" i="22"/>
  <c r="I1336" i="22"/>
  <c r="H1336" i="22"/>
  <c r="G1336" i="22"/>
  <c r="F1336" i="22"/>
  <c r="E1336" i="22"/>
  <c r="D1336" i="22"/>
  <c r="C1336" i="22"/>
  <c r="B1336" i="22"/>
  <c r="A1336" i="22"/>
  <c r="T1335" i="22"/>
  <c r="S1335" i="22"/>
  <c r="R1335" i="22"/>
  <c r="Q1335" i="22"/>
  <c r="P1335" i="22"/>
  <c r="O1335" i="22"/>
  <c r="N1335" i="22"/>
  <c r="M1335" i="22"/>
  <c r="L1335" i="22"/>
  <c r="K1335" i="22"/>
  <c r="J1335" i="22"/>
  <c r="I1335" i="22"/>
  <c r="H1335" i="22"/>
  <c r="G1335" i="22"/>
  <c r="F1335" i="22"/>
  <c r="E1335" i="22"/>
  <c r="D1335" i="22"/>
  <c r="C1335" i="22"/>
  <c r="B1335" i="22"/>
  <c r="A1335" i="22"/>
  <c r="T1334" i="22"/>
  <c r="S1334" i="22"/>
  <c r="R1334" i="22"/>
  <c r="Q1334" i="22"/>
  <c r="P1334" i="22"/>
  <c r="O1334" i="22"/>
  <c r="N1334" i="22"/>
  <c r="M1334" i="22"/>
  <c r="L1334" i="22"/>
  <c r="K1334" i="22"/>
  <c r="J1334" i="22"/>
  <c r="I1334" i="22"/>
  <c r="H1334" i="22"/>
  <c r="G1334" i="22"/>
  <c r="F1334" i="22"/>
  <c r="E1334" i="22"/>
  <c r="D1334" i="22"/>
  <c r="C1334" i="22"/>
  <c r="B1334" i="22"/>
  <c r="A1334" i="22"/>
  <c r="T1333" i="22"/>
  <c r="S1333" i="22"/>
  <c r="R1333" i="22"/>
  <c r="Q1333" i="22"/>
  <c r="P1333" i="22"/>
  <c r="O1333" i="22"/>
  <c r="N1333" i="22"/>
  <c r="M1333" i="22"/>
  <c r="L1333" i="22"/>
  <c r="K1333" i="22"/>
  <c r="J1333" i="22"/>
  <c r="I1333" i="22"/>
  <c r="H1333" i="22"/>
  <c r="G1333" i="22"/>
  <c r="F1333" i="22"/>
  <c r="E1333" i="22"/>
  <c r="D1333" i="22"/>
  <c r="C1333" i="22"/>
  <c r="B1333" i="22"/>
  <c r="A1333" i="22"/>
  <c r="T1332" i="22"/>
  <c r="S1332" i="22"/>
  <c r="R1332" i="22"/>
  <c r="Q1332" i="22"/>
  <c r="P1332" i="22"/>
  <c r="O1332" i="22"/>
  <c r="N1332" i="22"/>
  <c r="M1332" i="22"/>
  <c r="L1332" i="22"/>
  <c r="K1332" i="22"/>
  <c r="J1332" i="22"/>
  <c r="I1332" i="22"/>
  <c r="H1332" i="22"/>
  <c r="G1332" i="22"/>
  <c r="F1332" i="22"/>
  <c r="E1332" i="22"/>
  <c r="D1332" i="22"/>
  <c r="C1332" i="22"/>
  <c r="B1332" i="22"/>
  <c r="A1332" i="22"/>
  <c r="T1331" i="22"/>
  <c r="S1331" i="22"/>
  <c r="R1331" i="22"/>
  <c r="Q1331" i="22"/>
  <c r="P1331" i="22"/>
  <c r="O1331" i="22"/>
  <c r="N1331" i="22"/>
  <c r="M1331" i="22"/>
  <c r="L1331" i="22"/>
  <c r="K1331" i="22"/>
  <c r="J1331" i="22"/>
  <c r="I1331" i="22"/>
  <c r="H1331" i="22"/>
  <c r="G1331" i="22"/>
  <c r="F1331" i="22"/>
  <c r="E1331" i="22"/>
  <c r="D1331" i="22"/>
  <c r="C1331" i="22"/>
  <c r="B1331" i="22"/>
  <c r="A1331" i="22"/>
  <c r="T1330" i="22"/>
  <c r="S1330" i="22"/>
  <c r="R1330" i="22"/>
  <c r="Q1330" i="22"/>
  <c r="P1330" i="22"/>
  <c r="O1330" i="22"/>
  <c r="N1330" i="22"/>
  <c r="M1330" i="22"/>
  <c r="L1330" i="22"/>
  <c r="K1330" i="22"/>
  <c r="J1330" i="22"/>
  <c r="I1330" i="22"/>
  <c r="H1330" i="22"/>
  <c r="G1330" i="22"/>
  <c r="F1330" i="22"/>
  <c r="E1330" i="22"/>
  <c r="D1330" i="22"/>
  <c r="C1330" i="22"/>
  <c r="B1330" i="22"/>
  <c r="A1330" i="22"/>
  <c r="T1329" i="22"/>
  <c r="S1329" i="22"/>
  <c r="R1329" i="22"/>
  <c r="Q1329" i="22"/>
  <c r="P1329" i="22"/>
  <c r="O1329" i="22"/>
  <c r="N1329" i="22"/>
  <c r="M1329" i="22"/>
  <c r="L1329" i="22"/>
  <c r="K1329" i="22"/>
  <c r="J1329" i="22"/>
  <c r="I1329" i="22"/>
  <c r="H1329" i="22"/>
  <c r="G1329" i="22"/>
  <c r="F1329" i="22"/>
  <c r="E1329" i="22"/>
  <c r="D1329" i="22"/>
  <c r="C1329" i="22"/>
  <c r="B1329" i="22"/>
  <c r="A1329" i="22"/>
  <c r="T1328" i="22"/>
  <c r="S1328" i="22"/>
  <c r="R1328" i="22"/>
  <c r="Q1328" i="22"/>
  <c r="P1328" i="22"/>
  <c r="O1328" i="22"/>
  <c r="N1328" i="22"/>
  <c r="M1328" i="22"/>
  <c r="L1328" i="22"/>
  <c r="K1328" i="22"/>
  <c r="J1328" i="22"/>
  <c r="I1328" i="22"/>
  <c r="H1328" i="22"/>
  <c r="G1328" i="22"/>
  <c r="F1328" i="22"/>
  <c r="E1328" i="22"/>
  <c r="D1328" i="22"/>
  <c r="C1328" i="22"/>
  <c r="B1328" i="22"/>
  <c r="A1328" i="22"/>
  <c r="T1327" i="22"/>
  <c r="S1327" i="22"/>
  <c r="R1327" i="22"/>
  <c r="Q1327" i="22"/>
  <c r="P1327" i="22"/>
  <c r="O1327" i="22"/>
  <c r="N1327" i="22"/>
  <c r="M1327" i="22"/>
  <c r="L1327" i="22"/>
  <c r="K1327" i="22"/>
  <c r="J1327" i="22"/>
  <c r="I1327" i="22"/>
  <c r="H1327" i="22"/>
  <c r="G1327" i="22"/>
  <c r="F1327" i="22"/>
  <c r="E1327" i="22"/>
  <c r="D1327" i="22"/>
  <c r="C1327" i="22"/>
  <c r="B1327" i="22"/>
  <c r="A1327" i="22"/>
  <c r="T1326" i="22"/>
  <c r="S1326" i="22"/>
  <c r="R1326" i="22"/>
  <c r="Q1326" i="22"/>
  <c r="P1326" i="22"/>
  <c r="O1326" i="22"/>
  <c r="N1326" i="22"/>
  <c r="M1326" i="22"/>
  <c r="L1326" i="22"/>
  <c r="K1326" i="22"/>
  <c r="J1326" i="22"/>
  <c r="I1326" i="22"/>
  <c r="H1326" i="22"/>
  <c r="G1326" i="22"/>
  <c r="F1326" i="22"/>
  <c r="E1326" i="22"/>
  <c r="D1326" i="22"/>
  <c r="C1326" i="22"/>
  <c r="B1326" i="22"/>
  <c r="A1326" i="22"/>
  <c r="T1325" i="22"/>
  <c r="S1325" i="22"/>
  <c r="R1325" i="22"/>
  <c r="Q1325" i="22"/>
  <c r="P1325" i="22"/>
  <c r="O1325" i="22"/>
  <c r="N1325" i="22"/>
  <c r="M1325" i="22"/>
  <c r="L1325" i="22"/>
  <c r="K1325" i="22"/>
  <c r="J1325" i="22"/>
  <c r="I1325" i="22"/>
  <c r="H1325" i="22"/>
  <c r="G1325" i="22"/>
  <c r="F1325" i="22"/>
  <c r="E1325" i="22"/>
  <c r="D1325" i="22"/>
  <c r="C1325" i="22"/>
  <c r="B1325" i="22"/>
  <c r="A1325" i="22"/>
  <c r="T1324" i="22"/>
  <c r="S1324" i="22"/>
  <c r="R1324" i="22"/>
  <c r="Q1324" i="22"/>
  <c r="P1324" i="22"/>
  <c r="O1324" i="22"/>
  <c r="N1324" i="22"/>
  <c r="M1324" i="22"/>
  <c r="L1324" i="22"/>
  <c r="K1324" i="22"/>
  <c r="J1324" i="22"/>
  <c r="I1324" i="22"/>
  <c r="H1324" i="22"/>
  <c r="G1324" i="22"/>
  <c r="F1324" i="22"/>
  <c r="E1324" i="22"/>
  <c r="D1324" i="22"/>
  <c r="C1324" i="22"/>
  <c r="B1324" i="22"/>
  <c r="A1324" i="22"/>
  <c r="T1323" i="22"/>
  <c r="S1323" i="22"/>
  <c r="R1323" i="22"/>
  <c r="Q1323" i="22"/>
  <c r="P1323" i="22"/>
  <c r="O1323" i="22"/>
  <c r="N1323" i="22"/>
  <c r="M1323" i="22"/>
  <c r="L1323" i="22"/>
  <c r="K1323" i="22"/>
  <c r="J1323" i="22"/>
  <c r="I1323" i="22"/>
  <c r="H1323" i="22"/>
  <c r="G1323" i="22"/>
  <c r="F1323" i="22"/>
  <c r="E1323" i="22"/>
  <c r="D1323" i="22"/>
  <c r="C1323" i="22"/>
  <c r="B1323" i="22"/>
  <c r="A1323" i="22"/>
  <c r="T1322" i="22"/>
  <c r="S1322" i="22"/>
  <c r="R1322" i="22"/>
  <c r="Q1322" i="22"/>
  <c r="P1322" i="22"/>
  <c r="O1322" i="22"/>
  <c r="N1322" i="22"/>
  <c r="M1322" i="22"/>
  <c r="L1322" i="22"/>
  <c r="K1322" i="22"/>
  <c r="J1322" i="22"/>
  <c r="I1322" i="22"/>
  <c r="H1322" i="22"/>
  <c r="G1322" i="22"/>
  <c r="F1322" i="22"/>
  <c r="E1322" i="22"/>
  <c r="D1322" i="22"/>
  <c r="C1322" i="22"/>
  <c r="B1322" i="22"/>
  <c r="A1322" i="22"/>
  <c r="T1321" i="22"/>
  <c r="S1321" i="22"/>
  <c r="R1321" i="22"/>
  <c r="Q1321" i="22"/>
  <c r="P1321" i="22"/>
  <c r="O1321" i="22"/>
  <c r="N1321" i="22"/>
  <c r="M1321" i="22"/>
  <c r="L1321" i="22"/>
  <c r="K1321" i="22"/>
  <c r="J1321" i="22"/>
  <c r="I1321" i="22"/>
  <c r="H1321" i="22"/>
  <c r="G1321" i="22"/>
  <c r="F1321" i="22"/>
  <c r="E1321" i="22"/>
  <c r="D1321" i="22"/>
  <c r="C1321" i="22"/>
  <c r="B1321" i="22"/>
  <c r="A1321" i="22"/>
  <c r="T1320" i="22"/>
  <c r="S1320" i="22"/>
  <c r="R1320" i="22"/>
  <c r="Q1320" i="22"/>
  <c r="P1320" i="22"/>
  <c r="O1320" i="22"/>
  <c r="N1320" i="22"/>
  <c r="M1320" i="22"/>
  <c r="L1320" i="22"/>
  <c r="K1320" i="22"/>
  <c r="J1320" i="22"/>
  <c r="I1320" i="22"/>
  <c r="H1320" i="22"/>
  <c r="G1320" i="22"/>
  <c r="F1320" i="22"/>
  <c r="E1320" i="22"/>
  <c r="D1320" i="22"/>
  <c r="C1320" i="22"/>
  <c r="B1320" i="22"/>
  <c r="A1320" i="22"/>
  <c r="T1319" i="22"/>
  <c r="S1319" i="22"/>
  <c r="R1319" i="22"/>
  <c r="Q1319" i="22"/>
  <c r="P1319" i="22"/>
  <c r="O1319" i="22"/>
  <c r="N1319" i="22"/>
  <c r="M1319" i="22"/>
  <c r="L1319" i="22"/>
  <c r="K1319" i="22"/>
  <c r="J1319" i="22"/>
  <c r="I1319" i="22"/>
  <c r="H1319" i="22"/>
  <c r="G1319" i="22"/>
  <c r="F1319" i="22"/>
  <c r="E1319" i="22"/>
  <c r="D1319" i="22"/>
  <c r="C1319" i="22"/>
  <c r="B1319" i="22"/>
  <c r="A1319" i="22"/>
  <c r="T1318" i="22"/>
  <c r="S1318" i="22"/>
  <c r="R1318" i="22"/>
  <c r="Q1318" i="22"/>
  <c r="P1318" i="22"/>
  <c r="O1318" i="22"/>
  <c r="N1318" i="22"/>
  <c r="M1318" i="22"/>
  <c r="L1318" i="22"/>
  <c r="K1318" i="22"/>
  <c r="J1318" i="22"/>
  <c r="I1318" i="22"/>
  <c r="H1318" i="22"/>
  <c r="G1318" i="22"/>
  <c r="F1318" i="22"/>
  <c r="E1318" i="22"/>
  <c r="D1318" i="22"/>
  <c r="C1318" i="22"/>
  <c r="B1318" i="22"/>
  <c r="A1318" i="22"/>
  <c r="T1317" i="22"/>
  <c r="S1317" i="22"/>
  <c r="R1317" i="22"/>
  <c r="Q1317" i="22"/>
  <c r="P1317" i="22"/>
  <c r="O1317" i="22"/>
  <c r="N1317" i="22"/>
  <c r="M1317" i="22"/>
  <c r="L1317" i="22"/>
  <c r="K1317" i="22"/>
  <c r="J1317" i="22"/>
  <c r="I1317" i="22"/>
  <c r="H1317" i="22"/>
  <c r="G1317" i="22"/>
  <c r="F1317" i="22"/>
  <c r="E1317" i="22"/>
  <c r="D1317" i="22"/>
  <c r="C1317" i="22"/>
  <c r="B1317" i="22"/>
  <c r="A1317" i="22"/>
  <c r="T1316" i="22"/>
  <c r="S1316" i="22"/>
  <c r="R1316" i="22"/>
  <c r="Q1316" i="22"/>
  <c r="P1316" i="22"/>
  <c r="O1316" i="22"/>
  <c r="N1316" i="22"/>
  <c r="M1316" i="22"/>
  <c r="L1316" i="22"/>
  <c r="K1316" i="22"/>
  <c r="J1316" i="22"/>
  <c r="I1316" i="22"/>
  <c r="H1316" i="22"/>
  <c r="G1316" i="22"/>
  <c r="F1316" i="22"/>
  <c r="E1316" i="22"/>
  <c r="D1316" i="22"/>
  <c r="C1316" i="22"/>
  <c r="B1316" i="22"/>
  <c r="A1316" i="22"/>
  <c r="T1315" i="22"/>
  <c r="S1315" i="22"/>
  <c r="R1315" i="22"/>
  <c r="Q1315" i="22"/>
  <c r="P1315" i="22"/>
  <c r="O1315" i="22"/>
  <c r="N1315" i="22"/>
  <c r="M1315" i="22"/>
  <c r="L1315" i="22"/>
  <c r="K1315" i="22"/>
  <c r="J1315" i="22"/>
  <c r="I1315" i="22"/>
  <c r="H1315" i="22"/>
  <c r="G1315" i="22"/>
  <c r="F1315" i="22"/>
  <c r="E1315" i="22"/>
  <c r="D1315" i="22"/>
  <c r="C1315" i="22"/>
  <c r="B1315" i="22"/>
  <c r="A1315" i="22"/>
  <c r="T1314" i="22"/>
  <c r="S1314" i="22"/>
  <c r="R1314" i="22"/>
  <c r="Q1314" i="22"/>
  <c r="P1314" i="22"/>
  <c r="O1314" i="22"/>
  <c r="N1314" i="22"/>
  <c r="M1314" i="22"/>
  <c r="L1314" i="22"/>
  <c r="K1314" i="22"/>
  <c r="J1314" i="22"/>
  <c r="I1314" i="22"/>
  <c r="H1314" i="22"/>
  <c r="G1314" i="22"/>
  <c r="F1314" i="22"/>
  <c r="E1314" i="22"/>
  <c r="D1314" i="22"/>
  <c r="C1314" i="22"/>
  <c r="B1314" i="22"/>
  <c r="A1314" i="22"/>
  <c r="T1313" i="22"/>
  <c r="S1313" i="22"/>
  <c r="R1313" i="22"/>
  <c r="Q1313" i="22"/>
  <c r="P1313" i="22"/>
  <c r="O1313" i="22"/>
  <c r="N1313" i="22"/>
  <c r="M1313" i="22"/>
  <c r="L1313" i="22"/>
  <c r="K1313" i="22"/>
  <c r="J1313" i="22"/>
  <c r="I1313" i="22"/>
  <c r="H1313" i="22"/>
  <c r="G1313" i="22"/>
  <c r="F1313" i="22"/>
  <c r="E1313" i="22"/>
  <c r="D1313" i="22"/>
  <c r="C1313" i="22"/>
  <c r="B1313" i="22"/>
  <c r="A1313" i="22"/>
  <c r="T1312" i="22"/>
  <c r="S1312" i="22"/>
  <c r="R1312" i="22"/>
  <c r="Q1312" i="22"/>
  <c r="P1312" i="22"/>
  <c r="O1312" i="22"/>
  <c r="N1312" i="22"/>
  <c r="M1312" i="22"/>
  <c r="L1312" i="22"/>
  <c r="K1312" i="22"/>
  <c r="J1312" i="22"/>
  <c r="I1312" i="22"/>
  <c r="H1312" i="22"/>
  <c r="G1312" i="22"/>
  <c r="F1312" i="22"/>
  <c r="E1312" i="22"/>
  <c r="D1312" i="22"/>
  <c r="C1312" i="22"/>
  <c r="B1312" i="22"/>
  <c r="A1312" i="22"/>
  <c r="T1311" i="22"/>
  <c r="S1311" i="22"/>
  <c r="R1311" i="22"/>
  <c r="Q1311" i="22"/>
  <c r="P1311" i="22"/>
  <c r="O1311" i="22"/>
  <c r="N1311" i="22"/>
  <c r="M1311" i="22"/>
  <c r="L1311" i="22"/>
  <c r="K1311" i="22"/>
  <c r="J1311" i="22"/>
  <c r="I1311" i="22"/>
  <c r="H1311" i="22"/>
  <c r="G1311" i="22"/>
  <c r="F1311" i="22"/>
  <c r="E1311" i="22"/>
  <c r="D1311" i="22"/>
  <c r="C1311" i="22"/>
  <c r="B1311" i="22"/>
  <c r="A1311" i="22"/>
  <c r="T1310" i="22"/>
  <c r="S1310" i="22"/>
  <c r="R1310" i="22"/>
  <c r="Q1310" i="22"/>
  <c r="P1310" i="22"/>
  <c r="O1310" i="22"/>
  <c r="N1310" i="22"/>
  <c r="M1310" i="22"/>
  <c r="L1310" i="22"/>
  <c r="K1310" i="22"/>
  <c r="J1310" i="22"/>
  <c r="I1310" i="22"/>
  <c r="H1310" i="22"/>
  <c r="G1310" i="22"/>
  <c r="F1310" i="22"/>
  <c r="E1310" i="22"/>
  <c r="D1310" i="22"/>
  <c r="C1310" i="22"/>
  <c r="B1310" i="22"/>
  <c r="A1310" i="22"/>
  <c r="T1309" i="22"/>
  <c r="S1309" i="22"/>
  <c r="R1309" i="22"/>
  <c r="Q1309" i="22"/>
  <c r="P1309" i="22"/>
  <c r="O1309" i="22"/>
  <c r="N1309" i="22"/>
  <c r="M1309" i="22"/>
  <c r="L1309" i="22"/>
  <c r="K1309" i="22"/>
  <c r="J1309" i="22"/>
  <c r="I1309" i="22"/>
  <c r="H1309" i="22"/>
  <c r="G1309" i="22"/>
  <c r="F1309" i="22"/>
  <c r="E1309" i="22"/>
  <c r="D1309" i="22"/>
  <c r="C1309" i="22"/>
  <c r="B1309" i="22"/>
  <c r="A1309" i="22"/>
  <c r="T1308" i="22"/>
  <c r="S1308" i="22"/>
  <c r="R1308" i="22"/>
  <c r="Q1308" i="22"/>
  <c r="P1308" i="22"/>
  <c r="O1308" i="22"/>
  <c r="N1308" i="22"/>
  <c r="M1308" i="22"/>
  <c r="L1308" i="22"/>
  <c r="K1308" i="22"/>
  <c r="J1308" i="22"/>
  <c r="I1308" i="22"/>
  <c r="H1308" i="22"/>
  <c r="G1308" i="22"/>
  <c r="F1308" i="22"/>
  <c r="E1308" i="22"/>
  <c r="D1308" i="22"/>
  <c r="C1308" i="22"/>
  <c r="B1308" i="22"/>
  <c r="A1308" i="22"/>
  <c r="T1307" i="22"/>
  <c r="S1307" i="22"/>
  <c r="R1307" i="22"/>
  <c r="Q1307" i="22"/>
  <c r="P1307" i="22"/>
  <c r="O1307" i="22"/>
  <c r="N1307" i="22"/>
  <c r="M1307" i="22"/>
  <c r="L1307" i="22"/>
  <c r="K1307" i="22"/>
  <c r="J1307" i="22"/>
  <c r="I1307" i="22"/>
  <c r="H1307" i="22"/>
  <c r="G1307" i="22"/>
  <c r="F1307" i="22"/>
  <c r="E1307" i="22"/>
  <c r="D1307" i="22"/>
  <c r="C1307" i="22"/>
  <c r="B1307" i="22"/>
  <c r="A1307" i="22"/>
  <c r="T1306" i="22"/>
  <c r="S1306" i="22"/>
  <c r="R1306" i="22"/>
  <c r="Q1306" i="22"/>
  <c r="P1306" i="22"/>
  <c r="O1306" i="22"/>
  <c r="N1306" i="22"/>
  <c r="M1306" i="22"/>
  <c r="L1306" i="22"/>
  <c r="K1306" i="22"/>
  <c r="J1306" i="22"/>
  <c r="I1306" i="22"/>
  <c r="H1306" i="22"/>
  <c r="G1306" i="22"/>
  <c r="F1306" i="22"/>
  <c r="E1306" i="22"/>
  <c r="D1306" i="22"/>
  <c r="C1306" i="22"/>
  <c r="B1306" i="22"/>
  <c r="A1306" i="22"/>
  <c r="T1305" i="22"/>
  <c r="S1305" i="22"/>
  <c r="R1305" i="22"/>
  <c r="Q1305" i="22"/>
  <c r="P1305" i="22"/>
  <c r="O1305" i="22"/>
  <c r="N1305" i="22"/>
  <c r="M1305" i="22"/>
  <c r="L1305" i="22"/>
  <c r="K1305" i="22"/>
  <c r="J1305" i="22"/>
  <c r="I1305" i="22"/>
  <c r="H1305" i="22"/>
  <c r="G1305" i="22"/>
  <c r="F1305" i="22"/>
  <c r="E1305" i="22"/>
  <c r="D1305" i="22"/>
  <c r="C1305" i="22"/>
  <c r="B1305" i="22"/>
  <c r="A1305" i="22"/>
  <c r="T1304" i="22"/>
  <c r="S1304" i="22"/>
  <c r="R1304" i="22"/>
  <c r="Q1304" i="22"/>
  <c r="P1304" i="22"/>
  <c r="O1304" i="22"/>
  <c r="N1304" i="22"/>
  <c r="M1304" i="22"/>
  <c r="L1304" i="22"/>
  <c r="K1304" i="22"/>
  <c r="J1304" i="22"/>
  <c r="I1304" i="22"/>
  <c r="H1304" i="22"/>
  <c r="G1304" i="22"/>
  <c r="F1304" i="22"/>
  <c r="E1304" i="22"/>
  <c r="D1304" i="22"/>
  <c r="C1304" i="22"/>
  <c r="B1304" i="22"/>
  <c r="A1304" i="22"/>
  <c r="T1303" i="22"/>
  <c r="S1303" i="22"/>
  <c r="R1303" i="22"/>
  <c r="Q1303" i="22"/>
  <c r="P1303" i="22"/>
  <c r="O1303" i="22"/>
  <c r="N1303" i="22"/>
  <c r="M1303" i="22"/>
  <c r="L1303" i="22"/>
  <c r="K1303" i="22"/>
  <c r="J1303" i="22"/>
  <c r="I1303" i="22"/>
  <c r="H1303" i="22"/>
  <c r="G1303" i="22"/>
  <c r="F1303" i="22"/>
  <c r="E1303" i="22"/>
  <c r="D1303" i="22"/>
  <c r="C1303" i="22"/>
  <c r="B1303" i="22"/>
  <c r="A1303" i="22"/>
  <c r="T1302" i="22"/>
  <c r="S1302" i="22"/>
  <c r="R1302" i="22"/>
  <c r="Q1302" i="22"/>
  <c r="P1302" i="22"/>
  <c r="O1302" i="22"/>
  <c r="N1302" i="22"/>
  <c r="M1302" i="22"/>
  <c r="L1302" i="22"/>
  <c r="K1302" i="22"/>
  <c r="J1302" i="22"/>
  <c r="I1302" i="22"/>
  <c r="H1302" i="22"/>
  <c r="G1302" i="22"/>
  <c r="F1302" i="22"/>
  <c r="E1302" i="22"/>
  <c r="D1302" i="22"/>
  <c r="C1302" i="22"/>
  <c r="B1302" i="22"/>
  <c r="A1302" i="22"/>
  <c r="T1301" i="22"/>
  <c r="S1301" i="22"/>
  <c r="R1301" i="22"/>
  <c r="Q1301" i="22"/>
  <c r="P1301" i="22"/>
  <c r="O1301" i="22"/>
  <c r="N1301" i="22"/>
  <c r="M1301" i="22"/>
  <c r="L1301" i="22"/>
  <c r="K1301" i="22"/>
  <c r="J1301" i="22"/>
  <c r="I1301" i="22"/>
  <c r="H1301" i="22"/>
  <c r="G1301" i="22"/>
  <c r="F1301" i="22"/>
  <c r="E1301" i="22"/>
  <c r="D1301" i="22"/>
  <c r="C1301" i="22"/>
  <c r="B1301" i="22"/>
  <c r="A1301" i="22"/>
  <c r="T1300" i="22"/>
  <c r="S1300" i="22"/>
  <c r="R1300" i="22"/>
  <c r="Q1300" i="22"/>
  <c r="P1300" i="22"/>
  <c r="O1300" i="22"/>
  <c r="N1300" i="22"/>
  <c r="M1300" i="22"/>
  <c r="L1300" i="22"/>
  <c r="K1300" i="22"/>
  <c r="J1300" i="22"/>
  <c r="I1300" i="22"/>
  <c r="H1300" i="22"/>
  <c r="G1300" i="22"/>
  <c r="F1300" i="22"/>
  <c r="E1300" i="22"/>
  <c r="D1300" i="22"/>
  <c r="C1300" i="22"/>
  <c r="B1300" i="22"/>
  <c r="A1300" i="22"/>
  <c r="T1299" i="22"/>
  <c r="S1299" i="22"/>
  <c r="R1299" i="22"/>
  <c r="Q1299" i="22"/>
  <c r="P1299" i="22"/>
  <c r="O1299" i="22"/>
  <c r="N1299" i="22"/>
  <c r="M1299" i="22"/>
  <c r="L1299" i="22"/>
  <c r="K1299" i="22"/>
  <c r="J1299" i="22"/>
  <c r="I1299" i="22"/>
  <c r="H1299" i="22"/>
  <c r="G1299" i="22"/>
  <c r="F1299" i="22"/>
  <c r="E1299" i="22"/>
  <c r="D1299" i="22"/>
  <c r="C1299" i="22"/>
  <c r="B1299" i="22"/>
  <c r="A1299" i="22"/>
  <c r="T1298" i="22"/>
  <c r="S1298" i="22"/>
  <c r="R1298" i="22"/>
  <c r="Q1298" i="22"/>
  <c r="P1298" i="22"/>
  <c r="O1298" i="22"/>
  <c r="N1298" i="22"/>
  <c r="M1298" i="22"/>
  <c r="L1298" i="22"/>
  <c r="K1298" i="22"/>
  <c r="J1298" i="22"/>
  <c r="I1298" i="22"/>
  <c r="H1298" i="22"/>
  <c r="G1298" i="22"/>
  <c r="F1298" i="22"/>
  <c r="E1298" i="22"/>
  <c r="D1298" i="22"/>
  <c r="C1298" i="22"/>
  <c r="B1298" i="22"/>
  <c r="A1298" i="22"/>
  <c r="T1297" i="22"/>
  <c r="S1297" i="22"/>
  <c r="R1297" i="22"/>
  <c r="Q1297" i="22"/>
  <c r="P1297" i="22"/>
  <c r="O1297" i="22"/>
  <c r="N1297" i="22"/>
  <c r="M1297" i="22"/>
  <c r="L1297" i="22"/>
  <c r="K1297" i="22"/>
  <c r="J1297" i="22"/>
  <c r="I1297" i="22"/>
  <c r="H1297" i="22"/>
  <c r="G1297" i="22"/>
  <c r="F1297" i="22"/>
  <c r="E1297" i="22"/>
  <c r="D1297" i="22"/>
  <c r="C1297" i="22"/>
  <c r="B1297" i="22"/>
  <c r="A1297" i="22"/>
  <c r="T1296" i="22"/>
  <c r="S1296" i="22"/>
  <c r="R1296" i="22"/>
  <c r="Q1296" i="22"/>
  <c r="P1296" i="22"/>
  <c r="O1296" i="22"/>
  <c r="N1296" i="22"/>
  <c r="M1296" i="22"/>
  <c r="L1296" i="22"/>
  <c r="K1296" i="22"/>
  <c r="J1296" i="22"/>
  <c r="I1296" i="22"/>
  <c r="H1296" i="22"/>
  <c r="G1296" i="22"/>
  <c r="F1296" i="22"/>
  <c r="E1296" i="22"/>
  <c r="D1296" i="22"/>
  <c r="C1296" i="22"/>
  <c r="B1296" i="22"/>
  <c r="A1296" i="22"/>
  <c r="T1295" i="22"/>
  <c r="S1295" i="22"/>
  <c r="R1295" i="22"/>
  <c r="Q1295" i="22"/>
  <c r="P1295" i="22"/>
  <c r="O1295" i="22"/>
  <c r="N1295" i="22"/>
  <c r="M1295" i="22"/>
  <c r="L1295" i="22"/>
  <c r="K1295" i="22"/>
  <c r="J1295" i="22"/>
  <c r="I1295" i="22"/>
  <c r="H1295" i="22"/>
  <c r="G1295" i="22"/>
  <c r="F1295" i="22"/>
  <c r="E1295" i="22"/>
  <c r="D1295" i="22"/>
  <c r="C1295" i="22"/>
  <c r="B1295" i="22"/>
  <c r="A1295" i="22"/>
  <c r="T1294" i="22"/>
  <c r="S1294" i="22"/>
  <c r="R1294" i="22"/>
  <c r="Q1294" i="22"/>
  <c r="P1294" i="22"/>
  <c r="O1294" i="22"/>
  <c r="N1294" i="22"/>
  <c r="M1294" i="22"/>
  <c r="L1294" i="22"/>
  <c r="K1294" i="22"/>
  <c r="J1294" i="22"/>
  <c r="I1294" i="22"/>
  <c r="H1294" i="22"/>
  <c r="G1294" i="22"/>
  <c r="F1294" i="22"/>
  <c r="E1294" i="22"/>
  <c r="D1294" i="22"/>
  <c r="C1294" i="22"/>
  <c r="B1294" i="22"/>
  <c r="A1294" i="22"/>
  <c r="T1293" i="22"/>
  <c r="S1293" i="22"/>
  <c r="R1293" i="22"/>
  <c r="Q1293" i="22"/>
  <c r="P1293" i="22"/>
  <c r="O1293" i="22"/>
  <c r="N1293" i="22"/>
  <c r="M1293" i="22"/>
  <c r="L1293" i="22"/>
  <c r="K1293" i="22"/>
  <c r="J1293" i="22"/>
  <c r="I1293" i="22"/>
  <c r="H1293" i="22"/>
  <c r="G1293" i="22"/>
  <c r="F1293" i="22"/>
  <c r="E1293" i="22"/>
  <c r="D1293" i="22"/>
  <c r="C1293" i="22"/>
  <c r="B1293" i="22"/>
  <c r="A1293" i="22"/>
  <c r="T1292" i="22"/>
  <c r="S1292" i="22"/>
  <c r="R1292" i="22"/>
  <c r="Q1292" i="22"/>
  <c r="P1292" i="22"/>
  <c r="O1292" i="22"/>
  <c r="N1292" i="22"/>
  <c r="M1292" i="22"/>
  <c r="L1292" i="22"/>
  <c r="K1292" i="22"/>
  <c r="J1292" i="22"/>
  <c r="I1292" i="22"/>
  <c r="H1292" i="22"/>
  <c r="G1292" i="22"/>
  <c r="F1292" i="22"/>
  <c r="E1292" i="22"/>
  <c r="D1292" i="22"/>
  <c r="C1292" i="22"/>
  <c r="B1292" i="22"/>
  <c r="A1292" i="22"/>
  <c r="T1291" i="22"/>
  <c r="S1291" i="22"/>
  <c r="R1291" i="22"/>
  <c r="Q1291" i="22"/>
  <c r="P1291" i="22"/>
  <c r="O1291" i="22"/>
  <c r="N1291" i="22"/>
  <c r="M1291" i="22"/>
  <c r="L1291" i="22"/>
  <c r="K1291" i="22"/>
  <c r="J1291" i="22"/>
  <c r="I1291" i="22"/>
  <c r="H1291" i="22"/>
  <c r="G1291" i="22"/>
  <c r="F1291" i="22"/>
  <c r="E1291" i="22"/>
  <c r="D1291" i="22"/>
  <c r="C1291" i="22"/>
  <c r="B1291" i="22"/>
  <c r="A1291" i="22"/>
  <c r="T1290" i="22"/>
  <c r="S1290" i="22"/>
  <c r="R1290" i="22"/>
  <c r="Q1290" i="22"/>
  <c r="P1290" i="22"/>
  <c r="O1290" i="22"/>
  <c r="N1290" i="22"/>
  <c r="M1290" i="22"/>
  <c r="L1290" i="22"/>
  <c r="K1290" i="22"/>
  <c r="J1290" i="22"/>
  <c r="I1290" i="22"/>
  <c r="H1290" i="22"/>
  <c r="G1290" i="22"/>
  <c r="F1290" i="22"/>
  <c r="E1290" i="22"/>
  <c r="D1290" i="22"/>
  <c r="C1290" i="22"/>
  <c r="B1290" i="22"/>
  <c r="A1290" i="22"/>
  <c r="T1289" i="22"/>
  <c r="S1289" i="22"/>
  <c r="R1289" i="22"/>
  <c r="Q1289" i="22"/>
  <c r="P1289" i="22"/>
  <c r="O1289" i="22"/>
  <c r="N1289" i="22"/>
  <c r="M1289" i="22"/>
  <c r="L1289" i="22"/>
  <c r="K1289" i="22"/>
  <c r="J1289" i="22"/>
  <c r="I1289" i="22"/>
  <c r="H1289" i="22"/>
  <c r="G1289" i="22"/>
  <c r="F1289" i="22"/>
  <c r="E1289" i="22"/>
  <c r="D1289" i="22"/>
  <c r="C1289" i="22"/>
  <c r="B1289" i="22"/>
  <c r="A1289" i="22"/>
  <c r="T1288" i="22"/>
  <c r="S1288" i="22"/>
  <c r="R1288" i="22"/>
  <c r="Q1288" i="22"/>
  <c r="P1288" i="22"/>
  <c r="O1288" i="22"/>
  <c r="N1288" i="22"/>
  <c r="M1288" i="22"/>
  <c r="L1288" i="22"/>
  <c r="K1288" i="22"/>
  <c r="J1288" i="22"/>
  <c r="I1288" i="22"/>
  <c r="H1288" i="22"/>
  <c r="G1288" i="22"/>
  <c r="F1288" i="22"/>
  <c r="E1288" i="22"/>
  <c r="D1288" i="22"/>
  <c r="C1288" i="22"/>
  <c r="B1288" i="22"/>
  <c r="A1288" i="22"/>
  <c r="T1287" i="22"/>
  <c r="S1287" i="22"/>
  <c r="R1287" i="22"/>
  <c r="Q1287" i="22"/>
  <c r="P1287" i="22"/>
  <c r="O1287" i="22"/>
  <c r="N1287" i="22"/>
  <c r="M1287" i="22"/>
  <c r="L1287" i="22"/>
  <c r="K1287" i="22"/>
  <c r="J1287" i="22"/>
  <c r="I1287" i="22"/>
  <c r="H1287" i="22"/>
  <c r="G1287" i="22"/>
  <c r="F1287" i="22"/>
  <c r="E1287" i="22"/>
  <c r="D1287" i="22"/>
  <c r="C1287" i="22"/>
  <c r="B1287" i="22"/>
  <c r="A1287" i="22"/>
  <c r="T1286" i="22"/>
  <c r="S1286" i="22"/>
  <c r="R1286" i="22"/>
  <c r="Q1286" i="22"/>
  <c r="P1286" i="22"/>
  <c r="O1286" i="22"/>
  <c r="N1286" i="22"/>
  <c r="M1286" i="22"/>
  <c r="L1286" i="22"/>
  <c r="K1286" i="22"/>
  <c r="J1286" i="22"/>
  <c r="I1286" i="22"/>
  <c r="H1286" i="22"/>
  <c r="G1286" i="22"/>
  <c r="F1286" i="22"/>
  <c r="E1286" i="22"/>
  <c r="D1286" i="22"/>
  <c r="C1286" i="22"/>
  <c r="B1286" i="22"/>
  <c r="A1286" i="22"/>
  <c r="T1285" i="22"/>
  <c r="S1285" i="22"/>
  <c r="R1285" i="22"/>
  <c r="Q1285" i="22"/>
  <c r="P1285" i="22"/>
  <c r="O1285" i="22"/>
  <c r="N1285" i="22"/>
  <c r="M1285" i="22"/>
  <c r="L1285" i="22"/>
  <c r="K1285" i="22"/>
  <c r="J1285" i="22"/>
  <c r="I1285" i="22"/>
  <c r="H1285" i="22"/>
  <c r="G1285" i="22"/>
  <c r="F1285" i="22"/>
  <c r="E1285" i="22"/>
  <c r="D1285" i="22"/>
  <c r="C1285" i="22"/>
  <c r="B1285" i="22"/>
  <c r="A1285" i="22"/>
  <c r="T1284" i="22"/>
  <c r="S1284" i="22"/>
  <c r="R1284" i="22"/>
  <c r="Q1284" i="22"/>
  <c r="P1284" i="22"/>
  <c r="O1284" i="22"/>
  <c r="N1284" i="22"/>
  <c r="M1284" i="22"/>
  <c r="L1284" i="22"/>
  <c r="K1284" i="22"/>
  <c r="J1284" i="22"/>
  <c r="I1284" i="22"/>
  <c r="H1284" i="22"/>
  <c r="G1284" i="22"/>
  <c r="F1284" i="22"/>
  <c r="E1284" i="22"/>
  <c r="D1284" i="22"/>
  <c r="C1284" i="22"/>
  <c r="B1284" i="22"/>
  <c r="A1284" i="22"/>
  <c r="T1283" i="22"/>
  <c r="S1283" i="22"/>
  <c r="R1283" i="22"/>
  <c r="Q1283" i="22"/>
  <c r="P1283" i="22"/>
  <c r="O1283" i="22"/>
  <c r="N1283" i="22"/>
  <c r="M1283" i="22"/>
  <c r="L1283" i="22"/>
  <c r="K1283" i="22"/>
  <c r="J1283" i="22"/>
  <c r="I1283" i="22"/>
  <c r="H1283" i="22"/>
  <c r="G1283" i="22"/>
  <c r="F1283" i="22"/>
  <c r="E1283" i="22"/>
  <c r="D1283" i="22"/>
  <c r="C1283" i="22"/>
  <c r="B1283" i="22"/>
  <c r="A1283" i="22"/>
  <c r="T1282" i="22"/>
  <c r="S1282" i="22"/>
  <c r="R1282" i="22"/>
  <c r="Q1282" i="22"/>
  <c r="P1282" i="22"/>
  <c r="O1282" i="22"/>
  <c r="N1282" i="22"/>
  <c r="M1282" i="22"/>
  <c r="L1282" i="22"/>
  <c r="K1282" i="22"/>
  <c r="J1282" i="22"/>
  <c r="I1282" i="22"/>
  <c r="H1282" i="22"/>
  <c r="G1282" i="22"/>
  <c r="F1282" i="22"/>
  <c r="E1282" i="22"/>
  <c r="D1282" i="22"/>
  <c r="C1282" i="22"/>
  <c r="B1282" i="22"/>
  <c r="A1282" i="22"/>
  <c r="T1281" i="22"/>
  <c r="S1281" i="22"/>
  <c r="R1281" i="22"/>
  <c r="Q1281" i="22"/>
  <c r="P1281" i="22"/>
  <c r="O1281" i="22"/>
  <c r="N1281" i="22"/>
  <c r="M1281" i="22"/>
  <c r="L1281" i="22"/>
  <c r="K1281" i="22"/>
  <c r="J1281" i="22"/>
  <c r="I1281" i="22"/>
  <c r="H1281" i="22"/>
  <c r="G1281" i="22"/>
  <c r="F1281" i="22"/>
  <c r="E1281" i="22"/>
  <c r="D1281" i="22"/>
  <c r="C1281" i="22"/>
  <c r="B1281" i="22"/>
  <c r="A1281" i="22"/>
  <c r="T1280" i="22"/>
  <c r="S1280" i="22"/>
  <c r="R1280" i="22"/>
  <c r="Q1280" i="22"/>
  <c r="P1280" i="22"/>
  <c r="O1280" i="22"/>
  <c r="N1280" i="22"/>
  <c r="M1280" i="22"/>
  <c r="L1280" i="22"/>
  <c r="K1280" i="22"/>
  <c r="J1280" i="22"/>
  <c r="I1280" i="22"/>
  <c r="H1280" i="22"/>
  <c r="G1280" i="22"/>
  <c r="F1280" i="22"/>
  <c r="E1280" i="22"/>
  <c r="D1280" i="22"/>
  <c r="C1280" i="22"/>
  <c r="B1280" i="22"/>
  <c r="A1280" i="22"/>
  <c r="T1279" i="22"/>
  <c r="S1279" i="22"/>
  <c r="R1279" i="22"/>
  <c r="Q1279" i="22"/>
  <c r="P1279" i="22"/>
  <c r="O1279" i="22"/>
  <c r="N1279" i="22"/>
  <c r="M1279" i="22"/>
  <c r="L1279" i="22"/>
  <c r="K1279" i="22"/>
  <c r="J1279" i="22"/>
  <c r="I1279" i="22"/>
  <c r="H1279" i="22"/>
  <c r="G1279" i="22"/>
  <c r="F1279" i="22"/>
  <c r="E1279" i="22"/>
  <c r="D1279" i="22"/>
  <c r="C1279" i="22"/>
  <c r="B1279" i="22"/>
  <c r="A1279" i="22"/>
  <c r="T1278" i="22"/>
  <c r="S1278" i="22"/>
  <c r="R1278" i="22"/>
  <c r="Q1278" i="22"/>
  <c r="P1278" i="22"/>
  <c r="O1278" i="22"/>
  <c r="N1278" i="22"/>
  <c r="M1278" i="22"/>
  <c r="L1278" i="22"/>
  <c r="K1278" i="22"/>
  <c r="J1278" i="22"/>
  <c r="I1278" i="22"/>
  <c r="H1278" i="22"/>
  <c r="G1278" i="22"/>
  <c r="F1278" i="22"/>
  <c r="E1278" i="22"/>
  <c r="D1278" i="22"/>
  <c r="C1278" i="22"/>
  <c r="B1278" i="22"/>
  <c r="A1278" i="22"/>
  <c r="T1277" i="22"/>
  <c r="S1277" i="22"/>
  <c r="R1277" i="22"/>
  <c r="Q1277" i="22"/>
  <c r="P1277" i="22"/>
  <c r="O1277" i="22"/>
  <c r="N1277" i="22"/>
  <c r="M1277" i="22"/>
  <c r="L1277" i="22"/>
  <c r="K1277" i="22"/>
  <c r="J1277" i="22"/>
  <c r="I1277" i="22"/>
  <c r="H1277" i="22"/>
  <c r="G1277" i="22"/>
  <c r="F1277" i="22"/>
  <c r="E1277" i="22"/>
  <c r="D1277" i="22"/>
  <c r="C1277" i="22"/>
  <c r="B1277" i="22"/>
  <c r="A1277" i="22"/>
  <c r="T1276" i="22"/>
  <c r="S1276" i="22"/>
  <c r="R1276" i="22"/>
  <c r="Q1276" i="22"/>
  <c r="P1276" i="22"/>
  <c r="O1276" i="22"/>
  <c r="N1276" i="22"/>
  <c r="M1276" i="22"/>
  <c r="L1276" i="22"/>
  <c r="K1276" i="22"/>
  <c r="J1276" i="22"/>
  <c r="I1276" i="22"/>
  <c r="H1276" i="22"/>
  <c r="G1276" i="22"/>
  <c r="F1276" i="22"/>
  <c r="E1276" i="22"/>
  <c r="D1276" i="22"/>
  <c r="C1276" i="22"/>
  <c r="B1276" i="22"/>
  <c r="A1276" i="22"/>
  <c r="T1275" i="22"/>
  <c r="S1275" i="22"/>
  <c r="R1275" i="22"/>
  <c r="Q1275" i="22"/>
  <c r="P1275" i="22"/>
  <c r="O1275" i="22"/>
  <c r="N1275" i="22"/>
  <c r="M1275" i="22"/>
  <c r="L1275" i="22"/>
  <c r="K1275" i="22"/>
  <c r="J1275" i="22"/>
  <c r="I1275" i="22"/>
  <c r="H1275" i="22"/>
  <c r="G1275" i="22"/>
  <c r="F1275" i="22"/>
  <c r="E1275" i="22"/>
  <c r="D1275" i="22"/>
  <c r="C1275" i="22"/>
  <c r="B1275" i="22"/>
  <c r="A1275" i="22"/>
  <c r="T1274" i="22"/>
  <c r="S1274" i="22"/>
  <c r="R1274" i="22"/>
  <c r="Q1274" i="22"/>
  <c r="P1274" i="22"/>
  <c r="O1274" i="22"/>
  <c r="N1274" i="22"/>
  <c r="M1274" i="22"/>
  <c r="L1274" i="22"/>
  <c r="K1274" i="22"/>
  <c r="J1274" i="22"/>
  <c r="I1274" i="22"/>
  <c r="H1274" i="22"/>
  <c r="G1274" i="22"/>
  <c r="F1274" i="22"/>
  <c r="E1274" i="22"/>
  <c r="D1274" i="22"/>
  <c r="C1274" i="22"/>
  <c r="B1274" i="22"/>
  <c r="A1274" i="22"/>
  <c r="T1273" i="22"/>
  <c r="S1273" i="22"/>
  <c r="R1273" i="22"/>
  <c r="Q1273" i="22"/>
  <c r="P1273" i="22"/>
  <c r="O1273" i="22"/>
  <c r="N1273" i="22"/>
  <c r="M1273" i="22"/>
  <c r="L1273" i="22"/>
  <c r="K1273" i="22"/>
  <c r="J1273" i="22"/>
  <c r="I1273" i="22"/>
  <c r="H1273" i="22"/>
  <c r="G1273" i="22"/>
  <c r="F1273" i="22"/>
  <c r="E1273" i="22"/>
  <c r="D1273" i="22"/>
  <c r="C1273" i="22"/>
  <c r="B1273" i="22"/>
  <c r="A1273" i="22"/>
  <c r="T1272" i="22"/>
  <c r="S1272" i="22"/>
  <c r="R1272" i="22"/>
  <c r="Q1272" i="22"/>
  <c r="P1272" i="22"/>
  <c r="O1272" i="22"/>
  <c r="N1272" i="22"/>
  <c r="M1272" i="22"/>
  <c r="L1272" i="22"/>
  <c r="K1272" i="22"/>
  <c r="J1272" i="22"/>
  <c r="I1272" i="22"/>
  <c r="H1272" i="22"/>
  <c r="G1272" i="22"/>
  <c r="F1272" i="22"/>
  <c r="E1272" i="22"/>
  <c r="D1272" i="22"/>
  <c r="C1272" i="22"/>
  <c r="B1272" i="22"/>
  <c r="A1272" i="22"/>
  <c r="T1271" i="22"/>
  <c r="S1271" i="22"/>
  <c r="R1271" i="22"/>
  <c r="Q1271" i="22"/>
  <c r="P1271" i="22"/>
  <c r="O1271" i="22"/>
  <c r="N1271" i="22"/>
  <c r="M1271" i="22"/>
  <c r="L1271" i="22"/>
  <c r="K1271" i="22"/>
  <c r="J1271" i="22"/>
  <c r="I1271" i="22"/>
  <c r="H1271" i="22"/>
  <c r="G1271" i="22"/>
  <c r="F1271" i="22"/>
  <c r="E1271" i="22"/>
  <c r="D1271" i="22"/>
  <c r="C1271" i="22"/>
  <c r="B1271" i="22"/>
  <c r="A1271" i="22"/>
  <c r="T1270" i="22"/>
  <c r="S1270" i="22"/>
  <c r="R1270" i="22"/>
  <c r="Q1270" i="22"/>
  <c r="P1270" i="22"/>
  <c r="O1270" i="22"/>
  <c r="N1270" i="22"/>
  <c r="M1270" i="22"/>
  <c r="L1270" i="22"/>
  <c r="K1270" i="22"/>
  <c r="J1270" i="22"/>
  <c r="I1270" i="22"/>
  <c r="H1270" i="22"/>
  <c r="G1270" i="22"/>
  <c r="F1270" i="22"/>
  <c r="E1270" i="22"/>
  <c r="D1270" i="22"/>
  <c r="C1270" i="22"/>
  <c r="B1270" i="22"/>
  <c r="A1270" i="22"/>
  <c r="T1269" i="22"/>
  <c r="S1269" i="22"/>
  <c r="R1269" i="22"/>
  <c r="Q1269" i="22"/>
  <c r="P1269" i="22"/>
  <c r="O1269" i="22"/>
  <c r="N1269" i="22"/>
  <c r="M1269" i="22"/>
  <c r="L1269" i="22"/>
  <c r="K1269" i="22"/>
  <c r="J1269" i="22"/>
  <c r="I1269" i="22"/>
  <c r="H1269" i="22"/>
  <c r="G1269" i="22"/>
  <c r="F1269" i="22"/>
  <c r="E1269" i="22"/>
  <c r="D1269" i="22"/>
  <c r="C1269" i="22"/>
  <c r="B1269" i="22"/>
  <c r="A1269" i="22"/>
  <c r="T1268" i="22"/>
  <c r="S1268" i="22"/>
  <c r="R1268" i="22"/>
  <c r="Q1268" i="22"/>
  <c r="P1268" i="22"/>
  <c r="O1268" i="22"/>
  <c r="N1268" i="22"/>
  <c r="M1268" i="22"/>
  <c r="L1268" i="22"/>
  <c r="K1268" i="22"/>
  <c r="J1268" i="22"/>
  <c r="I1268" i="22"/>
  <c r="H1268" i="22"/>
  <c r="G1268" i="22"/>
  <c r="F1268" i="22"/>
  <c r="E1268" i="22"/>
  <c r="D1268" i="22"/>
  <c r="C1268" i="22"/>
  <c r="B1268" i="22"/>
  <c r="A1268" i="22"/>
  <c r="T1267" i="22"/>
  <c r="S1267" i="22"/>
  <c r="R1267" i="22"/>
  <c r="Q1267" i="22"/>
  <c r="P1267" i="22"/>
  <c r="O1267" i="22"/>
  <c r="N1267" i="22"/>
  <c r="M1267" i="22"/>
  <c r="L1267" i="22"/>
  <c r="K1267" i="22"/>
  <c r="J1267" i="22"/>
  <c r="I1267" i="22"/>
  <c r="H1267" i="22"/>
  <c r="G1267" i="22"/>
  <c r="F1267" i="22"/>
  <c r="E1267" i="22"/>
  <c r="D1267" i="22"/>
  <c r="C1267" i="22"/>
  <c r="B1267" i="22"/>
  <c r="A1267" i="22"/>
  <c r="T1266" i="22"/>
  <c r="S1266" i="22"/>
  <c r="R1266" i="22"/>
  <c r="Q1266" i="22"/>
  <c r="P1266" i="22"/>
  <c r="O1266" i="22"/>
  <c r="N1266" i="22"/>
  <c r="M1266" i="22"/>
  <c r="L1266" i="22"/>
  <c r="K1266" i="22"/>
  <c r="J1266" i="22"/>
  <c r="I1266" i="22"/>
  <c r="H1266" i="22"/>
  <c r="G1266" i="22"/>
  <c r="F1266" i="22"/>
  <c r="E1266" i="22"/>
  <c r="D1266" i="22"/>
  <c r="C1266" i="22"/>
  <c r="B1266" i="22"/>
  <c r="A1266" i="22"/>
  <c r="T1265" i="22"/>
  <c r="S1265" i="22"/>
  <c r="R1265" i="22"/>
  <c r="Q1265" i="22"/>
  <c r="P1265" i="22"/>
  <c r="O1265" i="22"/>
  <c r="N1265" i="22"/>
  <c r="M1265" i="22"/>
  <c r="L1265" i="22"/>
  <c r="K1265" i="22"/>
  <c r="J1265" i="22"/>
  <c r="I1265" i="22"/>
  <c r="H1265" i="22"/>
  <c r="G1265" i="22"/>
  <c r="F1265" i="22"/>
  <c r="E1265" i="22"/>
  <c r="D1265" i="22"/>
  <c r="C1265" i="22"/>
  <c r="B1265" i="22"/>
  <c r="A1265" i="22"/>
  <c r="T1264" i="22"/>
  <c r="S1264" i="22"/>
  <c r="R1264" i="22"/>
  <c r="Q1264" i="22"/>
  <c r="P1264" i="22"/>
  <c r="O1264" i="22"/>
  <c r="N1264" i="22"/>
  <c r="M1264" i="22"/>
  <c r="L1264" i="22"/>
  <c r="K1264" i="22"/>
  <c r="J1264" i="22"/>
  <c r="I1264" i="22"/>
  <c r="H1264" i="22"/>
  <c r="G1264" i="22"/>
  <c r="F1264" i="22"/>
  <c r="E1264" i="22"/>
  <c r="D1264" i="22"/>
  <c r="C1264" i="22"/>
  <c r="B1264" i="22"/>
  <c r="A1264" i="22"/>
  <c r="T1263" i="22"/>
  <c r="S1263" i="22"/>
  <c r="R1263" i="22"/>
  <c r="Q1263" i="22"/>
  <c r="P1263" i="22"/>
  <c r="O1263" i="22"/>
  <c r="N1263" i="22"/>
  <c r="M1263" i="22"/>
  <c r="L1263" i="22"/>
  <c r="K1263" i="22"/>
  <c r="J1263" i="22"/>
  <c r="I1263" i="22"/>
  <c r="H1263" i="22"/>
  <c r="G1263" i="22"/>
  <c r="F1263" i="22"/>
  <c r="E1263" i="22"/>
  <c r="D1263" i="22"/>
  <c r="C1263" i="22"/>
  <c r="B1263" i="22"/>
  <c r="A1263" i="22"/>
  <c r="T1262" i="22"/>
  <c r="S1262" i="22"/>
  <c r="R1262" i="22"/>
  <c r="Q1262" i="22"/>
  <c r="P1262" i="22"/>
  <c r="O1262" i="22"/>
  <c r="N1262" i="22"/>
  <c r="M1262" i="22"/>
  <c r="L1262" i="22"/>
  <c r="K1262" i="22"/>
  <c r="J1262" i="22"/>
  <c r="I1262" i="22"/>
  <c r="H1262" i="22"/>
  <c r="G1262" i="22"/>
  <c r="F1262" i="22"/>
  <c r="E1262" i="22"/>
  <c r="D1262" i="22"/>
  <c r="C1262" i="22"/>
  <c r="B1262" i="22"/>
  <c r="A1262" i="22"/>
  <c r="T1261" i="22"/>
  <c r="S1261" i="22"/>
  <c r="R1261" i="22"/>
  <c r="Q1261" i="22"/>
  <c r="P1261" i="22"/>
  <c r="O1261" i="22"/>
  <c r="N1261" i="22"/>
  <c r="M1261" i="22"/>
  <c r="L1261" i="22"/>
  <c r="K1261" i="22"/>
  <c r="J1261" i="22"/>
  <c r="I1261" i="22"/>
  <c r="H1261" i="22"/>
  <c r="G1261" i="22"/>
  <c r="F1261" i="22"/>
  <c r="E1261" i="22"/>
  <c r="D1261" i="22"/>
  <c r="C1261" i="22"/>
  <c r="B1261" i="22"/>
  <c r="A1261" i="22"/>
  <c r="T1260" i="22"/>
  <c r="S1260" i="22"/>
  <c r="R1260" i="22"/>
  <c r="Q1260" i="22"/>
  <c r="P1260" i="22"/>
  <c r="O1260" i="22"/>
  <c r="N1260" i="22"/>
  <c r="M1260" i="22"/>
  <c r="L1260" i="22"/>
  <c r="K1260" i="22"/>
  <c r="J1260" i="22"/>
  <c r="I1260" i="22"/>
  <c r="H1260" i="22"/>
  <c r="G1260" i="22"/>
  <c r="F1260" i="22"/>
  <c r="E1260" i="22"/>
  <c r="D1260" i="22"/>
  <c r="C1260" i="22"/>
  <c r="B1260" i="22"/>
  <c r="A1260" i="22"/>
  <c r="T1259" i="22"/>
  <c r="S1259" i="22"/>
  <c r="R1259" i="22"/>
  <c r="Q1259" i="22"/>
  <c r="P1259" i="22"/>
  <c r="O1259" i="22"/>
  <c r="N1259" i="22"/>
  <c r="M1259" i="22"/>
  <c r="L1259" i="22"/>
  <c r="K1259" i="22"/>
  <c r="J1259" i="22"/>
  <c r="I1259" i="22"/>
  <c r="H1259" i="22"/>
  <c r="G1259" i="22"/>
  <c r="F1259" i="22"/>
  <c r="E1259" i="22"/>
  <c r="D1259" i="22"/>
  <c r="C1259" i="22"/>
  <c r="B1259" i="22"/>
  <c r="A1259" i="22"/>
  <c r="T1258" i="22"/>
  <c r="S1258" i="22"/>
  <c r="R1258" i="22"/>
  <c r="Q1258" i="22"/>
  <c r="P1258" i="22"/>
  <c r="O1258" i="22"/>
  <c r="N1258" i="22"/>
  <c r="M1258" i="22"/>
  <c r="L1258" i="22"/>
  <c r="K1258" i="22"/>
  <c r="J1258" i="22"/>
  <c r="I1258" i="22"/>
  <c r="H1258" i="22"/>
  <c r="G1258" i="22"/>
  <c r="F1258" i="22"/>
  <c r="E1258" i="22"/>
  <c r="D1258" i="22"/>
  <c r="C1258" i="22"/>
  <c r="B1258" i="22"/>
  <c r="A1258" i="22"/>
  <c r="T1257" i="22"/>
  <c r="S1257" i="22"/>
  <c r="R1257" i="22"/>
  <c r="Q1257" i="22"/>
  <c r="P1257" i="22"/>
  <c r="O1257" i="22"/>
  <c r="N1257" i="22"/>
  <c r="M1257" i="22"/>
  <c r="L1257" i="22"/>
  <c r="K1257" i="22"/>
  <c r="J1257" i="22"/>
  <c r="I1257" i="22"/>
  <c r="H1257" i="22"/>
  <c r="G1257" i="22"/>
  <c r="F1257" i="22"/>
  <c r="E1257" i="22"/>
  <c r="D1257" i="22"/>
  <c r="C1257" i="22"/>
  <c r="B1257" i="22"/>
  <c r="A1257" i="22"/>
  <c r="T1256" i="22"/>
  <c r="S1256" i="22"/>
  <c r="R1256" i="22"/>
  <c r="Q1256" i="22"/>
  <c r="P1256" i="22"/>
  <c r="O1256" i="22"/>
  <c r="N1256" i="22"/>
  <c r="M1256" i="22"/>
  <c r="L1256" i="22"/>
  <c r="K1256" i="22"/>
  <c r="J1256" i="22"/>
  <c r="I1256" i="22"/>
  <c r="H1256" i="22"/>
  <c r="G1256" i="22"/>
  <c r="F1256" i="22"/>
  <c r="E1256" i="22"/>
  <c r="D1256" i="22"/>
  <c r="C1256" i="22"/>
  <c r="B1256" i="22"/>
  <c r="A1256" i="22"/>
  <c r="T1255" i="22"/>
  <c r="S1255" i="22"/>
  <c r="R1255" i="22"/>
  <c r="Q1255" i="22"/>
  <c r="P1255" i="22"/>
  <c r="O1255" i="22"/>
  <c r="N1255" i="22"/>
  <c r="M1255" i="22"/>
  <c r="L1255" i="22"/>
  <c r="K1255" i="22"/>
  <c r="J1255" i="22"/>
  <c r="I1255" i="22"/>
  <c r="H1255" i="22"/>
  <c r="G1255" i="22"/>
  <c r="F1255" i="22"/>
  <c r="E1255" i="22"/>
  <c r="D1255" i="22"/>
  <c r="C1255" i="22"/>
  <c r="B1255" i="22"/>
  <c r="A1255" i="22"/>
  <c r="T1254" i="22"/>
  <c r="S1254" i="22"/>
  <c r="R1254" i="22"/>
  <c r="Q1254" i="22"/>
  <c r="P1254" i="22"/>
  <c r="O1254" i="22"/>
  <c r="N1254" i="22"/>
  <c r="M1254" i="22"/>
  <c r="L1254" i="22"/>
  <c r="K1254" i="22"/>
  <c r="J1254" i="22"/>
  <c r="I1254" i="22"/>
  <c r="H1254" i="22"/>
  <c r="G1254" i="22"/>
  <c r="F1254" i="22"/>
  <c r="E1254" i="22"/>
  <c r="D1254" i="22"/>
  <c r="C1254" i="22"/>
  <c r="B1254" i="22"/>
  <c r="A1254" i="22"/>
  <c r="T1253" i="22"/>
  <c r="S1253" i="22"/>
  <c r="R1253" i="22"/>
  <c r="Q1253" i="22"/>
  <c r="P1253" i="22"/>
  <c r="O1253" i="22"/>
  <c r="N1253" i="22"/>
  <c r="M1253" i="22"/>
  <c r="L1253" i="22"/>
  <c r="K1253" i="22"/>
  <c r="J1253" i="22"/>
  <c r="I1253" i="22"/>
  <c r="H1253" i="22"/>
  <c r="G1253" i="22"/>
  <c r="F1253" i="22"/>
  <c r="E1253" i="22"/>
  <c r="D1253" i="22"/>
  <c r="C1253" i="22"/>
  <c r="B1253" i="22"/>
  <c r="A1253" i="22"/>
  <c r="T1252" i="22"/>
  <c r="S1252" i="22"/>
  <c r="R1252" i="22"/>
  <c r="Q1252" i="22"/>
  <c r="P1252" i="22"/>
  <c r="O1252" i="22"/>
  <c r="N1252" i="22"/>
  <c r="M1252" i="22"/>
  <c r="L1252" i="22"/>
  <c r="K1252" i="22"/>
  <c r="J1252" i="22"/>
  <c r="I1252" i="22"/>
  <c r="H1252" i="22"/>
  <c r="G1252" i="22"/>
  <c r="F1252" i="22"/>
  <c r="E1252" i="22"/>
  <c r="D1252" i="22"/>
  <c r="C1252" i="22"/>
  <c r="B1252" i="22"/>
  <c r="A1252" i="22"/>
  <c r="T1251" i="22"/>
  <c r="S1251" i="22"/>
  <c r="R1251" i="22"/>
  <c r="Q1251" i="22"/>
  <c r="P1251" i="22"/>
  <c r="O1251" i="22"/>
  <c r="N1251" i="22"/>
  <c r="M1251" i="22"/>
  <c r="L1251" i="22"/>
  <c r="K1251" i="22"/>
  <c r="J1251" i="22"/>
  <c r="I1251" i="22"/>
  <c r="H1251" i="22"/>
  <c r="G1251" i="22"/>
  <c r="F1251" i="22"/>
  <c r="E1251" i="22"/>
  <c r="D1251" i="22"/>
  <c r="C1251" i="22"/>
  <c r="B1251" i="22"/>
  <c r="A1251" i="22"/>
  <c r="T1250" i="22"/>
  <c r="S1250" i="22"/>
  <c r="R1250" i="22"/>
  <c r="Q1250" i="22"/>
  <c r="P1250" i="22"/>
  <c r="O1250" i="22"/>
  <c r="N1250" i="22"/>
  <c r="M1250" i="22"/>
  <c r="L1250" i="22"/>
  <c r="K1250" i="22"/>
  <c r="J1250" i="22"/>
  <c r="I1250" i="22"/>
  <c r="H1250" i="22"/>
  <c r="G1250" i="22"/>
  <c r="F1250" i="22"/>
  <c r="E1250" i="22"/>
  <c r="D1250" i="22"/>
  <c r="C1250" i="22"/>
  <c r="B1250" i="22"/>
  <c r="A1250" i="22"/>
  <c r="T1249" i="22"/>
  <c r="S1249" i="22"/>
  <c r="R1249" i="22"/>
  <c r="Q1249" i="22"/>
  <c r="P1249" i="22"/>
  <c r="O1249" i="22"/>
  <c r="N1249" i="22"/>
  <c r="M1249" i="22"/>
  <c r="L1249" i="22"/>
  <c r="K1249" i="22"/>
  <c r="J1249" i="22"/>
  <c r="I1249" i="22"/>
  <c r="H1249" i="22"/>
  <c r="G1249" i="22"/>
  <c r="F1249" i="22"/>
  <c r="E1249" i="22"/>
  <c r="D1249" i="22"/>
  <c r="C1249" i="22"/>
  <c r="B1249" i="22"/>
  <c r="A1249" i="22"/>
  <c r="T1248" i="22"/>
  <c r="S1248" i="22"/>
  <c r="R1248" i="22"/>
  <c r="Q1248" i="22"/>
  <c r="P1248" i="22"/>
  <c r="O1248" i="22"/>
  <c r="N1248" i="22"/>
  <c r="M1248" i="22"/>
  <c r="L1248" i="22"/>
  <c r="K1248" i="22"/>
  <c r="J1248" i="22"/>
  <c r="I1248" i="22"/>
  <c r="H1248" i="22"/>
  <c r="G1248" i="22"/>
  <c r="F1248" i="22"/>
  <c r="E1248" i="22"/>
  <c r="D1248" i="22"/>
  <c r="C1248" i="22"/>
  <c r="B1248" i="22"/>
  <c r="A1248" i="22"/>
  <c r="T1247" i="22"/>
  <c r="S1247" i="22"/>
  <c r="R1247" i="22"/>
  <c r="Q1247" i="22"/>
  <c r="P1247" i="22"/>
  <c r="O1247" i="22"/>
  <c r="N1247" i="22"/>
  <c r="M1247" i="22"/>
  <c r="L1247" i="22"/>
  <c r="K1247" i="22"/>
  <c r="J1247" i="22"/>
  <c r="I1247" i="22"/>
  <c r="H1247" i="22"/>
  <c r="G1247" i="22"/>
  <c r="F1247" i="22"/>
  <c r="E1247" i="22"/>
  <c r="D1247" i="22"/>
  <c r="C1247" i="22"/>
  <c r="B1247" i="22"/>
  <c r="A1247" i="22"/>
  <c r="T1246" i="22"/>
  <c r="S1246" i="22"/>
  <c r="R1246" i="22"/>
  <c r="Q1246" i="22"/>
  <c r="P1246" i="22"/>
  <c r="O1246" i="22"/>
  <c r="N1246" i="22"/>
  <c r="M1246" i="22"/>
  <c r="L1246" i="22"/>
  <c r="K1246" i="22"/>
  <c r="J1246" i="22"/>
  <c r="I1246" i="22"/>
  <c r="H1246" i="22"/>
  <c r="G1246" i="22"/>
  <c r="F1246" i="22"/>
  <c r="E1246" i="22"/>
  <c r="D1246" i="22"/>
  <c r="C1246" i="22"/>
  <c r="B1246" i="22"/>
  <c r="A1246" i="22"/>
  <c r="T1245" i="22"/>
  <c r="S1245" i="22"/>
  <c r="R1245" i="22"/>
  <c r="Q1245" i="22"/>
  <c r="P1245" i="22"/>
  <c r="O1245" i="22"/>
  <c r="N1245" i="22"/>
  <c r="M1245" i="22"/>
  <c r="L1245" i="22"/>
  <c r="K1245" i="22"/>
  <c r="J1245" i="22"/>
  <c r="I1245" i="22"/>
  <c r="H1245" i="22"/>
  <c r="G1245" i="22"/>
  <c r="F1245" i="22"/>
  <c r="E1245" i="22"/>
  <c r="D1245" i="22"/>
  <c r="C1245" i="22"/>
  <c r="B1245" i="22"/>
  <c r="A1245" i="22"/>
  <c r="T1244" i="22"/>
  <c r="S1244" i="22"/>
  <c r="R1244" i="22"/>
  <c r="Q1244" i="22"/>
  <c r="P1244" i="22"/>
  <c r="O1244" i="22"/>
  <c r="N1244" i="22"/>
  <c r="M1244" i="22"/>
  <c r="L1244" i="22"/>
  <c r="K1244" i="22"/>
  <c r="J1244" i="22"/>
  <c r="I1244" i="22"/>
  <c r="H1244" i="22"/>
  <c r="G1244" i="22"/>
  <c r="F1244" i="22"/>
  <c r="E1244" i="22"/>
  <c r="D1244" i="22"/>
  <c r="C1244" i="22"/>
  <c r="B1244" i="22"/>
  <c r="A1244" i="22"/>
  <c r="T1243" i="22"/>
  <c r="S1243" i="22"/>
  <c r="R1243" i="22"/>
  <c r="Q1243" i="22"/>
  <c r="P1243" i="22"/>
  <c r="O1243" i="22"/>
  <c r="N1243" i="22"/>
  <c r="M1243" i="22"/>
  <c r="L1243" i="22"/>
  <c r="K1243" i="22"/>
  <c r="J1243" i="22"/>
  <c r="I1243" i="22"/>
  <c r="H1243" i="22"/>
  <c r="G1243" i="22"/>
  <c r="F1243" i="22"/>
  <c r="E1243" i="22"/>
  <c r="D1243" i="22"/>
  <c r="C1243" i="22"/>
  <c r="B1243" i="22"/>
  <c r="A1243" i="22"/>
  <c r="T1242" i="22"/>
  <c r="S1242" i="22"/>
  <c r="R1242" i="22"/>
  <c r="Q1242" i="22"/>
  <c r="P1242" i="22"/>
  <c r="O1242" i="22"/>
  <c r="N1242" i="22"/>
  <c r="M1242" i="22"/>
  <c r="L1242" i="22"/>
  <c r="K1242" i="22"/>
  <c r="J1242" i="22"/>
  <c r="I1242" i="22"/>
  <c r="H1242" i="22"/>
  <c r="G1242" i="22"/>
  <c r="F1242" i="22"/>
  <c r="E1242" i="22"/>
  <c r="D1242" i="22"/>
  <c r="C1242" i="22"/>
  <c r="B1242" i="22"/>
  <c r="A1242" i="22"/>
  <c r="T1241" i="22"/>
  <c r="S1241" i="22"/>
  <c r="R1241" i="22"/>
  <c r="Q1241" i="22"/>
  <c r="P1241" i="22"/>
  <c r="O1241" i="22"/>
  <c r="N1241" i="22"/>
  <c r="M1241" i="22"/>
  <c r="L1241" i="22"/>
  <c r="K1241" i="22"/>
  <c r="J1241" i="22"/>
  <c r="I1241" i="22"/>
  <c r="H1241" i="22"/>
  <c r="G1241" i="22"/>
  <c r="F1241" i="22"/>
  <c r="E1241" i="22"/>
  <c r="D1241" i="22"/>
  <c r="C1241" i="22"/>
  <c r="B1241" i="22"/>
  <c r="A1241" i="22"/>
  <c r="T1240" i="22"/>
  <c r="S1240" i="22"/>
  <c r="R1240" i="22"/>
  <c r="Q1240" i="22"/>
  <c r="P1240" i="22"/>
  <c r="O1240" i="22"/>
  <c r="N1240" i="22"/>
  <c r="M1240" i="22"/>
  <c r="L1240" i="22"/>
  <c r="K1240" i="22"/>
  <c r="J1240" i="22"/>
  <c r="I1240" i="22"/>
  <c r="H1240" i="22"/>
  <c r="G1240" i="22"/>
  <c r="F1240" i="22"/>
  <c r="E1240" i="22"/>
  <c r="D1240" i="22"/>
  <c r="C1240" i="22"/>
  <c r="B1240" i="22"/>
  <c r="A1240" i="22"/>
  <c r="T1239" i="22"/>
  <c r="S1239" i="22"/>
  <c r="R1239" i="22"/>
  <c r="Q1239" i="22"/>
  <c r="P1239" i="22"/>
  <c r="O1239" i="22"/>
  <c r="N1239" i="22"/>
  <c r="M1239" i="22"/>
  <c r="L1239" i="22"/>
  <c r="K1239" i="22"/>
  <c r="J1239" i="22"/>
  <c r="I1239" i="22"/>
  <c r="H1239" i="22"/>
  <c r="G1239" i="22"/>
  <c r="F1239" i="22"/>
  <c r="E1239" i="22"/>
  <c r="D1239" i="22"/>
  <c r="C1239" i="22"/>
  <c r="B1239" i="22"/>
  <c r="A1239" i="22"/>
  <c r="T1238" i="22"/>
  <c r="S1238" i="22"/>
  <c r="R1238" i="22"/>
  <c r="Q1238" i="22"/>
  <c r="P1238" i="22"/>
  <c r="O1238" i="22"/>
  <c r="N1238" i="22"/>
  <c r="M1238" i="22"/>
  <c r="L1238" i="22"/>
  <c r="K1238" i="22"/>
  <c r="J1238" i="22"/>
  <c r="I1238" i="22"/>
  <c r="H1238" i="22"/>
  <c r="G1238" i="22"/>
  <c r="F1238" i="22"/>
  <c r="E1238" i="22"/>
  <c r="D1238" i="22"/>
  <c r="C1238" i="22"/>
  <c r="B1238" i="22"/>
  <c r="A1238" i="22"/>
  <c r="T1237" i="22"/>
  <c r="S1237" i="22"/>
  <c r="R1237" i="22"/>
  <c r="Q1237" i="22"/>
  <c r="P1237" i="22"/>
  <c r="O1237" i="22"/>
  <c r="N1237" i="22"/>
  <c r="M1237" i="22"/>
  <c r="L1237" i="22"/>
  <c r="K1237" i="22"/>
  <c r="J1237" i="22"/>
  <c r="I1237" i="22"/>
  <c r="H1237" i="22"/>
  <c r="G1237" i="22"/>
  <c r="F1237" i="22"/>
  <c r="E1237" i="22"/>
  <c r="D1237" i="22"/>
  <c r="C1237" i="22"/>
  <c r="B1237" i="22"/>
  <c r="A1237" i="22"/>
  <c r="T1236" i="22"/>
  <c r="S1236" i="22"/>
  <c r="R1236" i="22"/>
  <c r="Q1236" i="22"/>
  <c r="P1236" i="22"/>
  <c r="O1236" i="22"/>
  <c r="N1236" i="22"/>
  <c r="M1236" i="22"/>
  <c r="L1236" i="22"/>
  <c r="K1236" i="22"/>
  <c r="J1236" i="22"/>
  <c r="I1236" i="22"/>
  <c r="H1236" i="22"/>
  <c r="G1236" i="22"/>
  <c r="F1236" i="22"/>
  <c r="E1236" i="22"/>
  <c r="D1236" i="22"/>
  <c r="C1236" i="22"/>
  <c r="B1236" i="22"/>
  <c r="A1236" i="22"/>
  <c r="T1235" i="22"/>
  <c r="S1235" i="22"/>
  <c r="R1235" i="22"/>
  <c r="Q1235" i="22"/>
  <c r="P1235" i="22"/>
  <c r="O1235" i="22"/>
  <c r="N1235" i="22"/>
  <c r="M1235" i="22"/>
  <c r="L1235" i="22"/>
  <c r="K1235" i="22"/>
  <c r="J1235" i="22"/>
  <c r="I1235" i="22"/>
  <c r="H1235" i="22"/>
  <c r="G1235" i="22"/>
  <c r="F1235" i="22"/>
  <c r="E1235" i="22"/>
  <c r="D1235" i="22"/>
  <c r="C1235" i="22"/>
  <c r="B1235" i="22"/>
  <c r="A1235" i="22"/>
  <c r="T1234" i="22"/>
  <c r="S1234" i="22"/>
  <c r="R1234" i="22"/>
  <c r="Q1234" i="22"/>
  <c r="P1234" i="22"/>
  <c r="O1234" i="22"/>
  <c r="N1234" i="22"/>
  <c r="M1234" i="22"/>
  <c r="L1234" i="22"/>
  <c r="K1234" i="22"/>
  <c r="J1234" i="22"/>
  <c r="I1234" i="22"/>
  <c r="H1234" i="22"/>
  <c r="G1234" i="22"/>
  <c r="F1234" i="22"/>
  <c r="E1234" i="22"/>
  <c r="D1234" i="22"/>
  <c r="C1234" i="22"/>
  <c r="B1234" i="22"/>
  <c r="A1234" i="22"/>
  <c r="T1233" i="22"/>
  <c r="S1233" i="22"/>
  <c r="R1233" i="22"/>
  <c r="Q1233" i="22"/>
  <c r="P1233" i="22"/>
  <c r="O1233" i="22"/>
  <c r="N1233" i="22"/>
  <c r="M1233" i="22"/>
  <c r="L1233" i="22"/>
  <c r="K1233" i="22"/>
  <c r="J1233" i="22"/>
  <c r="I1233" i="22"/>
  <c r="H1233" i="22"/>
  <c r="G1233" i="22"/>
  <c r="F1233" i="22"/>
  <c r="E1233" i="22"/>
  <c r="D1233" i="22"/>
  <c r="C1233" i="22"/>
  <c r="B1233" i="22"/>
  <c r="A1233" i="22"/>
  <c r="T1232" i="22"/>
  <c r="S1232" i="22"/>
  <c r="R1232" i="22"/>
  <c r="Q1232" i="22"/>
  <c r="P1232" i="22"/>
  <c r="O1232" i="22"/>
  <c r="N1232" i="22"/>
  <c r="M1232" i="22"/>
  <c r="L1232" i="22"/>
  <c r="K1232" i="22"/>
  <c r="J1232" i="22"/>
  <c r="I1232" i="22"/>
  <c r="H1232" i="22"/>
  <c r="G1232" i="22"/>
  <c r="F1232" i="22"/>
  <c r="E1232" i="22"/>
  <c r="D1232" i="22"/>
  <c r="C1232" i="22"/>
  <c r="B1232" i="22"/>
  <c r="A1232" i="22"/>
  <c r="T1231" i="22"/>
  <c r="S1231" i="22"/>
  <c r="R1231" i="22"/>
  <c r="Q1231" i="22"/>
  <c r="P1231" i="22"/>
  <c r="O1231" i="22"/>
  <c r="N1231" i="22"/>
  <c r="M1231" i="22"/>
  <c r="L1231" i="22"/>
  <c r="K1231" i="22"/>
  <c r="J1231" i="22"/>
  <c r="I1231" i="22"/>
  <c r="H1231" i="22"/>
  <c r="G1231" i="22"/>
  <c r="F1231" i="22"/>
  <c r="E1231" i="22"/>
  <c r="D1231" i="22"/>
  <c r="C1231" i="22"/>
  <c r="B1231" i="22"/>
  <c r="A1231" i="22"/>
  <c r="T1230" i="22"/>
  <c r="S1230" i="22"/>
  <c r="R1230" i="22"/>
  <c r="Q1230" i="22"/>
  <c r="P1230" i="22"/>
  <c r="O1230" i="22"/>
  <c r="N1230" i="22"/>
  <c r="M1230" i="22"/>
  <c r="L1230" i="22"/>
  <c r="K1230" i="22"/>
  <c r="J1230" i="22"/>
  <c r="I1230" i="22"/>
  <c r="H1230" i="22"/>
  <c r="G1230" i="22"/>
  <c r="F1230" i="22"/>
  <c r="E1230" i="22"/>
  <c r="D1230" i="22"/>
  <c r="C1230" i="22"/>
  <c r="B1230" i="22"/>
  <c r="A1230" i="22"/>
  <c r="T1229" i="22"/>
  <c r="S1229" i="22"/>
  <c r="R1229" i="22"/>
  <c r="Q1229" i="22"/>
  <c r="P1229" i="22"/>
  <c r="O1229" i="22"/>
  <c r="N1229" i="22"/>
  <c r="M1229" i="22"/>
  <c r="L1229" i="22"/>
  <c r="K1229" i="22"/>
  <c r="J1229" i="22"/>
  <c r="I1229" i="22"/>
  <c r="H1229" i="22"/>
  <c r="G1229" i="22"/>
  <c r="F1229" i="22"/>
  <c r="E1229" i="22"/>
  <c r="D1229" i="22"/>
  <c r="C1229" i="22"/>
  <c r="B1229" i="22"/>
  <c r="A1229" i="22"/>
  <c r="T1228" i="22"/>
  <c r="S1228" i="22"/>
  <c r="R1228" i="22"/>
  <c r="Q1228" i="22"/>
  <c r="P1228" i="22"/>
  <c r="O1228" i="22"/>
  <c r="N1228" i="22"/>
  <c r="M1228" i="22"/>
  <c r="L1228" i="22"/>
  <c r="K1228" i="22"/>
  <c r="J1228" i="22"/>
  <c r="I1228" i="22"/>
  <c r="H1228" i="22"/>
  <c r="G1228" i="22"/>
  <c r="F1228" i="22"/>
  <c r="E1228" i="22"/>
  <c r="D1228" i="22"/>
  <c r="C1228" i="22"/>
  <c r="B1228" i="22"/>
  <c r="A1228" i="22"/>
  <c r="T1227" i="22"/>
  <c r="S1227" i="22"/>
  <c r="R1227" i="22"/>
  <c r="Q1227" i="22"/>
  <c r="P1227" i="22"/>
  <c r="O1227" i="22"/>
  <c r="N1227" i="22"/>
  <c r="M1227" i="22"/>
  <c r="L1227" i="22"/>
  <c r="K1227" i="22"/>
  <c r="J1227" i="22"/>
  <c r="I1227" i="22"/>
  <c r="H1227" i="22"/>
  <c r="G1227" i="22"/>
  <c r="F1227" i="22"/>
  <c r="E1227" i="22"/>
  <c r="D1227" i="22"/>
  <c r="C1227" i="22"/>
  <c r="B1227" i="22"/>
  <c r="A1227" i="22"/>
  <c r="T1226" i="22"/>
  <c r="S1226" i="22"/>
  <c r="R1226" i="22"/>
  <c r="Q1226" i="22"/>
  <c r="P1226" i="22"/>
  <c r="O1226" i="22"/>
  <c r="N1226" i="22"/>
  <c r="M1226" i="22"/>
  <c r="L1226" i="22"/>
  <c r="K1226" i="22"/>
  <c r="J1226" i="22"/>
  <c r="I1226" i="22"/>
  <c r="H1226" i="22"/>
  <c r="G1226" i="22"/>
  <c r="F1226" i="22"/>
  <c r="E1226" i="22"/>
  <c r="D1226" i="22"/>
  <c r="C1226" i="22"/>
  <c r="B1226" i="22"/>
  <c r="A1226" i="22"/>
  <c r="T1225" i="22"/>
  <c r="S1225" i="22"/>
  <c r="R1225" i="22"/>
  <c r="Q1225" i="22"/>
  <c r="P1225" i="22"/>
  <c r="O1225" i="22"/>
  <c r="N1225" i="22"/>
  <c r="M1225" i="22"/>
  <c r="L1225" i="22"/>
  <c r="K1225" i="22"/>
  <c r="J1225" i="22"/>
  <c r="I1225" i="22"/>
  <c r="H1225" i="22"/>
  <c r="G1225" i="22"/>
  <c r="F1225" i="22"/>
  <c r="E1225" i="22"/>
  <c r="D1225" i="22"/>
  <c r="C1225" i="22"/>
  <c r="B1225" i="22"/>
  <c r="A1225" i="22"/>
  <c r="T1224" i="22"/>
  <c r="S1224" i="22"/>
  <c r="R1224" i="22"/>
  <c r="Q1224" i="22"/>
  <c r="P1224" i="22"/>
  <c r="O1224" i="22"/>
  <c r="N1224" i="22"/>
  <c r="M1224" i="22"/>
  <c r="L1224" i="22"/>
  <c r="K1224" i="22"/>
  <c r="J1224" i="22"/>
  <c r="I1224" i="22"/>
  <c r="H1224" i="22"/>
  <c r="G1224" i="22"/>
  <c r="F1224" i="22"/>
  <c r="E1224" i="22"/>
  <c r="D1224" i="22"/>
  <c r="C1224" i="22"/>
  <c r="B1224" i="22"/>
  <c r="A1224" i="22"/>
  <c r="T1223" i="22"/>
  <c r="S1223" i="22"/>
  <c r="R1223" i="22"/>
  <c r="Q1223" i="22"/>
  <c r="P1223" i="22"/>
  <c r="O1223" i="22"/>
  <c r="N1223" i="22"/>
  <c r="M1223" i="22"/>
  <c r="L1223" i="22"/>
  <c r="K1223" i="22"/>
  <c r="J1223" i="22"/>
  <c r="I1223" i="22"/>
  <c r="H1223" i="22"/>
  <c r="G1223" i="22"/>
  <c r="F1223" i="22"/>
  <c r="E1223" i="22"/>
  <c r="D1223" i="22"/>
  <c r="C1223" i="22"/>
  <c r="B1223" i="22"/>
  <c r="A1223" i="22"/>
  <c r="T1222" i="22"/>
  <c r="S1222" i="22"/>
  <c r="R1222" i="22"/>
  <c r="Q1222" i="22"/>
  <c r="P1222" i="22"/>
  <c r="O1222" i="22"/>
  <c r="N1222" i="22"/>
  <c r="M1222" i="22"/>
  <c r="L1222" i="22"/>
  <c r="K1222" i="22"/>
  <c r="J1222" i="22"/>
  <c r="I1222" i="22"/>
  <c r="H1222" i="22"/>
  <c r="G1222" i="22"/>
  <c r="F1222" i="22"/>
  <c r="E1222" i="22"/>
  <c r="D1222" i="22"/>
  <c r="C1222" i="22"/>
  <c r="B1222" i="22"/>
  <c r="A1222" i="22"/>
  <c r="T1221" i="22"/>
  <c r="S1221" i="22"/>
  <c r="R1221" i="22"/>
  <c r="Q1221" i="22"/>
  <c r="P1221" i="22"/>
  <c r="O1221" i="22"/>
  <c r="N1221" i="22"/>
  <c r="M1221" i="22"/>
  <c r="L1221" i="22"/>
  <c r="K1221" i="22"/>
  <c r="J1221" i="22"/>
  <c r="I1221" i="22"/>
  <c r="H1221" i="22"/>
  <c r="G1221" i="22"/>
  <c r="F1221" i="22"/>
  <c r="E1221" i="22"/>
  <c r="D1221" i="22"/>
  <c r="C1221" i="22"/>
  <c r="B1221" i="22"/>
  <c r="A1221" i="22"/>
  <c r="T1220" i="22"/>
  <c r="S1220" i="22"/>
  <c r="R1220" i="22"/>
  <c r="Q1220" i="22"/>
  <c r="P1220" i="22"/>
  <c r="O1220" i="22"/>
  <c r="N1220" i="22"/>
  <c r="M1220" i="22"/>
  <c r="L1220" i="22"/>
  <c r="K1220" i="22"/>
  <c r="J1220" i="22"/>
  <c r="I1220" i="22"/>
  <c r="H1220" i="22"/>
  <c r="G1220" i="22"/>
  <c r="F1220" i="22"/>
  <c r="E1220" i="22"/>
  <c r="D1220" i="22"/>
  <c r="C1220" i="22"/>
  <c r="B1220" i="22"/>
  <c r="A1220" i="22"/>
  <c r="T1219" i="22"/>
  <c r="S1219" i="22"/>
  <c r="R1219" i="22"/>
  <c r="Q1219" i="22"/>
  <c r="P1219" i="22"/>
  <c r="O1219" i="22"/>
  <c r="N1219" i="22"/>
  <c r="M1219" i="22"/>
  <c r="L1219" i="22"/>
  <c r="K1219" i="22"/>
  <c r="J1219" i="22"/>
  <c r="I1219" i="22"/>
  <c r="H1219" i="22"/>
  <c r="G1219" i="22"/>
  <c r="F1219" i="22"/>
  <c r="E1219" i="22"/>
  <c r="D1219" i="22"/>
  <c r="C1219" i="22"/>
  <c r="B1219" i="22"/>
  <c r="A1219" i="22"/>
  <c r="T1218" i="22"/>
  <c r="S1218" i="22"/>
  <c r="R1218" i="22"/>
  <c r="Q1218" i="22"/>
  <c r="P1218" i="22"/>
  <c r="O1218" i="22"/>
  <c r="N1218" i="22"/>
  <c r="M1218" i="22"/>
  <c r="L1218" i="22"/>
  <c r="K1218" i="22"/>
  <c r="J1218" i="22"/>
  <c r="I1218" i="22"/>
  <c r="H1218" i="22"/>
  <c r="G1218" i="22"/>
  <c r="F1218" i="22"/>
  <c r="E1218" i="22"/>
  <c r="D1218" i="22"/>
  <c r="C1218" i="22"/>
  <c r="B1218" i="22"/>
  <c r="A1218" i="22"/>
  <c r="T1217" i="22"/>
  <c r="S1217" i="22"/>
  <c r="R1217" i="22"/>
  <c r="Q1217" i="22"/>
  <c r="P1217" i="22"/>
  <c r="O1217" i="22"/>
  <c r="N1217" i="22"/>
  <c r="M1217" i="22"/>
  <c r="L1217" i="22"/>
  <c r="K1217" i="22"/>
  <c r="J1217" i="22"/>
  <c r="I1217" i="22"/>
  <c r="H1217" i="22"/>
  <c r="G1217" i="22"/>
  <c r="F1217" i="22"/>
  <c r="E1217" i="22"/>
  <c r="D1217" i="22"/>
  <c r="C1217" i="22"/>
  <c r="B1217" i="22"/>
  <c r="A1217" i="22"/>
  <c r="T1216" i="22"/>
  <c r="S1216" i="22"/>
  <c r="R1216" i="22"/>
  <c r="Q1216" i="22"/>
  <c r="P1216" i="22"/>
  <c r="O1216" i="22"/>
  <c r="N1216" i="22"/>
  <c r="M1216" i="22"/>
  <c r="L1216" i="22"/>
  <c r="K1216" i="22"/>
  <c r="J1216" i="22"/>
  <c r="I1216" i="22"/>
  <c r="H1216" i="22"/>
  <c r="G1216" i="22"/>
  <c r="F1216" i="22"/>
  <c r="E1216" i="22"/>
  <c r="D1216" i="22"/>
  <c r="C1216" i="22"/>
  <c r="B1216" i="22"/>
  <c r="A1216" i="22"/>
  <c r="T1215" i="22"/>
  <c r="S1215" i="22"/>
  <c r="R1215" i="22"/>
  <c r="Q1215" i="22"/>
  <c r="P1215" i="22"/>
  <c r="O1215" i="22"/>
  <c r="N1215" i="22"/>
  <c r="M1215" i="22"/>
  <c r="L1215" i="22"/>
  <c r="K1215" i="22"/>
  <c r="J1215" i="22"/>
  <c r="I1215" i="22"/>
  <c r="H1215" i="22"/>
  <c r="G1215" i="22"/>
  <c r="F1215" i="22"/>
  <c r="E1215" i="22"/>
  <c r="D1215" i="22"/>
  <c r="C1215" i="22"/>
  <c r="B1215" i="22"/>
  <c r="A1215" i="22"/>
  <c r="T1214" i="22"/>
  <c r="S1214" i="22"/>
  <c r="R1214" i="22"/>
  <c r="Q1214" i="22"/>
  <c r="P1214" i="22"/>
  <c r="O1214" i="22"/>
  <c r="N1214" i="22"/>
  <c r="M1214" i="22"/>
  <c r="L1214" i="22"/>
  <c r="K1214" i="22"/>
  <c r="J1214" i="22"/>
  <c r="I1214" i="22"/>
  <c r="H1214" i="22"/>
  <c r="G1214" i="22"/>
  <c r="F1214" i="22"/>
  <c r="E1214" i="22"/>
  <c r="D1214" i="22"/>
  <c r="C1214" i="22"/>
  <c r="B1214" i="22"/>
  <c r="A1214" i="22"/>
  <c r="T1213" i="22"/>
  <c r="S1213" i="22"/>
  <c r="R1213" i="22"/>
  <c r="Q1213" i="22"/>
  <c r="P1213" i="22"/>
  <c r="O1213" i="22"/>
  <c r="N1213" i="22"/>
  <c r="M1213" i="22"/>
  <c r="L1213" i="22"/>
  <c r="K1213" i="22"/>
  <c r="J1213" i="22"/>
  <c r="I1213" i="22"/>
  <c r="H1213" i="22"/>
  <c r="G1213" i="22"/>
  <c r="F1213" i="22"/>
  <c r="E1213" i="22"/>
  <c r="D1213" i="22"/>
  <c r="C1213" i="22"/>
  <c r="B1213" i="22"/>
  <c r="A1213" i="22"/>
  <c r="T1212" i="22"/>
  <c r="S1212" i="22"/>
  <c r="R1212" i="22"/>
  <c r="Q1212" i="22"/>
  <c r="P1212" i="22"/>
  <c r="O1212" i="22"/>
  <c r="N1212" i="22"/>
  <c r="M1212" i="22"/>
  <c r="L1212" i="22"/>
  <c r="K1212" i="22"/>
  <c r="J1212" i="22"/>
  <c r="I1212" i="22"/>
  <c r="H1212" i="22"/>
  <c r="G1212" i="22"/>
  <c r="F1212" i="22"/>
  <c r="E1212" i="22"/>
  <c r="D1212" i="22"/>
  <c r="C1212" i="22"/>
  <c r="B1212" i="22"/>
  <c r="A1212" i="22"/>
  <c r="T1211" i="22"/>
  <c r="S1211" i="22"/>
  <c r="R1211" i="22"/>
  <c r="Q1211" i="22"/>
  <c r="P1211" i="22"/>
  <c r="O1211" i="22"/>
  <c r="N1211" i="22"/>
  <c r="M1211" i="22"/>
  <c r="L1211" i="22"/>
  <c r="K1211" i="22"/>
  <c r="J1211" i="22"/>
  <c r="I1211" i="22"/>
  <c r="H1211" i="22"/>
  <c r="G1211" i="22"/>
  <c r="F1211" i="22"/>
  <c r="E1211" i="22"/>
  <c r="D1211" i="22"/>
  <c r="C1211" i="22"/>
  <c r="B1211" i="22"/>
  <c r="A1211" i="22"/>
  <c r="T1210" i="22"/>
  <c r="S1210" i="22"/>
  <c r="R1210" i="22"/>
  <c r="Q1210" i="22"/>
  <c r="P1210" i="22"/>
  <c r="O1210" i="22"/>
  <c r="N1210" i="22"/>
  <c r="M1210" i="22"/>
  <c r="L1210" i="22"/>
  <c r="K1210" i="22"/>
  <c r="J1210" i="22"/>
  <c r="I1210" i="22"/>
  <c r="H1210" i="22"/>
  <c r="G1210" i="22"/>
  <c r="F1210" i="22"/>
  <c r="E1210" i="22"/>
  <c r="D1210" i="22"/>
  <c r="C1210" i="22"/>
  <c r="B1210" i="22"/>
  <c r="A1210" i="22"/>
  <c r="T1209" i="22"/>
  <c r="S1209" i="22"/>
  <c r="R1209" i="22"/>
  <c r="Q1209" i="22"/>
  <c r="P1209" i="22"/>
  <c r="O1209" i="22"/>
  <c r="N1209" i="22"/>
  <c r="M1209" i="22"/>
  <c r="L1209" i="22"/>
  <c r="K1209" i="22"/>
  <c r="J1209" i="22"/>
  <c r="I1209" i="22"/>
  <c r="H1209" i="22"/>
  <c r="G1209" i="22"/>
  <c r="F1209" i="22"/>
  <c r="E1209" i="22"/>
  <c r="D1209" i="22"/>
  <c r="C1209" i="22"/>
  <c r="B1209" i="22"/>
  <c r="A1209" i="22"/>
  <c r="T1208" i="22"/>
  <c r="S1208" i="22"/>
  <c r="R1208" i="22"/>
  <c r="Q1208" i="22"/>
  <c r="P1208" i="22"/>
  <c r="O1208" i="22"/>
  <c r="N1208" i="22"/>
  <c r="M1208" i="22"/>
  <c r="L1208" i="22"/>
  <c r="K1208" i="22"/>
  <c r="J1208" i="22"/>
  <c r="I1208" i="22"/>
  <c r="H1208" i="22"/>
  <c r="G1208" i="22"/>
  <c r="F1208" i="22"/>
  <c r="E1208" i="22"/>
  <c r="D1208" i="22"/>
  <c r="C1208" i="22"/>
  <c r="B1208" i="22"/>
  <c r="A1208" i="22"/>
  <c r="T1207" i="22"/>
  <c r="S1207" i="22"/>
  <c r="R1207" i="22"/>
  <c r="Q1207" i="22"/>
  <c r="P1207" i="22"/>
  <c r="O1207" i="22"/>
  <c r="N1207" i="22"/>
  <c r="M1207" i="22"/>
  <c r="L1207" i="22"/>
  <c r="K1207" i="22"/>
  <c r="J1207" i="22"/>
  <c r="I1207" i="22"/>
  <c r="H1207" i="22"/>
  <c r="G1207" i="22"/>
  <c r="F1207" i="22"/>
  <c r="E1207" i="22"/>
  <c r="D1207" i="22"/>
  <c r="C1207" i="22"/>
  <c r="B1207" i="22"/>
  <c r="A1207" i="22"/>
  <c r="T1206" i="22"/>
  <c r="S1206" i="22"/>
  <c r="R1206" i="22"/>
  <c r="Q1206" i="22"/>
  <c r="P1206" i="22"/>
  <c r="O1206" i="22"/>
  <c r="N1206" i="22"/>
  <c r="M1206" i="22"/>
  <c r="L1206" i="22"/>
  <c r="K1206" i="22"/>
  <c r="J1206" i="22"/>
  <c r="I1206" i="22"/>
  <c r="H1206" i="22"/>
  <c r="G1206" i="22"/>
  <c r="F1206" i="22"/>
  <c r="E1206" i="22"/>
  <c r="D1206" i="22"/>
  <c r="C1206" i="22"/>
  <c r="B1206" i="22"/>
  <c r="A1206" i="22"/>
  <c r="T1205" i="22"/>
  <c r="S1205" i="22"/>
  <c r="R1205" i="22"/>
  <c r="Q1205" i="22"/>
  <c r="P1205" i="22"/>
  <c r="O1205" i="22"/>
  <c r="N1205" i="22"/>
  <c r="M1205" i="22"/>
  <c r="L1205" i="22"/>
  <c r="K1205" i="22"/>
  <c r="J1205" i="22"/>
  <c r="I1205" i="22"/>
  <c r="H1205" i="22"/>
  <c r="G1205" i="22"/>
  <c r="F1205" i="22"/>
  <c r="E1205" i="22"/>
  <c r="D1205" i="22"/>
  <c r="C1205" i="22"/>
  <c r="B1205" i="22"/>
  <c r="A1205" i="22"/>
  <c r="T1204" i="22"/>
  <c r="S1204" i="22"/>
  <c r="R1204" i="22"/>
  <c r="Q1204" i="22"/>
  <c r="P1204" i="22"/>
  <c r="O1204" i="22"/>
  <c r="N1204" i="22"/>
  <c r="M1204" i="22"/>
  <c r="L1204" i="22"/>
  <c r="K1204" i="22"/>
  <c r="J1204" i="22"/>
  <c r="I1204" i="22"/>
  <c r="H1204" i="22"/>
  <c r="G1204" i="22"/>
  <c r="F1204" i="22"/>
  <c r="E1204" i="22"/>
  <c r="D1204" i="22"/>
  <c r="C1204" i="22"/>
  <c r="B1204" i="22"/>
  <c r="A1204" i="22"/>
  <c r="T1203" i="22"/>
  <c r="S1203" i="22"/>
  <c r="R1203" i="22"/>
  <c r="Q1203" i="22"/>
  <c r="P1203" i="22"/>
  <c r="O1203" i="22"/>
  <c r="N1203" i="22"/>
  <c r="M1203" i="22"/>
  <c r="L1203" i="22"/>
  <c r="K1203" i="22"/>
  <c r="J1203" i="22"/>
  <c r="I1203" i="22"/>
  <c r="H1203" i="22"/>
  <c r="G1203" i="22"/>
  <c r="F1203" i="22"/>
  <c r="E1203" i="22"/>
  <c r="D1203" i="22"/>
  <c r="C1203" i="22"/>
  <c r="B1203" i="22"/>
  <c r="A1203" i="22"/>
  <c r="T1202" i="22"/>
  <c r="S1202" i="22"/>
  <c r="R1202" i="22"/>
  <c r="Q1202" i="22"/>
  <c r="P1202" i="22"/>
  <c r="O1202" i="22"/>
  <c r="N1202" i="22"/>
  <c r="M1202" i="22"/>
  <c r="L1202" i="22"/>
  <c r="K1202" i="22"/>
  <c r="J1202" i="22"/>
  <c r="I1202" i="22"/>
  <c r="H1202" i="22"/>
  <c r="G1202" i="22"/>
  <c r="F1202" i="22"/>
  <c r="E1202" i="22"/>
  <c r="D1202" i="22"/>
  <c r="C1202" i="22"/>
  <c r="B1202" i="22"/>
  <c r="A1202" i="22"/>
  <c r="T1201" i="22"/>
  <c r="S1201" i="22"/>
  <c r="R1201" i="22"/>
  <c r="Q1201" i="22"/>
  <c r="P1201" i="22"/>
  <c r="O1201" i="22"/>
  <c r="N1201" i="22"/>
  <c r="M1201" i="22"/>
  <c r="L1201" i="22"/>
  <c r="K1201" i="22"/>
  <c r="J1201" i="22"/>
  <c r="I1201" i="22"/>
  <c r="H1201" i="22"/>
  <c r="G1201" i="22"/>
  <c r="F1201" i="22"/>
  <c r="E1201" i="22"/>
  <c r="D1201" i="22"/>
  <c r="C1201" i="22"/>
  <c r="B1201" i="22"/>
  <c r="A1201" i="22"/>
  <c r="T1200" i="22"/>
  <c r="S1200" i="22"/>
  <c r="R1200" i="22"/>
  <c r="Q1200" i="22"/>
  <c r="P1200" i="22"/>
  <c r="O1200" i="22"/>
  <c r="N1200" i="22"/>
  <c r="M1200" i="22"/>
  <c r="L1200" i="22"/>
  <c r="K1200" i="22"/>
  <c r="J1200" i="22"/>
  <c r="I1200" i="22"/>
  <c r="H1200" i="22"/>
  <c r="G1200" i="22"/>
  <c r="F1200" i="22"/>
  <c r="E1200" i="22"/>
  <c r="D1200" i="22"/>
  <c r="C1200" i="22"/>
  <c r="B1200" i="22"/>
  <c r="A1200" i="22"/>
  <c r="T1199" i="22"/>
  <c r="S1199" i="22"/>
  <c r="R1199" i="22"/>
  <c r="Q1199" i="22"/>
  <c r="P1199" i="22"/>
  <c r="O1199" i="22"/>
  <c r="N1199" i="22"/>
  <c r="M1199" i="22"/>
  <c r="L1199" i="22"/>
  <c r="K1199" i="22"/>
  <c r="J1199" i="22"/>
  <c r="I1199" i="22"/>
  <c r="H1199" i="22"/>
  <c r="G1199" i="22"/>
  <c r="F1199" i="22"/>
  <c r="E1199" i="22"/>
  <c r="D1199" i="22"/>
  <c r="C1199" i="22"/>
  <c r="B1199" i="22"/>
  <c r="A1199" i="22"/>
  <c r="T1198" i="22"/>
  <c r="S1198" i="22"/>
  <c r="R1198" i="22"/>
  <c r="Q1198" i="22"/>
  <c r="P1198" i="22"/>
  <c r="O1198" i="22"/>
  <c r="N1198" i="22"/>
  <c r="M1198" i="22"/>
  <c r="L1198" i="22"/>
  <c r="K1198" i="22"/>
  <c r="J1198" i="22"/>
  <c r="I1198" i="22"/>
  <c r="H1198" i="22"/>
  <c r="G1198" i="22"/>
  <c r="F1198" i="22"/>
  <c r="E1198" i="22"/>
  <c r="D1198" i="22"/>
  <c r="C1198" i="22"/>
  <c r="B1198" i="22"/>
  <c r="A1198" i="22"/>
  <c r="T1197" i="22"/>
  <c r="S1197" i="22"/>
  <c r="R1197" i="22"/>
  <c r="Q1197" i="22"/>
  <c r="P1197" i="22"/>
  <c r="O1197" i="22"/>
  <c r="N1197" i="22"/>
  <c r="M1197" i="22"/>
  <c r="L1197" i="22"/>
  <c r="K1197" i="22"/>
  <c r="J1197" i="22"/>
  <c r="I1197" i="22"/>
  <c r="H1197" i="22"/>
  <c r="G1197" i="22"/>
  <c r="F1197" i="22"/>
  <c r="E1197" i="22"/>
  <c r="D1197" i="22"/>
  <c r="C1197" i="22"/>
  <c r="B1197" i="22"/>
  <c r="A1197" i="22"/>
  <c r="T1196" i="22"/>
  <c r="S1196" i="22"/>
  <c r="R1196" i="22"/>
  <c r="Q1196" i="22"/>
  <c r="P1196" i="22"/>
  <c r="O1196" i="22"/>
  <c r="N1196" i="22"/>
  <c r="M1196" i="22"/>
  <c r="L1196" i="22"/>
  <c r="K1196" i="22"/>
  <c r="J1196" i="22"/>
  <c r="I1196" i="22"/>
  <c r="H1196" i="22"/>
  <c r="G1196" i="22"/>
  <c r="F1196" i="22"/>
  <c r="E1196" i="22"/>
  <c r="D1196" i="22"/>
  <c r="C1196" i="22"/>
  <c r="B1196" i="22"/>
  <c r="A1196" i="22"/>
  <c r="T1195" i="22"/>
  <c r="S1195" i="22"/>
  <c r="R1195" i="22"/>
  <c r="Q1195" i="22"/>
  <c r="P1195" i="22"/>
  <c r="O1195" i="22"/>
  <c r="N1195" i="22"/>
  <c r="M1195" i="22"/>
  <c r="L1195" i="22"/>
  <c r="K1195" i="22"/>
  <c r="J1195" i="22"/>
  <c r="I1195" i="22"/>
  <c r="H1195" i="22"/>
  <c r="G1195" i="22"/>
  <c r="F1195" i="22"/>
  <c r="E1195" i="22"/>
  <c r="D1195" i="22"/>
  <c r="C1195" i="22"/>
  <c r="B1195" i="22"/>
  <c r="A1195" i="22"/>
  <c r="T1194" i="22"/>
  <c r="S1194" i="22"/>
  <c r="R1194" i="22"/>
  <c r="Q1194" i="22"/>
  <c r="P1194" i="22"/>
  <c r="O1194" i="22"/>
  <c r="N1194" i="22"/>
  <c r="M1194" i="22"/>
  <c r="L1194" i="22"/>
  <c r="K1194" i="22"/>
  <c r="J1194" i="22"/>
  <c r="I1194" i="22"/>
  <c r="H1194" i="22"/>
  <c r="G1194" i="22"/>
  <c r="F1194" i="22"/>
  <c r="E1194" i="22"/>
  <c r="D1194" i="22"/>
  <c r="C1194" i="22"/>
  <c r="B1194" i="22"/>
  <c r="A1194" i="22"/>
  <c r="T1193" i="22"/>
  <c r="S1193" i="22"/>
  <c r="R1193" i="22"/>
  <c r="Q1193" i="22"/>
  <c r="P1193" i="22"/>
  <c r="O1193" i="22"/>
  <c r="N1193" i="22"/>
  <c r="M1193" i="22"/>
  <c r="L1193" i="22"/>
  <c r="K1193" i="22"/>
  <c r="J1193" i="22"/>
  <c r="I1193" i="22"/>
  <c r="H1193" i="22"/>
  <c r="G1193" i="22"/>
  <c r="F1193" i="22"/>
  <c r="E1193" i="22"/>
  <c r="D1193" i="22"/>
  <c r="C1193" i="22"/>
  <c r="B1193" i="22"/>
  <c r="A1193" i="22"/>
  <c r="T1192" i="22"/>
  <c r="S1192" i="22"/>
  <c r="R1192" i="22"/>
  <c r="Q1192" i="22"/>
  <c r="P1192" i="22"/>
  <c r="O1192" i="22"/>
  <c r="N1192" i="22"/>
  <c r="M1192" i="22"/>
  <c r="L1192" i="22"/>
  <c r="K1192" i="22"/>
  <c r="J1192" i="22"/>
  <c r="I1192" i="22"/>
  <c r="H1192" i="22"/>
  <c r="G1192" i="22"/>
  <c r="F1192" i="22"/>
  <c r="E1192" i="22"/>
  <c r="D1192" i="22"/>
  <c r="C1192" i="22"/>
  <c r="B1192" i="22"/>
  <c r="A1192" i="22"/>
  <c r="T1191" i="22"/>
  <c r="S1191" i="22"/>
  <c r="R1191" i="22"/>
  <c r="Q1191" i="22"/>
  <c r="P1191" i="22"/>
  <c r="O1191" i="22"/>
  <c r="N1191" i="22"/>
  <c r="M1191" i="22"/>
  <c r="L1191" i="22"/>
  <c r="K1191" i="22"/>
  <c r="J1191" i="22"/>
  <c r="I1191" i="22"/>
  <c r="H1191" i="22"/>
  <c r="G1191" i="22"/>
  <c r="F1191" i="22"/>
  <c r="E1191" i="22"/>
  <c r="D1191" i="22"/>
  <c r="C1191" i="22"/>
  <c r="B1191" i="22"/>
  <c r="A1191" i="22"/>
  <c r="T1190" i="22"/>
  <c r="S1190" i="22"/>
  <c r="R1190" i="22"/>
  <c r="Q1190" i="22"/>
  <c r="P1190" i="22"/>
  <c r="O1190" i="22"/>
  <c r="N1190" i="22"/>
  <c r="M1190" i="22"/>
  <c r="L1190" i="22"/>
  <c r="K1190" i="22"/>
  <c r="J1190" i="22"/>
  <c r="I1190" i="22"/>
  <c r="H1190" i="22"/>
  <c r="G1190" i="22"/>
  <c r="F1190" i="22"/>
  <c r="E1190" i="22"/>
  <c r="D1190" i="22"/>
  <c r="C1190" i="22"/>
  <c r="B1190" i="22"/>
  <c r="A1190" i="22"/>
  <c r="T1189" i="22"/>
  <c r="S1189" i="22"/>
  <c r="R1189" i="22"/>
  <c r="Q1189" i="22"/>
  <c r="P1189" i="22"/>
  <c r="O1189" i="22"/>
  <c r="N1189" i="22"/>
  <c r="M1189" i="22"/>
  <c r="L1189" i="22"/>
  <c r="K1189" i="22"/>
  <c r="J1189" i="22"/>
  <c r="I1189" i="22"/>
  <c r="H1189" i="22"/>
  <c r="G1189" i="22"/>
  <c r="F1189" i="22"/>
  <c r="E1189" i="22"/>
  <c r="D1189" i="22"/>
  <c r="C1189" i="22"/>
  <c r="B1189" i="22"/>
  <c r="A1189" i="22"/>
  <c r="T1188" i="22"/>
  <c r="S1188" i="22"/>
  <c r="R1188" i="22"/>
  <c r="Q1188" i="22"/>
  <c r="P1188" i="22"/>
  <c r="O1188" i="22"/>
  <c r="N1188" i="22"/>
  <c r="M1188" i="22"/>
  <c r="L1188" i="22"/>
  <c r="K1188" i="22"/>
  <c r="J1188" i="22"/>
  <c r="I1188" i="22"/>
  <c r="H1188" i="22"/>
  <c r="G1188" i="22"/>
  <c r="F1188" i="22"/>
  <c r="E1188" i="22"/>
  <c r="D1188" i="22"/>
  <c r="C1188" i="22"/>
  <c r="B1188" i="22"/>
  <c r="A1188" i="22"/>
  <c r="T1187" i="22"/>
  <c r="S1187" i="22"/>
  <c r="R1187" i="22"/>
  <c r="Q1187" i="22"/>
  <c r="P1187" i="22"/>
  <c r="O1187" i="22"/>
  <c r="N1187" i="22"/>
  <c r="M1187" i="22"/>
  <c r="L1187" i="22"/>
  <c r="K1187" i="22"/>
  <c r="J1187" i="22"/>
  <c r="I1187" i="22"/>
  <c r="H1187" i="22"/>
  <c r="G1187" i="22"/>
  <c r="F1187" i="22"/>
  <c r="E1187" i="22"/>
  <c r="D1187" i="22"/>
  <c r="C1187" i="22"/>
  <c r="B1187" i="22"/>
  <c r="A1187" i="22"/>
  <c r="T1186" i="22"/>
  <c r="S1186" i="22"/>
  <c r="R1186" i="22"/>
  <c r="Q1186" i="22"/>
  <c r="P1186" i="22"/>
  <c r="O1186" i="22"/>
  <c r="N1186" i="22"/>
  <c r="M1186" i="22"/>
  <c r="L1186" i="22"/>
  <c r="K1186" i="22"/>
  <c r="J1186" i="22"/>
  <c r="I1186" i="22"/>
  <c r="H1186" i="22"/>
  <c r="G1186" i="22"/>
  <c r="F1186" i="22"/>
  <c r="E1186" i="22"/>
  <c r="D1186" i="22"/>
  <c r="C1186" i="22"/>
  <c r="B1186" i="22"/>
  <c r="A1186" i="22"/>
  <c r="T1185" i="22"/>
  <c r="S1185" i="22"/>
  <c r="R1185" i="22"/>
  <c r="Q1185" i="22"/>
  <c r="P1185" i="22"/>
  <c r="O1185" i="22"/>
  <c r="N1185" i="22"/>
  <c r="M1185" i="22"/>
  <c r="L1185" i="22"/>
  <c r="K1185" i="22"/>
  <c r="J1185" i="22"/>
  <c r="I1185" i="22"/>
  <c r="H1185" i="22"/>
  <c r="G1185" i="22"/>
  <c r="F1185" i="22"/>
  <c r="E1185" i="22"/>
  <c r="D1185" i="22"/>
  <c r="C1185" i="22"/>
  <c r="B1185" i="22"/>
  <c r="A1185" i="22"/>
  <c r="T1184" i="22"/>
  <c r="S1184" i="22"/>
  <c r="R1184" i="22"/>
  <c r="Q1184" i="22"/>
  <c r="P1184" i="22"/>
  <c r="O1184" i="22"/>
  <c r="N1184" i="22"/>
  <c r="M1184" i="22"/>
  <c r="L1184" i="22"/>
  <c r="K1184" i="22"/>
  <c r="J1184" i="22"/>
  <c r="I1184" i="22"/>
  <c r="H1184" i="22"/>
  <c r="G1184" i="22"/>
  <c r="F1184" i="22"/>
  <c r="E1184" i="22"/>
  <c r="D1184" i="22"/>
  <c r="C1184" i="22"/>
  <c r="B1184" i="22"/>
  <c r="A1184" i="22"/>
  <c r="T1183" i="22"/>
  <c r="S1183" i="22"/>
  <c r="R1183" i="22"/>
  <c r="Q1183" i="22"/>
  <c r="P1183" i="22"/>
  <c r="O1183" i="22"/>
  <c r="N1183" i="22"/>
  <c r="M1183" i="22"/>
  <c r="L1183" i="22"/>
  <c r="K1183" i="22"/>
  <c r="J1183" i="22"/>
  <c r="I1183" i="22"/>
  <c r="H1183" i="22"/>
  <c r="G1183" i="22"/>
  <c r="F1183" i="22"/>
  <c r="E1183" i="22"/>
  <c r="D1183" i="22"/>
  <c r="C1183" i="22"/>
  <c r="B1183" i="22"/>
  <c r="A1183" i="22"/>
  <c r="T1182" i="22"/>
  <c r="S1182" i="22"/>
  <c r="R1182" i="22"/>
  <c r="Q1182" i="22"/>
  <c r="P1182" i="22"/>
  <c r="O1182" i="22"/>
  <c r="N1182" i="22"/>
  <c r="M1182" i="22"/>
  <c r="L1182" i="22"/>
  <c r="K1182" i="22"/>
  <c r="J1182" i="22"/>
  <c r="I1182" i="22"/>
  <c r="H1182" i="22"/>
  <c r="G1182" i="22"/>
  <c r="F1182" i="22"/>
  <c r="E1182" i="22"/>
  <c r="D1182" i="22"/>
  <c r="C1182" i="22"/>
  <c r="B1182" i="22"/>
  <c r="A1182" i="22"/>
  <c r="T1181" i="22"/>
  <c r="S1181" i="22"/>
  <c r="R1181" i="22"/>
  <c r="Q1181" i="22"/>
  <c r="P1181" i="22"/>
  <c r="O1181" i="22"/>
  <c r="N1181" i="22"/>
  <c r="M1181" i="22"/>
  <c r="L1181" i="22"/>
  <c r="K1181" i="22"/>
  <c r="J1181" i="22"/>
  <c r="I1181" i="22"/>
  <c r="H1181" i="22"/>
  <c r="G1181" i="22"/>
  <c r="F1181" i="22"/>
  <c r="E1181" i="22"/>
  <c r="D1181" i="22"/>
  <c r="C1181" i="22"/>
  <c r="B1181" i="22"/>
  <c r="A1181" i="22"/>
  <c r="T1180" i="22"/>
  <c r="S1180" i="22"/>
  <c r="R1180" i="22"/>
  <c r="Q1180" i="22"/>
  <c r="P1180" i="22"/>
  <c r="O1180" i="22"/>
  <c r="N1180" i="22"/>
  <c r="M1180" i="22"/>
  <c r="L1180" i="22"/>
  <c r="K1180" i="22"/>
  <c r="J1180" i="22"/>
  <c r="I1180" i="22"/>
  <c r="H1180" i="22"/>
  <c r="G1180" i="22"/>
  <c r="F1180" i="22"/>
  <c r="E1180" i="22"/>
  <c r="D1180" i="22"/>
  <c r="C1180" i="22"/>
  <c r="B1180" i="22"/>
  <c r="A1180" i="22"/>
  <c r="T1179" i="22"/>
  <c r="S1179" i="22"/>
  <c r="R1179" i="22"/>
  <c r="Q1179" i="22"/>
  <c r="P1179" i="22"/>
  <c r="O1179" i="22"/>
  <c r="N1179" i="22"/>
  <c r="M1179" i="22"/>
  <c r="L1179" i="22"/>
  <c r="K1179" i="22"/>
  <c r="J1179" i="22"/>
  <c r="I1179" i="22"/>
  <c r="H1179" i="22"/>
  <c r="G1179" i="22"/>
  <c r="F1179" i="22"/>
  <c r="E1179" i="22"/>
  <c r="D1179" i="22"/>
  <c r="C1179" i="22"/>
  <c r="B1179" i="22"/>
  <c r="A1179" i="22"/>
  <c r="T1178" i="22"/>
  <c r="S1178" i="22"/>
  <c r="R1178" i="22"/>
  <c r="Q1178" i="22"/>
  <c r="P1178" i="22"/>
  <c r="O1178" i="22"/>
  <c r="N1178" i="22"/>
  <c r="M1178" i="22"/>
  <c r="L1178" i="22"/>
  <c r="K1178" i="22"/>
  <c r="J1178" i="22"/>
  <c r="I1178" i="22"/>
  <c r="H1178" i="22"/>
  <c r="G1178" i="22"/>
  <c r="F1178" i="22"/>
  <c r="E1178" i="22"/>
  <c r="D1178" i="22"/>
  <c r="C1178" i="22"/>
  <c r="B1178" i="22"/>
  <c r="A1178" i="22"/>
  <c r="T1177" i="22"/>
  <c r="S1177" i="22"/>
  <c r="R1177" i="22"/>
  <c r="Q1177" i="22"/>
  <c r="P1177" i="22"/>
  <c r="O1177" i="22"/>
  <c r="N1177" i="22"/>
  <c r="M1177" i="22"/>
  <c r="L1177" i="22"/>
  <c r="K1177" i="22"/>
  <c r="J1177" i="22"/>
  <c r="I1177" i="22"/>
  <c r="H1177" i="22"/>
  <c r="G1177" i="22"/>
  <c r="F1177" i="22"/>
  <c r="E1177" i="22"/>
  <c r="D1177" i="22"/>
  <c r="C1177" i="22"/>
  <c r="B1177" i="22"/>
  <c r="A1177" i="22"/>
  <c r="T1176" i="22"/>
  <c r="S1176" i="22"/>
  <c r="R1176" i="22"/>
  <c r="Q1176" i="22"/>
  <c r="P1176" i="22"/>
  <c r="O1176" i="22"/>
  <c r="N1176" i="22"/>
  <c r="M1176" i="22"/>
  <c r="L1176" i="22"/>
  <c r="K1176" i="22"/>
  <c r="J1176" i="22"/>
  <c r="I1176" i="22"/>
  <c r="H1176" i="22"/>
  <c r="G1176" i="22"/>
  <c r="F1176" i="22"/>
  <c r="E1176" i="22"/>
  <c r="D1176" i="22"/>
  <c r="C1176" i="22"/>
  <c r="B1176" i="22"/>
  <c r="A1176" i="22"/>
  <c r="T1175" i="22"/>
  <c r="S1175" i="22"/>
  <c r="R1175" i="22"/>
  <c r="Q1175" i="22"/>
  <c r="P1175" i="22"/>
  <c r="O1175" i="22"/>
  <c r="N1175" i="22"/>
  <c r="M1175" i="22"/>
  <c r="L1175" i="22"/>
  <c r="K1175" i="22"/>
  <c r="J1175" i="22"/>
  <c r="I1175" i="22"/>
  <c r="H1175" i="22"/>
  <c r="G1175" i="22"/>
  <c r="F1175" i="22"/>
  <c r="E1175" i="22"/>
  <c r="D1175" i="22"/>
  <c r="C1175" i="22"/>
  <c r="B1175" i="22"/>
  <c r="A1175" i="22"/>
  <c r="T1174" i="22"/>
  <c r="S1174" i="22"/>
  <c r="R1174" i="22"/>
  <c r="Q1174" i="22"/>
  <c r="P1174" i="22"/>
  <c r="O1174" i="22"/>
  <c r="N1174" i="22"/>
  <c r="M1174" i="22"/>
  <c r="L1174" i="22"/>
  <c r="K1174" i="22"/>
  <c r="J1174" i="22"/>
  <c r="I1174" i="22"/>
  <c r="H1174" i="22"/>
  <c r="G1174" i="22"/>
  <c r="F1174" i="22"/>
  <c r="E1174" i="22"/>
  <c r="D1174" i="22"/>
  <c r="C1174" i="22"/>
  <c r="B1174" i="22"/>
  <c r="A1174" i="22"/>
  <c r="T1173" i="22"/>
  <c r="S1173" i="22"/>
  <c r="R1173" i="22"/>
  <c r="Q1173" i="22"/>
  <c r="P1173" i="22"/>
  <c r="O1173" i="22"/>
  <c r="N1173" i="22"/>
  <c r="M1173" i="22"/>
  <c r="L1173" i="22"/>
  <c r="K1173" i="22"/>
  <c r="J1173" i="22"/>
  <c r="I1173" i="22"/>
  <c r="H1173" i="22"/>
  <c r="G1173" i="22"/>
  <c r="F1173" i="22"/>
  <c r="E1173" i="22"/>
  <c r="D1173" i="22"/>
  <c r="C1173" i="22"/>
  <c r="B1173" i="22"/>
  <c r="A1173" i="22"/>
  <c r="T1172" i="22"/>
  <c r="S1172" i="22"/>
  <c r="R1172" i="22"/>
  <c r="Q1172" i="22"/>
  <c r="P1172" i="22"/>
  <c r="O1172" i="22"/>
  <c r="N1172" i="22"/>
  <c r="M1172" i="22"/>
  <c r="L1172" i="22"/>
  <c r="K1172" i="22"/>
  <c r="J1172" i="22"/>
  <c r="I1172" i="22"/>
  <c r="H1172" i="22"/>
  <c r="G1172" i="22"/>
  <c r="F1172" i="22"/>
  <c r="E1172" i="22"/>
  <c r="D1172" i="22"/>
  <c r="C1172" i="22"/>
  <c r="B1172" i="22"/>
  <c r="A1172" i="22"/>
  <c r="T1171" i="22"/>
  <c r="S1171" i="22"/>
  <c r="R1171" i="22"/>
  <c r="Q1171" i="22"/>
  <c r="P1171" i="22"/>
  <c r="O1171" i="22"/>
  <c r="N1171" i="22"/>
  <c r="M1171" i="22"/>
  <c r="L1171" i="22"/>
  <c r="K1171" i="22"/>
  <c r="J1171" i="22"/>
  <c r="I1171" i="22"/>
  <c r="H1171" i="22"/>
  <c r="G1171" i="22"/>
  <c r="F1171" i="22"/>
  <c r="E1171" i="22"/>
  <c r="D1171" i="22"/>
  <c r="C1171" i="22"/>
  <c r="B1171" i="22"/>
  <c r="A1171" i="22"/>
  <c r="T1170" i="22"/>
  <c r="S1170" i="22"/>
  <c r="R1170" i="22"/>
  <c r="Q1170" i="22"/>
  <c r="P1170" i="22"/>
  <c r="O1170" i="22"/>
  <c r="N1170" i="22"/>
  <c r="M1170" i="22"/>
  <c r="L1170" i="22"/>
  <c r="K1170" i="22"/>
  <c r="J1170" i="22"/>
  <c r="I1170" i="22"/>
  <c r="H1170" i="22"/>
  <c r="G1170" i="22"/>
  <c r="F1170" i="22"/>
  <c r="E1170" i="22"/>
  <c r="D1170" i="22"/>
  <c r="C1170" i="22"/>
  <c r="B1170" i="22"/>
  <c r="A1170" i="22"/>
  <c r="T1169" i="22"/>
  <c r="S1169" i="22"/>
  <c r="R1169" i="22"/>
  <c r="Q1169" i="22"/>
  <c r="P1169" i="22"/>
  <c r="O1169" i="22"/>
  <c r="N1169" i="22"/>
  <c r="M1169" i="22"/>
  <c r="L1169" i="22"/>
  <c r="K1169" i="22"/>
  <c r="J1169" i="22"/>
  <c r="I1169" i="22"/>
  <c r="H1169" i="22"/>
  <c r="G1169" i="22"/>
  <c r="F1169" i="22"/>
  <c r="E1169" i="22"/>
  <c r="D1169" i="22"/>
  <c r="C1169" i="22"/>
  <c r="B1169" i="22"/>
  <c r="A1169" i="22"/>
  <c r="T1168" i="22"/>
  <c r="S1168" i="22"/>
  <c r="R1168" i="22"/>
  <c r="Q1168" i="22"/>
  <c r="P1168" i="22"/>
  <c r="O1168" i="22"/>
  <c r="N1168" i="22"/>
  <c r="M1168" i="22"/>
  <c r="L1168" i="22"/>
  <c r="K1168" i="22"/>
  <c r="J1168" i="22"/>
  <c r="I1168" i="22"/>
  <c r="H1168" i="22"/>
  <c r="G1168" i="22"/>
  <c r="F1168" i="22"/>
  <c r="E1168" i="22"/>
  <c r="D1168" i="22"/>
  <c r="C1168" i="22"/>
  <c r="B1168" i="22"/>
  <c r="A1168" i="22"/>
  <c r="T1167" i="22"/>
  <c r="S1167" i="22"/>
  <c r="R1167" i="22"/>
  <c r="Q1167" i="22"/>
  <c r="P1167" i="22"/>
  <c r="O1167" i="22"/>
  <c r="N1167" i="22"/>
  <c r="M1167" i="22"/>
  <c r="L1167" i="22"/>
  <c r="K1167" i="22"/>
  <c r="J1167" i="22"/>
  <c r="I1167" i="22"/>
  <c r="H1167" i="22"/>
  <c r="G1167" i="22"/>
  <c r="F1167" i="22"/>
  <c r="E1167" i="22"/>
  <c r="D1167" i="22"/>
  <c r="C1167" i="22"/>
  <c r="B1167" i="22"/>
  <c r="A1167" i="22"/>
  <c r="T1166" i="22"/>
  <c r="S1166" i="22"/>
  <c r="R1166" i="22"/>
  <c r="Q1166" i="22"/>
  <c r="P1166" i="22"/>
  <c r="O1166" i="22"/>
  <c r="N1166" i="22"/>
  <c r="M1166" i="22"/>
  <c r="L1166" i="22"/>
  <c r="K1166" i="22"/>
  <c r="J1166" i="22"/>
  <c r="I1166" i="22"/>
  <c r="H1166" i="22"/>
  <c r="G1166" i="22"/>
  <c r="F1166" i="22"/>
  <c r="E1166" i="22"/>
  <c r="D1166" i="22"/>
  <c r="C1166" i="22"/>
  <c r="B1166" i="22"/>
  <c r="A1166" i="22"/>
  <c r="T1165" i="22"/>
  <c r="S1165" i="22"/>
  <c r="R1165" i="22"/>
  <c r="Q1165" i="22"/>
  <c r="P1165" i="22"/>
  <c r="O1165" i="22"/>
  <c r="N1165" i="22"/>
  <c r="M1165" i="22"/>
  <c r="L1165" i="22"/>
  <c r="K1165" i="22"/>
  <c r="J1165" i="22"/>
  <c r="I1165" i="22"/>
  <c r="H1165" i="22"/>
  <c r="G1165" i="22"/>
  <c r="F1165" i="22"/>
  <c r="E1165" i="22"/>
  <c r="D1165" i="22"/>
  <c r="C1165" i="22"/>
  <c r="B1165" i="22"/>
  <c r="A1165" i="22"/>
  <c r="T1164" i="22"/>
  <c r="S1164" i="22"/>
  <c r="R1164" i="22"/>
  <c r="Q1164" i="22"/>
  <c r="P1164" i="22"/>
  <c r="O1164" i="22"/>
  <c r="N1164" i="22"/>
  <c r="M1164" i="22"/>
  <c r="L1164" i="22"/>
  <c r="K1164" i="22"/>
  <c r="J1164" i="22"/>
  <c r="I1164" i="22"/>
  <c r="H1164" i="22"/>
  <c r="G1164" i="22"/>
  <c r="F1164" i="22"/>
  <c r="E1164" i="22"/>
  <c r="D1164" i="22"/>
  <c r="C1164" i="22"/>
  <c r="B1164" i="22"/>
  <c r="A1164" i="22"/>
  <c r="T1163" i="22"/>
  <c r="S1163" i="22"/>
  <c r="R1163" i="22"/>
  <c r="Q1163" i="22"/>
  <c r="P1163" i="22"/>
  <c r="O1163" i="22"/>
  <c r="N1163" i="22"/>
  <c r="M1163" i="22"/>
  <c r="L1163" i="22"/>
  <c r="K1163" i="22"/>
  <c r="J1163" i="22"/>
  <c r="I1163" i="22"/>
  <c r="H1163" i="22"/>
  <c r="G1163" i="22"/>
  <c r="F1163" i="22"/>
  <c r="E1163" i="22"/>
  <c r="D1163" i="22"/>
  <c r="C1163" i="22"/>
  <c r="B1163" i="22"/>
  <c r="A1163" i="22"/>
  <c r="T1162" i="22"/>
  <c r="S1162" i="22"/>
  <c r="R1162" i="22"/>
  <c r="Q1162" i="22"/>
  <c r="P1162" i="22"/>
  <c r="O1162" i="22"/>
  <c r="N1162" i="22"/>
  <c r="M1162" i="22"/>
  <c r="L1162" i="22"/>
  <c r="K1162" i="22"/>
  <c r="J1162" i="22"/>
  <c r="I1162" i="22"/>
  <c r="H1162" i="22"/>
  <c r="G1162" i="22"/>
  <c r="F1162" i="22"/>
  <c r="E1162" i="22"/>
  <c r="D1162" i="22"/>
  <c r="C1162" i="22"/>
  <c r="B1162" i="22"/>
  <c r="A1162" i="22"/>
  <c r="T1161" i="22"/>
  <c r="S1161" i="22"/>
  <c r="R1161" i="22"/>
  <c r="Q1161" i="22"/>
  <c r="P1161" i="22"/>
  <c r="O1161" i="22"/>
  <c r="N1161" i="22"/>
  <c r="M1161" i="22"/>
  <c r="L1161" i="22"/>
  <c r="K1161" i="22"/>
  <c r="J1161" i="22"/>
  <c r="I1161" i="22"/>
  <c r="H1161" i="22"/>
  <c r="G1161" i="22"/>
  <c r="F1161" i="22"/>
  <c r="E1161" i="22"/>
  <c r="D1161" i="22"/>
  <c r="C1161" i="22"/>
  <c r="B1161" i="22"/>
  <c r="A1161" i="22"/>
  <c r="T1160" i="22"/>
  <c r="S1160" i="22"/>
  <c r="R1160" i="22"/>
  <c r="Q1160" i="22"/>
  <c r="P1160" i="22"/>
  <c r="O1160" i="22"/>
  <c r="N1160" i="22"/>
  <c r="M1160" i="22"/>
  <c r="L1160" i="22"/>
  <c r="K1160" i="22"/>
  <c r="J1160" i="22"/>
  <c r="I1160" i="22"/>
  <c r="H1160" i="22"/>
  <c r="G1160" i="22"/>
  <c r="F1160" i="22"/>
  <c r="E1160" i="22"/>
  <c r="D1160" i="22"/>
  <c r="C1160" i="22"/>
  <c r="B1160" i="22"/>
  <c r="A1160" i="22"/>
  <c r="T1159" i="22"/>
  <c r="S1159" i="22"/>
  <c r="R1159" i="22"/>
  <c r="Q1159" i="22"/>
  <c r="P1159" i="22"/>
  <c r="O1159" i="22"/>
  <c r="N1159" i="22"/>
  <c r="M1159" i="22"/>
  <c r="L1159" i="22"/>
  <c r="K1159" i="22"/>
  <c r="J1159" i="22"/>
  <c r="I1159" i="22"/>
  <c r="H1159" i="22"/>
  <c r="G1159" i="22"/>
  <c r="F1159" i="22"/>
  <c r="E1159" i="22"/>
  <c r="D1159" i="22"/>
  <c r="C1159" i="22"/>
  <c r="B1159" i="22"/>
  <c r="A1159" i="22"/>
  <c r="T1158" i="22"/>
  <c r="S1158" i="22"/>
  <c r="R1158" i="22"/>
  <c r="Q1158" i="22"/>
  <c r="P1158" i="22"/>
  <c r="O1158" i="22"/>
  <c r="N1158" i="22"/>
  <c r="M1158" i="22"/>
  <c r="L1158" i="22"/>
  <c r="K1158" i="22"/>
  <c r="J1158" i="22"/>
  <c r="I1158" i="22"/>
  <c r="H1158" i="22"/>
  <c r="G1158" i="22"/>
  <c r="F1158" i="22"/>
  <c r="E1158" i="22"/>
  <c r="D1158" i="22"/>
  <c r="C1158" i="22"/>
  <c r="B1158" i="22"/>
  <c r="A1158" i="22"/>
  <c r="T1157" i="22"/>
  <c r="S1157" i="22"/>
  <c r="R1157" i="22"/>
  <c r="Q1157" i="22"/>
  <c r="P1157" i="22"/>
  <c r="O1157" i="22"/>
  <c r="N1157" i="22"/>
  <c r="M1157" i="22"/>
  <c r="L1157" i="22"/>
  <c r="K1157" i="22"/>
  <c r="J1157" i="22"/>
  <c r="I1157" i="22"/>
  <c r="H1157" i="22"/>
  <c r="G1157" i="22"/>
  <c r="F1157" i="22"/>
  <c r="E1157" i="22"/>
  <c r="D1157" i="22"/>
  <c r="C1157" i="22"/>
  <c r="B1157" i="22"/>
  <c r="A1157" i="22"/>
  <c r="T1156" i="22"/>
  <c r="S1156" i="22"/>
  <c r="R1156" i="22"/>
  <c r="Q1156" i="22"/>
  <c r="P1156" i="22"/>
  <c r="O1156" i="22"/>
  <c r="N1156" i="22"/>
  <c r="M1156" i="22"/>
  <c r="L1156" i="22"/>
  <c r="K1156" i="22"/>
  <c r="J1156" i="22"/>
  <c r="I1156" i="22"/>
  <c r="H1156" i="22"/>
  <c r="G1156" i="22"/>
  <c r="F1156" i="22"/>
  <c r="E1156" i="22"/>
  <c r="D1156" i="22"/>
  <c r="C1156" i="22"/>
  <c r="B1156" i="22"/>
  <c r="A1156" i="22"/>
  <c r="T1155" i="22"/>
  <c r="S1155" i="22"/>
  <c r="R1155" i="22"/>
  <c r="Q1155" i="22"/>
  <c r="P1155" i="22"/>
  <c r="O1155" i="22"/>
  <c r="N1155" i="22"/>
  <c r="M1155" i="22"/>
  <c r="L1155" i="22"/>
  <c r="K1155" i="22"/>
  <c r="J1155" i="22"/>
  <c r="I1155" i="22"/>
  <c r="H1155" i="22"/>
  <c r="G1155" i="22"/>
  <c r="F1155" i="22"/>
  <c r="E1155" i="22"/>
  <c r="D1155" i="22"/>
  <c r="C1155" i="22"/>
  <c r="B1155" i="22"/>
  <c r="A1155" i="22"/>
  <c r="T1154" i="22"/>
  <c r="S1154" i="22"/>
  <c r="R1154" i="22"/>
  <c r="Q1154" i="22"/>
  <c r="P1154" i="22"/>
  <c r="O1154" i="22"/>
  <c r="N1154" i="22"/>
  <c r="M1154" i="22"/>
  <c r="L1154" i="22"/>
  <c r="K1154" i="22"/>
  <c r="J1154" i="22"/>
  <c r="I1154" i="22"/>
  <c r="H1154" i="22"/>
  <c r="G1154" i="22"/>
  <c r="F1154" i="22"/>
  <c r="E1154" i="22"/>
  <c r="D1154" i="22"/>
  <c r="C1154" i="22"/>
  <c r="B1154" i="22"/>
  <c r="A1154" i="22"/>
  <c r="T1153" i="22"/>
  <c r="S1153" i="22"/>
  <c r="R1153" i="22"/>
  <c r="Q1153" i="22"/>
  <c r="P1153" i="22"/>
  <c r="O1153" i="22"/>
  <c r="N1153" i="22"/>
  <c r="M1153" i="22"/>
  <c r="L1153" i="22"/>
  <c r="K1153" i="22"/>
  <c r="J1153" i="22"/>
  <c r="I1153" i="22"/>
  <c r="H1153" i="22"/>
  <c r="G1153" i="22"/>
  <c r="F1153" i="22"/>
  <c r="E1153" i="22"/>
  <c r="D1153" i="22"/>
  <c r="C1153" i="22"/>
  <c r="B1153" i="22"/>
  <c r="A1153" i="22"/>
  <c r="T1152" i="22"/>
  <c r="S1152" i="22"/>
  <c r="R1152" i="22"/>
  <c r="Q1152" i="22"/>
  <c r="P1152" i="22"/>
  <c r="O1152" i="22"/>
  <c r="N1152" i="22"/>
  <c r="M1152" i="22"/>
  <c r="L1152" i="22"/>
  <c r="K1152" i="22"/>
  <c r="J1152" i="22"/>
  <c r="I1152" i="22"/>
  <c r="H1152" i="22"/>
  <c r="G1152" i="22"/>
  <c r="F1152" i="22"/>
  <c r="E1152" i="22"/>
  <c r="D1152" i="22"/>
  <c r="C1152" i="22"/>
  <c r="B1152" i="22"/>
  <c r="A1152" i="22"/>
  <c r="T1151" i="22"/>
  <c r="S1151" i="22"/>
  <c r="R1151" i="22"/>
  <c r="Q1151" i="22"/>
  <c r="P1151" i="22"/>
  <c r="O1151" i="22"/>
  <c r="N1151" i="22"/>
  <c r="M1151" i="22"/>
  <c r="L1151" i="22"/>
  <c r="K1151" i="22"/>
  <c r="J1151" i="22"/>
  <c r="I1151" i="22"/>
  <c r="H1151" i="22"/>
  <c r="G1151" i="22"/>
  <c r="F1151" i="22"/>
  <c r="E1151" i="22"/>
  <c r="D1151" i="22"/>
  <c r="C1151" i="22"/>
  <c r="B1151" i="22"/>
  <c r="A1151" i="22"/>
  <c r="T1150" i="22"/>
  <c r="S1150" i="22"/>
  <c r="R1150" i="22"/>
  <c r="Q1150" i="22"/>
  <c r="P1150" i="22"/>
  <c r="O1150" i="22"/>
  <c r="N1150" i="22"/>
  <c r="M1150" i="22"/>
  <c r="L1150" i="22"/>
  <c r="K1150" i="22"/>
  <c r="J1150" i="22"/>
  <c r="I1150" i="22"/>
  <c r="H1150" i="22"/>
  <c r="G1150" i="22"/>
  <c r="F1150" i="22"/>
  <c r="E1150" i="22"/>
  <c r="D1150" i="22"/>
  <c r="C1150" i="22"/>
  <c r="B1150" i="22"/>
  <c r="A1150" i="22"/>
  <c r="T1149" i="22"/>
  <c r="S1149" i="22"/>
  <c r="R1149" i="22"/>
  <c r="Q1149" i="22"/>
  <c r="P1149" i="22"/>
  <c r="O1149" i="22"/>
  <c r="N1149" i="22"/>
  <c r="M1149" i="22"/>
  <c r="L1149" i="22"/>
  <c r="K1149" i="22"/>
  <c r="J1149" i="22"/>
  <c r="I1149" i="22"/>
  <c r="H1149" i="22"/>
  <c r="G1149" i="22"/>
  <c r="F1149" i="22"/>
  <c r="E1149" i="22"/>
  <c r="D1149" i="22"/>
  <c r="C1149" i="22"/>
  <c r="B1149" i="22"/>
  <c r="A1149" i="22"/>
  <c r="T1148" i="22"/>
  <c r="S1148" i="22"/>
  <c r="R1148" i="22"/>
  <c r="Q1148" i="22"/>
  <c r="P1148" i="22"/>
  <c r="O1148" i="22"/>
  <c r="N1148" i="22"/>
  <c r="M1148" i="22"/>
  <c r="L1148" i="22"/>
  <c r="K1148" i="22"/>
  <c r="J1148" i="22"/>
  <c r="I1148" i="22"/>
  <c r="H1148" i="22"/>
  <c r="G1148" i="22"/>
  <c r="F1148" i="22"/>
  <c r="E1148" i="22"/>
  <c r="D1148" i="22"/>
  <c r="C1148" i="22"/>
  <c r="B1148" i="22"/>
  <c r="A1148" i="22"/>
  <c r="T1147" i="22"/>
  <c r="S1147" i="22"/>
  <c r="R1147" i="22"/>
  <c r="Q1147" i="22"/>
  <c r="P1147" i="22"/>
  <c r="O1147" i="22"/>
  <c r="N1147" i="22"/>
  <c r="M1147" i="22"/>
  <c r="L1147" i="22"/>
  <c r="K1147" i="22"/>
  <c r="J1147" i="22"/>
  <c r="I1147" i="22"/>
  <c r="H1147" i="22"/>
  <c r="G1147" i="22"/>
  <c r="F1147" i="22"/>
  <c r="E1147" i="22"/>
  <c r="D1147" i="22"/>
  <c r="C1147" i="22"/>
  <c r="B1147" i="22"/>
  <c r="A1147" i="22"/>
  <c r="T1146" i="22"/>
  <c r="S1146" i="22"/>
  <c r="R1146" i="22"/>
  <c r="Q1146" i="22"/>
  <c r="P1146" i="22"/>
  <c r="O1146" i="22"/>
  <c r="N1146" i="22"/>
  <c r="M1146" i="22"/>
  <c r="L1146" i="22"/>
  <c r="K1146" i="22"/>
  <c r="J1146" i="22"/>
  <c r="I1146" i="22"/>
  <c r="H1146" i="22"/>
  <c r="G1146" i="22"/>
  <c r="F1146" i="22"/>
  <c r="E1146" i="22"/>
  <c r="D1146" i="22"/>
  <c r="C1146" i="22"/>
  <c r="B1146" i="22"/>
  <c r="A1146" i="22"/>
  <c r="T1145" i="22"/>
  <c r="S1145" i="22"/>
  <c r="R1145" i="22"/>
  <c r="Q1145" i="22"/>
  <c r="P1145" i="22"/>
  <c r="O1145" i="22"/>
  <c r="N1145" i="22"/>
  <c r="M1145" i="22"/>
  <c r="L1145" i="22"/>
  <c r="K1145" i="22"/>
  <c r="J1145" i="22"/>
  <c r="I1145" i="22"/>
  <c r="H1145" i="22"/>
  <c r="G1145" i="22"/>
  <c r="F1145" i="22"/>
  <c r="E1145" i="22"/>
  <c r="D1145" i="22"/>
  <c r="C1145" i="22"/>
  <c r="B1145" i="22"/>
  <c r="A1145" i="22"/>
  <c r="T1144" i="22"/>
  <c r="S1144" i="22"/>
  <c r="R1144" i="22"/>
  <c r="Q1144" i="22"/>
  <c r="P1144" i="22"/>
  <c r="O1144" i="22"/>
  <c r="N1144" i="22"/>
  <c r="M1144" i="22"/>
  <c r="L1144" i="22"/>
  <c r="K1144" i="22"/>
  <c r="J1144" i="22"/>
  <c r="I1144" i="22"/>
  <c r="H1144" i="22"/>
  <c r="G1144" i="22"/>
  <c r="F1144" i="22"/>
  <c r="E1144" i="22"/>
  <c r="D1144" i="22"/>
  <c r="C1144" i="22"/>
  <c r="B1144" i="22"/>
  <c r="A1144" i="22"/>
  <c r="T1143" i="22"/>
  <c r="S1143" i="22"/>
  <c r="R1143" i="22"/>
  <c r="Q1143" i="22"/>
  <c r="P1143" i="22"/>
  <c r="O1143" i="22"/>
  <c r="N1143" i="22"/>
  <c r="M1143" i="22"/>
  <c r="L1143" i="22"/>
  <c r="K1143" i="22"/>
  <c r="J1143" i="22"/>
  <c r="I1143" i="22"/>
  <c r="H1143" i="22"/>
  <c r="G1143" i="22"/>
  <c r="F1143" i="22"/>
  <c r="E1143" i="22"/>
  <c r="D1143" i="22"/>
  <c r="C1143" i="22"/>
  <c r="B1143" i="22"/>
  <c r="A1143" i="22"/>
  <c r="T1142" i="22"/>
  <c r="S1142" i="22"/>
  <c r="R1142" i="22"/>
  <c r="Q1142" i="22"/>
  <c r="P1142" i="22"/>
  <c r="O1142" i="22"/>
  <c r="N1142" i="22"/>
  <c r="M1142" i="22"/>
  <c r="L1142" i="22"/>
  <c r="K1142" i="22"/>
  <c r="J1142" i="22"/>
  <c r="I1142" i="22"/>
  <c r="H1142" i="22"/>
  <c r="G1142" i="22"/>
  <c r="F1142" i="22"/>
  <c r="E1142" i="22"/>
  <c r="D1142" i="22"/>
  <c r="C1142" i="22"/>
  <c r="B1142" i="22"/>
  <c r="A1142" i="22"/>
  <c r="T1141" i="22"/>
  <c r="S1141" i="22"/>
  <c r="R1141" i="22"/>
  <c r="Q1141" i="22"/>
  <c r="P1141" i="22"/>
  <c r="O1141" i="22"/>
  <c r="N1141" i="22"/>
  <c r="M1141" i="22"/>
  <c r="L1141" i="22"/>
  <c r="K1141" i="22"/>
  <c r="J1141" i="22"/>
  <c r="I1141" i="22"/>
  <c r="H1141" i="22"/>
  <c r="G1141" i="22"/>
  <c r="F1141" i="22"/>
  <c r="E1141" i="22"/>
  <c r="D1141" i="22"/>
  <c r="C1141" i="22"/>
  <c r="B1141" i="22"/>
  <c r="A1141" i="22"/>
  <c r="T1140" i="22"/>
  <c r="S1140" i="22"/>
  <c r="R1140" i="22"/>
  <c r="Q1140" i="22"/>
  <c r="P1140" i="22"/>
  <c r="O1140" i="22"/>
  <c r="N1140" i="22"/>
  <c r="M1140" i="22"/>
  <c r="L1140" i="22"/>
  <c r="K1140" i="22"/>
  <c r="J1140" i="22"/>
  <c r="I1140" i="22"/>
  <c r="H1140" i="22"/>
  <c r="G1140" i="22"/>
  <c r="F1140" i="22"/>
  <c r="E1140" i="22"/>
  <c r="D1140" i="22"/>
  <c r="C1140" i="22"/>
  <c r="B1140" i="22"/>
  <c r="A1140" i="22"/>
  <c r="T1139" i="22"/>
  <c r="S1139" i="22"/>
  <c r="R1139" i="22"/>
  <c r="Q1139" i="22"/>
  <c r="P1139" i="22"/>
  <c r="O1139" i="22"/>
  <c r="N1139" i="22"/>
  <c r="M1139" i="22"/>
  <c r="L1139" i="22"/>
  <c r="K1139" i="22"/>
  <c r="J1139" i="22"/>
  <c r="I1139" i="22"/>
  <c r="H1139" i="22"/>
  <c r="G1139" i="22"/>
  <c r="F1139" i="22"/>
  <c r="E1139" i="22"/>
  <c r="D1139" i="22"/>
  <c r="C1139" i="22"/>
  <c r="B1139" i="22"/>
  <c r="A1139" i="22"/>
  <c r="T1138" i="22"/>
  <c r="S1138" i="22"/>
  <c r="R1138" i="22"/>
  <c r="Q1138" i="22"/>
  <c r="P1138" i="22"/>
  <c r="O1138" i="22"/>
  <c r="N1138" i="22"/>
  <c r="M1138" i="22"/>
  <c r="L1138" i="22"/>
  <c r="K1138" i="22"/>
  <c r="J1138" i="22"/>
  <c r="I1138" i="22"/>
  <c r="H1138" i="22"/>
  <c r="G1138" i="22"/>
  <c r="F1138" i="22"/>
  <c r="E1138" i="22"/>
  <c r="D1138" i="22"/>
  <c r="C1138" i="22"/>
  <c r="B1138" i="22"/>
  <c r="A1138" i="22"/>
  <c r="T1137" i="22"/>
  <c r="S1137" i="22"/>
  <c r="R1137" i="22"/>
  <c r="Q1137" i="22"/>
  <c r="P1137" i="22"/>
  <c r="O1137" i="22"/>
  <c r="N1137" i="22"/>
  <c r="M1137" i="22"/>
  <c r="L1137" i="22"/>
  <c r="K1137" i="22"/>
  <c r="J1137" i="22"/>
  <c r="I1137" i="22"/>
  <c r="H1137" i="22"/>
  <c r="G1137" i="22"/>
  <c r="F1137" i="22"/>
  <c r="E1137" i="22"/>
  <c r="D1137" i="22"/>
  <c r="C1137" i="22"/>
  <c r="B1137" i="22"/>
  <c r="A1137" i="22"/>
  <c r="T1136" i="22"/>
  <c r="S1136" i="22"/>
  <c r="R1136" i="22"/>
  <c r="Q1136" i="22"/>
  <c r="P1136" i="22"/>
  <c r="O1136" i="22"/>
  <c r="N1136" i="22"/>
  <c r="M1136" i="22"/>
  <c r="L1136" i="22"/>
  <c r="K1136" i="22"/>
  <c r="J1136" i="22"/>
  <c r="I1136" i="22"/>
  <c r="H1136" i="22"/>
  <c r="G1136" i="22"/>
  <c r="F1136" i="22"/>
  <c r="E1136" i="22"/>
  <c r="D1136" i="22"/>
  <c r="C1136" i="22"/>
  <c r="B1136" i="22"/>
  <c r="A1136" i="22"/>
  <c r="T1135" i="22"/>
  <c r="S1135" i="22"/>
  <c r="R1135" i="22"/>
  <c r="Q1135" i="22"/>
  <c r="P1135" i="22"/>
  <c r="O1135" i="22"/>
  <c r="N1135" i="22"/>
  <c r="M1135" i="22"/>
  <c r="L1135" i="22"/>
  <c r="K1135" i="22"/>
  <c r="J1135" i="22"/>
  <c r="I1135" i="22"/>
  <c r="H1135" i="22"/>
  <c r="G1135" i="22"/>
  <c r="F1135" i="22"/>
  <c r="E1135" i="22"/>
  <c r="D1135" i="22"/>
  <c r="C1135" i="22"/>
  <c r="B1135" i="22"/>
  <c r="A1135" i="22"/>
  <c r="T1134" i="22"/>
  <c r="S1134" i="22"/>
  <c r="R1134" i="22"/>
  <c r="Q1134" i="22"/>
  <c r="P1134" i="22"/>
  <c r="O1134" i="22"/>
  <c r="N1134" i="22"/>
  <c r="M1134" i="22"/>
  <c r="L1134" i="22"/>
  <c r="K1134" i="22"/>
  <c r="J1134" i="22"/>
  <c r="I1134" i="22"/>
  <c r="H1134" i="22"/>
  <c r="G1134" i="22"/>
  <c r="F1134" i="22"/>
  <c r="E1134" i="22"/>
  <c r="D1134" i="22"/>
  <c r="C1134" i="22"/>
  <c r="B1134" i="22"/>
  <c r="A1134" i="22"/>
  <c r="T1133" i="22"/>
  <c r="S1133" i="22"/>
  <c r="R1133" i="22"/>
  <c r="Q1133" i="22"/>
  <c r="P1133" i="22"/>
  <c r="O1133" i="22"/>
  <c r="N1133" i="22"/>
  <c r="M1133" i="22"/>
  <c r="L1133" i="22"/>
  <c r="K1133" i="22"/>
  <c r="J1133" i="22"/>
  <c r="I1133" i="22"/>
  <c r="H1133" i="22"/>
  <c r="G1133" i="22"/>
  <c r="F1133" i="22"/>
  <c r="E1133" i="22"/>
  <c r="D1133" i="22"/>
  <c r="C1133" i="22"/>
  <c r="B1133" i="22"/>
  <c r="A1133" i="22"/>
  <c r="T1132" i="22"/>
  <c r="S1132" i="22"/>
  <c r="R1132" i="22"/>
  <c r="Q1132" i="22"/>
  <c r="P1132" i="22"/>
  <c r="O1132" i="22"/>
  <c r="N1132" i="22"/>
  <c r="M1132" i="22"/>
  <c r="L1132" i="22"/>
  <c r="K1132" i="22"/>
  <c r="J1132" i="22"/>
  <c r="I1132" i="22"/>
  <c r="H1132" i="22"/>
  <c r="G1132" i="22"/>
  <c r="F1132" i="22"/>
  <c r="E1132" i="22"/>
  <c r="D1132" i="22"/>
  <c r="C1132" i="22"/>
  <c r="B1132" i="22"/>
  <c r="A1132" i="22"/>
  <c r="T1131" i="22"/>
  <c r="S1131" i="22"/>
  <c r="R1131" i="22"/>
  <c r="Q1131" i="22"/>
  <c r="P1131" i="22"/>
  <c r="O1131" i="22"/>
  <c r="N1131" i="22"/>
  <c r="M1131" i="22"/>
  <c r="L1131" i="22"/>
  <c r="K1131" i="22"/>
  <c r="J1131" i="22"/>
  <c r="I1131" i="22"/>
  <c r="H1131" i="22"/>
  <c r="G1131" i="22"/>
  <c r="F1131" i="22"/>
  <c r="E1131" i="22"/>
  <c r="D1131" i="22"/>
  <c r="C1131" i="22"/>
  <c r="B1131" i="22"/>
  <c r="A1131" i="22"/>
  <c r="T1130" i="22"/>
  <c r="S1130" i="22"/>
  <c r="R1130" i="22"/>
  <c r="Q1130" i="22"/>
  <c r="P1130" i="22"/>
  <c r="O1130" i="22"/>
  <c r="N1130" i="22"/>
  <c r="M1130" i="22"/>
  <c r="L1130" i="22"/>
  <c r="K1130" i="22"/>
  <c r="J1130" i="22"/>
  <c r="I1130" i="22"/>
  <c r="H1130" i="22"/>
  <c r="G1130" i="22"/>
  <c r="F1130" i="22"/>
  <c r="E1130" i="22"/>
  <c r="D1130" i="22"/>
  <c r="C1130" i="22"/>
  <c r="B1130" i="22"/>
  <c r="A1130" i="22"/>
  <c r="T1129" i="22"/>
  <c r="S1129" i="22"/>
  <c r="R1129" i="22"/>
  <c r="Q1129" i="22"/>
  <c r="P1129" i="22"/>
  <c r="O1129" i="22"/>
  <c r="N1129" i="22"/>
  <c r="M1129" i="22"/>
  <c r="L1129" i="22"/>
  <c r="K1129" i="22"/>
  <c r="J1129" i="22"/>
  <c r="I1129" i="22"/>
  <c r="H1129" i="22"/>
  <c r="G1129" i="22"/>
  <c r="F1129" i="22"/>
  <c r="E1129" i="22"/>
  <c r="D1129" i="22"/>
  <c r="C1129" i="22"/>
  <c r="B1129" i="22"/>
  <c r="A1129" i="22"/>
  <c r="T1128" i="22"/>
  <c r="S1128" i="22"/>
  <c r="R1128" i="22"/>
  <c r="Q1128" i="22"/>
  <c r="P1128" i="22"/>
  <c r="O1128" i="22"/>
  <c r="N1128" i="22"/>
  <c r="M1128" i="22"/>
  <c r="L1128" i="22"/>
  <c r="K1128" i="22"/>
  <c r="J1128" i="22"/>
  <c r="I1128" i="22"/>
  <c r="H1128" i="22"/>
  <c r="G1128" i="22"/>
  <c r="F1128" i="22"/>
  <c r="E1128" i="22"/>
  <c r="D1128" i="22"/>
  <c r="C1128" i="22"/>
  <c r="B1128" i="22"/>
  <c r="A1128" i="22"/>
  <c r="T1127" i="22"/>
  <c r="S1127" i="22"/>
  <c r="R1127" i="22"/>
  <c r="Q1127" i="22"/>
  <c r="P1127" i="22"/>
  <c r="O1127" i="22"/>
  <c r="N1127" i="22"/>
  <c r="M1127" i="22"/>
  <c r="L1127" i="22"/>
  <c r="K1127" i="22"/>
  <c r="J1127" i="22"/>
  <c r="I1127" i="22"/>
  <c r="H1127" i="22"/>
  <c r="G1127" i="22"/>
  <c r="F1127" i="22"/>
  <c r="E1127" i="22"/>
  <c r="D1127" i="22"/>
  <c r="C1127" i="22"/>
  <c r="B1127" i="22"/>
  <c r="A1127" i="22"/>
  <c r="T1126" i="22"/>
  <c r="S1126" i="22"/>
  <c r="R1126" i="22"/>
  <c r="Q1126" i="22"/>
  <c r="P1126" i="22"/>
  <c r="O1126" i="22"/>
  <c r="N1126" i="22"/>
  <c r="M1126" i="22"/>
  <c r="L1126" i="22"/>
  <c r="K1126" i="22"/>
  <c r="J1126" i="22"/>
  <c r="I1126" i="22"/>
  <c r="H1126" i="22"/>
  <c r="G1126" i="22"/>
  <c r="F1126" i="22"/>
  <c r="E1126" i="22"/>
  <c r="D1126" i="22"/>
  <c r="C1126" i="22"/>
  <c r="B1126" i="22"/>
  <c r="A1126" i="22"/>
  <c r="T1125" i="22"/>
  <c r="S1125" i="22"/>
  <c r="R1125" i="22"/>
  <c r="Q1125" i="22"/>
  <c r="P1125" i="22"/>
  <c r="O1125" i="22"/>
  <c r="N1125" i="22"/>
  <c r="M1125" i="22"/>
  <c r="L1125" i="22"/>
  <c r="K1125" i="22"/>
  <c r="J1125" i="22"/>
  <c r="I1125" i="22"/>
  <c r="H1125" i="22"/>
  <c r="G1125" i="22"/>
  <c r="F1125" i="22"/>
  <c r="E1125" i="22"/>
  <c r="D1125" i="22"/>
  <c r="C1125" i="22"/>
  <c r="B1125" i="22"/>
  <c r="A1125" i="22"/>
  <c r="T1124" i="22"/>
  <c r="S1124" i="22"/>
  <c r="R1124" i="22"/>
  <c r="Q1124" i="22"/>
  <c r="P1124" i="22"/>
  <c r="O1124" i="22"/>
  <c r="N1124" i="22"/>
  <c r="M1124" i="22"/>
  <c r="L1124" i="22"/>
  <c r="K1124" i="22"/>
  <c r="J1124" i="22"/>
  <c r="I1124" i="22"/>
  <c r="H1124" i="22"/>
  <c r="G1124" i="22"/>
  <c r="F1124" i="22"/>
  <c r="E1124" i="22"/>
  <c r="D1124" i="22"/>
  <c r="C1124" i="22"/>
  <c r="B1124" i="22"/>
  <c r="A1124" i="22"/>
  <c r="T1123" i="22"/>
  <c r="S1123" i="22"/>
  <c r="R1123" i="22"/>
  <c r="Q1123" i="22"/>
  <c r="P1123" i="22"/>
  <c r="O1123" i="22"/>
  <c r="N1123" i="22"/>
  <c r="M1123" i="22"/>
  <c r="L1123" i="22"/>
  <c r="K1123" i="22"/>
  <c r="J1123" i="22"/>
  <c r="I1123" i="22"/>
  <c r="H1123" i="22"/>
  <c r="G1123" i="22"/>
  <c r="F1123" i="22"/>
  <c r="E1123" i="22"/>
  <c r="D1123" i="22"/>
  <c r="C1123" i="22"/>
  <c r="B1123" i="22"/>
  <c r="A1123" i="22"/>
  <c r="T1122" i="22"/>
  <c r="S1122" i="22"/>
  <c r="R1122" i="22"/>
  <c r="Q1122" i="22"/>
  <c r="P1122" i="22"/>
  <c r="O1122" i="22"/>
  <c r="N1122" i="22"/>
  <c r="M1122" i="22"/>
  <c r="L1122" i="22"/>
  <c r="K1122" i="22"/>
  <c r="J1122" i="22"/>
  <c r="I1122" i="22"/>
  <c r="H1122" i="22"/>
  <c r="G1122" i="22"/>
  <c r="F1122" i="22"/>
  <c r="E1122" i="22"/>
  <c r="D1122" i="22"/>
  <c r="C1122" i="22"/>
  <c r="B1122" i="22"/>
  <c r="A1122" i="22"/>
  <c r="T1121" i="22"/>
  <c r="S1121" i="22"/>
  <c r="R1121" i="22"/>
  <c r="Q1121" i="22"/>
  <c r="P1121" i="22"/>
  <c r="O1121" i="22"/>
  <c r="N1121" i="22"/>
  <c r="M1121" i="22"/>
  <c r="L1121" i="22"/>
  <c r="K1121" i="22"/>
  <c r="J1121" i="22"/>
  <c r="I1121" i="22"/>
  <c r="H1121" i="22"/>
  <c r="G1121" i="22"/>
  <c r="F1121" i="22"/>
  <c r="E1121" i="22"/>
  <c r="D1121" i="22"/>
  <c r="C1121" i="22"/>
  <c r="B1121" i="22"/>
  <c r="A1121" i="22"/>
  <c r="T1120" i="22"/>
  <c r="S1120" i="22"/>
  <c r="R1120" i="22"/>
  <c r="Q1120" i="22"/>
  <c r="P1120" i="22"/>
  <c r="O1120" i="22"/>
  <c r="N1120" i="22"/>
  <c r="M1120" i="22"/>
  <c r="L1120" i="22"/>
  <c r="K1120" i="22"/>
  <c r="J1120" i="22"/>
  <c r="I1120" i="22"/>
  <c r="H1120" i="22"/>
  <c r="G1120" i="22"/>
  <c r="F1120" i="22"/>
  <c r="E1120" i="22"/>
  <c r="D1120" i="22"/>
  <c r="C1120" i="22"/>
  <c r="B1120" i="22"/>
  <c r="A1120" i="22"/>
  <c r="T1119" i="22"/>
  <c r="S1119" i="22"/>
  <c r="R1119" i="22"/>
  <c r="Q1119" i="22"/>
  <c r="P1119" i="22"/>
  <c r="O1119" i="22"/>
  <c r="N1119" i="22"/>
  <c r="M1119" i="22"/>
  <c r="L1119" i="22"/>
  <c r="K1119" i="22"/>
  <c r="J1119" i="22"/>
  <c r="I1119" i="22"/>
  <c r="H1119" i="22"/>
  <c r="G1119" i="22"/>
  <c r="F1119" i="22"/>
  <c r="E1119" i="22"/>
  <c r="D1119" i="22"/>
  <c r="C1119" i="22"/>
  <c r="B1119" i="22"/>
  <c r="A1119" i="22"/>
  <c r="T1118" i="22"/>
  <c r="S1118" i="22"/>
  <c r="R1118" i="22"/>
  <c r="Q1118" i="22"/>
  <c r="P1118" i="22"/>
  <c r="O1118" i="22"/>
  <c r="N1118" i="22"/>
  <c r="M1118" i="22"/>
  <c r="L1118" i="22"/>
  <c r="K1118" i="22"/>
  <c r="J1118" i="22"/>
  <c r="I1118" i="22"/>
  <c r="H1118" i="22"/>
  <c r="G1118" i="22"/>
  <c r="F1118" i="22"/>
  <c r="E1118" i="22"/>
  <c r="D1118" i="22"/>
  <c r="C1118" i="22"/>
  <c r="B1118" i="22"/>
  <c r="A1118" i="22"/>
  <c r="T1117" i="22"/>
  <c r="S1117" i="22"/>
  <c r="R1117" i="22"/>
  <c r="Q1117" i="22"/>
  <c r="P1117" i="22"/>
  <c r="O1117" i="22"/>
  <c r="N1117" i="22"/>
  <c r="M1117" i="22"/>
  <c r="L1117" i="22"/>
  <c r="K1117" i="22"/>
  <c r="J1117" i="22"/>
  <c r="I1117" i="22"/>
  <c r="H1117" i="22"/>
  <c r="G1117" i="22"/>
  <c r="F1117" i="22"/>
  <c r="E1117" i="22"/>
  <c r="D1117" i="22"/>
  <c r="C1117" i="22"/>
  <c r="B1117" i="22"/>
  <c r="A1117" i="22"/>
  <c r="T1116" i="22"/>
  <c r="S1116" i="22"/>
  <c r="R1116" i="22"/>
  <c r="Q1116" i="22"/>
  <c r="P1116" i="22"/>
  <c r="O1116" i="22"/>
  <c r="N1116" i="22"/>
  <c r="M1116" i="22"/>
  <c r="L1116" i="22"/>
  <c r="K1116" i="22"/>
  <c r="J1116" i="22"/>
  <c r="I1116" i="22"/>
  <c r="H1116" i="22"/>
  <c r="G1116" i="22"/>
  <c r="F1116" i="22"/>
  <c r="E1116" i="22"/>
  <c r="D1116" i="22"/>
  <c r="C1116" i="22"/>
  <c r="B1116" i="22"/>
  <c r="A1116" i="22"/>
  <c r="T1115" i="22"/>
  <c r="S1115" i="22"/>
  <c r="R1115" i="22"/>
  <c r="Q1115" i="22"/>
  <c r="P1115" i="22"/>
  <c r="O1115" i="22"/>
  <c r="N1115" i="22"/>
  <c r="M1115" i="22"/>
  <c r="L1115" i="22"/>
  <c r="K1115" i="22"/>
  <c r="J1115" i="22"/>
  <c r="I1115" i="22"/>
  <c r="H1115" i="22"/>
  <c r="G1115" i="22"/>
  <c r="F1115" i="22"/>
  <c r="E1115" i="22"/>
  <c r="D1115" i="22"/>
  <c r="C1115" i="22"/>
  <c r="B1115" i="22"/>
  <c r="A1115" i="22"/>
  <c r="T1114" i="22"/>
  <c r="S1114" i="22"/>
  <c r="R1114" i="22"/>
  <c r="Q1114" i="22"/>
  <c r="P1114" i="22"/>
  <c r="O1114" i="22"/>
  <c r="N1114" i="22"/>
  <c r="M1114" i="22"/>
  <c r="L1114" i="22"/>
  <c r="K1114" i="22"/>
  <c r="J1114" i="22"/>
  <c r="I1114" i="22"/>
  <c r="H1114" i="22"/>
  <c r="G1114" i="22"/>
  <c r="F1114" i="22"/>
  <c r="E1114" i="22"/>
  <c r="D1114" i="22"/>
  <c r="C1114" i="22"/>
  <c r="B1114" i="22"/>
  <c r="A1114" i="22"/>
  <c r="T1113" i="22"/>
  <c r="S1113" i="22"/>
  <c r="R1113" i="22"/>
  <c r="Q1113" i="22"/>
  <c r="P1113" i="22"/>
  <c r="O1113" i="22"/>
  <c r="N1113" i="22"/>
  <c r="M1113" i="22"/>
  <c r="L1113" i="22"/>
  <c r="K1113" i="22"/>
  <c r="J1113" i="22"/>
  <c r="I1113" i="22"/>
  <c r="H1113" i="22"/>
  <c r="G1113" i="22"/>
  <c r="F1113" i="22"/>
  <c r="E1113" i="22"/>
  <c r="D1113" i="22"/>
  <c r="C1113" i="22"/>
  <c r="B1113" i="22"/>
  <c r="A1113" i="22"/>
  <c r="T1112" i="22"/>
  <c r="S1112" i="22"/>
  <c r="R1112" i="22"/>
  <c r="Q1112" i="22"/>
  <c r="P1112" i="22"/>
  <c r="O1112" i="22"/>
  <c r="N1112" i="22"/>
  <c r="M1112" i="22"/>
  <c r="L1112" i="22"/>
  <c r="K1112" i="22"/>
  <c r="J1112" i="22"/>
  <c r="I1112" i="22"/>
  <c r="H1112" i="22"/>
  <c r="G1112" i="22"/>
  <c r="F1112" i="22"/>
  <c r="E1112" i="22"/>
  <c r="D1112" i="22"/>
  <c r="C1112" i="22"/>
  <c r="B1112" i="22"/>
  <c r="A1112" i="22"/>
  <c r="T1111" i="22"/>
  <c r="S1111" i="22"/>
  <c r="R1111" i="22"/>
  <c r="Q1111" i="22"/>
  <c r="P1111" i="22"/>
  <c r="O1111" i="22"/>
  <c r="N1111" i="22"/>
  <c r="M1111" i="22"/>
  <c r="L1111" i="22"/>
  <c r="K1111" i="22"/>
  <c r="J1111" i="22"/>
  <c r="I1111" i="22"/>
  <c r="H1111" i="22"/>
  <c r="G1111" i="22"/>
  <c r="F1111" i="22"/>
  <c r="E1111" i="22"/>
  <c r="D1111" i="22"/>
  <c r="C1111" i="22"/>
  <c r="B1111" i="22"/>
  <c r="A1111" i="22"/>
  <c r="T1110" i="22"/>
  <c r="S1110" i="22"/>
  <c r="R1110" i="22"/>
  <c r="Q1110" i="22"/>
  <c r="P1110" i="22"/>
  <c r="O1110" i="22"/>
  <c r="N1110" i="22"/>
  <c r="M1110" i="22"/>
  <c r="L1110" i="22"/>
  <c r="K1110" i="22"/>
  <c r="J1110" i="22"/>
  <c r="I1110" i="22"/>
  <c r="H1110" i="22"/>
  <c r="G1110" i="22"/>
  <c r="F1110" i="22"/>
  <c r="E1110" i="22"/>
  <c r="D1110" i="22"/>
  <c r="C1110" i="22"/>
  <c r="B1110" i="22"/>
  <c r="A1110" i="22"/>
  <c r="T1109" i="22"/>
  <c r="S1109" i="22"/>
  <c r="R1109" i="22"/>
  <c r="Q1109" i="22"/>
  <c r="P1109" i="22"/>
  <c r="O1109" i="22"/>
  <c r="N1109" i="22"/>
  <c r="M1109" i="22"/>
  <c r="L1109" i="22"/>
  <c r="K1109" i="22"/>
  <c r="J1109" i="22"/>
  <c r="I1109" i="22"/>
  <c r="H1109" i="22"/>
  <c r="G1109" i="22"/>
  <c r="F1109" i="22"/>
  <c r="E1109" i="22"/>
  <c r="D1109" i="22"/>
  <c r="C1109" i="22"/>
  <c r="B1109" i="22"/>
  <c r="A1109" i="22"/>
  <c r="T1108" i="22"/>
  <c r="S1108" i="22"/>
  <c r="R1108" i="22"/>
  <c r="Q1108" i="22"/>
  <c r="P1108" i="22"/>
  <c r="O1108" i="22"/>
  <c r="N1108" i="22"/>
  <c r="M1108" i="22"/>
  <c r="L1108" i="22"/>
  <c r="K1108" i="22"/>
  <c r="J1108" i="22"/>
  <c r="I1108" i="22"/>
  <c r="H1108" i="22"/>
  <c r="G1108" i="22"/>
  <c r="F1108" i="22"/>
  <c r="E1108" i="22"/>
  <c r="D1108" i="22"/>
  <c r="C1108" i="22"/>
  <c r="B1108" i="22"/>
  <c r="A1108" i="22"/>
  <c r="T1107" i="22"/>
  <c r="S1107" i="22"/>
  <c r="R1107" i="22"/>
  <c r="Q1107" i="22"/>
  <c r="P1107" i="22"/>
  <c r="O1107" i="22"/>
  <c r="N1107" i="22"/>
  <c r="M1107" i="22"/>
  <c r="L1107" i="22"/>
  <c r="K1107" i="22"/>
  <c r="J1107" i="22"/>
  <c r="I1107" i="22"/>
  <c r="H1107" i="22"/>
  <c r="G1107" i="22"/>
  <c r="F1107" i="22"/>
  <c r="E1107" i="22"/>
  <c r="D1107" i="22"/>
  <c r="C1107" i="22"/>
  <c r="B1107" i="22"/>
  <c r="A1107" i="22"/>
  <c r="T1106" i="22"/>
  <c r="S1106" i="22"/>
  <c r="R1106" i="22"/>
  <c r="Q1106" i="22"/>
  <c r="P1106" i="22"/>
  <c r="O1106" i="22"/>
  <c r="N1106" i="22"/>
  <c r="M1106" i="22"/>
  <c r="L1106" i="22"/>
  <c r="K1106" i="22"/>
  <c r="J1106" i="22"/>
  <c r="I1106" i="22"/>
  <c r="H1106" i="22"/>
  <c r="G1106" i="22"/>
  <c r="F1106" i="22"/>
  <c r="E1106" i="22"/>
  <c r="D1106" i="22"/>
  <c r="C1106" i="22"/>
  <c r="B1106" i="22"/>
  <c r="A1106" i="22"/>
  <c r="T1105" i="22"/>
  <c r="S1105" i="22"/>
  <c r="R1105" i="22"/>
  <c r="Q1105" i="22"/>
  <c r="P1105" i="22"/>
  <c r="O1105" i="22"/>
  <c r="N1105" i="22"/>
  <c r="M1105" i="22"/>
  <c r="L1105" i="22"/>
  <c r="K1105" i="22"/>
  <c r="J1105" i="22"/>
  <c r="I1105" i="22"/>
  <c r="H1105" i="22"/>
  <c r="G1105" i="22"/>
  <c r="F1105" i="22"/>
  <c r="E1105" i="22"/>
  <c r="D1105" i="22"/>
  <c r="C1105" i="22"/>
  <c r="B1105" i="22"/>
  <c r="A1105" i="22"/>
  <c r="T1104" i="22"/>
  <c r="S1104" i="22"/>
  <c r="R1104" i="22"/>
  <c r="Q1104" i="22"/>
  <c r="P1104" i="22"/>
  <c r="O1104" i="22"/>
  <c r="N1104" i="22"/>
  <c r="M1104" i="22"/>
  <c r="L1104" i="22"/>
  <c r="K1104" i="22"/>
  <c r="J1104" i="22"/>
  <c r="I1104" i="22"/>
  <c r="H1104" i="22"/>
  <c r="G1104" i="22"/>
  <c r="F1104" i="22"/>
  <c r="E1104" i="22"/>
  <c r="D1104" i="22"/>
  <c r="C1104" i="22"/>
  <c r="B1104" i="22"/>
  <c r="A1104" i="22"/>
  <c r="T1103" i="22"/>
  <c r="S1103" i="22"/>
  <c r="R1103" i="22"/>
  <c r="Q1103" i="22"/>
  <c r="P1103" i="22"/>
  <c r="O1103" i="22"/>
  <c r="N1103" i="22"/>
  <c r="M1103" i="22"/>
  <c r="L1103" i="22"/>
  <c r="K1103" i="22"/>
  <c r="J1103" i="22"/>
  <c r="I1103" i="22"/>
  <c r="H1103" i="22"/>
  <c r="G1103" i="22"/>
  <c r="F1103" i="22"/>
  <c r="E1103" i="22"/>
  <c r="D1103" i="22"/>
  <c r="C1103" i="22"/>
  <c r="B1103" i="22"/>
  <c r="A1103" i="22"/>
  <c r="T1102" i="22"/>
  <c r="S1102" i="22"/>
  <c r="R1102" i="22"/>
  <c r="Q1102" i="22"/>
  <c r="P1102" i="22"/>
  <c r="O1102" i="22"/>
  <c r="N1102" i="22"/>
  <c r="M1102" i="22"/>
  <c r="L1102" i="22"/>
  <c r="K1102" i="22"/>
  <c r="J1102" i="22"/>
  <c r="I1102" i="22"/>
  <c r="H1102" i="22"/>
  <c r="G1102" i="22"/>
  <c r="F1102" i="22"/>
  <c r="E1102" i="22"/>
  <c r="D1102" i="22"/>
  <c r="C1102" i="22"/>
  <c r="B1102" i="22"/>
  <c r="A1102" i="22"/>
  <c r="T1101" i="22"/>
  <c r="S1101" i="22"/>
  <c r="R1101" i="22"/>
  <c r="Q1101" i="22"/>
  <c r="P1101" i="22"/>
  <c r="O1101" i="22"/>
  <c r="N1101" i="22"/>
  <c r="M1101" i="22"/>
  <c r="L1101" i="22"/>
  <c r="K1101" i="22"/>
  <c r="J1101" i="22"/>
  <c r="I1101" i="22"/>
  <c r="H1101" i="22"/>
  <c r="G1101" i="22"/>
  <c r="F1101" i="22"/>
  <c r="E1101" i="22"/>
  <c r="D1101" i="22"/>
  <c r="C1101" i="22"/>
  <c r="B1101" i="22"/>
  <c r="A1101" i="22"/>
  <c r="T1100" i="22"/>
  <c r="S1100" i="22"/>
  <c r="R1100" i="22"/>
  <c r="Q1100" i="22"/>
  <c r="P1100" i="22"/>
  <c r="O1100" i="22"/>
  <c r="N1100" i="22"/>
  <c r="M1100" i="22"/>
  <c r="L1100" i="22"/>
  <c r="K1100" i="22"/>
  <c r="J1100" i="22"/>
  <c r="I1100" i="22"/>
  <c r="H1100" i="22"/>
  <c r="G1100" i="22"/>
  <c r="F1100" i="22"/>
  <c r="E1100" i="22"/>
  <c r="D1100" i="22"/>
  <c r="C1100" i="22"/>
  <c r="B1100" i="22"/>
  <c r="A1100" i="22"/>
  <c r="T1099" i="22"/>
  <c r="S1099" i="22"/>
  <c r="R1099" i="22"/>
  <c r="Q1099" i="22"/>
  <c r="P1099" i="22"/>
  <c r="O1099" i="22"/>
  <c r="N1099" i="22"/>
  <c r="M1099" i="22"/>
  <c r="L1099" i="22"/>
  <c r="K1099" i="22"/>
  <c r="J1099" i="22"/>
  <c r="I1099" i="22"/>
  <c r="H1099" i="22"/>
  <c r="G1099" i="22"/>
  <c r="F1099" i="22"/>
  <c r="E1099" i="22"/>
  <c r="D1099" i="22"/>
  <c r="C1099" i="22"/>
  <c r="B1099" i="22"/>
  <c r="A1099" i="22"/>
  <c r="T1098" i="22"/>
  <c r="S1098" i="22"/>
  <c r="R1098" i="22"/>
  <c r="Q1098" i="22"/>
  <c r="P1098" i="22"/>
  <c r="O1098" i="22"/>
  <c r="N1098" i="22"/>
  <c r="M1098" i="22"/>
  <c r="L1098" i="22"/>
  <c r="K1098" i="22"/>
  <c r="J1098" i="22"/>
  <c r="I1098" i="22"/>
  <c r="H1098" i="22"/>
  <c r="G1098" i="22"/>
  <c r="F1098" i="22"/>
  <c r="E1098" i="22"/>
  <c r="D1098" i="22"/>
  <c r="C1098" i="22"/>
  <c r="B1098" i="22"/>
  <c r="A1098" i="22"/>
  <c r="T1097" i="22"/>
  <c r="S1097" i="22"/>
  <c r="R1097" i="22"/>
  <c r="Q1097" i="22"/>
  <c r="P1097" i="22"/>
  <c r="O1097" i="22"/>
  <c r="N1097" i="22"/>
  <c r="M1097" i="22"/>
  <c r="L1097" i="22"/>
  <c r="K1097" i="22"/>
  <c r="J1097" i="22"/>
  <c r="I1097" i="22"/>
  <c r="H1097" i="22"/>
  <c r="G1097" i="22"/>
  <c r="F1097" i="22"/>
  <c r="E1097" i="22"/>
  <c r="D1097" i="22"/>
  <c r="C1097" i="22"/>
  <c r="B1097" i="22"/>
  <c r="A1097" i="22"/>
  <c r="T1096" i="22"/>
  <c r="S1096" i="22"/>
  <c r="R1096" i="22"/>
  <c r="Q1096" i="22"/>
  <c r="P1096" i="22"/>
  <c r="O1096" i="22"/>
  <c r="N1096" i="22"/>
  <c r="M1096" i="22"/>
  <c r="L1096" i="22"/>
  <c r="K1096" i="22"/>
  <c r="J1096" i="22"/>
  <c r="I1096" i="22"/>
  <c r="H1096" i="22"/>
  <c r="G1096" i="22"/>
  <c r="F1096" i="22"/>
  <c r="E1096" i="22"/>
  <c r="D1096" i="22"/>
  <c r="C1096" i="22"/>
  <c r="B1096" i="22"/>
  <c r="A1096" i="22"/>
  <c r="T1095" i="22"/>
  <c r="S1095" i="22"/>
  <c r="R1095" i="22"/>
  <c r="Q1095" i="22"/>
  <c r="P1095" i="22"/>
  <c r="O1095" i="22"/>
  <c r="N1095" i="22"/>
  <c r="M1095" i="22"/>
  <c r="L1095" i="22"/>
  <c r="K1095" i="22"/>
  <c r="J1095" i="22"/>
  <c r="I1095" i="22"/>
  <c r="H1095" i="22"/>
  <c r="G1095" i="22"/>
  <c r="F1095" i="22"/>
  <c r="E1095" i="22"/>
  <c r="D1095" i="22"/>
  <c r="C1095" i="22"/>
  <c r="B1095" i="22"/>
  <c r="A1095" i="22"/>
  <c r="T1094" i="22"/>
  <c r="S1094" i="22"/>
  <c r="R1094" i="22"/>
  <c r="Q1094" i="22"/>
  <c r="P1094" i="22"/>
  <c r="O1094" i="22"/>
  <c r="N1094" i="22"/>
  <c r="M1094" i="22"/>
  <c r="L1094" i="22"/>
  <c r="K1094" i="22"/>
  <c r="J1094" i="22"/>
  <c r="I1094" i="22"/>
  <c r="H1094" i="22"/>
  <c r="G1094" i="22"/>
  <c r="F1094" i="22"/>
  <c r="E1094" i="22"/>
  <c r="D1094" i="22"/>
  <c r="C1094" i="22"/>
  <c r="B1094" i="22"/>
  <c r="A1094" i="22"/>
  <c r="T1093" i="22"/>
  <c r="S1093" i="22"/>
  <c r="R1093" i="22"/>
  <c r="Q1093" i="22"/>
  <c r="P1093" i="22"/>
  <c r="O1093" i="22"/>
  <c r="N1093" i="22"/>
  <c r="M1093" i="22"/>
  <c r="L1093" i="22"/>
  <c r="K1093" i="22"/>
  <c r="J1093" i="22"/>
  <c r="I1093" i="22"/>
  <c r="H1093" i="22"/>
  <c r="G1093" i="22"/>
  <c r="F1093" i="22"/>
  <c r="E1093" i="22"/>
  <c r="D1093" i="22"/>
  <c r="C1093" i="22"/>
  <c r="B1093" i="22"/>
  <c r="A1093" i="22"/>
  <c r="T1092" i="22"/>
  <c r="S1092" i="22"/>
  <c r="R1092" i="22"/>
  <c r="Q1092" i="22"/>
  <c r="P1092" i="22"/>
  <c r="O1092" i="22"/>
  <c r="N1092" i="22"/>
  <c r="M1092" i="22"/>
  <c r="L1092" i="22"/>
  <c r="K1092" i="22"/>
  <c r="J1092" i="22"/>
  <c r="I1092" i="22"/>
  <c r="H1092" i="22"/>
  <c r="G1092" i="22"/>
  <c r="F1092" i="22"/>
  <c r="E1092" i="22"/>
  <c r="D1092" i="22"/>
  <c r="C1092" i="22"/>
  <c r="B1092" i="22"/>
  <c r="A1092" i="22"/>
  <c r="T1091" i="22"/>
  <c r="S1091" i="22"/>
  <c r="R1091" i="22"/>
  <c r="Q1091" i="22"/>
  <c r="P1091" i="22"/>
  <c r="O1091" i="22"/>
  <c r="N1091" i="22"/>
  <c r="M1091" i="22"/>
  <c r="L1091" i="22"/>
  <c r="K1091" i="22"/>
  <c r="J1091" i="22"/>
  <c r="I1091" i="22"/>
  <c r="H1091" i="22"/>
  <c r="G1091" i="22"/>
  <c r="F1091" i="22"/>
  <c r="E1091" i="22"/>
  <c r="D1091" i="22"/>
  <c r="C1091" i="22"/>
  <c r="B1091" i="22"/>
  <c r="A1091" i="22"/>
  <c r="T1090" i="22"/>
  <c r="S1090" i="22"/>
  <c r="R1090" i="22"/>
  <c r="Q1090" i="22"/>
  <c r="P1090" i="22"/>
  <c r="O1090" i="22"/>
  <c r="N1090" i="22"/>
  <c r="M1090" i="22"/>
  <c r="L1090" i="22"/>
  <c r="K1090" i="22"/>
  <c r="J1090" i="22"/>
  <c r="I1090" i="22"/>
  <c r="H1090" i="22"/>
  <c r="G1090" i="22"/>
  <c r="F1090" i="22"/>
  <c r="E1090" i="22"/>
  <c r="D1090" i="22"/>
  <c r="C1090" i="22"/>
  <c r="B1090" i="22"/>
  <c r="A1090" i="22"/>
  <c r="T1089" i="22"/>
  <c r="S1089" i="22"/>
  <c r="R1089" i="22"/>
  <c r="Q1089" i="22"/>
  <c r="P1089" i="22"/>
  <c r="O1089" i="22"/>
  <c r="N1089" i="22"/>
  <c r="M1089" i="22"/>
  <c r="L1089" i="22"/>
  <c r="K1089" i="22"/>
  <c r="J1089" i="22"/>
  <c r="I1089" i="22"/>
  <c r="H1089" i="22"/>
  <c r="G1089" i="22"/>
  <c r="F1089" i="22"/>
  <c r="E1089" i="22"/>
  <c r="D1089" i="22"/>
  <c r="C1089" i="22"/>
  <c r="B1089" i="22"/>
  <c r="A1089" i="22"/>
  <c r="T1088" i="22"/>
  <c r="S1088" i="22"/>
  <c r="R1088" i="22"/>
  <c r="Q1088" i="22"/>
  <c r="P1088" i="22"/>
  <c r="O1088" i="22"/>
  <c r="N1088" i="22"/>
  <c r="M1088" i="22"/>
  <c r="L1088" i="22"/>
  <c r="K1088" i="22"/>
  <c r="J1088" i="22"/>
  <c r="I1088" i="22"/>
  <c r="H1088" i="22"/>
  <c r="G1088" i="22"/>
  <c r="F1088" i="22"/>
  <c r="E1088" i="22"/>
  <c r="D1088" i="22"/>
  <c r="C1088" i="22"/>
  <c r="B1088" i="22"/>
  <c r="A1088" i="22"/>
  <c r="T1087" i="22"/>
  <c r="S1087" i="22"/>
  <c r="R1087" i="22"/>
  <c r="Q1087" i="22"/>
  <c r="P1087" i="22"/>
  <c r="O1087" i="22"/>
  <c r="N1087" i="22"/>
  <c r="M1087" i="22"/>
  <c r="L1087" i="22"/>
  <c r="K1087" i="22"/>
  <c r="J1087" i="22"/>
  <c r="I1087" i="22"/>
  <c r="H1087" i="22"/>
  <c r="G1087" i="22"/>
  <c r="F1087" i="22"/>
  <c r="E1087" i="22"/>
  <c r="D1087" i="22"/>
  <c r="C1087" i="22"/>
  <c r="B1087" i="22"/>
  <c r="A1087" i="22"/>
  <c r="T1086" i="22"/>
  <c r="S1086" i="22"/>
  <c r="R1086" i="22"/>
  <c r="Q1086" i="22"/>
  <c r="P1086" i="22"/>
  <c r="O1086" i="22"/>
  <c r="N1086" i="22"/>
  <c r="M1086" i="22"/>
  <c r="L1086" i="22"/>
  <c r="K1086" i="22"/>
  <c r="J1086" i="22"/>
  <c r="I1086" i="22"/>
  <c r="H1086" i="22"/>
  <c r="G1086" i="22"/>
  <c r="F1086" i="22"/>
  <c r="E1086" i="22"/>
  <c r="D1086" i="22"/>
  <c r="C1086" i="22"/>
  <c r="B1086" i="22"/>
  <c r="A1086" i="22"/>
  <c r="T1085" i="22"/>
  <c r="S1085" i="22"/>
  <c r="R1085" i="22"/>
  <c r="Q1085" i="22"/>
  <c r="P1085" i="22"/>
  <c r="O1085" i="22"/>
  <c r="N1085" i="22"/>
  <c r="M1085" i="22"/>
  <c r="L1085" i="22"/>
  <c r="K1085" i="22"/>
  <c r="J1085" i="22"/>
  <c r="I1085" i="22"/>
  <c r="H1085" i="22"/>
  <c r="G1085" i="22"/>
  <c r="F1085" i="22"/>
  <c r="E1085" i="22"/>
  <c r="D1085" i="22"/>
  <c r="C1085" i="22"/>
  <c r="B1085" i="22"/>
  <c r="A1085" i="22"/>
  <c r="T1084" i="22"/>
  <c r="S1084" i="22"/>
  <c r="R1084" i="22"/>
  <c r="Q1084" i="22"/>
  <c r="P1084" i="22"/>
  <c r="O1084" i="22"/>
  <c r="N1084" i="22"/>
  <c r="M1084" i="22"/>
  <c r="L1084" i="22"/>
  <c r="K1084" i="22"/>
  <c r="J1084" i="22"/>
  <c r="I1084" i="22"/>
  <c r="H1084" i="22"/>
  <c r="G1084" i="22"/>
  <c r="F1084" i="22"/>
  <c r="E1084" i="22"/>
  <c r="D1084" i="22"/>
  <c r="C1084" i="22"/>
  <c r="B1084" i="22"/>
  <c r="A1084" i="22"/>
  <c r="T1083" i="22"/>
  <c r="S1083" i="22"/>
  <c r="R1083" i="22"/>
  <c r="Q1083" i="22"/>
  <c r="P1083" i="22"/>
  <c r="O1083" i="22"/>
  <c r="N1083" i="22"/>
  <c r="M1083" i="22"/>
  <c r="L1083" i="22"/>
  <c r="K1083" i="22"/>
  <c r="J1083" i="22"/>
  <c r="I1083" i="22"/>
  <c r="H1083" i="22"/>
  <c r="G1083" i="22"/>
  <c r="F1083" i="22"/>
  <c r="E1083" i="22"/>
  <c r="D1083" i="22"/>
  <c r="C1083" i="22"/>
  <c r="B1083" i="22"/>
  <c r="A1083" i="22"/>
  <c r="T1082" i="22"/>
  <c r="S1082" i="22"/>
  <c r="R1082" i="22"/>
  <c r="Q1082" i="22"/>
  <c r="P1082" i="22"/>
  <c r="O1082" i="22"/>
  <c r="N1082" i="22"/>
  <c r="M1082" i="22"/>
  <c r="L1082" i="22"/>
  <c r="K1082" i="22"/>
  <c r="J1082" i="22"/>
  <c r="I1082" i="22"/>
  <c r="H1082" i="22"/>
  <c r="G1082" i="22"/>
  <c r="F1082" i="22"/>
  <c r="E1082" i="22"/>
  <c r="D1082" i="22"/>
  <c r="C1082" i="22"/>
  <c r="B1082" i="22"/>
  <c r="A1082" i="22"/>
  <c r="T1081" i="22"/>
  <c r="S1081" i="22"/>
  <c r="R1081" i="22"/>
  <c r="Q1081" i="22"/>
  <c r="P1081" i="22"/>
  <c r="O1081" i="22"/>
  <c r="N1081" i="22"/>
  <c r="M1081" i="22"/>
  <c r="L1081" i="22"/>
  <c r="K1081" i="22"/>
  <c r="J1081" i="22"/>
  <c r="I1081" i="22"/>
  <c r="H1081" i="22"/>
  <c r="G1081" i="22"/>
  <c r="F1081" i="22"/>
  <c r="E1081" i="22"/>
  <c r="D1081" i="22"/>
  <c r="C1081" i="22"/>
  <c r="B1081" i="22"/>
  <c r="A1081" i="22"/>
  <c r="T1080" i="22"/>
  <c r="S1080" i="22"/>
  <c r="R1080" i="22"/>
  <c r="Q1080" i="22"/>
  <c r="P1080" i="22"/>
  <c r="O1080" i="22"/>
  <c r="N1080" i="22"/>
  <c r="M1080" i="22"/>
  <c r="L1080" i="22"/>
  <c r="K1080" i="22"/>
  <c r="J1080" i="22"/>
  <c r="I1080" i="22"/>
  <c r="H1080" i="22"/>
  <c r="G1080" i="22"/>
  <c r="F1080" i="22"/>
  <c r="E1080" i="22"/>
  <c r="D1080" i="22"/>
  <c r="C1080" i="22"/>
  <c r="B1080" i="22"/>
  <c r="A1080" i="22"/>
  <c r="T1079" i="22"/>
  <c r="S1079" i="22"/>
  <c r="R1079" i="22"/>
  <c r="Q1079" i="22"/>
  <c r="P1079" i="22"/>
  <c r="O1079" i="22"/>
  <c r="N1079" i="22"/>
  <c r="M1079" i="22"/>
  <c r="L1079" i="22"/>
  <c r="K1079" i="22"/>
  <c r="J1079" i="22"/>
  <c r="I1079" i="22"/>
  <c r="H1079" i="22"/>
  <c r="G1079" i="22"/>
  <c r="F1079" i="22"/>
  <c r="E1079" i="22"/>
  <c r="D1079" i="22"/>
  <c r="C1079" i="22"/>
  <c r="B1079" i="22"/>
  <c r="A1079" i="22"/>
  <c r="T1078" i="22"/>
  <c r="S1078" i="22"/>
  <c r="R1078" i="22"/>
  <c r="Q1078" i="22"/>
  <c r="P1078" i="22"/>
  <c r="O1078" i="22"/>
  <c r="N1078" i="22"/>
  <c r="M1078" i="22"/>
  <c r="L1078" i="22"/>
  <c r="K1078" i="22"/>
  <c r="J1078" i="22"/>
  <c r="I1078" i="22"/>
  <c r="H1078" i="22"/>
  <c r="G1078" i="22"/>
  <c r="F1078" i="22"/>
  <c r="E1078" i="22"/>
  <c r="D1078" i="22"/>
  <c r="C1078" i="22"/>
  <c r="B1078" i="22"/>
  <c r="A1078" i="22"/>
  <c r="T1077" i="22"/>
  <c r="S1077" i="22"/>
  <c r="R1077" i="22"/>
  <c r="Q1077" i="22"/>
  <c r="P1077" i="22"/>
  <c r="O1077" i="22"/>
  <c r="N1077" i="22"/>
  <c r="M1077" i="22"/>
  <c r="L1077" i="22"/>
  <c r="K1077" i="22"/>
  <c r="J1077" i="22"/>
  <c r="I1077" i="22"/>
  <c r="H1077" i="22"/>
  <c r="G1077" i="22"/>
  <c r="F1077" i="22"/>
  <c r="E1077" i="22"/>
  <c r="D1077" i="22"/>
  <c r="C1077" i="22"/>
  <c r="B1077" i="22"/>
  <c r="A1077" i="22"/>
  <c r="T1076" i="22"/>
  <c r="S1076" i="22"/>
  <c r="R1076" i="22"/>
  <c r="Q1076" i="22"/>
  <c r="P1076" i="22"/>
  <c r="O1076" i="22"/>
  <c r="N1076" i="22"/>
  <c r="M1076" i="22"/>
  <c r="L1076" i="22"/>
  <c r="K1076" i="22"/>
  <c r="J1076" i="22"/>
  <c r="I1076" i="22"/>
  <c r="H1076" i="22"/>
  <c r="G1076" i="22"/>
  <c r="F1076" i="22"/>
  <c r="E1076" i="22"/>
  <c r="D1076" i="22"/>
  <c r="C1076" i="22"/>
  <c r="B1076" i="22"/>
  <c r="A1076" i="22"/>
  <c r="T1075" i="22"/>
  <c r="S1075" i="22"/>
  <c r="R1075" i="22"/>
  <c r="Q1075" i="22"/>
  <c r="P1075" i="22"/>
  <c r="O1075" i="22"/>
  <c r="N1075" i="22"/>
  <c r="M1075" i="22"/>
  <c r="L1075" i="22"/>
  <c r="K1075" i="22"/>
  <c r="J1075" i="22"/>
  <c r="I1075" i="22"/>
  <c r="H1075" i="22"/>
  <c r="G1075" i="22"/>
  <c r="F1075" i="22"/>
  <c r="E1075" i="22"/>
  <c r="D1075" i="22"/>
  <c r="C1075" i="22"/>
  <c r="B1075" i="22"/>
  <c r="A1075" i="22"/>
  <c r="T1074" i="22"/>
  <c r="S1074" i="22"/>
  <c r="R1074" i="22"/>
  <c r="Q1074" i="22"/>
  <c r="P1074" i="22"/>
  <c r="O1074" i="22"/>
  <c r="N1074" i="22"/>
  <c r="M1074" i="22"/>
  <c r="L1074" i="22"/>
  <c r="K1074" i="22"/>
  <c r="J1074" i="22"/>
  <c r="I1074" i="22"/>
  <c r="H1074" i="22"/>
  <c r="G1074" i="22"/>
  <c r="F1074" i="22"/>
  <c r="E1074" i="22"/>
  <c r="D1074" i="22"/>
  <c r="C1074" i="22"/>
  <c r="B1074" i="22"/>
  <c r="A1074" i="22"/>
  <c r="T1073" i="22"/>
  <c r="S1073" i="22"/>
  <c r="R1073" i="22"/>
  <c r="Q1073" i="22"/>
  <c r="P1073" i="22"/>
  <c r="O1073" i="22"/>
  <c r="N1073" i="22"/>
  <c r="M1073" i="22"/>
  <c r="L1073" i="22"/>
  <c r="K1073" i="22"/>
  <c r="J1073" i="22"/>
  <c r="I1073" i="22"/>
  <c r="H1073" i="22"/>
  <c r="G1073" i="22"/>
  <c r="F1073" i="22"/>
  <c r="E1073" i="22"/>
  <c r="D1073" i="22"/>
  <c r="C1073" i="22"/>
  <c r="B1073" i="22"/>
  <c r="A1073" i="22"/>
  <c r="T1072" i="22"/>
  <c r="S1072" i="22"/>
  <c r="R1072" i="22"/>
  <c r="Q1072" i="22"/>
  <c r="P1072" i="22"/>
  <c r="O1072" i="22"/>
  <c r="N1072" i="22"/>
  <c r="M1072" i="22"/>
  <c r="L1072" i="22"/>
  <c r="K1072" i="22"/>
  <c r="J1072" i="22"/>
  <c r="I1072" i="22"/>
  <c r="H1072" i="22"/>
  <c r="G1072" i="22"/>
  <c r="F1072" i="22"/>
  <c r="E1072" i="22"/>
  <c r="D1072" i="22"/>
  <c r="C1072" i="22"/>
  <c r="B1072" i="22"/>
  <c r="A1072" i="22"/>
  <c r="T1071" i="22"/>
  <c r="S1071" i="22"/>
  <c r="R1071" i="22"/>
  <c r="Q1071" i="22"/>
  <c r="P1071" i="22"/>
  <c r="O1071" i="22"/>
  <c r="N1071" i="22"/>
  <c r="M1071" i="22"/>
  <c r="L1071" i="22"/>
  <c r="K1071" i="22"/>
  <c r="J1071" i="22"/>
  <c r="I1071" i="22"/>
  <c r="H1071" i="22"/>
  <c r="G1071" i="22"/>
  <c r="F1071" i="22"/>
  <c r="E1071" i="22"/>
  <c r="D1071" i="22"/>
  <c r="C1071" i="22"/>
  <c r="B1071" i="22"/>
  <c r="A1071" i="22"/>
  <c r="T1070" i="22"/>
  <c r="S1070" i="22"/>
  <c r="R1070" i="22"/>
  <c r="Q1070" i="22"/>
  <c r="P1070" i="22"/>
  <c r="O1070" i="22"/>
  <c r="N1070" i="22"/>
  <c r="M1070" i="22"/>
  <c r="L1070" i="22"/>
  <c r="K1070" i="22"/>
  <c r="J1070" i="22"/>
  <c r="I1070" i="22"/>
  <c r="H1070" i="22"/>
  <c r="G1070" i="22"/>
  <c r="F1070" i="22"/>
  <c r="E1070" i="22"/>
  <c r="D1070" i="22"/>
  <c r="C1070" i="22"/>
  <c r="B1070" i="22"/>
  <c r="A1070" i="22"/>
  <c r="T1069" i="22"/>
  <c r="S1069" i="22"/>
  <c r="R1069" i="22"/>
  <c r="Q1069" i="22"/>
  <c r="P1069" i="22"/>
  <c r="O1069" i="22"/>
  <c r="N1069" i="22"/>
  <c r="M1069" i="22"/>
  <c r="L1069" i="22"/>
  <c r="K1069" i="22"/>
  <c r="J1069" i="22"/>
  <c r="I1069" i="22"/>
  <c r="H1069" i="22"/>
  <c r="G1069" i="22"/>
  <c r="F1069" i="22"/>
  <c r="E1069" i="22"/>
  <c r="D1069" i="22"/>
  <c r="C1069" i="22"/>
  <c r="B1069" i="22"/>
  <c r="A1069" i="22"/>
  <c r="T1068" i="22"/>
  <c r="S1068" i="22"/>
  <c r="R1068" i="22"/>
  <c r="Q1068" i="22"/>
  <c r="P1068" i="22"/>
  <c r="O1068" i="22"/>
  <c r="N1068" i="22"/>
  <c r="M1068" i="22"/>
  <c r="L1068" i="22"/>
  <c r="K1068" i="22"/>
  <c r="J1068" i="22"/>
  <c r="I1068" i="22"/>
  <c r="H1068" i="22"/>
  <c r="G1068" i="22"/>
  <c r="F1068" i="22"/>
  <c r="E1068" i="22"/>
  <c r="D1068" i="22"/>
  <c r="C1068" i="22"/>
  <c r="B1068" i="22"/>
  <c r="A1068" i="22"/>
  <c r="T1067" i="22"/>
  <c r="S1067" i="22"/>
  <c r="R1067" i="22"/>
  <c r="Q1067" i="22"/>
  <c r="P1067" i="22"/>
  <c r="O1067" i="22"/>
  <c r="N1067" i="22"/>
  <c r="M1067" i="22"/>
  <c r="L1067" i="22"/>
  <c r="K1067" i="22"/>
  <c r="J1067" i="22"/>
  <c r="I1067" i="22"/>
  <c r="H1067" i="22"/>
  <c r="G1067" i="22"/>
  <c r="F1067" i="22"/>
  <c r="E1067" i="22"/>
  <c r="D1067" i="22"/>
  <c r="C1067" i="22"/>
  <c r="B1067" i="22"/>
  <c r="A1067" i="22"/>
  <c r="T1066" i="22"/>
  <c r="S1066" i="22"/>
  <c r="R1066" i="22"/>
  <c r="Q1066" i="22"/>
  <c r="P1066" i="22"/>
  <c r="O1066" i="22"/>
  <c r="N1066" i="22"/>
  <c r="M1066" i="22"/>
  <c r="L1066" i="22"/>
  <c r="K1066" i="22"/>
  <c r="J1066" i="22"/>
  <c r="I1066" i="22"/>
  <c r="H1066" i="22"/>
  <c r="G1066" i="22"/>
  <c r="F1066" i="22"/>
  <c r="E1066" i="22"/>
  <c r="D1066" i="22"/>
  <c r="C1066" i="22"/>
  <c r="B1066" i="22"/>
  <c r="A1066" i="22"/>
  <c r="T1065" i="22"/>
  <c r="S1065" i="22"/>
  <c r="R1065" i="22"/>
  <c r="Q1065" i="22"/>
  <c r="P1065" i="22"/>
  <c r="O1065" i="22"/>
  <c r="N1065" i="22"/>
  <c r="M1065" i="22"/>
  <c r="L1065" i="22"/>
  <c r="K1065" i="22"/>
  <c r="J1065" i="22"/>
  <c r="I1065" i="22"/>
  <c r="H1065" i="22"/>
  <c r="G1065" i="22"/>
  <c r="F1065" i="22"/>
  <c r="E1065" i="22"/>
  <c r="D1065" i="22"/>
  <c r="C1065" i="22"/>
  <c r="B1065" i="22"/>
  <c r="A1065" i="22"/>
  <c r="T1064" i="22"/>
  <c r="S1064" i="22"/>
  <c r="R1064" i="22"/>
  <c r="Q1064" i="22"/>
  <c r="P1064" i="22"/>
  <c r="O1064" i="22"/>
  <c r="N1064" i="22"/>
  <c r="M1064" i="22"/>
  <c r="L1064" i="22"/>
  <c r="K1064" i="22"/>
  <c r="J1064" i="22"/>
  <c r="I1064" i="22"/>
  <c r="H1064" i="22"/>
  <c r="G1064" i="22"/>
  <c r="F1064" i="22"/>
  <c r="E1064" i="22"/>
  <c r="D1064" i="22"/>
  <c r="C1064" i="22"/>
  <c r="B1064" i="22"/>
  <c r="A1064" i="22"/>
  <c r="T1063" i="22"/>
  <c r="S1063" i="22"/>
  <c r="R1063" i="22"/>
  <c r="Q1063" i="22"/>
  <c r="P1063" i="22"/>
  <c r="O1063" i="22"/>
  <c r="N1063" i="22"/>
  <c r="M1063" i="22"/>
  <c r="L1063" i="22"/>
  <c r="K1063" i="22"/>
  <c r="J1063" i="22"/>
  <c r="I1063" i="22"/>
  <c r="H1063" i="22"/>
  <c r="G1063" i="22"/>
  <c r="F1063" i="22"/>
  <c r="E1063" i="22"/>
  <c r="D1063" i="22"/>
  <c r="C1063" i="22"/>
  <c r="B1063" i="22"/>
  <c r="A1063" i="22"/>
  <c r="T1062" i="22"/>
  <c r="S1062" i="22"/>
  <c r="R1062" i="22"/>
  <c r="Q1062" i="22"/>
  <c r="P1062" i="22"/>
  <c r="O1062" i="22"/>
  <c r="N1062" i="22"/>
  <c r="M1062" i="22"/>
  <c r="L1062" i="22"/>
  <c r="K1062" i="22"/>
  <c r="J1062" i="22"/>
  <c r="I1062" i="22"/>
  <c r="H1062" i="22"/>
  <c r="G1062" i="22"/>
  <c r="F1062" i="22"/>
  <c r="E1062" i="22"/>
  <c r="D1062" i="22"/>
  <c r="C1062" i="22"/>
  <c r="B1062" i="22"/>
  <c r="A1062" i="22"/>
  <c r="T1061" i="22"/>
  <c r="S1061" i="22"/>
  <c r="R1061" i="22"/>
  <c r="Q1061" i="22"/>
  <c r="P1061" i="22"/>
  <c r="O1061" i="22"/>
  <c r="N1061" i="22"/>
  <c r="M1061" i="22"/>
  <c r="L1061" i="22"/>
  <c r="K1061" i="22"/>
  <c r="J1061" i="22"/>
  <c r="I1061" i="22"/>
  <c r="H1061" i="22"/>
  <c r="G1061" i="22"/>
  <c r="F1061" i="22"/>
  <c r="E1061" i="22"/>
  <c r="D1061" i="22"/>
  <c r="C1061" i="22"/>
  <c r="B1061" i="22"/>
  <c r="A1061" i="22"/>
  <c r="T1060" i="22"/>
  <c r="S1060" i="22"/>
  <c r="R1060" i="22"/>
  <c r="Q1060" i="22"/>
  <c r="P1060" i="22"/>
  <c r="O1060" i="22"/>
  <c r="N1060" i="22"/>
  <c r="M1060" i="22"/>
  <c r="L1060" i="22"/>
  <c r="K1060" i="22"/>
  <c r="J1060" i="22"/>
  <c r="I1060" i="22"/>
  <c r="H1060" i="22"/>
  <c r="G1060" i="22"/>
  <c r="F1060" i="22"/>
  <c r="E1060" i="22"/>
  <c r="D1060" i="22"/>
  <c r="C1060" i="22"/>
  <c r="B1060" i="22"/>
  <c r="A1060" i="22"/>
  <c r="T1059" i="22"/>
  <c r="S1059" i="22"/>
  <c r="R1059" i="22"/>
  <c r="Q1059" i="22"/>
  <c r="P1059" i="22"/>
  <c r="O1059" i="22"/>
  <c r="N1059" i="22"/>
  <c r="M1059" i="22"/>
  <c r="L1059" i="22"/>
  <c r="K1059" i="22"/>
  <c r="J1059" i="22"/>
  <c r="I1059" i="22"/>
  <c r="H1059" i="22"/>
  <c r="G1059" i="22"/>
  <c r="F1059" i="22"/>
  <c r="E1059" i="22"/>
  <c r="D1059" i="22"/>
  <c r="C1059" i="22"/>
  <c r="B1059" i="22"/>
  <c r="A1059" i="22"/>
  <c r="T1058" i="22"/>
  <c r="S1058" i="22"/>
  <c r="R1058" i="22"/>
  <c r="Q1058" i="22"/>
  <c r="P1058" i="22"/>
  <c r="O1058" i="22"/>
  <c r="N1058" i="22"/>
  <c r="M1058" i="22"/>
  <c r="L1058" i="22"/>
  <c r="K1058" i="22"/>
  <c r="J1058" i="22"/>
  <c r="I1058" i="22"/>
  <c r="H1058" i="22"/>
  <c r="G1058" i="22"/>
  <c r="F1058" i="22"/>
  <c r="E1058" i="22"/>
  <c r="D1058" i="22"/>
  <c r="C1058" i="22"/>
  <c r="B1058" i="22"/>
  <c r="A1058" i="22"/>
  <c r="T1057" i="22"/>
  <c r="S1057" i="22"/>
  <c r="R1057" i="22"/>
  <c r="Q1057" i="22"/>
  <c r="P1057" i="22"/>
  <c r="O1057" i="22"/>
  <c r="N1057" i="22"/>
  <c r="M1057" i="22"/>
  <c r="L1057" i="22"/>
  <c r="K1057" i="22"/>
  <c r="J1057" i="22"/>
  <c r="I1057" i="22"/>
  <c r="H1057" i="22"/>
  <c r="G1057" i="22"/>
  <c r="F1057" i="22"/>
  <c r="E1057" i="22"/>
  <c r="D1057" i="22"/>
  <c r="C1057" i="22"/>
  <c r="B1057" i="22"/>
  <c r="A1057" i="22"/>
  <c r="T1056" i="22"/>
  <c r="S1056" i="22"/>
  <c r="R1056" i="22"/>
  <c r="Q1056" i="22"/>
  <c r="P1056" i="22"/>
  <c r="O1056" i="22"/>
  <c r="N1056" i="22"/>
  <c r="M1056" i="22"/>
  <c r="L1056" i="22"/>
  <c r="K1056" i="22"/>
  <c r="J1056" i="22"/>
  <c r="I1056" i="22"/>
  <c r="H1056" i="22"/>
  <c r="G1056" i="22"/>
  <c r="F1056" i="22"/>
  <c r="E1056" i="22"/>
  <c r="D1056" i="22"/>
  <c r="C1056" i="22"/>
  <c r="B1056" i="22"/>
  <c r="A1056" i="22"/>
  <c r="T1055" i="22"/>
  <c r="S1055" i="22"/>
  <c r="R1055" i="22"/>
  <c r="Q1055" i="22"/>
  <c r="P1055" i="22"/>
  <c r="O1055" i="22"/>
  <c r="N1055" i="22"/>
  <c r="M1055" i="22"/>
  <c r="L1055" i="22"/>
  <c r="K1055" i="22"/>
  <c r="J1055" i="22"/>
  <c r="I1055" i="22"/>
  <c r="H1055" i="22"/>
  <c r="G1055" i="22"/>
  <c r="F1055" i="22"/>
  <c r="E1055" i="22"/>
  <c r="D1055" i="22"/>
  <c r="C1055" i="22"/>
  <c r="B1055" i="22"/>
  <c r="A1055" i="22"/>
  <c r="T1054" i="22"/>
  <c r="S1054" i="22"/>
  <c r="R1054" i="22"/>
  <c r="Q1054" i="22"/>
  <c r="P1054" i="22"/>
  <c r="O1054" i="22"/>
  <c r="N1054" i="22"/>
  <c r="M1054" i="22"/>
  <c r="L1054" i="22"/>
  <c r="K1054" i="22"/>
  <c r="J1054" i="22"/>
  <c r="I1054" i="22"/>
  <c r="H1054" i="22"/>
  <c r="G1054" i="22"/>
  <c r="F1054" i="22"/>
  <c r="E1054" i="22"/>
  <c r="D1054" i="22"/>
  <c r="C1054" i="22"/>
  <c r="B1054" i="22"/>
  <c r="A1054" i="22"/>
  <c r="T1053" i="22"/>
  <c r="S1053" i="22"/>
  <c r="R1053" i="22"/>
  <c r="Q1053" i="22"/>
  <c r="P1053" i="22"/>
  <c r="O1053" i="22"/>
  <c r="N1053" i="22"/>
  <c r="M1053" i="22"/>
  <c r="L1053" i="22"/>
  <c r="K1053" i="22"/>
  <c r="J1053" i="22"/>
  <c r="I1053" i="22"/>
  <c r="H1053" i="22"/>
  <c r="G1053" i="22"/>
  <c r="F1053" i="22"/>
  <c r="E1053" i="22"/>
  <c r="D1053" i="22"/>
  <c r="C1053" i="22"/>
  <c r="B1053" i="22"/>
  <c r="A1053" i="22"/>
  <c r="T1052" i="22"/>
  <c r="S1052" i="22"/>
  <c r="R1052" i="22"/>
  <c r="Q1052" i="22"/>
  <c r="P1052" i="22"/>
  <c r="O1052" i="22"/>
  <c r="N1052" i="22"/>
  <c r="M1052" i="22"/>
  <c r="L1052" i="22"/>
  <c r="K1052" i="22"/>
  <c r="J1052" i="22"/>
  <c r="I1052" i="22"/>
  <c r="H1052" i="22"/>
  <c r="G1052" i="22"/>
  <c r="F1052" i="22"/>
  <c r="E1052" i="22"/>
  <c r="D1052" i="22"/>
  <c r="C1052" i="22"/>
  <c r="B1052" i="22"/>
  <c r="A1052" i="22"/>
  <c r="T1051" i="22"/>
  <c r="S1051" i="22"/>
  <c r="R1051" i="22"/>
  <c r="Q1051" i="22"/>
  <c r="P1051" i="22"/>
  <c r="O1051" i="22"/>
  <c r="N1051" i="22"/>
  <c r="M1051" i="22"/>
  <c r="L1051" i="22"/>
  <c r="K1051" i="22"/>
  <c r="J1051" i="22"/>
  <c r="I1051" i="22"/>
  <c r="H1051" i="22"/>
  <c r="G1051" i="22"/>
  <c r="F1051" i="22"/>
  <c r="E1051" i="22"/>
  <c r="D1051" i="22"/>
  <c r="C1051" i="22"/>
  <c r="B1051" i="22"/>
  <c r="A1051" i="22"/>
  <c r="T1050" i="22"/>
  <c r="S1050" i="22"/>
  <c r="R1050" i="22"/>
  <c r="Q1050" i="22"/>
  <c r="P1050" i="22"/>
  <c r="O1050" i="22"/>
  <c r="N1050" i="22"/>
  <c r="M1050" i="22"/>
  <c r="L1050" i="22"/>
  <c r="K1050" i="22"/>
  <c r="J1050" i="22"/>
  <c r="I1050" i="22"/>
  <c r="H1050" i="22"/>
  <c r="G1050" i="22"/>
  <c r="F1050" i="22"/>
  <c r="E1050" i="22"/>
  <c r="D1050" i="22"/>
  <c r="C1050" i="22"/>
  <c r="B1050" i="22"/>
  <c r="A1050" i="22"/>
  <c r="T1049" i="22"/>
  <c r="S1049" i="22"/>
  <c r="R1049" i="22"/>
  <c r="Q1049" i="22"/>
  <c r="P1049" i="22"/>
  <c r="O1049" i="22"/>
  <c r="N1049" i="22"/>
  <c r="M1049" i="22"/>
  <c r="L1049" i="22"/>
  <c r="K1049" i="22"/>
  <c r="J1049" i="22"/>
  <c r="I1049" i="22"/>
  <c r="H1049" i="22"/>
  <c r="G1049" i="22"/>
  <c r="F1049" i="22"/>
  <c r="E1049" i="22"/>
  <c r="D1049" i="22"/>
  <c r="C1049" i="22"/>
  <c r="B1049" i="22"/>
  <c r="A1049" i="22"/>
  <c r="T1048" i="22"/>
  <c r="S1048" i="22"/>
  <c r="R1048" i="22"/>
  <c r="Q1048" i="22"/>
  <c r="P1048" i="22"/>
  <c r="O1048" i="22"/>
  <c r="N1048" i="22"/>
  <c r="M1048" i="22"/>
  <c r="L1048" i="22"/>
  <c r="K1048" i="22"/>
  <c r="J1048" i="22"/>
  <c r="I1048" i="22"/>
  <c r="H1048" i="22"/>
  <c r="G1048" i="22"/>
  <c r="F1048" i="22"/>
  <c r="E1048" i="22"/>
  <c r="D1048" i="22"/>
  <c r="C1048" i="22"/>
  <c r="B1048" i="22"/>
  <c r="A1048" i="22"/>
  <c r="T1047" i="22"/>
  <c r="S1047" i="22"/>
  <c r="R1047" i="22"/>
  <c r="Q1047" i="22"/>
  <c r="P1047" i="22"/>
  <c r="O1047" i="22"/>
  <c r="N1047" i="22"/>
  <c r="M1047" i="22"/>
  <c r="L1047" i="22"/>
  <c r="K1047" i="22"/>
  <c r="J1047" i="22"/>
  <c r="I1047" i="22"/>
  <c r="H1047" i="22"/>
  <c r="G1047" i="22"/>
  <c r="F1047" i="22"/>
  <c r="E1047" i="22"/>
  <c r="D1047" i="22"/>
  <c r="C1047" i="22"/>
  <c r="B1047" i="22"/>
  <c r="A1047" i="22"/>
  <c r="T1046" i="22"/>
  <c r="S1046" i="22"/>
  <c r="R1046" i="22"/>
  <c r="Q1046" i="22"/>
  <c r="P1046" i="22"/>
  <c r="O1046" i="22"/>
  <c r="N1046" i="22"/>
  <c r="M1046" i="22"/>
  <c r="L1046" i="22"/>
  <c r="K1046" i="22"/>
  <c r="J1046" i="22"/>
  <c r="I1046" i="22"/>
  <c r="H1046" i="22"/>
  <c r="G1046" i="22"/>
  <c r="F1046" i="22"/>
  <c r="E1046" i="22"/>
  <c r="D1046" i="22"/>
  <c r="C1046" i="22"/>
  <c r="B1046" i="22"/>
  <c r="A1046" i="22"/>
  <c r="T1045" i="22"/>
  <c r="S1045" i="22"/>
  <c r="R1045" i="22"/>
  <c r="Q1045" i="22"/>
  <c r="P1045" i="22"/>
  <c r="O1045" i="22"/>
  <c r="N1045" i="22"/>
  <c r="M1045" i="22"/>
  <c r="L1045" i="22"/>
  <c r="K1045" i="22"/>
  <c r="J1045" i="22"/>
  <c r="I1045" i="22"/>
  <c r="H1045" i="22"/>
  <c r="G1045" i="22"/>
  <c r="F1045" i="22"/>
  <c r="E1045" i="22"/>
  <c r="D1045" i="22"/>
  <c r="C1045" i="22"/>
  <c r="B1045" i="22"/>
  <c r="A1045" i="22"/>
  <c r="T1044" i="22"/>
  <c r="S1044" i="22"/>
  <c r="R1044" i="22"/>
  <c r="Q1044" i="22"/>
  <c r="P1044" i="22"/>
  <c r="O1044" i="22"/>
  <c r="N1044" i="22"/>
  <c r="M1044" i="22"/>
  <c r="L1044" i="22"/>
  <c r="K1044" i="22"/>
  <c r="J1044" i="22"/>
  <c r="I1044" i="22"/>
  <c r="H1044" i="22"/>
  <c r="G1044" i="22"/>
  <c r="F1044" i="22"/>
  <c r="E1044" i="22"/>
  <c r="D1044" i="22"/>
  <c r="C1044" i="22"/>
  <c r="B1044" i="22"/>
  <c r="A1044" i="22"/>
  <c r="T1043" i="22"/>
  <c r="S1043" i="22"/>
  <c r="R1043" i="22"/>
  <c r="Q1043" i="22"/>
  <c r="P1043" i="22"/>
  <c r="O1043" i="22"/>
  <c r="N1043" i="22"/>
  <c r="M1043" i="22"/>
  <c r="L1043" i="22"/>
  <c r="K1043" i="22"/>
  <c r="J1043" i="22"/>
  <c r="I1043" i="22"/>
  <c r="H1043" i="22"/>
  <c r="G1043" i="22"/>
  <c r="F1043" i="22"/>
  <c r="E1043" i="22"/>
  <c r="D1043" i="22"/>
  <c r="C1043" i="22"/>
  <c r="B1043" i="22"/>
  <c r="A1043" i="22"/>
  <c r="T1042" i="22"/>
  <c r="S1042" i="22"/>
  <c r="R1042" i="22"/>
  <c r="Q1042" i="22"/>
  <c r="P1042" i="22"/>
  <c r="O1042" i="22"/>
  <c r="N1042" i="22"/>
  <c r="M1042" i="22"/>
  <c r="L1042" i="22"/>
  <c r="K1042" i="22"/>
  <c r="J1042" i="22"/>
  <c r="I1042" i="22"/>
  <c r="H1042" i="22"/>
  <c r="G1042" i="22"/>
  <c r="F1042" i="22"/>
  <c r="E1042" i="22"/>
  <c r="D1042" i="22"/>
  <c r="C1042" i="22"/>
  <c r="B1042" i="22"/>
  <c r="A1042" i="22"/>
  <c r="T1041" i="22"/>
  <c r="S1041" i="22"/>
  <c r="R1041" i="22"/>
  <c r="Q1041" i="22"/>
  <c r="P1041" i="22"/>
  <c r="O1041" i="22"/>
  <c r="N1041" i="22"/>
  <c r="M1041" i="22"/>
  <c r="L1041" i="22"/>
  <c r="K1041" i="22"/>
  <c r="J1041" i="22"/>
  <c r="I1041" i="22"/>
  <c r="H1041" i="22"/>
  <c r="G1041" i="22"/>
  <c r="F1041" i="22"/>
  <c r="E1041" i="22"/>
  <c r="D1041" i="22"/>
  <c r="C1041" i="22"/>
  <c r="B1041" i="22"/>
  <c r="A1041" i="22"/>
  <c r="T1040" i="22"/>
  <c r="S1040" i="22"/>
  <c r="R1040" i="22"/>
  <c r="Q1040" i="22"/>
  <c r="P1040" i="22"/>
  <c r="O1040" i="22"/>
  <c r="N1040" i="22"/>
  <c r="M1040" i="22"/>
  <c r="L1040" i="22"/>
  <c r="K1040" i="22"/>
  <c r="J1040" i="22"/>
  <c r="I1040" i="22"/>
  <c r="H1040" i="22"/>
  <c r="G1040" i="22"/>
  <c r="F1040" i="22"/>
  <c r="E1040" i="22"/>
  <c r="D1040" i="22"/>
  <c r="C1040" i="22"/>
  <c r="B1040" i="22"/>
  <c r="A1040" i="22"/>
  <c r="T1039" i="22"/>
  <c r="S1039" i="22"/>
  <c r="R1039" i="22"/>
  <c r="Q1039" i="22"/>
  <c r="P1039" i="22"/>
  <c r="O1039" i="22"/>
  <c r="N1039" i="22"/>
  <c r="M1039" i="22"/>
  <c r="L1039" i="22"/>
  <c r="K1039" i="22"/>
  <c r="J1039" i="22"/>
  <c r="I1039" i="22"/>
  <c r="H1039" i="22"/>
  <c r="G1039" i="22"/>
  <c r="F1039" i="22"/>
  <c r="E1039" i="22"/>
  <c r="D1039" i="22"/>
  <c r="C1039" i="22"/>
  <c r="B1039" i="22"/>
  <c r="A1039" i="22"/>
  <c r="T1038" i="22"/>
  <c r="S1038" i="22"/>
  <c r="R1038" i="22"/>
  <c r="Q1038" i="22"/>
  <c r="P1038" i="22"/>
  <c r="O1038" i="22"/>
  <c r="N1038" i="22"/>
  <c r="M1038" i="22"/>
  <c r="L1038" i="22"/>
  <c r="K1038" i="22"/>
  <c r="J1038" i="22"/>
  <c r="I1038" i="22"/>
  <c r="H1038" i="22"/>
  <c r="G1038" i="22"/>
  <c r="F1038" i="22"/>
  <c r="E1038" i="22"/>
  <c r="D1038" i="22"/>
  <c r="C1038" i="22"/>
  <c r="B1038" i="22"/>
  <c r="A1038" i="22"/>
  <c r="T1037" i="22"/>
  <c r="S1037" i="22"/>
  <c r="R1037" i="22"/>
  <c r="Q1037" i="22"/>
  <c r="P1037" i="22"/>
  <c r="O1037" i="22"/>
  <c r="N1037" i="22"/>
  <c r="M1037" i="22"/>
  <c r="L1037" i="22"/>
  <c r="K1037" i="22"/>
  <c r="J1037" i="22"/>
  <c r="I1037" i="22"/>
  <c r="H1037" i="22"/>
  <c r="G1037" i="22"/>
  <c r="F1037" i="22"/>
  <c r="E1037" i="22"/>
  <c r="D1037" i="22"/>
  <c r="C1037" i="22"/>
  <c r="B1037" i="22"/>
  <c r="A1037" i="22"/>
  <c r="T1036" i="22"/>
  <c r="S1036" i="22"/>
  <c r="R1036" i="22"/>
  <c r="Q1036" i="22"/>
  <c r="P1036" i="22"/>
  <c r="O1036" i="22"/>
  <c r="N1036" i="22"/>
  <c r="M1036" i="22"/>
  <c r="L1036" i="22"/>
  <c r="K1036" i="22"/>
  <c r="J1036" i="22"/>
  <c r="I1036" i="22"/>
  <c r="H1036" i="22"/>
  <c r="G1036" i="22"/>
  <c r="F1036" i="22"/>
  <c r="E1036" i="22"/>
  <c r="D1036" i="22"/>
  <c r="C1036" i="22"/>
  <c r="B1036" i="22"/>
  <c r="A1036" i="22"/>
  <c r="T1035" i="22"/>
  <c r="S1035" i="22"/>
  <c r="R1035" i="22"/>
  <c r="Q1035" i="22"/>
  <c r="P1035" i="22"/>
  <c r="O1035" i="22"/>
  <c r="N1035" i="22"/>
  <c r="M1035" i="22"/>
  <c r="L1035" i="22"/>
  <c r="K1035" i="22"/>
  <c r="J1035" i="22"/>
  <c r="I1035" i="22"/>
  <c r="H1035" i="22"/>
  <c r="G1035" i="22"/>
  <c r="F1035" i="22"/>
  <c r="E1035" i="22"/>
  <c r="D1035" i="22"/>
  <c r="C1035" i="22"/>
  <c r="B1035" i="22"/>
  <c r="A1035" i="22"/>
  <c r="T1034" i="22"/>
  <c r="S1034" i="22"/>
  <c r="R1034" i="22"/>
  <c r="Q1034" i="22"/>
  <c r="P1034" i="22"/>
  <c r="O1034" i="22"/>
  <c r="N1034" i="22"/>
  <c r="M1034" i="22"/>
  <c r="L1034" i="22"/>
  <c r="K1034" i="22"/>
  <c r="J1034" i="22"/>
  <c r="I1034" i="22"/>
  <c r="H1034" i="22"/>
  <c r="G1034" i="22"/>
  <c r="F1034" i="22"/>
  <c r="E1034" i="22"/>
  <c r="D1034" i="22"/>
  <c r="C1034" i="22"/>
  <c r="B1034" i="22"/>
  <c r="A1034" i="22"/>
  <c r="T1033" i="22"/>
  <c r="S1033" i="22"/>
  <c r="R1033" i="22"/>
  <c r="Q1033" i="22"/>
  <c r="P1033" i="22"/>
  <c r="O1033" i="22"/>
  <c r="N1033" i="22"/>
  <c r="M1033" i="22"/>
  <c r="L1033" i="22"/>
  <c r="K1033" i="22"/>
  <c r="J1033" i="22"/>
  <c r="I1033" i="22"/>
  <c r="H1033" i="22"/>
  <c r="G1033" i="22"/>
  <c r="F1033" i="22"/>
  <c r="E1033" i="22"/>
  <c r="D1033" i="22"/>
  <c r="C1033" i="22"/>
  <c r="B1033" i="22"/>
  <c r="A1033" i="22"/>
  <c r="T1032" i="22"/>
  <c r="S1032" i="22"/>
  <c r="R1032" i="22"/>
  <c r="Q1032" i="22"/>
  <c r="P1032" i="22"/>
  <c r="O1032" i="22"/>
  <c r="N1032" i="22"/>
  <c r="M1032" i="22"/>
  <c r="L1032" i="22"/>
  <c r="K1032" i="22"/>
  <c r="J1032" i="22"/>
  <c r="I1032" i="22"/>
  <c r="H1032" i="22"/>
  <c r="G1032" i="22"/>
  <c r="F1032" i="22"/>
  <c r="E1032" i="22"/>
  <c r="D1032" i="22"/>
  <c r="C1032" i="22"/>
  <c r="B1032" i="22"/>
  <c r="A1032" i="22"/>
  <c r="T1031" i="22"/>
  <c r="S1031" i="22"/>
  <c r="R1031" i="22"/>
  <c r="Q1031" i="22"/>
  <c r="P1031" i="22"/>
  <c r="O1031" i="22"/>
  <c r="N1031" i="22"/>
  <c r="M1031" i="22"/>
  <c r="L1031" i="22"/>
  <c r="K1031" i="22"/>
  <c r="J1031" i="22"/>
  <c r="I1031" i="22"/>
  <c r="H1031" i="22"/>
  <c r="G1031" i="22"/>
  <c r="F1031" i="22"/>
  <c r="E1031" i="22"/>
  <c r="D1031" i="22"/>
  <c r="C1031" i="22"/>
  <c r="B1031" i="22"/>
  <c r="A1031" i="22"/>
  <c r="T1030" i="22"/>
  <c r="S1030" i="22"/>
  <c r="R1030" i="22"/>
  <c r="Q1030" i="22"/>
  <c r="P1030" i="22"/>
  <c r="O1030" i="22"/>
  <c r="N1030" i="22"/>
  <c r="M1030" i="22"/>
  <c r="L1030" i="22"/>
  <c r="K1030" i="22"/>
  <c r="J1030" i="22"/>
  <c r="I1030" i="22"/>
  <c r="H1030" i="22"/>
  <c r="G1030" i="22"/>
  <c r="F1030" i="22"/>
  <c r="E1030" i="22"/>
  <c r="D1030" i="22"/>
  <c r="C1030" i="22"/>
  <c r="B1030" i="22"/>
  <c r="A1030" i="22"/>
  <c r="T1029" i="22"/>
  <c r="S1029" i="22"/>
  <c r="R1029" i="22"/>
  <c r="Q1029" i="22"/>
  <c r="P1029" i="22"/>
  <c r="O1029" i="22"/>
  <c r="N1029" i="22"/>
  <c r="M1029" i="22"/>
  <c r="L1029" i="22"/>
  <c r="K1029" i="22"/>
  <c r="J1029" i="22"/>
  <c r="I1029" i="22"/>
  <c r="H1029" i="22"/>
  <c r="G1029" i="22"/>
  <c r="F1029" i="22"/>
  <c r="E1029" i="22"/>
  <c r="D1029" i="22"/>
  <c r="C1029" i="22"/>
  <c r="B1029" i="22"/>
  <c r="A1029" i="22"/>
  <c r="T1028" i="22"/>
  <c r="S1028" i="22"/>
  <c r="R1028" i="22"/>
  <c r="Q1028" i="22"/>
  <c r="P1028" i="22"/>
  <c r="O1028" i="22"/>
  <c r="N1028" i="22"/>
  <c r="M1028" i="22"/>
  <c r="L1028" i="22"/>
  <c r="K1028" i="22"/>
  <c r="J1028" i="22"/>
  <c r="I1028" i="22"/>
  <c r="H1028" i="22"/>
  <c r="G1028" i="22"/>
  <c r="F1028" i="22"/>
  <c r="E1028" i="22"/>
  <c r="D1028" i="22"/>
  <c r="C1028" i="22"/>
  <c r="B1028" i="22"/>
  <c r="A1028" i="22"/>
  <c r="T1027" i="22"/>
  <c r="S1027" i="22"/>
  <c r="R1027" i="22"/>
  <c r="Q1027" i="22"/>
  <c r="P1027" i="22"/>
  <c r="O1027" i="22"/>
  <c r="N1027" i="22"/>
  <c r="M1027" i="22"/>
  <c r="L1027" i="22"/>
  <c r="K1027" i="22"/>
  <c r="J1027" i="22"/>
  <c r="I1027" i="22"/>
  <c r="H1027" i="22"/>
  <c r="G1027" i="22"/>
  <c r="F1027" i="22"/>
  <c r="E1027" i="22"/>
  <c r="D1027" i="22"/>
  <c r="C1027" i="22"/>
  <c r="B1027" i="22"/>
  <c r="A1027" i="22"/>
  <c r="T1026" i="22"/>
  <c r="S1026" i="22"/>
  <c r="R1026" i="22"/>
  <c r="Q1026" i="22"/>
  <c r="P1026" i="22"/>
  <c r="O1026" i="22"/>
  <c r="N1026" i="22"/>
  <c r="M1026" i="22"/>
  <c r="L1026" i="22"/>
  <c r="K1026" i="22"/>
  <c r="J1026" i="22"/>
  <c r="I1026" i="22"/>
  <c r="H1026" i="22"/>
  <c r="G1026" i="22"/>
  <c r="F1026" i="22"/>
  <c r="E1026" i="22"/>
  <c r="D1026" i="22"/>
  <c r="C1026" i="22"/>
  <c r="B1026" i="22"/>
  <c r="A1026" i="22"/>
  <c r="T1025" i="22"/>
  <c r="S1025" i="22"/>
  <c r="R1025" i="22"/>
  <c r="Q1025" i="22"/>
  <c r="P1025" i="22"/>
  <c r="O1025" i="22"/>
  <c r="N1025" i="22"/>
  <c r="M1025" i="22"/>
  <c r="L1025" i="22"/>
  <c r="K1025" i="22"/>
  <c r="J1025" i="22"/>
  <c r="I1025" i="22"/>
  <c r="H1025" i="22"/>
  <c r="G1025" i="22"/>
  <c r="F1025" i="22"/>
  <c r="E1025" i="22"/>
  <c r="D1025" i="22"/>
  <c r="C1025" i="22"/>
  <c r="B1025" i="22"/>
  <c r="A1025" i="22"/>
  <c r="T1024" i="22"/>
  <c r="S1024" i="22"/>
  <c r="R1024" i="22"/>
  <c r="Q1024" i="22"/>
  <c r="P1024" i="22"/>
  <c r="O1024" i="22"/>
  <c r="N1024" i="22"/>
  <c r="M1024" i="22"/>
  <c r="L1024" i="22"/>
  <c r="K1024" i="22"/>
  <c r="J1024" i="22"/>
  <c r="I1024" i="22"/>
  <c r="H1024" i="22"/>
  <c r="G1024" i="22"/>
  <c r="F1024" i="22"/>
  <c r="E1024" i="22"/>
  <c r="D1024" i="22"/>
  <c r="C1024" i="22"/>
  <c r="B1024" i="22"/>
  <c r="A1024" i="22"/>
  <c r="T1023" i="22"/>
  <c r="S1023" i="22"/>
  <c r="R1023" i="22"/>
  <c r="Q1023" i="22"/>
  <c r="P1023" i="22"/>
  <c r="O1023" i="22"/>
  <c r="N1023" i="22"/>
  <c r="M1023" i="22"/>
  <c r="L1023" i="22"/>
  <c r="K1023" i="22"/>
  <c r="J1023" i="22"/>
  <c r="I1023" i="22"/>
  <c r="H1023" i="22"/>
  <c r="G1023" i="22"/>
  <c r="F1023" i="22"/>
  <c r="E1023" i="22"/>
  <c r="D1023" i="22"/>
  <c r="C1023" i="22"/>
  <c r="B1023" i="22"/>
  <c r="A1023" i="22"/>
  <c r="T1022" i="22"/>
  <c r="S1022" i="22"/>
  <c r="R1022" i="22"/>
  <c r="Q1022" i="22"/>
  <c r="P1022" i="22"/>
  <c r="O1022" i="22"/>
  <c r="N1022" i="22"/>
  <c r="M1022" i="22"/>
  <c r="L1022" i="22"/>
  <c r="K1022" i="22"/>
  <c r="J1022" i="22"/>
  <c r="I1022" i="22"/>
  <c r="H1022" i="22"/>
  <c r="G1022" i="22"/>
  <c r="F1022" i="22"/>
  <c r="E1022" i="22"/>
  <c r="D1022" i="22"/>
  <c r="C1022" i="22"/>
  <c r="B1022" i="22"/>
  <c r="A1022" i="22"/>
  <c r="T1021" i="22"/>
  <c r="S1021" i="22"/>
  <c r="R1021" i="22"/>
  <c r="Q1021" i="22"/>
  <c r="P1021" i="22"/>
  <c r="O1021" i="22"/>
  <c r="N1021" i="22"/>
  <c r="M1021" i="22"/>
  <c r="L1021" i="22"/>
  <c r="K1021" i="22"/>
  <c r="J1021" i="22"/>
  <c r="I1021" i="22"/>
  <c r="H1021" i="22"/>
  <c r="G1021" i="22"/>
  <c r="F1021" i="22"/>
  <c r="E1021" i="22"/>
  <c r="D1021" i="22"/>
  <c r="C1021" i="22"/>
  <c r="B1021" i="22"/>
  <c r="A1021" i="22"/>
  <c r="T1020" i="22"/>
  <c r="S1020" i="22"/>
  <c r="R1020" i="22"/>
  <c r="Q1020" i="22"/>
  <c r="P1020" i="22"/>
  <c r="O1020" i="22"/>
  <c r="N1020" i="22"/>
  <c r="M1020" i="22"/>
  <c r="L1020" i="22"/>
  <c r="K1020" i="22"/>
  <c r="J1020" i="22"/>
  <c r="I1020" i="22"/>
  <c r="H1020" i="22"/>
  <c r="G1020" i="22"/>
  <c r="F1020" i="22"/>
  <c r="E1020" i="22"/>
  <c r="D1020" i="22"/>
  <c r="C1020" i="22"/>
  <c r="B1020" i="22"/>
  <c r="A1020" i="22"/>
  <c r="T1019" i="22"/>
  <c r="S1019" i="22"/>
  <c r="R1019" i="22"/>
  <c r="Q1019" i="22"/>
  <c r="P1019" i="22"/>
  <c r="O1019" i="22"/>
  <c r="N1019" i="22"/>
  <c r="M1019" i="22"/>
  <c r="L1019" i="22"/>
  <c r="K1019" i="22"/>
  <c r="J1019" i="22"/>
  <c r="I1019" i="22"/>
  <c r="H1019" i="22"/>
  <c r="G1019" i="22"/>
  <c r="F1019" i="22"/>
  <c r="E1019" i="22"/>
  <c r="D1019" i="22"/>
  <c r="C1019" i="22"/>
  <c r="B1019" i="22"/>
  <c r="A1019" i="22"/>
  <c r="T1018" i="22"/>
  <c r="S1018" i="22"/>
  <c r="R1018" i="22"/>
  <c r="Q1018" i="22"/>
  <c r="P1018" i="22"/>
  <c r="O1018" i="22"/>
  <c r="N1018" i="22"/>
  <c r="M1018" i="22"/>
  <c r="L1018" i="22"/>
  <c r="K1018" i="22"/>
  <c r="J1018" i="22"/>
  <c r="I1018" i="22"/>
  <c r="H1018" i="22"/>
  <c r="G1018" i="22"/>
  <c r="F1018" i="22"/>
  <c r="E1018" i="22"/>
  <c r="D1018" i="22"/>
  <c r="C1018" i="22"/>
  <c r="B1018" i="22"/>
  <c r="A1018" i="22"/>
  <c r="T1017" i="22"/>
  <c r="S1017" i="22"/>
  <c r="R1017" i="22"/>
  <c r="Q1017" i="22"/>
  <c r="P1017" i="22"/>
  <c r="O1017" i="22"/>
  <c r="N1017" i="22"/>
  <c r="M1017" i="22"/>
  <c r="L1017" i="22"/>
  <c r="K1017" i="22"/>
  <c r="J1017" i="22"/>
  <c r="I1017" i="22"/>
  <c r="H1017" i="22"/>
  <c r="G1017" i="22"/>
  <c r="F1017" i="22"/>
  <c r="E1017" i="22"/>
  <c r="D1017" i="22"/>
  <c r="C1017" i="22"/>
  <c r="B1017" i="22"/>
  <c r="A1017" i="22"/>
  <c r="T1016" i="22"/>
  <c r="S1016" i="22"/>
  <c r="R1016" i="22"/>
  <c r="Q1016" i="22"/>
  <c r="P1016" i="22"/>
  <c r="O1016" i="22"/>
  <c r="N1016" i="22"/>
  <c r="M1016" i="22"/>
  <c r="L1016" i="22"/>
  <c r="K1016" i="22"/>
  <c r="J1016" i="22"/>
  <c r="I1016" i="22"/>
  <c r="H1016" i="22"/>
  <c r="G1016" i="22"/>
  <c r="F1016" i="22"/>
  <c r="E1016" i="22"/>
  <c r="D1016" i="22"/>
  <c r="C1016" i="22"/>
  <c r="B1016" i="22"/>
  <c r="A1016" i="22"/>
  <c r="T1015" i="22"/>
  <c r="S1015" i="22"/>
  <c r="R1015" i="22"/>
  <c r="Q1015" i="22"/>
  <c r="P1015" i="22"/>
  <c r="O1015" i="22"/>
  <c r="N1015" i="22"/>
  <c r="M1015" i="22"/>
  <c r="L1015" i="22"/>
  <c r="K1015" i="22"/>
  <c r="J1015" i="22"/>
  <c r="I1015" i="22"/>
  <c r="H1015" i="22"/>
  <c r="G1015" i="22"/>
  <c r="F1015" i="22"/>
  <c r="E1015" i="22"/>
  <c r="D1015" i="22"/>
  <c r="C1015" i="22"/>
  <c r="B1015" i="22"/>
  <c r="A1015" i="22"/>
  <c r="T1014" i="22"/>
  <c r="S1014" i="22"/>
  <c r="R1014" i="22"/>
  <c r="Q1014" i="22"/>
  <c r="P1014" i="22"/>
  <c r="O1014" i="22"/>
  <c r="N1014" i="22"/>
  <c r="M1014" i="22"/>
  <c r="L1014" i="22"/>
  <c r="K1014" i="22"/>
  <c r="J1014" i="22"/>
  <c r="I1014" i="22"/>
  <c r="H1014" i="22"/>
  <c r="G1014" i="22"/>
  <c r="F1014" i="22"/>
  <c r="E1014" i="22"/>
  <c r="D1014" i="22"/>
  <c r="C1014" i="22"/>
  <c r="B1014" i="22"/>
  <c r="A1014" i="22"/>
  <c r="T1013" i="22"/>
  <c r="S1013" i="22"/>
  <c r="R1013" i="22"/>
  <c r="Q1013" i="22"/>
  <c r="P1013" i="22"/>
  <c r="O1013" i="22"/>
  <c r="N1013" i="22"/>
  <c r="M1013" i="22"/>
  <c r="L1013" i="22"/>
  <c r="K1013" i="22"/>
  <c r="J1013" i="22"/>
  <c r="I1013" i="22"/>
  <c r="H1013" i="22"/>
  <c r="G1013" i="22"/>
  <c r="F1013" i="22"/>
  <c r="E1013" i="22"/>
  <c r="D1013" i="22"/>
  <c r="C1013" i="22"/>
  <c r="B1013" i="22"/>
  <c r="A1013" i="22"/>
  <c r="T1012" i="22"/>
  <c r="S1012" i="22"/>
  <c r="R1012" i="22"/>
  <c r="Q1012" i="22"/>
  <c r="P1012" i="22"/>
  <c r="O1012" i="22"/>
  <c r="N1012" i="22"/>
  <c r="M1012" i="22"/>
  <c r="L1012" i="22"/>
  <c r="K1012" i="22"/>
  <c r="J1012" i="22"/>
  <c r="I1012" i="22"/>
  <c r="H1012" i="22"/>
  <c r="G1012" i="22"/>
  <c r="F1012" i="22"/>
  <c r="E1012" i="22"/>
  <c r="D1012" i="22"/>
  <c r="C1012" i="22"/>
  <c r="B1012" i="22"/>
  <c r="A1012" i="22"/>
  <c r="T1011" i="22"/>
  <c r="S1011" i="22"/>
  <c r="R1011" i="22"/>
  <c r="Q1011" i="22"/>
  <c r="P1011" i="22"/>
  <c r="O1011" i="22"/>
  <c r="N1011" i="22"/>
  <c r="M1011" i="22"/>
  <c r="L1011" i="22"/>
  <c r="K1011" i="22"/>
  <c r="J1011" i="22"/>
  <c r="I1011" i="22"/>
  <c r="H1011" i="22"/>
  <c r="G1011" i="22"/>
  <c r="F1011" i="22"/>
  <c r="E1011" i="22"/>
  <c r="D1011" i="22"/>
  <c r="C1011" i="22"/>
  <c r="B1011" i="22"/>
  <c r="A1011" i="22"/>
  <c r="T1010" i="22"/>
  <c r="S1010" i="22"/>
  <c r="R1010" i="22"/>
  <c r="Q1010" i="22"/>
  <c r="P1010" i="22"/>
  <c r="O1010" i="22"/>
  <c r="N1010" i="22"/>
  <c r="M1010" i="22"/>
  <c r="L1010" i="22"/>
  <c r="K1010" i="22"/>
  <c r="J1010" i="22"/>
  <c r="I1010" i="22"/>
  <c r="H1010" i="22"/>
  <c r="G1010" i="22"/>
  <c r="F1010" i="22"/>
  <c r="E1010" i="22"/>
  <c r="D1010" i="22"/>
  <c r="C1010" i="22"/>
  <c r="B1010" i="22"/>
  <c r="A1010" i="22"/>
  <c r="T1009" i="22"/>
  <c r="S1009" i="22"/>
  <c r="R1009" i="22"/>
  <c r="Q1009" i="22"/>
  <c r="P1009" i="22"/>
  <c r="O1009" i="22"/>
  <c r="N1009" i="22"/>
  <c r="M1009" i="22"/>
  <c r="L1009" i="22"/>
  <c r="K1009" i="22"/>
  <c r="J1009" i="22"/>
  <c r="I1009" i="22"/>
  <c r="H1009" i="22"/>
  <c r="G1009" i="22"/>
  <c r="F1009" i="22"/>
  <c r="E1009" i="22"/>
  <c r="D1009" i="22"/>
  <c r="C1009" i="22"/>
  <c r="B1009" i="22"/>
  <c r="A1009" i="22"/>
  <c r="T1008" i="22"/>
  <c r="S1008" i="22"/>
  <c r="R1008" i="22"/>
  <c r="Q1008" i="22"/>
  <c r="P1008" i="22"/>
  <c r="O1008" i="22"/>
  <c r="N1008" i="22"/>
  <c r="M1008" i="22"/>
  <c r="L1008" i="22"/>
  <c r="K1008" i="22"/>
  <c r="J1008" i="22"/>
  <c r="I1008" i="22"/>
  <c r="H1008" i="22"/>
  <c r="G1008" i="22"/>
  <c r="F1008" i="22"/>
  <c r="E1008" i="22"/>
  <c r="D1008" i="22"/>
  <c r="C1008" i="22"/>
  <c r="B1008" i="22"/>
  <c r="A1008" i="22"/>
  <c r="T1007" i="22"/>
  <c r="S1007" i="22"/>
  <c r="R1007" i="22"/>
  <c r="Q1007" i="22"/>
  <c r="P1007" i="22"/>
  <c r="O1007" i="22"/>
  <c r="N1007" i="22"/>
  <c r="M1007" i="22"/>
  <c r="L1007" i="22"/>
  <c r="K1007" i="22"/>
  <c r="J1007" i="22"/>
  <c r="I1007" i="22"/>
  <c r="H1007" i="22"/>
  <c r="G1007" i="22"/>
  <c r="F1007" i="22"/>
  <c r="E1007" i="22"/>
  <c r="D1007" i="22"/>
  <c r="C1007" i="22"/>
  <c r="B1007" i="22"/>
  <c r="A1007" i="22"/>
  <c r="T1006" i="22"/>
  <c r="S1006" i="22"/>
  <c r="R1006" i="22"/>
  <c r="Q1006" i="22"/>
  <c r="P1006" i="22"/>
  <c r="O1006" i="22"/>
  <c r="N1006" i="22"/>
  <c r="M1006" i="22"/>
  <c r="L1006" i="22"/>
  <c r="K1006" i="22"/>
  <c r="J1006" i="22"/>
  <c r="I1006" i="22"/>
  <c r="H1006" i="22"/>
  <c r="G1006" i="22"/>
  <c r="F1006" i="22"/>
  <c r="E1006" i="22"/>
  <c r="D1006" i="22"/>
  <c r="C1006" i="22"/>
  <c r="B1006" i="22"/>
  <c r="A1006" i="22"/>
  <c r="T1005" i="22"/>
  <c r="S1005" i="22"/>
  <c r="R1005" i="22"/>
  <c r="Q1005" i="22"/>
  <c r="P1005" i="22"/>
  <c r="O1005" i="22"/>
  <c r="N1005" i="22"/>
  <c r="M1005" i="22"/>
  <c r="L1005" i="22"/>
  <c r="K1005" i="22"/>
  <c r="J1005" i="22"/>
  <c r="I1005" i="22"/>
  <c r="H1005" i="22"/>
  <c r="G1005" i="22"/>
  <c r="F1005" i="22"/>
  <c r="E1005" i="22"/>
  <c r="D1005" i="22"/>
  <c r="C1005" i="22"/>
  <c r="B1005" i="22"/>
  <c r="A1005" i="22"/>
  <c r="T1004" i="22"/>
  <c r="S1004" i="22"/>
  <c r="R1004" i="22"/>
  <c r="Q1004" i="22"/>
  <c r="P1004" i="22"/>
  <c r="O1004" i="22"/>
  <c r="N1004" i="22"/>
  <c r="M1004" i="22"/>
  <c r="L1004" i="22"/>
  <c r="K1004" i="22"/>
  <c r="J1004" i="22"/>
  <c r="I1004" i="22"/>
  <c r="H1004" i="22"/>
  <c r="G1004" i="22"/>
  <c r="F1004" i="22"/>
  <c r="E1004" i="22"/>
  <c r="D1004" i="22"/>
  <c r="C1004" i="22"/>
  <c r="B1004" i="22"/>
  <c r="A1004" i="22"/>
  <c r="T1003" i="22"/>
  <c r="S1003" i="22"/>
  <c r="R1003" i="22"/>
  <c r="Q1003" i="22"/>
  <c r="P1003" i="22"/>
  <c r="O1003" i="22"/>
  <c r="N1003" i="22"/>
  <c r="M1003" i="22"/>
  <c r="L1003" i="22"/>
  <c r="K1003" i="22"/>
  <c r="J1003" i="22"/>
  <c r="I1003" i="22"/>
  <c r="H1003" i="22"/>
  <c r="G1003" i="22"/>
  <c r="F1003" i="22"/>
  <c r="E1003" i="22"/>
  <c r="D1003" i="22"/>
  <c r="C1003" i="22"/>
  <c r="B1003" i="22"/>
  <c r="A1003" i="22"/>
  <c r="T1002" i="22"/>
  <c r="S1002" i="22"/>
  <c r="R1002" i="22"/>
  <c r="Q1002" i="22"/>
  <c r="P1002" i="22"/>
  <c r="O1002" i="22"/>
  <c r="N1002" i="22"/>
  <c r="M1002" i="22"/>
  <c r="L1002" i="22"/>
  <c r="K1002" i="22"/>
  <c r="J1002" i="22"/>
  <c r="I1002" i="22"/>
  <c r="H1002" i="22"/>
  <c r="G1002" i="22"/>
  <c r="F1002" i="22"/>
  <c r="E1002" i="22"/>
  <c r="D1002" i="22"/>
  <c r="C1002" i="22"/>
  <c r="B1002" i="22"/>
  <c r="A1002" i="22"/>
  <c r="T1001" i="22"/>
  <c r="S1001" i="22"/>
  <c r="R1001" i="22"/>
  <c r="Q1001" i="22"/>
  <c r="P1001" i="22"/>
  <c r="O1001" i="22"/>
  <c r="N1001" i="22"/>
  <c r="M1001" i="22"/>
  <c r="L1001" i="22"/>
  <c r="K1001" i="22"/>
  <c r="J1001" i="22"/>
  <c r="I1001" i="22"/>
  <c r="H1001" i="22"/>
  <c r="G1001" i="22"/>
  <c r="F1001" i="22"/>
  <c r="E1001" i="22"/>
  <c r="D1001" i="22"/>
  <c r="C1001" i="22"/>
  <c r="B1001" i="22"/>
  <c r="A1001" i="22"/>
  <c r="T1000" i="22"/>
  <c r="S1000" i="22"/>
  <c r="R1000" i="22"/>
  <c r="Q1000" i="22"/>
  <c r="P1000" i="22"/>
  <c r="O1000" i="22"/>
  <c r="N1000" i="22"/>
  <c r="M1000" i="22"/>
  <c r="L1000" i="22"/>
  <c r="K1000" i="22"/>
  <c r="J1000" i="22"/>
  <c r="I1000" i="22"/>
  <c r="H1000" i="22"/>
  <c r="G1000" i="22"/>
  <c r="F1000" i="22"/>
  <c r="E1000" i="22"/>
  <c r="D1000" i="22"/>
  <c r="C1000" i="22"/>
  <c r="B1000" i="22"/>
  <c r="A1000" i="22"/>
  <c r="T999" i="22"/>
  <c r="S999" i="22"/>
  <c r="R999" i="22"/>
  <c r="Q999" i="22"/>
  <c r="P999" i="22"/>
  <c r="O999" i="22"/>
  <c r="N999" i="22"/>
  <c r="M999" i="22"/>
  <c r="L999" i="22"/>
  <c r="K999" i="22"/>
  <c r="J999" i="22"/>
  <c r="I999" i="22"/>
  <c r="H999" i="22"/>
  <c r="G999" i="22"/>
  <c r="F999" i="22"/>
  <c r="E999" i="22"/>
  <c r="D999" i="22"/>
  <c r="C999" i="22"/>
  <c r="B999" i="22"/>
  <c r="A999" i="22"/>
  <c r="T998" i="22"/>
  <c r="S998" i="22"/>
  <c r="R998" i="22"/>
  <c r="Q998" i="22"/>
  <c r="P998" i="22"/>
  <c r="O998" i="22"/>
  <c r="N998" i="22"/>
  <c r="M998" i="22"/>
  <c r="L998" i="22"/>
  <c r="K998" i="22"/>
  <c r="J998" i="22"/>
  <c r="I998" i="22"/>
  <c r="H998" i="22"/>
  <c r="G998" i="22"/>
  <c r="F998" i="22"/>
  <c r="E998" i="22"/>
  <c r="D998" i="22"/>
  <c r="C998" i="22"/>
  <c r="B998" i="22"/>
  <c r="A998" i="22"/>
  <c r="T997" i="22"/>
  <c r="S997" i="22"/>
  <c r="R997" i="22"/>
  <c r="Q997" i="22"/>
  <c r="P997" i="22"/>
  <c r="O997" i="22"/>
  <c r="N997" i="22"/>
  <c r="M997" i="22"/>
  <c r="L997" i="22"/>
  <c r="K997" i="22"/>
  <c r="J997" i="22"/>
  <c r="I997" i="22"/>
  <c r="H997" i="22"/>
  <c r="G997" i="22"/>
  <c r="F997" i="22"/>
  <c r="E997" i="22"/>
  <c r="D997" i="22"/>
  <c r="C997" i="22"/>
  <c r="B997" i="22"/>
  <c r="A997" i="22"/>
  <c r="T996" i="22"/>
  <c r="S996" i="22"/>
  <c r="R996" i="22"/>
  <c r="Q996" i="22"/>
  <c r="P996" i="22"/>
  <c r="O996" i="22"/>
  <c r="N996" i="22"/>
  <c r="M996" i="22"/>
  <c r="L996" i="22"/>
  <c r="K996" i="22"/>
  <c r="J996" i="22"/>
  <c r="I996" i="22"/>
  <c r="H996" i="22"/>
  <c r="G996" i="22"/>
  <c r="F996" i="22"/>
  <c r="E996" i="22"/>
  <c r="D996" i="22"/>
  <c r="C996" i="22"/>
  <c r="B996" i="22"/>
  <c r="A996" i="22"/>
  <c r="T995" i="22"/>
  <c r="S995" i="22"/>
  <c r="R995" i="22"/>
  <c r="Q995" i="22"/>
  <c r="P995" i="22"/>
  <c r="O995" i="22"/>
  <c r="N995" i="22"/>
  <c r="M995" i="22"/>
  <c r="L995" i="22"/>
  <c r="K995" i="22"/>
  <c r="J995" i="22"/>
  <c r="I995" i="22"/>
  <c r="H995" i="22"/>
  <c r="G995" i="22"/>
  <c r="F995" i="22"/>
  <c r="E995" i="22"/>
  <c r="D995" i="22"/>
  <c r="C995" i="22"/>
  <c r="B995" i="22"/>
  <c r="A995" i="22"/>
  <c r="T994" i="22"/>
  <c r="S994" i="22"/>
  <c r="R994" i="22"/>
  <c r="Q994" i="22"/>
  <c r="P994" i="22"/>
  <c r="O994" i="22"/>
  <c r="N994" i="22"/>
  <c r="M994" i="22"/>
  <c r="L994" i="22"/>
  <c r="K994" i="22"/>
  <c r="J994" i="22"/>
  <c r="I994" i="22"/>
  <c r="H994" i="22"/>
  <c r="G994" i="22"/>
  <c r="F994" i="22"/>
  <c r="E994" i="22"/>
  <c r="D994" i="22"/>
  <c r="C994" i="22"/>
  <c r="B994" i="22"/>
  <c r="A994" i="22"/>
  <c r="T993" i="22"/>
  <c r="S993" i="22"/>
  <c r="R993" i="22"/>
  <c r="Q993" i="22"/>
  <c r="P993" i="22"/>
  <c r="O993" i="22"/>
  <c r="N993" i="22"/>
  <c r="M993" i="22"/>
  <c r="L993" i="22"/>
  <c r="K993" i="22"/>
  <c r="J993" i="22"/>
  <c r="I993" i="22"/>
  <c r="H993" i="22"/>
  <c r="G993" i="22"/>
  <c r="F993" i="22"/>
  <c r="E993" i="22"/>
  <c r="D993" i="22"/>
  <c r="C993" i="22"/>
  <c r="B993" i="22"/>
  <c r="A993" i="22"/>
  <c r="T992" i="22"/>
  <c r="S992" i="22"/>
  <c r="R992" i="22"/>
  <c r="Q992" i="22"/>
  <c r="P992" i="22"/>
  <c r="O992" i="22"/>
  <c r="N992" i="22"/>
  <c r="M992" i="22"/>
  <c r="L992" i="22"/>
  <c r="K992" i="22"/>
  <c r="J992" i="22"/>
  <c r="I992" i="22"/>
  <c r="H992" i="22"/>
  <c r="G992" i="22"/>
  <c r="F992" i="22"/>
  <c r="E992" i="22"/>
  <c r="D992" i="22"/>
  <c r="C992" i="22"/>
  <c r="B992" i="22"/>
  <c r="A992" i="22"/>
  <c r="T991" i="22"/>
  <c r="S991" i="22"/>
  <c r="R991" i="22"/>
  <c r="Q991" i="22"/>
  <c r="P991" i="22"/>
  <c r="O991" i="22"/>
  <c r="N991" i="22"/>
  <c r="M991" i="22"/>
  <c r="L991" i="22"/>
  <c r="K991" i="22"/>
  <c r="J991" i="22"/>
  <c r="I991" i="22"/>
  <c r="H991" i="22"/>
  <c r="G991" i="22"/>
  <c r="F991" i="22"/>
  <c r="E991" i="22"/>
  <c r="D991" i="22"/>
  <c r="C991" i="22"/>
  <c r="B991" i="22"/>
  <c r="A991" i="22"/>
  <c r="T990" i="22"/>
  <c r="S990" i="22"/>
  <c r="R990" i="22"/>
  <c r="Q990" i="22"/>
  <c r="P990" i="22"/>
  <c r="O990" i="22"/>
  <c r="N990" i="22"/>
  <c r="M990" i="22"/>
  <c r="L990" i="22"/>
  <c r="K990" i="22"/>
  <c r="J990" i="22"/>
  <c r="I990" i="22"/>
  <c r="H990" i="22"/>
  <c r="G990" i="22"/>
  <c r="F990" i="22"/>
  <c r="E990" i="22"/>
  <c r="D990" i="22"/>
  <c r="C990" i="22"/>
  <c r="B990" i="22"/>
  <c r="A990" i="22"/>
  <c r="T989" i="22"/>
  <c r="S989" i="22"/>
  <c r="R989" i="22"/>
  <c r="Q989" i="22"/>
  <c r="P989" i="22"/>
  <c r="O989" i="22"/>
  <c r="N989" i="22"/>
  <c r="M989" i="22"/>
  <c r="L989" i="22"/>
  <c r="K989" i="22"/>
  <c r="J989" i="22"/>
  <c r="I989" i="22"/>
  <c r="H989" i="22"/>
  <c r="G989" i="22"/>
  <c r="F989" i="22"/>
  <c r="E989" i="22"/>
  <c r="D989" i="22"/>
  <c r="C989" i="22"/>
  <c r="B989" i="22"/>
  <c r="A989" i="22"/>
  <c r="T988" i="22"/>
  <c r="S988" i="22"/>
  <c r="R988" i="22"/>
  <c r="Q988" i="22"/>
  <c r="P988" i="22"/>
  <c r="O988" i="22"/>
  <c r="N988" i="22"/>
  <c r="M988" i="22"/>
  <c r="L988" i="22"/>
  <c r="K988" i="22"/>
  <c r="J988" i="22"/>
  <c r="I988" i="22"/>
  <c r="H988" i="22"/>
  <c r="G988" i="22"/>
  <c r="F988" i="22"/>
  <c r="E988" i="22"/>
  <c r="D988" i="22"/>
  <c r="C988" i="22"/>
  <c r="B988" i="22"/>
  <c r="A988" i="22"/>
  <c r="T987" i="22"/>
  <c r="S987" i="22"/>
  <c r="R987" i="22"/>
  <c r="Q987" i="22"/>
  <c r="P987" i="22"/>
  <c r="O987" i="22"/>
  <c r="N987" i="22"/>
  <c r="M987" i="22"/>
  <c r="L987" i="22"/>
  <c r="K987" i="22"/>
  <c r="J987" i="22"/>
  <c r="I987" i="22"/>
  <c r="H987" i="22"/>
  <c r="G987" i="22"/>
  <c r="F987" i="22"/>
  <c r="E987" i="22"/>
  <c r="D987" i="22"/>
  <c r="C987" i="22"/>
  <c r="B987" i="22"/>
  <c r="A987" i="22"/>
  <c r="T986" i="22"/>
  <c r="S986" i="22"/>
  <c r="R986" i="22"/>
  <c r="Q986" i="22"/>
  <c r="P986" i="22"/>
  <c r="O986" i="22"/>
  <c r="N986" i="22"/>
  <c r="M986" i="22"/>
  <c r="L986" i="22"/>
  <c r="K986" i="22"/>
  <c r="J986" i="22"/>
  <c r="I986" i="22"/>
  <c r="H986" i="22"/>
  <c r="G986" i="22"/>
  <c r="F986" i="22"/>
  <c r="E986" i="22"/>
  <c r="D986" i="22"/>
  <c r="C986" i="22"/>
  <c r="B986" i="22"/>
  <c r="A986" i="22"/>
  <c r="T985" i="22"/>
  <c r="S985" i="22"/>
  <c r="R985" i="22"/>
  <c r="Q985" i="22"/>
  <c r="P985" i="22"/>
  <c r="O985" i="22"/>
  <c r="N985" i="22"/>
  <c r="M985" i="22"/>
  <c r="L985" i="22"/>
  <c r="K985" i="22"/>
  <c r="J985" i="22"/>
  <c r="I985" i="22"/>
  <c r="H985" i="22"/>
  <c r="G985" i="22"/>
  <c r="F985" i="22"/>
  <c r="E985" i="22"/>
  <c r="D985" i="22"/>
  <c r="C985" i="22"/>
  <c r="B985" i="22"/>
  <c r="A985" i="22"/>
  <c r="T984" i="22"/>
  <c r="S984" i="22"/>
  <c r="R984" i="22"/>
  <c r="Q984" i="22"/>
  <c r="P984" i="22"/>
  <c r="O984" i="22"/>
  <c r="N984" i="22"/>
  <c r="M984" i="22"/>
  <c r="L984" i="22"/>
  <c r="K984" i="22"/>
  <c r="J984" i="22"/>
  <c r="I984" i="22"/>
  <c r="H984" i="22"/>
  <c r="G984" i="22"/>
  <c r="F984" i="22"/>
  <c r="E984" i="22"/>
  <c r="D984" i="22"/>
  <c r="C984" i="22"/>
  <c r="B984" i="22"/>
  <c r="A984" i="22"/>
  <c r="T983" i="22"/>
  <c r="S983" i="22"/>
  <c r="R983" i="22"/>
  <c r="Q983" i="22"/>
  <c r="P983" i="22"/>
  <c r="O983" i="22"/>
  <c r="N983" i="22"/>
  <c r="M983" i="22"/>
  <c r="L983" i="22"/>
  <c r="K983" i="22"/>
  <c r="J983" i="22"/>
  <c r="I983" i="22"/>
  <c r="H983" i="22"/>
  <c r="G983" i="22"/>
  <c r="F983" i="22"/>
  <c r="E983" i="22"/>
  <c r="D983" i="22"/>
  <c r="C983" i="22"/>
  <c r="B983" i="22"/>
  <c r="A983" i="22"/>
  <c r="T982" i="22"/>
  <c r="S982" i="22"/>
  <c r="R982" i="22"/>
  <c r="Q982" i="22"/>
  <c r="P982" i="22"/>
  <c r="O982" i="22"/>
  <c r="N982" i="22"/>
  <c r="M982" i="22"/>
  <c r="L982" i="22"/>
  <c r="K982" i="22"/>
  <c r="J982" i="22"/>
  <c r="I982" i="22"/>
  <c r="H982" i="22"/>
  <c r="G982" i="22"/>
  <c r="F982" i="22"/>
  <c r="E982" i="22"/>
  <c r="D982" i="22"/>
  <c r="C982" i="22"/>
  <c r="B982" i="22"/>
  <c r="A982" i="22"/>
  <c r="T981" i="22"/>
  <c r="S981" i="22"/>
  <c r="R981" i="22"/>
  <c r="Q981" i="22"/>
  <c r="P981" i="22"/>
  <c r="O981" i="22"/>
  <c r="N981" i="22"/>
  <c r="M981" i="22"/>
  <c r="L981" i="22"/>
  <c r="K981" i="22"/>
  <c r="J981" i="22"/>
  <c r="I981" i="22"/>
  <c r="H981" i="22"/>
  <c r="G981" i="22"/>
  <c r="F981" i="22"/>
  <c r="E981" i="22"/>
  <c r="D981" i="22"/>
  <c r="C981" i="22"/>
  <c r="B981" i="22"/>
  <c r="A981" i="22"/>
  <c r="T980" i="22"/>
  <c r="S980" i="22"/>
  <c r="R980" i="22"/>
  <c r="Q980" i="22"/>
  <c r="P980" i="22"/>
  <c r="O980" i="22"/>
  <c r="N980" i="22"/>
  <c r="M980" i="22"/>
  <c r="L980" i="22"/>
  <c r="K980" i="22"/>
  <c r="J980" i="22"/>
  <c r="I980" i="22"/>
  <c r="H980" i="22"/>
  <c r="G980" i="22"/>
  <c r="F980" i="22"/>
  <c r="E980" i="22"/>
  <c r="D980" i="22"/>
  <c r="C980" i="22"/>
  <c r="B980" i="22"/>
  <c r="A980" i="22"/>
  <c r="T979" i="22"/>
  <c r="S979" i="22"/>
  <c r="R979" i="22"/>
  <c r="Q979" i="22"/>
  <c r="P979" i="22"/>
  <c r="O979" i="22"/>
  <c r="N979" i="22"/>
  <c r="M979" i="22"/>
  <c r="L979" i="22"/>
  <c r="K979" i="22"/>
  <c r="J979" i="22"/>
  <c r="I979" i="22"/>
  <c r="H979" i="22"/>
  <c r="G979" i="22"/>
  <c r="F979" i="22"/>
  <c r="E979" i="22"/>
  <c r="D979" i="22"/>
  <c r="C979" i="22"/>
  <c r="B979" i="22"/>
  <c r="A979" i="22"/>
  <c r="T978" i="22"/>
  <c r="S978" i="22"/>
  <c r="R978" i="22"/>
  <c r="Q978" i="22"/>
  <c r="P978" i="22"/>
  <c r="O978" i="22"/>
  <c r="N978" i="22"/>
  <c r="M978" i="22"/>
  <c r="L978" i="22"/>
  <c r="K978" i="22"/>
  <c r="J978" i="22"/>
  <c r="I978" i="22"/>
  <c r="H978" i="22"/>
  <c r="G978" i="22"/>
  <c r="F978" i="22"/>
  <c r="E978" i="22"/>
  <c r="D978" i="22"/>
  <c r="C978" i="22"/>
  <c r="B978" i="22"/>
  <c r="A978" i="22"/>
  <c r="T977" i="22"/>
  <c r="S977" i="22"/>
  <c r="R977" i="22"/>
  <c r="Q977" i="22"/>
  <c r="P977" i="22"/>
  <c r="O977" i="22"/>
  <c r="N977" i="22"/>
  <c r="M977" i="22"/>
  <c r="L977" i="22"/>
  <c r="K977" i="22"/>
  <c r="J977" i="22"/>
  <c r="I977" i="22"/>
  <c r="H977" i="22"/>
  <c r="G977" i="22"/>
  <c r="F977" i="22"/>
  <c r="E977" i="22"/>
  <c r="D977" i="22"/>
  <c r="C977" i="22"/>
  <c r="B977" i="22"/>
  <c r="A977" i="22"/>
  <c r="T976" i="22"/>
  <c r="S976" i="22"/>
  <c r="R976" i="22"/>
  <c r="Q976" i="22"/>
  <c r="P976" i="22"/>
  <c r="O976" i="22"/>
  <c r="N976" i="22"/>
  <c r="M976" i="22"/>
  <c r="L976" i="22"/>
  <c r="K976" i="22"/>
  <c r="J976" i="22"/>
  <c r="I976" i="22"/>
  <c r="H976" i="22"/>
  <c r="G976" i="22"/>
  <c r="F976" i="22"/>
  <c r="E976" i="22"/>
  <c r="D976" i="22"/>
  <c r="C976" i="22"/>
  <c r="B976" i="22"/>
  <c r="A976" i="22"/>
  <c r="T975" i="22"/>
  <c r="S975" i="22"/>
  <c r="R975" i="22"/>
  <c r="Q975" i="22"/>
  <c r="P975" i="22"/>
  <c r="O975" i="22"/>
  <c r="N975" i="22"/>
  <c r="M975" i="22"/>
  <c r="L975" i="22"/>
  <c r="K975" i="22"/>
  <c r="J975" i="22"/>
  <c r="I975" i="22"/>
  <c r="H975" i="22"/>
  <c r="G975" i="22"/>
  <c r="F975" i="22"/>
  <c r="E975" i="22"/>
  <c r="D975" i="22"/>
  <c r="C975" i="22"/>
  <c r="B975" i="22"/>
  <c r="A975" i="22"/>
  <c r="T974" i="22"/>
  <c r="S974" i="22"/>
  <c r="R974" i="22"/>
  <c r="Q974" i="22"/>
  <c r="P974" i="22"/>
  <c r="O974" i="22"/>
  <c r="N974" i="22"/>
  <c r="M974" i="22"/>
  <c r="L974" i="22"/>
  <c r="K974" i="22"/>
  <c r="J974" i="22"/>
  <c r="I974" i="22"/>
  <c r="H974" i="22"/>
  <c r="G974" i="22"/>
  <c r="F974" i="22"/>
  <c r="E974" i="22"/>
  <c r="D974" i="22"/>
  <c r="C974" i="22"/>
  <c r="B974" i="22"/>
  <c r="A974" i="22"/>
  <c r="T973" i="22"/>
  <c r="S973" i="22"/>
  <c r="R973" i="22"/>
  <c r="Q973" i="22"/>
  <c r="P973" i="22"/>
  <c r="O973" i="22"/>
  <c r="N973" i="22"/>
  <c r="M973" i="22"/>
  <c r="L973" i="22"/>
  <c r="K973" i="22"/>
  <c r="J973" i="22"/>
  <c r="I973" i="22"/>
  <c r="H973" i="22"/>
  <c r="G973" i="22"/>
  <c r="F973" i="22"/>
  <c r="E973" i="22"/>
  <c r="D973" i="22"/>
  <c r="C973" i="22"/>
  <c r="B973" i="22"/>
  <c r="A973" i="22"/>
  <c r="T972" i="22"/>
  <c r="S972" i="22"/>
  <c r="R972" i="22"/>
  <c r="Q972" i="22"/>
  <c r="P972" i="22"/>
  <c r="O972" i="22"/>
  <c r="N972" i="22"/>
  <c r="M972" i="22"/>
  <c r="L972" i="22"/>
  <c r="K972" i="22"/>
  <c r="J972" i="22"/>
  <c r="I972" i="22"/>
  <c r="H972" i="22"/>
  <c r="G972" i="22"/>
  <c r="F972" i="22"/>
  <c r="E972" i="22"/>
  <c r="D972" i="22"/>
  <c r="C972" i="22"/>
  <c r="B972" i="22"/>
  <c r="A972" i="22"/>
  <c r="T971" i="22"/>
  <c r="S971" i="22"/>
  <c r="R971" i="22"/>
  <c r="Q971" i="22"/>
  <c r="P971" i="22"/>
  <c r="O971" i="22"/>
  <c r="N971" i="22"/>
  <c r="M971" i="22"/>
  <c r="L971" i="22"/>
  <c r="K971" i="22"/>
  <c r="J971" i="22"/>
  <c r="I971" i="22"/>
  <c r="H971" i="22"/>
  <c r="G971" i="22"/>
  <c r="F971" i="22"/>
  <c r="E971" i="22"/>
  <c r="D971" i="22"/>
  <c r="C971" i="22"/>
  <c r="B971" i="22"/>
  <c r="A971" i="22"/>
  <c r="T970" i="22"/>
  <c r="S970" i="22"/>
  <c r="R970" i="22"/>
  <c r="Q970" i="22"/>
  <c r="P970" i="22"/>
  <c r="O970" i="22"/>
  <c r="N970" i="22"/>
  <c r="M970" i="22"/>
  <c r="L970" i="22"/>
  <c r="K970" i="22"/>
  <c r="J970" i="22"/>
  <c r="I970" i="22"/>
  <c r="H970" i="22"/>
  <c r="G970" i="22"/>
  <c r="F970" i="22"/>
  <c r="E970" i="22"/>
  <c r="D970" i="22"/>
  <c r="C970" i="22"/>
  <c r="B970" i="22"/>
  <c r="A970" i="22"/>
  <c r="T969" i="22"/>
  <c r="S969" i="22"/>
  <c r="R969" i="22"/>
  <c r="Q969" i="22"/>
  <c r="P969" i="22"/>
  <c r="O969" i="22"/>
  <c r="N969" i="22"/>
  <c r="M969" i="22"/>
  <c r="L969" i="22"/>
  <c r="K969" i="22"/>
  <c r="J969" i="22"/>
  <c r="I969" i="22"/>
  <c r="H969" i="22"/>
  <c r="G969" i="22"/>
  <c r="F969" i="22"/>
  <c r="E969" i="22"/>
  <c r="D969" i="22"/>
  <c r="C969" i="22"/>
  <c r="B969" i="22"/>
  <c r="A969" i="22"/>
  <c r="T968" i="22"/>
  <c r="S968" i="22"/>
  <c r="R968" i="22"/>
  <c r="Q968" i="22"/>
  <c r="P968" i="22"/>
  <c r="O968" i="22"/>
  <c r="N968" i="22"/>
  <c r="M968" i="22"/>
  <c r="L968" i="22"/>
  <c r="K968" i="22"/>
  <c r="J968" i="22"/>
  <c r="I968" i="22"/>
  <c r="H968" i="22"/>
  <c r="G968" i="22"/>
  <c r="F968" i="22"/>
  <c r="E968" i="22"/>
  <c r="D968" i="22"/>
  <c r="C968" i="22"/>
  <c r="B968" i="22"/>
  <c r="A968" i="22"/>
  <c r="T967" i="22"/>
  <c r="S967" i="22"/>
  <c r="R967" i="22"/>
  <c r="Q967" i="22"/>
  <c r="P967" i="22"/>
  <c r="O967" i="22"/>
  <c r="N967" i="22"/>
  <c r="M967" i="22"/>
  <c r="L967" i="22"/>
  <c r="K967" i="22"/>
  <c r="J967" i="22"/>
  <c r="I967" i="22"/>
  <c r="H967" i="22"/>
  <c r="G967" i="22"/>
  <c r="F967" i="22"/>
  <c r="E967" i="22"/>
  <c r="D967" i="22"/>
  <c r="C967" i="22"/>
  <c r="B967" i="22"/>
  <c r="A967" i="22"/>
  <c r="T966" i="22"/>
  <c r="S966" i="22"/>
  <c r="R966" i="22"/>
  <c r="Q966" i="22"/>
  <c r="P966" i="22"/>
  <c r="O966" i="22"/>
  <c r="N966" i="22"/>
  <c r="M966" i="22"/>
  <c r="L966" i="22"/>
  <c r="K966" i="22"/>
  <c r="J966" i="22"/>
  <c r="I966" i="22"/>
  <c r="H966" i="22"/>
  <c r="G966" i="22"/>
  <c r="F966" i="22"/>
  <c r="E966" i="22"/>
  <c r="D966" i="22"/>
  <c r="C966" i="22"/>
  <c r="B966" i="22"/>
  <c r="A966" i="22"/>
  <c r="T965" i="22"/>
  <c r="S965" i="22"/>
  <c r="R965" i="22"/>
  <c r="Q965" i="22"/>
  <c r="P965" i="22"/>
  <c r="O965" i="22"/>
  <c r="N965" i="22"/>
  <c r="M965" i="22"/>
  <c r="L965" i="22"/>
  <c r="K965" i="22"/>
  <c r="J965" i="22"/>
  <c r="I965" i="22"/>
  <c r="H965" i="22"/>
  <c r="G965" i="22"/>
  <c r="F965" i="22"/>
  <c r="E965" i="22"/>
  <c r="D965" i="22"/>
  <c r="C965" i="22"/>
  <c r="B965" i="22"/>
  <c r="A965" i="22"/>
  <c r="T964" i="22"/>
  <c r="S964" i="22"/>
  <c r="R964" i="22"/>
  <c r="Q964" i="22"/>
  <c r="P964" i="22"/>
  <c r="O964" i="22"/>
  <c r="N964" i="22"/>
  <c r="M964" i="22"/>
  <c r="L964" i="22"/>
  <c r="K964" i="22"/>
  <c r="J964" i="22"/>
  <c r="I964" i="22"/>
  <c r="H964" i="22"/>
  <c r="G964" i="22"/>
  <c r="F964" i="22"/>
  <c r="E964" i="22"/>
  <c r="D964" i="22"/>
  <c r="C964" i="22"/>
  <c r="B964" i="22"/>
  <c r="A964" i="22"/>
  <c r="T963" i="22"/>
  <c r="S963" i="22"/>
  <c r="R963" i="22"/>
  <c r="Q963" i="22"/>
  <c r="P963" i="22"/>
  <c r="O963" i="22"/>
  <c r="N963" i="22"/>
  <c r="M963" i="22"/>
  <c r="L963" i="22"/>
  <c r="K963" i="22"/>
  <c r="J963" i="22"/>
  <c r="I963" i="22"/>
  <c r="H963" i="22"/>
  <c r="G963" i="22"/>
  <c r="F963" i="22"/>
  <c r="E963" i="22"/>
  <c r="D963" i="22"/>
  <c r="C963" i="22"/>
  <c r="B963" i="22"/>
  <c r="A963" i="22"/>
  <c r="T962" i="22"/>
  <c r="S962" i="22"/>
  <c r="R962" i="22"/>
  <c r="Q962" i="22"/>
  <c r="P962" i="22"/>
  <c r="O962" i="22"/>
  <c r="N962" i="22"/>
  <c r="M962" i="22"/>
  <c r="L962" i="22"/>
  <c r="K962" i="22"/>
  <c r="J962" i="22"/>
  <c r="I962" i="22"/>
  <c r="H962" i="22"/>
  <c r="G962" i="22"/>
  <c r="F962" i="22"/>
  <c r="E962" i="22"/>
  <c r="D962" i="22"/>
  <c r="C962" i="22"/>
  <c r="B962" i="22"/>
  <c r="A962" i="22"/>
  <c r="T961" i="22"/>
  <c r="S961" i="22"/>
  <c r="R961" i="22"/>
  <c r="Q961" i="22"/>
  <c r="P961" i="22"/>
  <c r="O961" i="22"/>
  <c r="N961" i="22"/>
  <c r="M961" i="22"/>
  <c r="L961" i="22"/>
  <c r="K961" i="22"/>
  <c r="J961" i="22"/>
  <c r="I961" i="22"/>
  <c r="H961" i="22"/>
  <c r="G961" i="22"/>
  <c r="F961" i="22"/>
  <c r="E961" i="22"/>
  <c r="D961" i="22"/>
  <c r="C961" i="22"/>
  <c r="B961" i="22"/>
  <c r="A961" i="22"/>
  <c r="T960" i="22"/>
  <c r="S960" i="22"/>
  <c r="R960" i="22"/>
  <c r="Q960" i="22"/>
  <c r="P960" i="22"/>
  <c r="O960" i="22"/>
  <c r="N960" i="22"/>
  <c r="M960" i="22"/>
  <c r="L960" i="22"/>
  <c r="K960" i="22"/>
  <c r="J960" i="22"/>
  <c r="I960" i="22"/>
  <c r="H960" i="22"/>
  <c r="G960" i="22"/>
  <c r="F960" i="22"/>
  <c r="E960" i="22"/>
  <c r="D960" i="22"/>
  <c r="C960" i="22"/>
  <c r="B960" i="22"/>
  <c r="A960" i="22"/>
  <c r="T959" i="22"/>
  <c r="S959" i="22"/>
  <c r="R959" i="22"/>
  <c r="Q959" i="22"/>
  <c r="P959" i="22"/>
  <c r="O959" i="22"/>
  <c r="N959" i="22"/>
  <c r="M959" i="22"/>
  <c r="L959" i="22"/>
  <c r="K959" i="22"/>
  <c r="J959" i="22"/>
  <c r="I959" i="22"/>
  <c r="H959" i="22"/>
  <c r="G959" i="22"/>
  <c r="F959" i="22"/>
  <c r="E959" i="22"/>
  <c r="D959" i="22"/>
  <c r="C959" i="22"/>
  <c r="B959" i="22"/>
  <c r="A959" i="22"/>
  <c r="T958" i="22"/>
  <c r="S958" i="22"/>
  <c r="R958" i="22"/>
  <c r="Q958" i="22"/>
  <c r="P958" i="22"/>
  <c r="O958" i="22"/>
  <c r="N958" i="22"/>
  <c r="M958" i="22"/>
  <c r="L958" i="22"/>
  <c r="K958" i="22"/>
  <c r="J958" i="22"/>
  <c r="I958" i="22"/>
  <c r="H958" i="22"/>
  <c r="G958" i="22"/>
  <c r="F958" i="22"/>
  <c r="E958" i="22"/>
  <c r="D958" i="22"/>
  <c r="C958" i="22"/>
  <c r="B958" i="22"/>
  <c r="A958" i="22"/>
  <c r="T957" i="22"/>
  <c r="S957" i="22"/>
  <c r="R957" i="22"/>
  <c r="Q957" i="22"/>
  <c r="P957" i="22"/>
  <c r="O957" i="22"/>
  <c r="N957" i="22"/>
  <c r="M957" i="22"/>
  <c r="L957" i="22"/>
  <c r="K957" i="22"/>
  <c r="J957" i="22"/>
  <c r="I957" i="22"/>
  <c r="H957" i="22"/>
  <c r="G957" i="22"/>
  <c r="F957" i="22"/>
  <c r="E957" i="22"/>
  <c r="D957" i="22"/>
  <c r="C957" i="22"/>
  <c r="B957" i="22"/>
  <c r="A957" i="22"/>
  <c r="T956" i="22"/>
  <c r="S956" i="22"/>
  <c r="R956" i="22"/>
  <c r="Q956" i="22"/>
  <c r="P956" i="22"/>
  <c r="O956" i="22"/>
  <c r="N956" i="22"/>
  <c r="M956" i="22"/>
  <c r="L956" i="22"/>
  <c r="K956" i="22"/>
  <c r="J956" i="22"/>
  <c r="I956" i="22"/>
  <c r="H956" i="22"/>
  <c r="G956" i="22"/>
  <c r="F956" i="22"/>
  <c r="E956" i="22"/>
  <c r="D956" i="22"/>
  <c r="C956" i="22"/>
  <c r="B956" i="22"/>
  <c r="A956" i="22"/>
  <c r="T955" i="22"/>
  <c r="S955" i="22"/>
  <c r="R955" i="22"/>
  <c r="Q955" i="22"/>
  <c r="P955" i="22"/>
  <c r="O955" i="22"/>
  <c r="N955" i="22"/>
  <c r="M955" i="22"/>
  <c r="L955" i="22"/>
  <c r="K955" i="22"/>
  <c r="J955" i="22"/>
  <c r="I955" i="22"/>
  <c r="H955" i="22"/>
  <c r="G955" i="22"/>
  <c r="F955" i="22"/>
  <c r="E955" i="22"/>
  <c r="D955" i="22"/>
  <c r="C955" i="22"/>
  <c r="B955" i="22"/>
  <c r="A955" i="22"/>
  <c r="T954" i="22"/>
  <c r="S954" i="22"/>
  <c r="R954" i="22"/>
  <c r="Q954" i="22"/>
  <c r="P954" i="22"/>
  <c r="O954" i="22"/>
  <c r="N954" i="22"/>
  <c r="M954" i="22"/>
  <c r="L954" i="22"/>
  <c r="K954" i="22"/>
  <c r="J954" i="22"/>
  <c r="I954" i="22"/>
  <c r="H954" i="22"/>
  <c r="G954" i="22"/>
  <c r="F954" i="22"/>
  <c r="E954" i="22"/>
  <c r="D954" i="22"/>
  <c r="C954" i="22"/>
  <c r="B954" i="22"/>
  <c r="A954" i="22"/>
  <c r="T953" i="22"/>
  <c r="S953" i="22"/>
  <c r="R953" i="22"/>
  <c r="Q953" i="22"/>
  <c r="P953" i="22"/>
  <c r="O953" i="22"/>
  <c r="N953" i="22"/>
  <c r="M953" i="22"/>
  <c r="L953" i="22"/>
  <c r="K953" i="22"/>
  <c r="J953" i="22"/>
  <c r="I953" i="22"/>
  <c r="H953" i="22"/>
  <c r="G953" i="22"/>
  <c r="F953" i="22"/>
  <c r="E953" i="22"/>
  <c r="D953" i="22"/>
  <c r="C953" i="22"/>
  <c r="B953" i="22"/>
  <c r="A953" i="22"/>
  <c r="T952" i="22"/>
  <c r="S952" i="22"/>
  <c r="R952" i="22"/>
  <c r="Q952" i="22"/>
  <c r="P952" i="22"/>
  <c r="O952" i="22"/>
  <c r="N952" i="22"/>
  <c r="M952" i="22"/>
  <c r="L952" i="22"/>
  <c r="K952" i="22"/>
  <c r="J952" i="22"/>
  <c r="I952" i="22"/>
  <c r="H952" i="22"/>
  <c r="G952" i="22"/>
  <c r="F952" i="22"/>
  <c r="E952" i="22"/>
  <c r="D952" i="22"/>
  <c r="C952" i="22"/>
  <c r="B952" i="22"/>
  <c r="A952" i="22"/>
  <c r="T951" i="22"/>
  <c r="S951" i="22"/>
  <c r="R951" i="22"/>
  <c r="Q951" i="22"/>
  <c r="P951" i="22"/>
  <c r="O951" i="22"/>
  <c r="N951" i="22"/>
  <c r="M951" i="22"/>
  <c r="L951" i="22"/>
  <c r="K951" i="22"/>
  <c r="J951" i="22"/>
  <c r="I951" i="22"/>
  <c r="H951" i="22"/>
  <c r="G951" i="22"/>
  <c r="F951" i="22"/>
  <c r="E951" i="22"/>
  <c r="D951" i="22"/>
  <c r="C951" i="22"/>
  <c r="B951" i="22"/>
  <c r="A951" i="22"/>
  <c r="T950" i="22"/>
  <c r="S950" i="22"/>
  <c r="R950" i="22"/>
  <c r="Q950" i="22"/>
  <c r="P950" i="22"/>
  <c r="O950" i="22"/>
  <c r="N950" i="22"/>
  <c r="M950" i="22"/>
  <c r="L950" i="22"/>
  <c r="K950" i="22"/>
  <c r="J950" i="22"/>
  <c r="I950" i="22"/>
  <c r="H950" i="22"/>
  <c r="G950" i="22"/>
  <c r="F950" i="22"/>
  <c r="E950" i="22"/>
  <c r="D950" i="22"/>
  <c r="C950" i="22"/>
  <c r="B950" i="22"/>
  <c r="A950" i="22"/>
  <c r="T949" i="22"/>
  <c r="S949" i="22"/>
  <c r="R949" i="22"/>
  <c r="Q949" i="22"/>
  <c r="P949" i="22"/>
  <c r="O949" i="22"/>
  <c r="N949" i="22"/>
  <c r="M949" i="22"/>
  <c r="L949" i="22"/>
  <c r="K949" i="22"/>
  <c r="J949" i="22"/>
  <c r="I949" i="22"/>
  <c r="H949" i="22"/>
  <c r="G949" i="22"/>
  <c r="F949" i="22"/>
  <c r="E949" i="22"/>
  <c r="D949" i="22"/>
  <c r="C949" i="22"/>
  <c r="B949" i="22"/>
  <c r="A949" i="22"/>
  <c r="T948" i="22"/>
  <c r="S948" i="22"/>
  <c r="R948" i="22"/>
  <c r="Q948" i="22"/>
  <c r="P948" i="22"/>
  <c r="O948" i="22"/>
  <c r="N948" i="22"/>
  <c r="M948" i="22"/>
  <c r="L948" i="22"/>
  <c r="K948" i="22"/>
  <c r="J948" i="22"/>
  <c r="I948" i="22"/>
  <c r="H948" i="22"/>
  <c r="G948" i="22"/>
  <c r="F948" i="22"/>
  <c r="E948" i="22"/>
  <c r="D948" i="22"/>
  <c r="C948" i="22"/>
  <c r="B948" i="22"/>
  <c r="A948" i="22"/>
  <c r="T947" i="22"/>
  <c r="S947" i="22"/>
  <c r="R947" i="22"/>
  <c r="Q947" i="22"/>
  <c r="P947" i="22"/>
  <c r="O947" i="22"/>
  <c r="N947" i="22"/>
  <c r="M947" i="22"/>
  <c r="L947" i="22"/>
  <c r="K947" i="22"/>
  <c r="J947" i="22"/>
  <c r="I947" i="22"/>
  <c r="H947" i="22"/>
  <c r="G947" i="22"/>
  <c r="F947" i="22"/>
  <c r="E947" i="22"/>
  <c r="D947" i="22"/>
  <c r="C947" i="22"/>
  <c r="B947" i="22"/>
  <c r="A947" i="22"/>
  <c r="T946" i="22"/>
  <c r="S946" i="22"/>
  <c r="R946" i="22"/>
  <c r="Q946" i="22"/>
  <c r="P946" i="22"/>
  <c r="O946" i="22"/>
  <c r="N946" i="22"/>
  <c r="M946" i="22"/>
  <c r="L946" i="22"/>
  <c r="K946" i="22"/>
  <c r="J946" i="22"/>
  <c r="I946" i="22"/>
  <c r="H946" i="22"/>
  <c r="G946" i="22"/>
  <c r="F946" i="22"/>
  <c r="E946" i="22"/>
  <c r="D946" i="22"/>
  <c r="C946" i="22"/>
  <c r="B946" i="22"/>
  <c r="A946" i="22"/>
  <c r="T945" i="22"/>
  <c r="S945" i="22"/>
  <c r="R945" i="22"/>
  <c r="Q945" i="22"/>
  <c r="P945" i="22"/>
  <c r="O945" i="22"/>
  <c r="N945" i="22"/>
  <c r="M945" i="22"/>
  <c r="L945" i="22"/>
  <c r="K945" i="22"/>
  <c r="J945" i="22"/>
  <c r="I945" i="22"/>
  <c r="H945" i="22"/>
  <c r="G945" i="22"/>
  <c r="F945" i="22"/>
  <c r="E945" i="22"/>
  <c r="D945" i="22"/>
  <c r="C945" i="22"/>
  <c r="B945" i="22"/>
  <c r="A945" i="22"/>
  <c r="T944" i="22"/>
  <c r="S944" i="22"/>
  <c r="R944" i="22"/>
  <c r="Q944" i="22"/>
  <c r="P944" i="22"/>
  <c r="O944" i="22"/>
  <c r="N944" i="22"/>
  <c r="M944" i="22"/>
  <c r="L944" i="22"/>
  <c r="K944" i="22"/>
  <c r="J944" i="22"/>
  <c r="I944" i="22"/>
  <c r="H944" i="22"/>
  <c r="G944" i="22"/>
  <c r="F944" i="22"/>
  <c r="E944" i="22"/>
  <c r="D944" i="22"/>
  <c r="C944" i="22"/>
  <c r="B944" i="22"/>
  <c r="A944" i="22"/>
  <c r="T943" i="22"/>
  <c r="S943" i="22"/>
  <c r="R943" i="22"/>
  <c r="Q943" i="22"/>
  <c r="P943" i="22"/>
  <c r="O943" i="22"/>
  <c r="N943" i="22"/>
  <c r="M943" i="22"/>
  <c r="L943" i="22"/>
  <c r="K943" i="22"/>
  <c r="J943" i="22"/>
  <c r="I943" i="22"/>
  <c r="H943" i="22"/>
  <c r="G943" i="22"/>
  <c r="F943" i="22"/>
  <c r="E943" i="22"/>
  <c r="D943" i="22"/>
  <c r="C943" i="22"/>
  <c r="B943" i="22"/>
  <c r="A943" i="22"/>
  <c r="T942" i="22"/>
  <c r="S942" i="22"/>
  <c r="R942" i="22"/>
  <c r="Q942" i="22"/>
  <c r="P942" i="22"/>
  <c r="O942" i="22"/>
  <c r="N942" i="22"/>
  <c r="M942" i="22"/>
  <c r="L942" i="22"/>
  <c r="K942" i="22"/>
  <c r="J942" i="22"/>
  <c r="I942" i="22"/>
  <c r="H942" i="22"/>
  <c r="G942" i="22"/>
  <c r="F942" i="22"/>
  <c r="E942" i="22"/>
  <c r="D942" i="22"/>
  <c r="C942" i="22"/>
  <c r="B942" i="22"/>
  <c r="A942" i="22"/>
  <c r="T941" i="22"/>
  <c r="S941" i="22"/>
  <c r="R941" i="22"/>
  <c r="Q941" i="22"/>
  <c r="P941" i="22"/>
  <c r="O941" i="22"/>
  <c r="N941" i="22"/>
  <c r="M941" i="22"/>
  <c r="L941" i="22"/>
  <c r="K941" i="22"/>
  <c r="J941" i="22"/>
  <c r="I941" i="22"/>
  <c r="H941" i="22"/>
  <c r="G941" i="22"/>
  <c r="F941" i="22"/>
  <c r="E941" i="22"/>
  <c r="D941" i="22"/>
  <c r="C941" i="22"/>
  <c r="B941" i="22"/>
  <c r="A941" i="22"/>
  <c r="T940" i="22"/>
  <c r="S940" i="22"/>
  <c r="R940" i="22"/>
  <c r="Q940" i="22"/>
  <c r="P940" i="22"/>
  <c r="O940" i="22"/>
  <c r="N940" i="22"/>
  <c r="M940" i="22"/>
  <c r="L940" i="22"/>
  <c r="K940" i="22"/>
  <c r="J940" i="22"/>
  <c r="I940" i="22"/>
  <c r="H940" i="22"/>
  <c r="G940" i="22"/>
  <c r="F940" i="22"/>
  <c r="E940" i="22"/>
  <c r="D940" i="22"/>
  <c r="C940" i="22"/>
  <c r="B940" i="22"/>
  <c r="A940" i="22"/>
  <c r="T939" i="22"/>
  <c r="S939" i="22"/>
  <c r="R939" i="22"/>
  <c r="Q939" i="22"/>
  <c r="P939" i="22"/>
  <c r="O939" i="22"/>
  <c r="N939" i="22"/>
  <c r="M939" i="22"/>
  <c r="L939" i="22"/>
  <c r="K939" i="22"/>
  <c r="J939" i="22"/>
  <c r="I939" i="22"/>
  <c r="H939" i="22"/>
  <c r="G939" i="22"/>
  <c r="F939" i="22"/>
  <c r="E939" i="22"/>
  <c r="D939" i="22"/>
  <c r="C939" i="22"/>
  <c r="B939" i="22"/>
  <c r="A939" i="22"/>
  <c r="T938" i="22"/>
  <c r="S938" i="22"/>
  <c r="R938" i="22"/>
  <c r="Q938" i="22"/>
  <c r="P938" i="22"/>
  <c r="O938" i="22"/>
  <c r="N938" i="22"/>
  <c r="M938" i="22"/>
  <c r="L938" i="22"/>
  <c r="K938" i="22"/>
  <c r="J938" i="22"/>
  <c r="I938" i="22"/>
  <c r="H938" i="22"/>
  <c r="G938" i="22"/>
  <c r="F938" i="22"/>
  <c r="E938" i="22"/>
  <c r="D938" i="22"/>
  <c r="C938" i="22"/>
  <c r="B938" i="22"/>
  <c r="A938" i="22"/>
  <c r="T937" i="22"/>
  <c r="S937" i="22"/>
  <c r="R937" i="22"/>
  <c r="Q937" i="22"/>
  <c r="P937" i="22"/>
  <c r="O937" i="22"/>
  <c r="N937" i="22"/>
  <c r="M937" i="22"/>
  <c r="L937" i="22"/>
  <c r="K937" i="22"/>
  <c r="J937" i="22"/>
  <c r="I937" i="22"/>
  <c r="H937" i="22"/>
  <c r="G937" i="22"/>
  <c r="F937" i="22"/>
  <c r="E937" i="22"/>
  <c r="D937" i="22"/>
  <c r="C937" i="22"/>
  <c r="B937" i="22"/>
  <c r="A937" i="22"/>
  <c r="T936" i="22"/>
  <c r="S936" i="22"/>
  <c r="R936" i="22"/>
  <c r="Q936" i="22"/>
  <c r="P936" i="22"/>
  <c r="O936" i="22"/>
  <c r="N936" i="22"/>
  <c r="M936" i="22"/>
  <c r="L936" i="22"/>
  <c r="K936" i="22"/>
  <c r="J936" i="22"/>
  <c r="I936" i="22"/>
  <c r="H936" i="22"/>
  <c r="G936" i="22"/>
  <c r="F936" i="22"/>
  <c r="E936" i="22"/>
  <c r="D936" i="22"/>
  <c r="C936" i="22"/>
  <c r="B936" i="22"/>
  <c r="A936" i="22"/>
  <c r="T935" i="22"/>
  <c r="S935" i="22"/>
  <c r="R935" i="22"/>
  <c r="Q935" i="22"/>
  <c r="P935" i="22"/>
  <c r="O935" i="22"/>
  <c r="N935" i="22"/>
  <c r="M935" i="22"/>
  <c r="L935" i="22"/>
  <c r="K935" i="22"/>
  <c r="J935" i="22"/>
  <c r="I935" i="22"/>
  <c r="H935" i="22"/>
  <c r="G935" i="22"/>
  <c r="F935" i="22"/>
  <c r="E935" i="22"/>
  <c r="D935" i="22"/>
  <c r="C935" i="22"/>
  <c r="B935" i="22"/>
  <c r="A935" i="22"/>
  <c r="T934" i="22"/>
  <c r="S934" i="22"/>
  <c r="R934" i="22"/>
  <c r="Q934" i="22"/>
  <c r="P934" i="22"/>
  <c r="O934" i="22"/>
  <c r="N934" i="22"/>
  <c r="M934" i="22"/>
  <c r="L934" i="22"/>
  <c r="K934" i="22"/>
  <c r="J934" i="22"/>
  <c r="I934" i="22"/>
  <c r="H934" i="22"/>
  <c r="G934" i="22"/>
  <c r="F934" i="22"/>
  <c r="E934" i="22"/>
  <c r="D934" i="22"/>
  <c r="C934" i="22"/>
  <c r="B934" i="22"/>
  <c r="A934" i="22"/>
  <c r="T933" i="22"/>
  <c r="S933" i="22"/>
  <c r="R933" i="22"/>
  <c r="Q933" i="22"/>
  <c r="P933" i="22"/>
  <c r="O933" i="22"/>
  <c r="N933" i="22"/>
  <c r="M933" i="22"/>
  <c r="L933" i="22"/>
  <c r="K933" i="22"/>
  <c r="J933" i="22"/>
  <c r="I933" i="22"/>
  <c r="H933" i="22"/>
  <c r="G933" i="22"/>
  <c r="F933" i="22"/>
  <c r="E933" i="22"/>
  <c r="D933" i="22"/>
  <c r="C933" i="22"/>
  <c r="B933" i="22"/>
  <c r="A933" i="22"/>
  <c r="T932" i="22"/>
  <c r="S932" i="22"/>
  <c r="R932" i="22"/>
  <c r="Q932" i="22"/>
  <c r="P932" i="22"/>
  <c r="O932" i="22"/>
  <c r="N932" i="22"/>
  <c r="M932" i="22"/>
  <c r="L932" i="22"/>
  <c r="K932" i="22"/>
  <c r="J932" i="22"/>
  <c r="I932" i="22"/>
  <c r="H932" i="22"/>
  <c r="G932" i="22"/>
  <c r="F932" i="22"/>
  <c r="E932" i="22"/>
  <c r="D932" i="22"/>
  <c r="C932" i="22"/>
  <c r="B932" i="22"/>
  <c r="A932" i="22"/>
  <c r="T931" i="22"/>
  <c r="S931" i="22"/>
  <c r="R931" i="22"/>
  <c r="Q931" i="22"/>
  <c r="P931" i="22"/>
  <c r="O931" i="22"/>
  <c r="N931" i="22"/>
  <c r="M931" i="22"/>
  <c r="L931" i="22"/>
  <c r="K931" i="22"/>
  <c r="J931" i="22"/>
  <c r="I931" i="22"/>
  <c r="H931" i="22"/>
  <c r="G931" i="22"/>
  <c r="F931" i="22"/>
  <c r="E931" i="22"/>
  <c r="D931" i="22"/>
  <c r="C931" i="22"/>
  <c r="B931" i="22"/>
  <c r="A931" i="22"/>
  <c r="T930" i="22"/>
  <c r="S930" i="22"/>
  <c r="R930" i="22"/>
  <c r="Q930" i="22"/>
  <c r="P930" i="22"/>
  <c r="O930" i="22"/>
  <c r="N930" i="22"/>
  <c r="M930" i="22"/>
  <c r="L930" i="22"/>
  <c r="K930" i="22"/>
  <c r="J930" i="22"/>
  <c r="I930" i="22"/>
  <c r="H930" i="22"/>
  <c r="G930" i="22"/>
  <c r="F930" i="22"/>
  <c r="E930" i="22"/>
  <c r="D930" i="22"/>
  <c r="C930" i="22"/>
  <c r="B930" i="22"/>
  <c r="A930" i="22"/>
  <c r="T929" i="22"/>
  <c r="S929" i="22"/>
  <c r="R929" i="22"/>
  <c r="Q929" i="22"/>
  <c r="P929" i="22"/>
  <c r="O929" i="22"/>
  <c r="N929" i="22"/>
  <c r="M929" i="22"/>
  <c r="L929" i="22"/>
  <c r="K929" i="22"/>
  <c r="J929" i="22"/>
  <c r="I929" i="22"/>
  <c r="H929" i="22"/>
  <c r="G929" i="22"/>
  <c r="F929" i="22"/>
  <c r="E929" i="22"/>
  <c r="D929" i="22"/>
  <c r="C929" i="22"/>
  <c r="B929" i="22"/>
  <c r="A929" i="22"/>
  <c r="T928" i="22"/>
  <c r="S928" i="22"/>
  <c r="R928" i="22"/>
  <c r="Q928" i="22"/>
  <c r="P928" i="22"/>
  <c r="O928" i="22"/>
  <c r="N928" i="22"/>
  <c r="M928" i="22"/>
  <c r="L928" i="22"/>
  <c r="K928" i="22"/>
  <c r="J928" i="22"/>
  <c r="I928" i="22"/>
  <c r="H928" i="22"/>
  <c r="G928" i="22"/>
  <c r="F928" i="22"/>
  <c r="E928" i="22"/>
  <c r="D928" i="22"/>
  <c r="C928" i="22"/>
  <c r="B928" i="22"/>
  <c r="A928" i="22"/>
  <c r="T927" i="22"/>
  <c r="S927" i="22"/>
  <c r="R927" i="22"/>
  <c r="Q927" i="22"/>
  <c r="P927" i="22"/>
  <c r="O927" i="22"/>
  <c r="N927" i="22"/>
  <c r="M927" i="22"/>
  <c r="L927" i="22"/>
  <c r="K927" i="22"/>
  <c r="J927" i="22"/>
  <c r="I927" i="22"/>
  <c r="H927" i="22"/>
  <c r="G927" i="22"/>
  <c r="F927" i="22"/>
  <c r="E927" i="22"/>
  <c r="D927" i="22"/>
  <c r="C927" i="22"/>
  <c r="B927" i="22"/>
  <c r="A927" i="22"/>
  <c r="T926" i="22"/>
  <c r="S926" i="22"/>
  <c r="R926" i="22"/>
  <c r="Q926" i="22"/>
  <c r="P926" i="22"/>
  <c r="O926" i="22"/>
  <c r="N926" i="22"/>
  <c r="M926" i="22"/>
  <c r="L926" i="22"/>
  <c r="K926" i="22"/>
  <c r="J926" i="22"/>
  <c r="I926" i="22"/>
  <c r="H926" i="22"/>
  <c r="G926" i="22"/>
  <c r="F926" i="22"/>
  <c r="E926" i="22"/>
  <c r="D926" i="22"/>
  <c r="C926" i="22"/>
  <c r="B926" i="22"/>
  <c r="A926" i="22"/>
  <c r="T925" i="22"/>
  <c r="S925" i="22"/>
  <c r="R925" i="22"/>
  <c r="Q925" i="22"/>
  <c r="P925" i="22"/>
  <c r="O925" i="22"/>
  <c r="N925" i="22"/>
  <c r="M925" i="22"/>
  <c r="L925" i="22"/>
  <c r="K925" i="22"/>
  <c r="J925" i="22"/>
  <c r="I925" i="22"/>
  <c r="H925" i="22"/>
  <c r="G925" i="22"/>
  <c r="F925" i="22"/>
  <c r="E925" i="22"/>
  <c r="D925" i="22"/>
  <c r="C925" i="22"/>
  <c r="B925" i="22"/>
  <c r="A925" i="22"/>
  <c r="T924" i="22"/>
  <c r="S924" i="22"/>
  <c r="R924" i="22"/>
  <c r="Q924" i="22"/>
  <c r="P924" i="22"/>
  <c r="O924" i="22"/>
  <c r="N924" i="22"/>
  <c r="M924" i="22"/>
  <c r="L924" i="22"/>
  <c r="K924" i="22"/>
  <c r="J924" i="22"/>
  <c r="I924" i="22"/>
  <c r="H924" i="22"/>
  <c r="G924" i="22"/>
  <c r="F924" i="22"/>
  <c r="E924" i="22"/>
  <c r="D924" i="22"/>
  <c r="C924" i="22"/>
  <c r="B924" i="22"/>
  <c r="A924" i="22"/>
  <c r="T923" i="22"/>
  <c r="S923" i="22"/>
  <c r="R923" i="22"/>
  <c r="Q923" i="22"/>
  <c r="P923" i="22"/>
  <c r="O923" i="22"/>
  <c r="N923" i="22"/>
  <c r="M923" i="22"/>
  <c r="L923" i="22"/>
  <c r="K923" i="22"/>
  <c r="J923" i="22"/>
  <c r="I923" i="22"/>
  <c r="H923" i="22"/>
  <c r="G923" i="22"/>
  <c r="F923" i="22"/>
  <c r="E923" i="22"/>
  <c r="D923" i="22"/>
  <c r="C923" i="22"/>
  <c r="B923" i="22"/>
  <c r="A923" i="22"/>
  <c r="T922" i="22"/>
  <c r="S922" i="22"/>
  <c r="R922" i="22"/>
  <c r="Q922" i="22"/>
  <c r="P922" i="22"/>
  <c r="O922" i="22"/>
  <c r="N922" i="22"/>
  <c r="M922" i="22"/>
  <c r="L922" i="22"/>
  <c r="K922" i="22"/>
  <c r="J922" i="22"/>
  <c r="I922" i="22"/>
  <c r="H922" i="22"/>
  <c r="G922" i="22"/>
  <c r="F922" i="22"/>
  <c r="E922" i="22"/>
  <c r="D922" i="22"/>
  <c r="C922" i="22"/>
  <c r="B922" i="22"/>
  <c r="A922" i="22"/>
  <c r="T921" i="22"/>
  <c r="S921" i="22"/>
  <c r="R921" i="22"/>
  <c r="Q921" i="22"/>
  <c r="P921" i="22"/>
  <c r="O921" i="22"/>
  <c r="N921" i="22"/>
  <c r="M921" i="22"/>
  <c r="L921" i="22"/>
  <c r="K921" i="22"/>
  <c r="J921" i="22"/>
  <c r="I921" i="22"/>
  <c r="H921" i="22"/>
  <c r="G921" i="22"/>
  <c r="F921" i="22"/>
  <c r="E921" i="22"/>
  <c r="D921" i="22"/>
  <c r="C921" i="22"/>
  <c r="B921" i="22"/>
  <c r="A921" i="22"/>
  <c r="T920" i="22"/>
  <c r="S920" i="22"/>
  <c r="R920" i="22"/>
  <c r="Q920" i="22"/>
  <c r="P920" i="22"/>
  <c r="O920" i="22"/>
  <c r="N920" i="22"/>
  <c r="M920" i="22"/>
  <c r="L920" i="22"/>
  <c r="K920" i="22"/>
  <c r="J920" i="22"/>
  <c r="I920" i="22"/>
  <c r="H920" i="22"/>
  <c r="G920" i="22"/>
  <c r="F920" i="22"/>
  <c r="E920" i="22"/>
  <c r="D920" i="22"/>
  <c r="C920" i="22"/>
  <c r="B920" i="22"/>
  <c r="A920" i="22"/>
  <c r="T919" i="22"/>
  <c r="S919" i="22"/>
  <c r="R919" i="22"/>
  <c r="Q919" i="22"/>
  <c r="P919" i="22"/>
  <c r="O919" i="22"/>
  <c r="N919" i="22"/>
  <c r="M919" i="22"/>
  <c r="L919" i="22"/>
  <c r="K919" i="22"/>
  <c r="J919" i="22"/>
  <c r="I919" i="22"/>
  <c r="H919" i="22"/>
  <c r="G919" i="22"/>
  <c r="F919" i="22"/>
  <c r="E919" i="22"/>
  <c r="D919" i="22"/>
  <c r="C919" i="22"/>
  <c r="B919" i="22"/>
  <c r="A919" i="22"/>
  <c r="T918" i="22"/>
  <c r="S918" i="22"/>
  <c r="R918" i="22"/>
  <c r="Q918" i="22"/>
  <c r="P918" i="22"/>
  <c r="O918" i="22"/>
  <c r="N918" i="22"/>
  <c r="M918" i="22"/>
  <c r="L918" i="22"/>
  <c r="K918" i="22"/>
  <c r="J918" i="22"/>
  <c r="I918" i="22"/>
  <c r="H918" i="22"/>
  <c r="G918" i="22"/>
  <c r="F918" i="22"/>
  <c r="E918" i="22"/>
  <c r="D918" i="22"/>
  <c r="C918" i="22"/>
  <c r="B918" i="22"/>
  <c r="A918" i="22"/>
  <c r="T917" i="22"/>
  <c r="S917" i="22"/>
  <c r="R917" i="22"/>
  <c r="Q917" i="22"/>
  <c r="P917" i="22"/>
  <c r="O917" i="22"/>
  <c r="N917" i="22"/>
  <c r="M917" i="22"/>
  <c r="L917" i="22"/>
  <c r="K917" i="22"/>
  <c r="J917" i="22"/>
  <c r="I917" i="22"/>
  <c r="H917" i="22"/>
  <c r="G917" i="22"/>
  <c r="F917" i="22"/>
  <c r="E917" i="22"/>
  <c r="D917" i="22"/>
  <c r="C917" i="22"/>
  <c r="B917" i="22"/>
  <c r="A917" i="22"/>
  <c r="T916" i="22"/>
  <c r="S916" i="22"/>
  <c r="R916" i="22"/>
  <c r="Q916" i="22"/>
  <c r="P916" i="22"/>
  <c r="O916" i="22"/>
  <c r="N916" i="22"/>
  <c r="M916" i="22"/>
  <c r="L916" i="22"/>
  <c r="K916" i="22"/>
  <c r="J916" i="22"/>
  <c r="I916" i="22"/>
  <c r="H916" i="22"/>
  <c r="G916" i="22"/>
  <c r="F916" i="22"/>
  <c r="E916" i="22"/>
  <c r="D916" i="22"/>
  <c r="C916" i="22"/>
  <c r="B916" i="22"/>
  <c r="A916" i="22"/>
  <c r="T915" i="22"/>
  <c r="S915" i="22"/>
  <c r="R915" i="22"/>
  <c r="Q915" i="22"/>
  <c r="P915" i="22"/>
  <c r="O915" i="22"/>
  <c r="N915" i="22"/>
  <c r="M915" i="22"/>
  <c r="L915" i="22"/>
  <c r="K915" i="22"/>
  <c r="J915" i="22"/>
  <c r="I915" i="22"/>
  <c r="H915" i="22"/>
  <c r="G915" i="22"/>
  <c r="F915" i="22"/>
  <c r="E915" i="22"/>
  <c r="D915" i="22"/>
  <c r="C915" i="22"/>
  <c r="B915" i="22"/>
  <c r="A915" i="22"/>
  <c r="T914" i="22"/>
  <c r="S914" i="22"/>
  <c r="R914" i="22"/>
  <c r="Q914" i="22"/>
  <c r="P914" i="22"/>
  <c r="O914" i="22"/>
  <c r="N914" i="22"/>
  <c r="M914" i="22"/>
  <c r="L914" i="22"/>
  <c r="K914" i="22"/>
  <c r="J914" i="22"/>
  <c r="I914" i="22"/>
  <c r="H914" i="22"/>
  <c r="G914" i="22"/>
  <c r="F914" i="22"/>
  <c r="E914" i="22"/>
  <c r="D914" i="22"/>
  <c r="C914" i="22"/>
  <c r="B914" i="22"/>
  <c r="A914" i="22"/>
  <c r="T913" i="22"/>
  <c r="S913" i="22"/>
  <c r="R913" i="22"/>
  <c r="Q913" i="22"/>
  <c r="P913" i="22"/>
  <c r="O913" i="22"/>
  <c r="N913" i="22"/>
  <c r="M913" i="22"/>
  <c r="L913" i="22"/>
  <c r="K913" i="22"/>
  <c r="J913" i="22"/>
  <c r="I913" i="22"/>
  <c r="H913" i="22"/>
  <c r="G913" i="22"/>
  <c r="F913" i="22"/>
  <c r="E913" i="22"/>
  <c r="D913" i="22"/>
  <c r="C913" i="22"/>
  <c r="B913" i="22"/>
  <c r="A913" i="22"/>
  <c r="T912" i="22"/>
  <c r="S912" i="22"/>
  <c r="R912" i="22"/>
  <c r="Q912" i="22"/>
  <c r="P912" i="22"/>
  <c r="O912" i="22"/>
  <c r="N912" i="22"/>
  <c r="M912" i="22"/>
  <c r="L912" i="22"/>
  <c r="K912" i="22"/>
  <c r="J912" i="22"/>
  <c r="I912" i="22"/>
  <c r="H912" i="22"/>
  <c r="G912" i="22"/>
  <c r="F912" i="22"/>
  <c r="E912" i="22"/>
  <c r="D912" i="22"/>
  <c r="C912" i="22"/>
  <c r="B912" i="22"/>
  <c r="A912" i="22"/>
  <c r="T911" i="22"/>
  <c r="S911" i="22"/>
  <c r="R911" i="22"/>
  <c r="Q911" i="22"/>
  <c r="P911" i="22"/>
  <c r="O911" i="22"/>
  <c r="N911" i="22"/>
  <c r="M911" i="22"/>
  <c r="L911" i="22"/>
  <c r="K911" i="22"/>
  <c r="J911" i="22"/>
  <c r="I911" i="22"/>
  <c r="H911" i="22"/>
  <c r="G911" i="22"/>
  <c r="F911" i="22"/>
  <c r="E911" i="22"/>
  <c r="D911" i="22"/>
  <c r="C911" i="22"/>
  <c r="B911" i="22"/>
  <c r="A911" i="22"/>
  <c r="T910" i="22"/>
  <c r="S910" i="22"/>
  <c r="R910" i="22"/>
  <c r="Q910" i="22"/>
  <c r="P910" i="22"/>
  <c r="O910" i="22"/>
  <c r="N910" i="22"/>
  <c r="M910" i="22"/>
  <c r="L910" i="22"/>
  <c r="K910" i="22"/>
  <c r="J910" i="22"/>
  <c r="I910" i="22"/>
  <c r="H910" i="22"/>
  <c r="G910" i="22"/>
  <c r="F910" i="22"/>
  <c r="E910" i="22"/>
  <c r="D910" i="22"/>
  <c r="C910" i="22"/>
  <c r="B910" i="22"/>
  <c r="A910" i="22"/>
  <c r="T909" i="22"/>
  <c r="S909" i="22"/>
  <c r="R909" i="22"/>
  <c r="Q909" i="22"/>
  <c r="P909" i="22"/>
  <c r="O909" i="22"/>
  <c r="N909" i="22"/>
  <c r="M909" i="22"/>
  <c r="L909" i="22"/>
  <c r="K909" i="22"/>
  <c r="J909" i="22"/>
  <c r="I909" i="22"/>
  <c r="H909" i="22"/>
  <c r="G909" i="22"/>
  <c r="F909" i="22"/>
  <c r="E909" i="22"/>
  <c r="D909" i="22"/>
  <c r="C909" i="22"/>
  <c r="B909" i="22"/>
  <c r="A909" i="22"/>
  <c r="T908" i="22"/>
  <c r="S908" i="22"/>
  <c r="R908" i="22"/>
  <c r="Q908" i="22"/>
  <c r="P908" i="22"/>
  <c r="O908" i="22"/>
  <c r="N908" i="22"/>
  <c r="M908" i="22"/>
  <c r="L908" i="22"/>
  <c r="K908" i="22"/>
  <c r="J908" i="22"/>
  <c r="I908" i="22"/>
  <c r="H908" i="22"/>
  <c r="G908" i="22"/>
  <c r="F908" i="22"/>
  <c r="E908" i="22"/>
  <c r="D908" i="22"/>
  <c r="C908" i="22"/>
  <c r="B908" i="22"/>
  <c r="A908" i="22"/>
  <c r="T907" i="22"/>
  <c r="S907" i="22"/>
  <c r="R907" i="22"/>
  <c r="Q907" i="22"/>
  <c r="P907" i="22"/>
  <c r="O907" i="22"/>
  <c r="N907" i="22"/>
  <c r="M907" i="22"/>
  <c r="L907" i="22"/>
  <c r="K907" i="22"/>
  <c r="J907" i="22"/>
  <c r="I907" i="22"/>
  <c r="H907" i="22"/>
  <c r="G907" i="22"/>
  <c r="F907" i="22"/>
  <c r="E907" i="22"/>
  <c r="D907" i="22"/>
  <c r="C907" i="22"/>
  <c r="B907" i="22"/>
  <c r="A907" i="22"/>
  <c r="T906" i="22"/>
  <c r="S906" i="22"/>
  <c r="R906" i="22"/>
  <c r="Q906" i="22"/>
  <c r="P906" i="22"/>
  <c r="O906" i="22"/>
  <c r="N906" i="22"/>
  <c r="M906" i="22"/>
  <c r="L906" i="22"/>
  <c r="K906" i="22"/>
  <c r="J906" i="22"/>
  <c r="I906" i="22"/>
  <c r="H906" i="22"/>
  <c r="G906" i="22"/>
  <c r="F906" i="22"/>
  <c r="E906" i="22"/>
  <c r="D906" i="22"/>
  <c r="C906" i="22"/>
  <c r="B906" i="22"/>
  <c r="A906" i="22"/>
  <c r="T905" i="22"/>
  <c r="S905" i="22"/>
  <c r="R905" i="22"/>
  <c r="Q905" i="22"/>
  <c r="P905" i="22"/>
  <c r="O905" i="22"/>
  <c r="N905" i="22"/>
  <c r="M905" i="22"/>
  <c r="L905" i="22"/>
  <c r="K905" i="22"/>
  <c r="J905" i="22"/>
  <c r="I905" i="22"/>
  <c r="H905" i="22"/>
  <c r="G905" i="22"/>
  <c r="F905" i="22"/>
  <c r="E905" i="22"/>
  <c r="D905" i="22"/>
  <c r="C905" i="22"/>
  <c r="B905" i="22"/>
  <c r="A905" i="22"/>
  <c r="T904" i="22"/>
  <c r="S904" i="22"/>
  <c r="R904" i="22"/>
  <c r="Q904" i="22"/>
  <c r="P904" i="22"/>
  <c r="O904" i="22"/>
  <c r="N904" i="22"/>
  <c r="M904" i="22"/>
  <c r="L904" i="22"/>
  <c r="K904" i="22"/>
  <c r="J904" i="22"/>
  <c r="I904" i="22"/>
  <c r="H904" i="22"/>
  <c r="G904" i="22"/>
  <c r="F904" i="22"/>
  <c r="E904" i="22"/>
  <c r="D904" i="22"/>
  <c r="C904" i="22"/>
  <c r="B904" i="22"/>
  <c r="A904" i="22"/>
  <c r="T903" i="22"/>
  <c r="S903" i="22"/>
  <c r="R903" i="22"/>
  <c r="Q903" i="22"/>
  <c r="P903" i="22"/>
  <c r="O903" i="22"/>
  <c r="N903" i="22"/>
  <c r="M903" i="22"/>
  <c r="L903" i="22"/>
  <c r="K903" i="22"/>
  <c r="J903" i="22"/>
  <c r="I903" i="22"/>
  <c r="H903" i="22"/>
  <c r="G903" i="22"/>
  <c r="F903" i="22"/>
  <c r="E903" i="22"/>
  <c r="D903" i="22"/>
  <c r="C903" i="22"/>
  <c r="B903" i="22"/>
  <c r="A903" i="22"/>
  <c r="T902" i="22"/>
  <c r="S902" i="22"/>
  <c r="R902" i="22"/>
  <c r="Q902" i="22"/>
  <c r="P902" i="22"/>
  <c r="O902" i="22"/>
  <c r="N902" i="22"/>
  <c r="M902" i="22"/>
  <c r="L902" i="22"/>
  <c r="K902" i="22"/>
  <c r="J902" i="22"/>
  <c r="I902" i="22"/>
  <c r="H902" i="22"/>
  <c r="G902" i="22"/>
  <c r="F902" i="22"/>
  <c r="E902" i="22"/>
  <c r="D902" i="22"/>
  <c r="C902" i="22"/>
  <c r="B902" i="22"/>
  <c r="A902" i="22"/>
  <c r="T901" i="22"/>
  <c r="S901" i="22"/>
  <c r="R901" i="22"/>
  <c r="Q901" i="22"/>
  <c r="P901" i="22"/>
  <c r="O901" i="22"/>
  <c r="N901" i="22"/>
  <c r="M901" i="22"/>
  <c r="L901" i="22"/>
  <c r="K901" i="22"/>
  <c r="J901" i="22"/>
  <c r="I901" i="22"/>
  <c r="H901" i="22"/>
  <c r="G901" i="22"/>
  <c r="F901" i="22"/>
  <c r="E901" i="22"/>
  <c r="D901" i="22"/>
  <c r="C901" i="22"/>
  <c r="B901" i="22"/>
  <c r="A901" i="22"/>
  <c r="T900" i="22"/>
  <c r="S900" i="22"/>
  <c r="R900" i="22"/>
  <c r="Q900" i="22"/>
  <c r="P900" i="22"/>
  <c r="O900" i="22"/>
  <c r="N900" i="22"/>
  <c r="M900" i="22"/>
  <c r="L900" i="22"/>
  <c r="K900" i="22"/>
  <c r="J900" i="22"/>
  <c r="I900" i="22"/>
  <c r="H900" i="22"/>
  <c r="G900" i="22"/>
  <c r="F900" i="22"/>
  <c r="E900" i="22"/>
  <c r="D900" i="22"/>
  <c r="C900" i="22"/>
  <c r="B900" i="22"/>
  <c r="A900" i="22"/>
  <c r="T899" i="22"/>
  <c r="S899" i="22"/>
  <c r="R899" i="22"/>
  <c r="Q899" i="22"/>
  <c r="P899" i="22"/>
  <c r="O899" i="22"/>
  <c r="N899" i="22"/>
  <c r="M899" i="22"/>
  <c r="L899" i="22"/>
  <c r="K899" i="22"/>
  <c r="J899" i="22"/>
  <c r="I899" i="22"/>
  <c r="H899" i="22"/>
  <c r="G899" i="22"/>
  <c r="F899" i="22"/>
  <c r="E899" i="22"/>
  <c r="D899" i="22"/>
  <c r="C899" i="22"/>
  <c r="B899" i="22"/>
  <c r="A899" i="22"/>
  <c r="T898" i="22"/>
  <c r="S898" i="22"/>
  <c r="R898" i="22"/>
  <c r="Q898" i="22"/>
  <c r="P898" i="22"/>
  <c r="O898" i="22"/>
  <c r="N898" i="22"/>
  <c r="M898" i="22"/>
  <c r="L898" i="22"/>
  <c r="K898" i="22"/>
  <c r="J898" i="22"/>
  <c r="I898" i="22"/>
  <c r="H898" i="22"/>
  <c r="G898" i="22"/>
  <c r="F898" i="22"/>
  <c r="E898" i="22"/>
  <c r="D898" i="22"/>
  <c r="C898" i="22"/>
  <c r="B898" i="22"/>
  <c r="A898" i="22"/>
  <c r="T897" i="22"/>
  <c r="S897" i="22"/>
  <c r="R897" i="22"/>
  <c r="Q897" i="22"/>
  <c r="P897" i="22"/>
  <c r="O897" i="22"/>
  <c r="N897" i="22"/>
  <c r="M897" i="22"/>
  <c r="L897" i="22"/>
  <c r="K897" i="22"/>
  <c r="J897" i="22"/>
  <c r="I897" i="22"/>
  <c r="H897" i="22"/>
  <c r="G897" i="22"/>
  <c r="F897" i="22"/>
  <c r="E897" i="22"/>
  <c r="D897" i="22"/>
  <c r="C897" i="22"/>
  <c r="B897" i="22"/>
  <c r="A897" i="22"/>
  <c r="T896" i="22"/>
  <c r="S896" i="22"/>
  <c r="R896" i="22"/>
  <c r="Q896" i="22"/>
  <c r="P896" i="22"/>
  <c r="O896" i="22"/>
  <c r="N896" i="22"/>
  <c r="M896" i="22"/>
  <c r="L896" i="22"/>
  <c r="K896" i="22"/>
  <c r="J896" i="22"/>
  <c r="I896" i="22"/>
  <c r="H896" i="22"/>
  <c r="G896" i="22"/>
  <c r="F896" i="22"/>
  <c r="E896" i="22"/>
  <c r="D896" i="22"/>
  <c r="C896" i="22"/>
  <c r="B896" i="22"/>
  <c r="A896" i="22"/>
  <c r="T895" i="22"/>
  <c r="S895" i="22"/>
  <c r="R895" i="22"/>
  <c r="Q895" i="22"/>
  <c r="P895" i="22"/>
  <c r="O895" i="22"/>
  <c r="N895" i="22"/>
  <c r="M895" i="22"/>
  <c r="L895" i="22"/>
  <c r="K895" i="22"/>
  <c r="J895" i="22"/>
  <c r="I895" i="22"/>
  <c r="H895" i="22"/>
  <c r="G895" i="22"/>
  <c r="F895" i="22"/>
  <c r="E895" i="22"/>
  <c r="D895" i="22"/>
  <c r="C895" i="22"/>
  <c r="B895" i="22"/>
  <c r="A895" i="22"/>
  <c r="T894" i="22"/>
  <c r="S894" i="22"/>
  <c r="R894" i="22"/>
  <c r="Q894" i="22"/>
  <c r="P894" i="22"/>
  <c r="O894" i="22"/>
  <c r="N894" i="22"/>
  <c r="M894" i="22"/>
  <c r="L894" i="22"/>
  <c r="K894" i="22"/>
  <c r="J894" i="22"/>
  <c r="I894" i="22"/>
  <c r="H894" i="22"/>
  <c r="G894" i="22"/>
  <c r="F894" i="22"/>
  <c r="E894" i="22"/>
  <c r="D894" i="22"/>
  <c r="C894" i="22"/>
  <c r="B894" i="22"/>
  <c r="A894" i="22"/>
  <c r="T893" i="22"/>
  <c r="S893" i="22"/>
  <c r="R893" i="22"/>
  <c r="Q893" i="22"/>
  <c r="P893" i="22"/>
  <c r="O893" i="22"/>
  <c r="N893" i="22"/>
  <c r="M893" i="22"/>
  <c r="L893" i="22"/>
  <c r="K893" i="22"/>
  <c r="J893" i="22"/>
  <c r="I893" i="22"/>
  <c r="H893" i="22"/>
  <c r="G893" i="22"/>
  <c r="F893" i="22"/>
  <c r="E893" i="22"/>
  <c r="D893" i="22"/>
  <c r="C893" i="22"/>
  <c r="B893" i="22"/>
  <c r="A893" i="22"/>
  <c r="T892" i="22"/>
  <c r="S892" i="22"/>
  <c r="R892" i="22"/>
  <c r="Q892" i="22"/>
  <c r="P892" i="22"/>
  <c r="O892" i="22"/>
  <c r="N892" i="22"/>
  <c r="M892" i="22"/>
  <c r="L892" i="22"/>
  <c r="K892" i="22"/>
  <c r="J892" i="22"/>
  <c r="I892" i="22"/>
  <c r="H892" i="22"/>
  <c r="G892" i="22"/>
  <c r="F892" i="22"/>
  <c r="E892" i="22"/>
  <c r="D892" i="22"/>
  <c r="C892" i="22"/>
  <c r="B892" i="22"/>
  <c r="A892" i="22"/>
  <c r="T891" i="22"/>
  <c r="S891" i="22"/>
  <c r="R891" i="22"/>
  <c r="Q891" i="22"/>
  <c r="P891" i="22"/>
  <c r="O891" i="22"/>
  <c r="N891" i="22"/>
  <c r="M891" i="22"/>
  <c r="L891" i="22"/>
  <c r="K891" i="22"/>
  <c r="J891" i="22"/>
  <c r="I891" i="22"/>
  <c r="H891" i="22"/>
  <c r="G891" i="22"/>
  <c r="F891" i="22"/>
  <c r="E891" i="22"/>
  <c r="D891" i="22"/>
  <c r="C891" i="22"/>
  <c r="B891" i="22"/>
  <c r="A891" i="22"/>
  <c r="T890" i="22"/>
  <c r="S890" i="22"/>
  <c r="R890" i="22"/>
  <c r="Q890" i="22"/>
  <c r="P890" i="22"/>
  <c r="O890" i="22"/>
  <c r="N890" i="22"/>
  <c r="M890" i="22"/>
  <c r="L890" i="22"/>
  <c r="K890" i="22"/>
  <c r="J890" i="22"/>
  <c r="I890" i="22"/>
  <c r="H890" i="22"/>
  <c r="G890" i="22"/>
  <c r="F890" i="22"/>
  <c r="E890" i="22"/>
  <c r="D890" i="22"/>
  <c r="C890" i="22"/>
  <c r="B890" i="22"/>
  <c r="A890" i="22"/>
  <c r="T889" i="22"/>
  <c r="S889" i="22"/>
  <c r="R889" i="22"/>
  <c r="Q889" i="22"/>
  <c r="P889" i="22"/>
  <c r="O889" i="22"/>
  <c r="N889" i="22"/>
  <c r="M889" i="22"/>
  <c r="L889" i="22"/>
  <c r="K889" i="22"/>
  <c r="J889" i="22"/>
  <c r="I889" i="22"/>
  <c r="H889" i="22"/>
  <c r="G889" i="22"/>
  <c r="F889" i="22"/>
  <c r="E889" i="22"/>
  <c r="D889" i="22"/>
  <c r="C889" i="22"/>
  <c r="B889" i="22"/>
  <c r="A889" i="22"/>
  <c r="T888" i="22"/>
  <c r="S888" i="22"/>
  <c r="R888" i="22"/>
  <c r="Q888" i="22"/>
  <c r="P888" i="22"/>
  <c r="O888" i="22"/>
  <c r="N888" i="22"/>
  <c r="M888" i="22"/>
  <c r="L888" i="22"/>
  <c r="K888" i="22"/>
  <c r="J888" i="22"/>
  <c r="I888" i="22"/>
  <c r="H888" i="22"/>
  <c r="G888" i="22"/>
  <c r="F888" i="22"/>
  <c r="E888" i="22"/>
  <c r="D888" i="22"/>
  <c r="C888" i="22"/>
  <c r="B888" i="22"/>
  <c r="A888" i="22"/>
  <c r="T887" i="22"/>
  <c r="S887" i="22"/>
  <c r="R887" i="22"/>
  <c r="Q887" i="22"/>
  <c r="P887" i="22"/>
  <c r="O887" i="22"/>
  <c r="N887" i="22"/>
  <c r="M887" i="22"/>
  <c r="L887" i="22"/>
  <c r="K887" i="22"/>
  <c r="J887" i="22"/>
  <c r="I887" i="22"/>
  <c r="H887" i="22"/>
  <c r="G887" i="22"/>
  <c r="F887" i="22"/>
  <c r="E887" i="22"/>
  <c r="D887" i="22"/>
  <c r="C887" i="22"/>
  <c r="B887" i="22"/>
  <c r="A887" i="22"/>
  <c r="T886" i="22"/>
  <c r="S886" i="22"/>
  <c r="R886" i="22"/>
  <c r="Q886" i="22"/>
  <c r="P886" i="22"/>
  <c r="O886" i="22"/>
  <c r="N886" i="22"/>
  <c r="M886" i="22"/>
  <c r="L886" i="22"/>
  <c r="K886" i="22"/>
  <c r="J886" i="22"/>
  <c r="I886" i="22"/>
  <c r="H886" i="22"/>
  <c r="G886" i="22"/>
  <c r="F886" i="22"/>
  <c r="E886" i="22"/>
  <c r="D886" i="22"/>
  <c r="C886" i="22"/>
  <c r="B886" i="22"/>
  <c r="A886" i="22"/>
  <c r="T885" i="22"/>
  <c r="S885" i="22"/>
  <c r="R885" i="22"/>
  <c r="Q885" i="22"/>
  <c r="P885" i="22"/>
  <c r="O885" i="22"/>
  <c r="N885" i="22"/>
  <c r="M885" i="22"/>
  <c r="L885" i="22"/>
  <c r="K885" i="22"/>
  <c r="J885" i="22"/>
  <c r="I885" i="22"/>
  <c r="H885" i="22"/>
  <c r="G885" i="22"/>
  <c r="F885" i="22"/>
  <c r="E885" i="22"/>
  <c r="D885" i="22"/>
  <c r="C885" i="22"/>
  <c r="B885" i="22"/>
  <c r="A885" i="22"/>
  <c r="T884" i="22"/>
  <c r="S884" i="22"/>
  <c r="R884" i="22"/>
  <c r="Q884" i="22"/>
  <c r="P884" i="22"/>
  <c r="O884" i="22"/>
  <c r="N884" i="22"/>
  <c r="M884" i="22"/>
  <c r="L884" i="22"/>
  <c r="K884" i="22"/>
  <c r="J884" i="22"/>
  <c r="I884" i="22"/>
  <c r="H884" i="22"/>
  <c r="G884" i="22"/>
  <c r="F884" i="22"/>
  <c r="E884" i="22"/>
  <c r="D884" i="22"/>
  <c r="C884" i="22"/>
  <c r="B884" i="22"/>
  <c r="A884" i="22"/>
  <c r="T883" i="22"/>
  <c r="S883" i="22"/>
  <c r="R883" i="22"/>
  <c r="Q883" i="22"/>
  <c r="P883" i="22"/>
  <c r="O883" i="22"/>
  <c r="N883" i="22"/>
  <c r="M883" i="22"/>
  <c r="L883" i="22"/>
  <c r="K883" i="22"/>
  <c r="J883" i="22"/>
  <c r="I883" i="22"/>
  <c r="H883" i="22"/>
  <c r="G883" i="22"/>
  <c r="F883" i="22"/>
  <c r="E883" i="22"/>
  <c r="D883" i="22"/>
  <c r="C883" i="22"/>
  <c r="B883" i="22"/>
  <c r="A883" i="22"/>
  <c r="T882" i="22"/>
  <c r="S882" i="22"/>
  <c r="R882" i="22"/>
  <c r="Q882" i="22"/>
  <c r="P882" i="22"/>
  <c r="O882" i="22"/>
  <c r="N882" i="22"/>
  <c r="M882" i="22"/>
  <c r="L882" i="22"/>
  <c r="K882" i="22"/>
  <c r="J882" i="22"/>
  <c r="I882" i="22"/>
  <c r="H882" i="22"/>
  <c r="G882" i="22"/>
  <c r="F882" i="22"/>
  <c r="E882" i="22"/>
  <c r="D882" i="22"/>
  <c r="C882" i="22"/>
  <c r="B882" i="22"/>
  <c r="A882" i="22"/>
  <c r="T881" i="22"/>
  <c r="S881" i="22"/>
  <c r="R881" i="22"/>
  <c r="Q881" i="22"/>
  <c r="P881" i="22"/>
  <c r="O881" i="22"/>
  <c r="N881" i="22"/>
  <c r="M881" i="22"/>
  <c r="L881" i="22"/>
  <c r="K881" i="22"/>
  <c r="J881" i="22"/>
  <c r="I881" i="22"/>
  <c r="H881" i="22"/>
  <c r="G881" i="22"/>
  <c r="F881" i="22"/>
  <c r="E881" i="22"/>
  <c r="D881" i="22"/>
  <c r="C881" i="22"/>
  <c r="B881" i="22"/>
  <c r="A881" i="22"/>
  <c r="T880" i="22"/>
  <c r="S880" i="22"/>
  <c r="R880" i="22"/>
  <c r="Q880" i="22"/>
  <c r="P880" i="22"/>
  <c r="O880" i="22"/>
  <c r="N880" i="22"/>
  <c r="M880" i="22"/>
  <c r="L880" i="22"/>
  <c r="K880" i="22"/>
  <c r="J880" i="22"/>
  <c r="I880" i="22"/>
  <c r="H880" i="22"/>
  <c r="G880" i="22"/>
  <c r="F880" i="22"/>
  <c r="E880" i="22"/>
  <c r="D880" i="22"/>
  <c r="C880" i="22"/>
  <c r="B880" i="22"/>
  <c r="A880" i="22"/>
  <c r="T879" i="22"/>
  <c r="S879" i="22"/>
  <c r="R879" i="22"/>
  <c r="Q879" i="22"/>
  <c r="P879" i="22"/>
  <c r="O879" i="22"/>
  <c r="N879" i="22"/>
  <c r="M879" i="22"/>
  <c r="L879" i="22"/>
  <c r="K879" i="22"/>
  <c r="J879" i="22"/>
  <c r="I879" i="22"/>
  <c r="H879" i="22"/>
  <c r="G879" i="22"/>
  <c r="F879" i="22"/>
  <c r="E879" i="22"/>
  <c r="D879" i="22"/>
  <c r="C879" i="22"/>
  <c r="B879" i="22"/>
  <c r="A879" i="22"/>
  <c r="T878" i="22"/>
  <c r="S878" i="22"/>
  <c r="R878" i="22"/>
  <c r="Q878" i="22"/>
  <c r="P878" i="22"/>
  <c r="O878" i="22"/>
  <c r="N878" i="22"/>
  <c r="M878" i="22"/>
  <c r="L878" i="22"/>
  <c r="K878" i="22"/>
  <c r="J878" i="22"/>
  <c r="I878" i="22"/>
  <c r="H878" i="22"/>
  <c r="G878" i="22"/>
  <c r="F878" i="22"/>
  <c r="E878" i="22"/>
  <c r="D878" i="22"/>
  <c r="C878" i="22"/>
  <c r="B878" i="22"/>
  <c r="A878" i="22"/>
  <c r="T877" i="22"/>
  <c r="S877" i="22"/>
  <c r="R877" i="22"/>
  <c r="Q877" i="22"/>
  <c r="P877" i="22"/>
  <c r="O877" i="22"/>
  <c r="N877" i="22"/>
  <c r="M877" i="22"/>
  <c r="L877" i="22"/>
  <c r="K877" i="22"/>
  <c r="J877" i="22"/>
  <c r="I877" i="22"/>
  <c r="H877" i="22"/>
  <c r="G877" i="22"/>
  <c r="F877" i="22"/>
  <c r="E877" i="22"/>
  <c r="D877" i="22"/>
  <c r="C877" i="22"/>
  <c r="B877" i="22"/>
  <c r="A877" i="22"/>
  <c r="T876" i="22"/>
  <c r="S876" i="22"/>
  <c r="R876" i="22"/>
  <c r="Q876" i="22"/>
  <c r="P876" i="22"/>
  <c r="O876" i="22"/>
  <c r="N876" i="22"/>
  <c r="M876" i="22"/>
  <c r="L876" i="22"/>
  <c r="K876" i="22"/>
  <c r="J876" i="22"/>
  <c r="I876" i="22"/>
  <c r="H876" i="22"/>
  <c r="G876" i="22"/>
  <c r="F876" i="22"/>
  <c r="E876" i="22"/>
  <c r="D876" i="22"/>
  <c r="C876" i="22"/>
  <c r="B876" i="22"/>
  <c r="A876" i="22"/>
  <c r="T875" i="22"/>
  <c r="S875" i="22"/>
  <c r="R875" i="22"/>
  <c r="Q875" i="22"/>
  <c r="P875" i="22"/>
  <c r="O875" i="22"/>
  <c r="N875" i="22"/>
  <c r="M875" i="22"/>
  <c r="L875" i="22"/>
  <c r="K875" i="22"/>
  <c r="J875" i="22"/>
  <c r="I875" i="22"/>
  <c r="H875" i="22"/>
  <c r="G875" i="22"/>
  <c r="F875" i="22"/>
  <c r="E875" i="22"/>
  <c r="D875" i="22"/>
  <c r="C875" i="22"/>
  <c r="B875" i="22"/>
  <c r="A875" i="22"/>
  <c r="T874" i="22"/>
  <c r="S874" i="22"/>
  <c r="R874" i="22"/>
  <c r="Q874" i="22"/>
  <c r="P874" i="22"/>
  <c r="O874" i="22"/>
  <c r="N874" i="22"/>
  <c r="M874" i="22"/>
  <c r="L874" i="22"/>
  <c r="K874" i="22"/>
  <c r="J874" i="22"/>
  <c r="I874" i="22"/>
  <c r="H874" i="22"/>
  <c r="G874" i="22"/>
  <c r="F874" i="22"/>
  <c r="E874" i="22"/>
  <c r="D874" i="22"/>
  <c r="C874" i="22"/>
  <c r="B874" i="22"/>
  <c r="A874" i="22"/>
  <c r="T873" i="22"/>
  <c r="S873" i="22"/>
  <c r="R873" i="22"/>
  <c r="Q873" i="22"/>
  <c r="P873" i="22"/>
  <c r="O873" i="22"/>
  <c r="N873" i="22"/>
  <c r="M873" i="22"/>
  <c r="L873" i="22"/>
  <c r="K873" i="22"/>
  <c r="J873" i="22"/>
  <c r="I873" i="22"/>
  <c r="H873" i="22"/>
  <c r="G873" i="22"/>
  <c r="F873" i="22"/>
  <c r="E873" i="22"/>
  <c r="D873" i="22"/>
  <c r="C873" i="22"/>
  <c r="B873" i="22"/>
  <c r="A873" i="22"/>
  <c r="T872" i="22"/>
  <c r="S872" i="22"/>
  <c r="R872" i="22"/>
  <c r="Q872" i="22"/>
  <c r="P872" i="22"/>
  <c r="O872" i="22"/>
  <c r="N872" i="22"/>
  <c r="M872" i="22"/>
  <c r="L872" i="22"/>
  <c r="K872" i="22"/>
  <c r="J872" i="22"/>
  <c r="I872" i="22"/>
  <c r="H872" i="22"/>
  <c r="G872" i="22"/>
  <c r="F872" i="22"/>
  <c r="E872" i="22"/>
  <c r="D872" i="22"/>
  <c r="C872" i="22"/>
  <c r="B872" i="22"/>
  <c r="A872" i="22"/>
  <c r="T871" i="22"/>
  <c r="S871" i="22"/>
  <c r="R871" i="22"/>
  <c r="Q871" i="22"/>
  <c r="P871" i="22"/>
  <c r="O871" i="22"/>
  <c r="N871" i="22"/>
  <c r="M871" i="22"/>
  <c r="L871" i="22"/>
  <c r="K871" i="22"/>
  <c r="J871" i="22"/>
  <c r="I871" i="22"/>
  <c r="H871" i="22"/>
  <c r="G871" i="22"/>
  <c r="F871" i="22"/>
  <c r="E871" i="22"/>
  <c r="D871" i="22"/>
  <c r="C871" i="22"/>
  <c r="B871" i="22"/>
  <c r="A871" i="22"/>
  <c r="T870" i="22"/>
  <c r="S870" i="22"/>
  <c r="R870" i="22"/>
  <c r="Q870" i="22"/>
  <c r="P870" i="22"/>
  <c r="O870" i="22"/>
  <c r="N870" i="22"/>
  <c r="M870" i="22"/>
  <c r="L870" i="22"/>
  <c r="K870" i="22"/>
  <c r="J870" i="22"/>
  <c r="I870" i="22"/>
  <c r="H870" i="22"/>
  <c r="G870" i="22"/>
  <c r="F870" i="22"/>
  <c r="E870" i="22"/>
  <c r="D870" i="22"/>
  <c r="C870" i="22"/>
  <c r="B870" i="22"/>
  <c r="A870" i="22"/>
  <c r="T869" i="22"/>
  <c r="S869" i="22"/>
  <c r="R869" i="22"/>
  <c r="Q869" i="22"/>
  <c r="P869" i="22"/>
  <c r="O869" i="22"/>
  <c r="N869" i="22"/>
  <c r="M869" i="22"/>
  <c r="L869" i="22"/>
  <c r="K869" i="22"/>
  <c r="J869" i="22"/>
  <c r="I869" i="22"/>
  <c r="H869" i="22"/>
  <c r="G869" i="22"/>
  <c r="F869" i="22"/>
  <c r="E869" i="22"/>
  <c r="D869" i="22"/>
  <c r="C869" i="22"/>
  <c r="B869" i="22"/>
  <c r="A869" i="22"/>
  <c r="T868" i="22"/>
  <c r="S868" i="22"/>
  <c r="R868" i="22"/>
  <c r="Q868" i="22"/>
  <c r="P868" i="22"/>
  <c r="O868" i="22"/>
  <c r="N868" i="22"/>
  <c r="M868" i="22"/>
  <c r="L868" i="22"/>
  <c r="K868" i="22"/>
  <c r="J868" i="22"/>
  <c r="I868" i="22"/>
  <c r="H868" i="22"/>
  <c r="G868" i="22"/>
  <c r="F868" i="22"/>
  <c r="E868" i="22"/>
  <c r="D868" i="22"/>
  <c r="C868" i="22"/>
  <c r="B868" i="22"/>
  <c r="A868" i="22"/>
  <c r="T867" i="22"/>
  <c r="S867" i="22"/>
  <c r="R867" i="22"/>
  <c r="Q867" i="22"/>
  <c r="P867" i="22"/>
  <c r="O867" i="22"/>
  <c r="N867" i="22"/>
  <c r="M867" i="22"/>
  <c r="L867" i="22"/>
  <c r="K867" i="22"/>
  <c r="J867" i="22"/>
  <c r="I867" i="22"/>
  <c r="H867" i="22"/>
  <c r="G867" i="22"/>
  <c r="F867" i="22"/>
  <c r="E867" i="22"/>
  <c r="D867" i="22"/>
  <c r="C867" i="22"/>
  <c r="B867" i="22"/>
  <c r="A867" i="22"/>
  <c r="T866" i="22"/>
  <c r="S866" i="22"/>
  <c r="R866" i="22"/>
  <c r="Q866" i="22"/>
  <c r="P866" i="22"/>
  <c r="O866" i="22"/>
  <c r="N866" i="22"/>
  <c r="M866" i="22"/>
  <c r="L866" i="22"/>
  <c r="K866" i="22"/>
  <c r="J866" i="22"/>
  <c r="I866" i="22"/>
  <c r="H866" i="22"/>
  <c r="G866" i="22"/>
  <c r="F866" i="22"/>
  <c r="E866" i="22"/>
  <c r="D866" i="22"/>
  <c r="C866" i="22"/>
  <c r="B866" i="22"/>
  <c r="A866" i="22"/>
  <c r="T865" i="22"/>
  <c r="S865" i="22"/>
  <c r="R865" i="22"/>
  <c r="Q865" i="22"/>
  <c r="P865" i="22"/>
  <c r="O865" i="22"/>
  <c r="N865" i="22"/>
  <c r="M865" i="22"/>
  <c r="L865" i="22"/>
  <c r="K865" i="22"/>
  <c r="J865" i="22"/>
  <c r="I865" i="22"/>
  <c r="H865" i="22"/>
  <c r="G865" i="22"/>
  <c r="F865" i="22"/>
  <c r="E865" i="22"/>
  <c r="D865" i="22"/>
  <c r="C865" i="22"/>
  <c r="B865" i="22"/>
  <c r="A865" i="22"/>
  <c r="T864" i="22"/>
  <c r="S864" i="22"/>
  <c r="R864" i="22"/>
  <c r="Q864" i="22"/>
  <c r="P864" i="22"/>
  <c r="O864" i="22"/>
  <c r="N864" i="22"/>
  <c r="M864" i="22"/>
  <c r="L864" i="22"/>
  <c r="K864" i="22"/>
  <c r="J864" i="22"/>
  <c r="I864" i="22"/>
  <c r="H864" i="22"/>
  <c r="G864" i="22"/>
  <c r="F864" i="22"/>
  <c r="E864" i="22"/>
  <c r="D864" i="22"/>
  <c r="C864" i="22"/>
  <c r="B864" i="22"/>
  <c r="A864" i="22"/>
  <c r="T863" i="22"/>
  <c r="S863" i="22"/>
  <c r="R863" i="22"/>
  <c r="Q863" i="22"/>
  <c r="P863" i="22"/>
  <c r="O863" i="22"/>
  <c r="N863" i="22"/>
  <c r="M863" i="22"/>
  <c r="L863" i="22"/>
  <c r="K863" i="22"/>
  <c r="J863" i="22"/>
  <c r="I863" i="22"/>
  <c r="H863" i="22"/>
  <c r="G863" i="22"/>
  <c r="F863" i="22"/>
  <c r="E863" i="22"/>
  <c r="D863" i="22"/>
  <c r="C863" i="22"/>
  <c r="B863" i="22"/>
  <c r="A863" i="22"/>
  <c r="T862" i="22"/>
  <c r="S862" i="22"/>
  <c r="R862" i="22"/>
  <c r="Q862" i="22"/>
  <c r="P862" i="22"/>
  <c r="O862" i="22"/>
  <c r="N862" i="22"/>
  <c r="M862" i="22"/>
  <c r="L862" i="22"/>
  <c r="K862" i="22"/>
  <c r="J862" i="22"/>
  <c r="I862" i="22"/>
  <c r="H862" i="22"/>
  <c r="G862" i="22"/>
  <c r="F862" i="22"/>
  <c r="E862" i="22"/>
  <c r="D862" i="22"/>
  <c r="C862" i="22"/>
  <c r="B862" i="22"/>
  <c r="A862" i="22"/>
  <c r="T861" i="22"/>
  <c r="S861" i="22"/>
  <c r="R861" i="22"/>
  <c r="Q861" i="22"/>
  <c r="P861" i="22"/>
  <c r="O861" i="22"/>
  <c r="N861" i="22"/>
  <c r="M861" i="22"/>
  <c r="L861" i="22"/>
  <c r="K861" i="22"/>
  <c r="J861" i="22"/>
  <c r="I861" i="22"/>
  <c r="H861" i="22"/>
  <c r="G861" i="22"/>
  <c r="F861" i="22"/>
  <c r="E861" i="22"/>
  <c r="D861" i="22"/>
  <c r="C861" i="22"/>
  <c r="B861" i="22"/>
  <c r="A861" i="22"/>
  <c r="T860" i="22"/>
  <c r="S860" i="22"/>
  <c r="R860" i="22"/>
  <c r="Q860" i="22"/>
  <c r="P860" i="22"/>
  <c r="O860" i="22"/>
  <c r="N860" i="22"/>
  <c r="M860" i="22"/>
  <c r="L860" i="22"/>
  <c r="K860" i="22"/>
  <c r="J860" i="22"/>
  <c r="I860" i="22"/>
  <c r="H860" i="22"/>
  <c r="G860" i="22"/>
  <c r="F860" i="22"/>
  <c r="E860" i="22"/>
  <c r="D860" i="22"/>
  <c r="C860" i="22"/>
  <c r="B860" i="22"/>
  <c r="A860" i="22"/>
  <c r="T859" i="22"/>
  <c r="S859" i="22"/>
  <c r="R859" i="22"/>
  <c r="Q859" i="22"/>
  <c r="P859" i="22"/>
  <c r="O859" i="22"/>
  <c r="N859" i="22"/>
  <c r="M859" i="22"/>
  <c r="L859" i="22"/>
  <c r="K859" i="22"/>
  <c r="J859" i="22"/>
  <c r="I859" i="22"/>
  <c r="H859" i="22"/>
  <c r="G859" i="22"/>
  <c r="F859" i="22"/>
  <c r="E859" i="22"/>
  <c r="D859" i="22"/>
  <c r="C859" i="22"/>
  <c r="B859" i="22"/>
  <c r="A859" i="22"/>
  <c r="T858" i="22"/>
  <c r="S858" i="22"/>
  <c r="R858" i="22"/>
  <c r="Q858" i="22"/>
  <c r="P858" i="22"/>
  <c r="O858" i="22"/>
  <c r="N858" i="22"/>
  <c r="M858" i="22"/>
  <c r="L858" i="22"/>
  <c r="K858" i="22"/>
  <c r="J858" i="22"/>
  <c r="I858" i="22"/>
  <c r="H858" i="22"/>
  <c r="G858" i="22"/>
  <c r="F858" i="22"/>
  <c r="E858" i="22"/>
  <c r="D858" i="22"/>
  <c r="C858" i="22"/>
  <c r="B858" i="22"/>
  <c r="A858" i="22"/>
  <c r="T857" i="22"/>
  <c r="S857" i="22"/>
  <c r="R857" i="22"/>
  <c r="Q857" i="22"/>
  <c r="P857" i="22"/>
  <c r="O857" i="22"/>
  <c r="N857" i="22"/>
  <c r="M857" i="22"/>
  <c r="L857" i="22"/>
  <c r="K857" i="22"/>
  <c r="J857" i="22"/>
  <c r="I857" i="22"/>
  <c r="H857" i="22"/>
  <c r="G857" i="22"/>
  <c r="F857" i="22"/>
  <c r="E857" i="22"/>
  <c r="D857" i="22"/>
  <c r="C857" i="22"/>
  <c r="B857" i="22"/>
  <c r="A857" i="22"/>
  <c r="T856" i="22"/>
  <c r="S856" i="22"/>
  <c r="R856" i="22"/>
  <c r="Q856" i="22"/>
  <c r="P856" i="22"/>
  <c r="O856" i="22"/>
  <c r="N856" i="22"/>
  <c r="M856" i="22"/>
  <c r="L856" i="22"/>
  <c r="K856" i="22"/>
  <c r="J856" i="22"/>
  <c r="I856" i="22"/>
  <c r="H856" i="22"/>
  <c r="G856" i="22"/>
  <c r="F856" i="22"/>
  <c r="E856" i="22"/>
  <c r="D856" i="22"/>
  <c r="C856" i="22"/>
  <c r="B856" i="22"/>
  <c r="A856" i="22"/>
  <c r="T855" i="22"/>
  <c r="S855" i="22"/>
  <c r="R855" i="22"/>
  <c r="Q855" i="22"/>
  <c r="P855" i="22"/>
  <c r="O855" i="22"/>
  <c r="N855" i="22"/>
  <c r="M855" i="22"/>
  <c r="L855" i="22"/>
  <c r="K855" i="22"/>
  <c r="J855" i="22"/>
  <c r="I855" i="22"/>
  <c r="H855" i="22"/>
  <c r="G855" i="22"/>
  <c r="F855" i="22"/>
  <c r="E855" i="22"/>
  <c r="D855" i="22"/>
  <c r="C855" i="22"/>
  <c r="B855" i="22"/>
  <c r="A855" i="22"/>
  <c r="T854" i="22"/>
  <c r="S854" i="22"/>
  <c r="R854" i="22"/>
  <c r="Q854" i="22"/>
  <c r="P854" i="22"/>
  <c r="O854" i="22"/>
  <c r="N854" i="22"/>
  <c r="M854" i="22"/>
  <c r="L854" i="22"/>
  <c r="K854" i="22"/>
  <c r="J854" i="22"/>
  <c r="I854" i="22"/>
  <c r="H854" i="22"/>
  <c r="G854" i="22"/>
  <c r="F854" i="22"/>
  <c r="E854" i="22"/>
  <c r="D854" i="22"/>
  <c r="C854" i="22"/>
  <c r="B854" i="22"/>
  <c r="A854" i="22"/>
  <c r="T853" i="22"/>
  <c r="S853" i="22"/>
  <c r="R853" i="22"/>
  <c r="Q853" i="22"/>
  <c r="P853" i="22"/>
  <c r="O853" i="22"/>
  <c r="N853" i="22"/>
  <c r="M853" i="22"/>
  <c r="L853" i="22"/>
  <c r="K853" i="22"/>
  <c r="J853" i="22"/>
  <c r="I853" i="22"/>
  <c r="H853" i="22"/>
  <c r="G853" i="22"/>
  <c r="F853" i="22"/>
  <c r="E853" i="22"/>
  <c r="D853" i="22"/>
  <c r="C853" i="22"/>
  <c r="B853" i="22"/>
  <c r="A853" i="22"/>
  <c r="T852" i="22"/>
  <c r="S852" i="22"/>
  <c r="R852" i="22"/>
  <c r="Q852" i="22"/>
  <c r="P852" i="22"/>
  <c r="O852" i="22"/>
  <c r="N852" i="22"/>
  <c r="M852" i="22"/>
  <c r="L852" i="22"/>
  <c r="K852" i="22"/>
  <c r="J852" i="22"/>
  <c r="I852" i="22"/>
  <c r="H852" i="22"/>
  <c r="G852" i="22"/>
  <c r="F852" i="22"/>
  <c r="E852" i="22"/>
  <c r="D852" i="22"/>
  <c r="C852" i="22"/>
  <c r="B852" i="22"/>
  <c r="A852" i="22"/>
  <c r="T851" i="22"/>
  <c r="S851" i="22"/>
  <c r="R851" i="22"/>
  <c r="Q851" i="22"/>
  <c r="P851" i="22"/>
  <c r="O851" i="22"/>
  <c r="N851" i="22"/>
  <c r="M851" i="22"/>
  <c r="L851" i="22"/>
  <c r="K851" i="22"/>
  <c r="J851" i="22"/>
  <c r="I851" i="22"/>
  <c r="H851" i="22"/>
  <c r="G851" i="22"/>
  <c r="F851" i="22"/>
  <c r="E851" i="22"/>
  <c r="D851" i="22"/>
  <c r="C851" i="22"/>
  <c r="B851" i="22"/>
  <c r="A851" i="22"/>
  <c r="T850" i="22"/>
  <c r="S850" i="22"/>
  <c r="R850" i="22"/>
  <c r="Q850" i="22"/>
  <c r="P850" i="22"/>
  <c r="O850" i="22"/>
  <c r="N850" i="22"/>
  <c r="M850" i="22"/>
  <c r="L850" i="22"/>
  <c r="K850" i="22"/>
  <c r="J850" i="22"/>
  <c r="I850" i="22"/>
  <c r="H850" i="22"/>
  <c r="G850" i="22"/>
  <c r="F850" i="22"/>
  <c r="E850" i="22"/>
  <c r="D850" i="22"/>
  <c r="C850" i="22"/>
  <c r="B850" i="22"/>
  <c r="A850" i="22"/>
  <c r="T849" i="22"/>
  <c r="S849" i="22"/>
  <c r="R849" i="22"/>
  <c r="Q849" i="22"/>
  <c r="P849" i="22"/>
  <c r="O849" i="22"/>
  <c r="N849" i="22"/>
  <c r="M849" i="22"/>
  <c r="L849" i="22"/>
  <c r="K849" i="22"/>
  <c r="J849" i="22"/>
  <c r="I849" i="22"/>
  <c r="H849" i="22"/>
  <c r="G849" i="22"/>
  <c r="F849" i="22"/>
  <c r="E849" i="22"/>
  <c r="D849" i="22"/>
  <c r="C849" i="22"/>
  <c r="B849" i="22"/>
  <c r="A849" i="22"/>
  <c r="T848" i="22"/>
  <c r="S848" i="22"/>
  <c r="R848" i="22"/>
  <c r="Q848" i="22"/>
  <c r="P848" i="22"/>
  <c r="O848" i="22"/>
  <c r="N848" i="22"/>
  <c r="M848" i="22"/>
  <c r="L848" i="22"/>
  <c r="K848" i="22"/>
  <c r="J848" i="22"/>
  <c r="I848" i="22"/>
  <c r="H848" i="22"/>
  <c r="G848" i="22"/>
  <c r="F848" i="22"/>
  <c r="E848" i="22"/>
  <c r="D848" i="22"/>
  <c r="C848" i="22"/>
  <c r="B848" i="22"/>
  <c r="A848" i="22"/>
  <c r="T847" i="22"/>
  <c r="S847" i="22"/>
  <c r="R847" i="22"/>
  <c r="Q847" i="22"/>
  <c r="P847" i="22"/>
  <c r="O847" i="22"/>
  <c r="N847" i="22"/>
  <c r="M847" i="22"/>
  <c r="L847" i="22"/>
  <c r="K847" i="22"/>
  <c r="J847" i="22"/>
  <c r="I847" i="22"/>
  <c r="H847" i="22"/>
  <c r="G847" i="22"/>
  <c r="F847" i="22"/>
  <c r="E847" i="22"/>
  <c r="D847" i="22"/>
  <c r="C847" i="22"/>
  <c r="B847" i="22"/>
  <c r="A847" i="22"/>
  <c r="T846" i="22"/>
  <c r="S846" i="22"/>
  <c r="R846" i="22"/>
  <c r="Q846" i="22"/>
  <c r="P846" i="22"/>
  <c r="O846" i="22"/>
  <c r="N846" i="22"/>
  <c r="M846" i="22"/>
  <c r="L846" i="22"/>
  <c r="K846" i="22"/>
  <c r="J846" i="22"/>
  <c r="I846" i="22"/>
  <c r="H846" i="22"/>
  <c r="G846" i="22"/>
  <c r="F846" i="22"/>
  <c r="E846" i="22"/>
  <c r="D846" i="22"/>
  <c r="C846" i="22"/>
  <c r="B846" i="22"/>
  <c r="A846" i="22"/>
  <c r="T845" i="22"/>
  <c r="S845" i="22"/>
  <c r="R845" i="22"/>
  <c r="Q845" i="22"/>
  <c r="P845" i="22"/>
  <c r="O845" i="22"/>
  <c r="N845" i="22"/>
  <c r="M845" i="22"/>
  <c r="L845" i="22"/>
  <c r="K845" i="22"/>
  <c r="J845" i="22"/>
  <c r="I845" i="22"/>
  <c r="H845" i="22"/>
  <c r="G845" i="22"/>
  <c r="F845" i="22"/>
  <c r="E845" i="22"/>
  <c r="D845" i="22"/>
  <c r="C845" i="22"/>
  <c r="B845" i="22"/>
  <c r="A845" i="22"/>
  <c r="T844" i="22"/>
  <c r="S844" i="22"/>
  <c r="R844" i="22"/>
  <c r="Q844" i="22"/>
  <c r="P844" i="22"/>
  <c r="O844" i="22"/>
  <c r="N844" i="22"/>
  <c r="M844" i="22"/>
  <c r="L844" i="22"/>
  <c r="K844" i="22"/>
  <c r="J844" i="22"/>
  <c r="I844" i="22"/>
  <c r="H844" i="22"/>
  <c r="G844" i="22"/>
  <c r="F844" i="22"/>
  <c r="E844" i="22"/>
  <c r="D844" i="22"/>
  <c r="C844" i="22"/>
  <c r="B844" i="22"/>
  <c r="A844" i="22"/>
  <c r="T843" i="22"/>
  <c r="S843" i="22"/>
  <c r="R843" i="22"/>
  <c r="Q843" i="22"/>
  <c r="P843" i="22"/>
  <c r="O843" i="22"/>
  <c r="N843" i="22"/>
  <c r="M843" i="22"/>
  <c r="L843" i="22"/>
  <c r="K843" i="22"/>
  <c r="J843" i="22"/>
  <c r="I843" i="22"/>
  <c r="H843" i="22"/>
  <c r="G843" i="22"/>
  <c r="F843" i="22"/>
  <c r="E843" i="22"/>
  <c r="D843" i="22"/>
  <c r="C843" i="22"/>
  <c r="B843" i="22"/>
  <c r="A843" i="22"/>
  <c r="T842" i="22"/>
  <c r="S842" i="22"/>
  <c r="R842" i="22"/>
  <c r="Q842" i="22"/>
  <c r="P842" i="22"/>
  <c r="O842" i="22"/>
  <c r="N842" i="22"/>
  <c r="M842" i="22"/>
  <c r="L842" i="22"/>
  <c r="K842" i="22"/>
  <c r="J842" i="22"/>
  <c r="I842" i="22"/>
  <c r="H842" i="22"/>
  <c r="G842" i="22"/>
  <c r="F842" i="22"/>
  <c r="E842" i="22"/>
  <c r="D842" i="22"/>
  <c r="C842" i="22"/>
  <c r="B842" i="22"/>
  <c r="A842" i="22"/>
  <c r="T841" i="22"/>
  <c r="S841" i="22"/>
  <c r="R841" i="22"/>
  <c r="Q841" i="22"/>
  <c r="P841" i="22"/>
  <c r="O841" i="22"/>
  <c r="N841" i="22"/>
  <c r="M841" i="22"/>
  <c r="L841" i="22"/>
  <c r="K841" i="22"/>
  <c r="J841" i="22"/>
  <c r="I841" i="22"/>
  <c r="H841" i="22"/>
  <c r="G841" i="22"/>
  <c r="F841" i="22"/>
  <c r="E841" i="22"/>
  <c r="D841" i="22"/>
  <c r="C841" i="22"/>
  <c r="B841" i="22"/>
  <c r="A841" i="22"/>
  <c r="T840" i="22"/>
  <c r="S840" i="22"/>
  <c r="R840" i="22"/>
  <c r="Q840" i="22"/>
  <c r="P840" i="22"/>
  <c r="O840" i="22"/>
  <c r="N840" i="22"/>
  <c r="M840" i="22"/>
  <c r="L840" i="22"/>
  <c r="K840" i="22"/>
  <c r="J840" i="22"/>
  <c r="I840" i="22"/>
  <c r="H840" i="22"/>
  <c r="G840" i="22"/>
  <c r="F840" i="22"/>
  <c r="E840" i="22"/>
  <c r="D840" i="22"/>
  <c r="C840" i="22"/>
  <c r="B840" i="22"/>
  <c r="A840" i="22"/>
  <c r="T839" i="22"/>
  <c r="S839" i="22"/>
  <c r="R839" i="22"/>
  <c r="Q839" i="22"/>
  <c r="P839" i="22"/>
  <c r="O839" i="22"/>
  <c r="N839" i="22"/>
  <c r="M839" i="22"/>
  <c r="L839" i="22"/>
  <c r="K839" i="22"/>
  <c r="J839" i="22"/>
  <c r="I839" i="22"/>
  <c r="H839" i="22"/>
  <c r="G839" i="22"/>
  <c r="F839" i="22"/>
  <c r="E839" i="22"/>
  <c r="D839" i="22"/>
  <c r="C839" i="22"/>
  <c r="B839" i="22"/>
  <c r="A839" i="22"/>
  <c r="T838" i="22"/>
  <c r="S838" i="22"/>
  <c r="R838" i="22"/>
  <c r="Q838" i="22"/>
  <c r="P838" i="22"/>
  <c r="O838" i="22"/>
  <c r="N838" i="22"/>
  <c r="M838" i="22"/>
  <c r="L838" i="22"/>
  <c r="K838" i="22"/>
  <c r="J838" i="22"/>
  <c r="I838" i="22"/>
  <c r="H838" i="22"/>
  <c r="G838" i="22"/>
  <c r="F838" i="22"/>
  <c r="E838" i="22"/>
  <c r="D838" i="22"/>
  <c r="C838" i="22"/>
  <c r="B838" i="22"/>
  <c r="A838" i="22"/>
  <c r="T837" i="22"/>
  <c r="S837" i="22"/>
  <c r="R837" i="22"/>
  <c r="Q837" i="22"/>
  <c r="P837" i="22"/>
  <c r="O837" i="22"/>
  <c r="N837" i="22"/>
  <c r="M837" i="22"/>
  <c r="L837" i="22"/>
  <c r="K837" i="22"/>
  <c r="J837" i="22"/>
  <c r="I837" i="22"/>
  <c r="H837" i="22"/>
  <c r="G837" i="22"/>
  <c r="F837" i="22"/>
  <c r="E837" i="22"/>
  <c r="D837" i="22"/>
  <c r="C837" i="22"/>
  <c r="B837" i="22"/>
  <c r="A837" i="22"/>
  <c r="T836" i="22"/>
  <c r="S836" i="22"/>
  <c r="R836" i="22"/>
  <c r="Q836" i="22"/>
  <c r="P836" i="22"/>
  <c r="O836" i="22"/>
  <c r="N836" i="22"/>
  <c r="M836" i="22"/>
  <c r="L836" i="22"/>
  <c r="K836" i="22"/>
  <c r="J836" i="22"/>
  <c r="I836" i="22"/>
  <c r="H836" i="22"/>
  <c r="G836" i="22"/>
  <c r="F836" i="22"/>
  <c r="E836" i="22"/>
  <c r="D836" i="22"/>
  <c r="C836" i="22"/>
  <c r="B836" i="22"/>
  <c r="A836" i="22"/>
  <c r="T835" i="22"/>
  <c r="S835" i="22"/>
  <c r="R835" i="22"/>
  <c r="Q835" i="22"/>
  <c r="P835" i="22"/>
  <c r="O835" i="22"/>
  <c r="N835" i="22"/>
  <c r="M835" i="22"/>
  <c r="L835" i="22"/>
  <c r="K835" i="22"/>
  <c r="J835" i="22"/>
  <c r="I835" i="22"/>
  <c r="H835" i="22"/>
  <c r="G835" i="22"/>
  <c r="F835" i="22"/>
  <c r="E835" i="22"/>
  <c r="D835" i="22"/>
  <c r="C835" i="22"/>
  <c r="B835" i="22"/>
  <c r="A835" i="22"/>
  <c r="T834" i="22"/>
  <c r="S834" i="22"/>
  <c r="R834" i="22"/>
  <c r="Q834" i="22"/>
  <c r="P834" i="22"/>
  <c r="O834" i="22"/>
  <c r="N834" i="22"/>
  <c r="M834" i="22"/>
  <c r="L834" i="22"/>
  <c r="K834" i="22"/>
  <c r="J834" i="22"/>
  <c r="I834" i="22"/>
  <c r="H834" i="22"/>
  <c r="G834" i="22"/>
  <c r="F834" i="22"/>
  <c r="E834" i="22"/>
  <c r="D834" i="22"/>
  <c r="C834" i="22"/>
  <c r="B834" i="22"/>
  <c r="A834" i="22"/>
  <c r="T833" i="22"/>
  <c r="S833" i="22"/>
  <c r="R833" i="22"/>
  <c r="Q833" i="22"/>
  <c r="P833" i="22"/>
  <c r="O833" i="22"/>
  <c r="N833" i="22"/>
  <c r="M833" i="22"/>
  <c r="L833" i="22"/>
  <c r="K833" i="22"/>
  <c r="J833" i="22"/>
  <c r="I833" i="22"/>
  <c r="H833" i="22"/>
  <c r="G833" i="22"/>
  <c r="F833" i="22"/>
  <c r="E833" i="22"/>
  <c r="D833" i="22"/>
  <c r="C833" i="22"/>
  <c r="B833" i="22"/>
  <c r="A833" i="22"/>
  <c r="T832" i="22"/>
  <c r="S832" i="22"/>
  <c r="R832" i="22"/>
  <c r="Q832" i="22"/>
  <c r="P832" i="22"/>
  <c r="O832" i="22"/>
  <c r="N832" i="22"/>
  <c r="M832" i="22"/>
  <c r="L832" i="22"/>
  <c r="K832" i="22"/>
  <c r="J832" i="22"/>
  <c r="I832" i="22"/>
  <c r="H832" i="22"/>
  <c r="G832" i="22"/>
  <c r="F832" i="22"/>
  <c r="E832" i="22"/>
  <c r="D832" i="22"/>
  <c r="C832" i="22"/>
  <c r="B832" i="22"/>
  <c r="A832" i="22"/>
  <c r="T831" i="22"/>
  <c r="S831" i="22"/>
  <c r="R831" i="22"/>
  <c r="Q831" i="22"/>
  <c r="P831" i="22"/>
  <c r="O831" i="22"/>
  <c r="N831" i="22"/>
  <c r="M831" i="22"/>
  <c r="L831" i="22"/>
  <c r="K831" i="22"/>
  <c r="J831" i="22"/>
  <c r="I831" i="22"/>
  <c r="H831" i="22"/>
  <c r="G831" i="22"/>
  <c r="F831" i="22"/>
  <c r="E831" i="22"/>
  <c r="D831" i="22"/>
  <c r="C831" i="22"/>
  <c r="B831" i="22"/>
  <c r="A831" i="22"/>
  <c r="T830" i="22"/>
  <c r="S830" i="22"/>
  <c r="R830" i="22"/>
  <c r="Q830" i="22"/>
  <c r="P830" i="22"/>
  <c r="O830" i="22"/>
  <c r="N830" i="22"/>
  <c r="M830" i="22"/>
  <c r="L830" i="22"/>
  <c r="K830" i="22"/>
  <c r="J830" i="22"/>
  <c r="I830" i="22"/>
  <c r="H830" i="22"/>
  <c r="G830" i="22"/>
  <c r="F830" i="22"/>
  <c r="E830" i="22"/>
  <c r="D830" i="22"/>
  <c r="C830" i="22"/>
  <c r="B830" i="22"/>
  <c r="A830" i="22"/>
  <c r="T829" i="22"/>
  <c r="S829" i="22"/>
  <c r="R829" i="22"/>
  <c r="Q829" i="22"/>
  <c r="P829" i="22"/>
  <c r="O829" i="22"/>
  <c r="N829" i="22"/>
  <c r="M829" i="22"/>
  <c r="L829" i="22"/>
  <c r="K829" i="22"/>
  <c r="J829" i="22"/>
  <c r="I829" i="22"/>
  <c r="H829" i="22"/>
  <c r="G829" i="22"/>
  <c r="F829" i="22"/>
  <c r="E829" i="22"/>
  <c r="D829" i="22"/>
  <c r="C829" i="22"/>
  <c r="B829" i="22"/>
  <c r="A829" i="22"/>
  <c r="T828" i="22"/>
  <c r="S828" i="22"/>
  <c r="R828" i="22"/>
  <c r="Q828" i="22"/>
  <c r="P828" i="22"/>
  <c r="O828" i="22"/>
  <c r="N828" i="22"/>
  <c r="M828" i="22"/>
  <c r="L828" i="22"/>
  <c r="K828" i="22"/>
  <c r="J828" i="22"/>
  <c r="I828" i="22"/>
  <c r="H828" i="22"/>
  <c r="G828" i="22"/>
  <c r="F828" i="22"/>
  <c r="E828" i="22"/>
  <c r="D828" i="22"/>
  <c r="C828" i="22"/>
  <c r="B828" i="22"/>
  <c r="A828" i="22"/>
  <c r="T827" i="22"/>
  <c r="S827" i="22"/>
  <c r="R827" i="22"/>
  <c r="Q827" i="22"/>
  <c r="P827" i="22"/>
  <c r="O827" i="22"/>
  <c r="N827" i="22"/>
  <c r="M827" i="22"/>
  <c r="L827" i="22"/>
  <c r="K827" i="22"/>
  <c r="J827" i="22"/>
  <c r="I827" i="22"/>
  <c r="H827" i="22"/>
  <c r="G827" i="22"/>
  <c r="F827" i="22"/>
  <c r="E827" i="22"/>
  <c r="D827" i="22"/>
  <c r="C827" i="22"/>
  <c r="B827" i="22"/>
  <c r="A827" i="22"/>
  <c r="T826" i="22"/>
  <c r="S826" i="22"/>
  <c r="R826" i="22"/>
  <c r="Q826" i="22"/>
  <c r="P826" i="22"/>
  <c r="O826" i="22"/>
  <c r="N826" i="22"/>
  <c r="M826" i="22"/>
  <c r="L826" i="22"/>
  <c r="K826" i="22"/>
  <c r="J826" i="22"/>
  <c r="I826" i="22"/>
  <c r="H826" i="22"/>
  <c r="G826" i="22"/>
  <c r="F826" i="22"/>
  <c r="E826" i="22"/>
  <c r="D826" i="22"/>
  <c r="C826" i="22"/>
  <c r="B826" i="22"/>
  <c r="A826" i="22"/>
  <c r="T825" i="22"/>
  <c r="S825" i="22"/>
  <c r="R825" i="22"/>
  <c r="Q825" i="22"/>
  <c r="P825" i="22"/>
  <c r="O825" i="22"/>
  <c r="N825" i="22"/>
  <c r="M825" i="22"/>
  <c r="L825" i="22"/>
  <c r="K825" i="22"/>
  <c r="J825" i="22"/>
  <c r="I825" i="22"/>
  <c r="H825" i="22"/>
  <c r="G825" i="22"/>
  <c r="F825" i="22"/>
  <c r="E825" i="22"/>
  <c r="D825" i="22"/>
  <c r="C825" i="22"/>
  <c r="B825" i="22"/>
  <c r="A825" i="22"/>
  <c r="T824" i="22"/>
  <c r="S824" i="22"/>
  <c r="R824" i="22"/>
  <c r="Q824" i="22"/>
  <c r="P824" i="22"/>
  <c r="O824" i="22"/>
  <c r="N824" i="22"/>
  <c r="M824" i="22"/>
  <c r="L824" i="22"/>
  <c r="K824" i="22"/>
  <c r="J824" i="22"/>
  <c r="I824" i="22"/>
  <c r="H824" i="22"/>
  <c r="G824" i="22"/>
  <c r="F824" i="22"/>
  <c r="E824" i="22"/>
  <c r="D824" i="22"/>
  <c r="C824" i="22"/>
  <c r="B824" i="22"/>
  <c r="A824" i="22"/>
  <c r="T823" i="22"/>
  <c r="S823" i="22"/>
  <c r="R823" i="22"/>
  <c r="Q823" i="22"/>
  <c r="P823" i="22"/>
  <c r="O823" i="22"/>
  <c r="N823" i="22"/>
  <c r="M823" i="22"/>
  <c r="L823" i="22"/>
  <c r="K823" i="22"/>
  <c r="J823" i="22"/>
  <c r="I823" i="22"/>
  <c r="H823" i="22"/>
  <c r="G823" i="22"/>
  <c r="F823" i="22"/>
  <c r="E823" i="22"/>
  <c r="D823" i="22"/>
  <c r="C823" i="22"/>
  <c r="B823" i="22"/>
  <c r="A823" i="22"/>
  <c r="T822" i="22"/>
  <c r="S822" i="22"/>
  <c r="R822" i="22"/>
  <c r="Q822" i="22"/>
  <c r="P822" i="22"/>
  <c r="O822" i="22"/>
  <c r="N822" i="22"/>
  <c r="M822" i="22"/>
  <c r="L822" i="22"/>
  <c r="K822" i="22"/>
  <c r="J822" i="22"/>
  <c r="I822" i="22"/>
  <c r="H822" i="22"/>
  <c r="G822" i="22"/>
  <c r="F822" i="22"/>
  <c r="E822" i="22"/>
  <c r="D822" i="22"/>
  <c r="C822" i="22"/>
  <c r="B822" i="22"/>
  <c r="A822" i="22"/>
  <c r="T821" i="22"/>
  <c r="S821" i="22"/>
  <c r="R821" i="22"/>
  <c r="Q821" i="22"/>
  <c r="P821" i="22"/>
  <c r="O821" i="22"/>
  <c r="N821" i="22"/>
  <c r="M821" i="22"/>
  <c r="L821" i="22"/>
  <c r="K821" i="22"/>
  <c r="J821" i="22"/>
  <c r="I821" i="22"/>
  <c r="H821" i="22"/>
  <c r="G821" i="22"/>
  <c r="F821" i="22"/>
  <c r="E821" i="22"/>
  <c r="D821" i="22"/>
  <c r="C821" i="22"/>
  <c r="B821" i="22"/>
  <c r="A821" i="22"/>
  <c r="T820" i="22"/>
  <c r="S820" i="22"/>
  <c r="R820" i="22"/>
  <c r="Q820" i="22"/>
  <c r="P820" i="22"/>
  <c r="O820" i="22"/>
  <c r="N820" i="22"/>
  <c r="M820" i="22"/>
  <c r="L820" i="22"/>
  <c r="K820" i="22"/>
  <c r="J820" i="22"/>
  <c r="I820" i="22"/>
  <c r="H820" i="22"/>
  <c r="G820" i="22"/>
  <c r="F820" i="22"/>
  <c r="E820" i="22"/>
  <c r="D820" i="22"/>
  <c r="C820" i="22"/>
  <c r="B820" i="22"/>
  <c r="A820" i="22"/>
  <c r="T819" i="22"/>
  <c r="S819" i="22"/>
  <c r="R819" i="22"/>
  <c r="Q819" i="22"/>
  <c r="P819" i="22"/>
  <c r="O819" i="22"/>
  <c r="N819" i="22"/>
  <c r="M819" i="22"/>
  <c r="L819" i="22"/>
  <c r="K819" i="22"/>
  <c r="J819" i="22"/>
  <c r="I819" i="22"/>
  <c r="H819" i="22"/>
  <c r="G819" i="22"/>
  <c r="F819" i="22"/>
  <c r="E819" i="22"/>
  <c r="D819" i="22"/>
  <c r="C819" i="22"/>
  <c r="B819" i="22"/>
  <c r="A819" i="22"/>
  <c r="T818" i="22"/>
  <c r="S818" i="22"/>
  <c r="R818" i="22"/>
  <c r="Q818" i="22"/>
  <c r="P818" i="22"/>
  <c r="O818" i="22"/>
  <c r="N818" i="22"/>
  <c r="M818" i="22"/>
  <c r="L818" i="22"/>
  <c r="K818" i="22"/>
  <c r="J818" i="22"/>
  <c r="I818" i="22"/>
  <c r="H818" i="22"/>
  <c r="G818" i="22"/>
  <c r="F818" i="22"/>
  <c r="E818" i="22"/>
  <c r="D818" i="22"/>
  <c r="C818" i="22"/>
  <c r="B818" i="22"/>
  <c r="A818" i="22"/>
  <c r="T817" i="22"/>
  <c r="S817" i="22"/>
  <c r="R817" i="22"/>
  <c r="Q817" i="22"/>
  <c r="P817" i="22"/>
  <c r="O817" i="22"/>
  <c r="N817" i="22"/>
  <c r="M817" i="22"/>
  <c r="L817" i="22"/>
  <c r="K817" i="22"/>
  <c r="J817" i="22"/>
  <c r="I817" i="22"/>
  <c r="H817" i="22"/>
  <c r="G817" i="22"/>
  <c r="F817" i="22"/>
  <c r="E817" i="22"/>
  <c r="D817" i="22"/>
  <c r="C817" i="22"/>
  <c r="B817" i="22"/>
  <c r="A817" i="22"/>
  <c r="T816" i="22"/>
  <c r="S816" i="22"/>
  <c r="R816" i="22"/>
  <c r="Q816" i="22"/>
  <c r="P816" i="22"/>
  <c r="O816" i="22"/>
  <c r="N816" i="22"/>
  <c r="M816" i="22"/>
  <c r="L816" i="22"/>
  <c r="K816" i="22"/>
  <c r="J816" i="22"/>
  <c r="I816" i="22"/>
  <c r="H816" i="22"/>
  <c r="G816" i="22"/>
  <c r="F816" i="22"/>
  <c r="E816" i="22"/>
  <c r="D816" i="22"/>
  <c r="C816" i="22"/>
  <c r="B816" i="22"/>
  <c r="A816" i="22"/>
  <c r="T815" i="22"/>
  <c r="S815" i="22"/>
  <c r="R815" i="22"/>
  <c r="Q815" i="22"/>
  <c r="P815" i="22"/>
  <c r="O815" i="22"/>
  <c r="N815" i="22"/>
  <c r="M815" i="22"/>
  <c r="L815" i="22"/>
  <c r="K815" i="22"/>
  <c r="J815" i="22"/>
  <c r="I815" i="22"/>
  <c r="H815" i="22"/>
  <c r="G815" i="22"/>
  <c r="F815" i="22"/>
  <c r="E815" i="22"/>
  <c r="D815" i="22"/>
  <c r="C815" i="22"/>
  <c r="B815" i="22"/>
  <c r="A815" i="22"/>
  <c r="T814" i="22"/>
  <c r="S814" i="22"/>
  <c r="R814" i="22"/>
  <c r="Q814" i="22"/>
  <c r="P814" i="22"/>
  <c r="O814" i="22"/>
  <c r="N814" i="22"/>
  <c r="M814" i="22"/>
  <c r="L814" i="22"/>
  <c r="K814" i="22"/>
  <c r="J814" i="22"/>
  <c r="I814" i="22"/>
  <c r="H814" i="22"/>
  <c r="G814" i="22"/>
  <c r="F814" i="22"/>
  <c r="E814" i="22"/>
  <c r="D814" i="22"/>
  <c r="C814" i="22"/>
  <c r="B814" i="22"/>
  <c r="A814" i="22"/>
  <c r="T813" i="22"/>
  <c r="S813" i="22"/>
  <c r="R813" i="22"/>
  <c r="Q813" i="22"/>
  <c r="P813" i="22"/>
  <c r="O813" i="22"/>
  <c r="N813" i="22"/>
  <c r="M813" i="22"/>
  <c r="L813" i="22"/>
  <c r="K813" i="22"/>
  <c r="J813" i="22"/>
  <c r="I813" i="22"/>
  <c r="H813" i="22"/>
  <c r="G813" i="22"/>
  <c r="F813" i="22"/>
  <c r="E813" i="22"/>
  <c r="D813" i="22"/>
  <c r="C813" i="22"/>
  <c r="B813" i="22"/>
  <c r="A813" i="22"/>
  <c r="T812" i="22"/>
  <c r="S812" i="22"/>
  <c r="R812" i="22"/>
  <c r="Q812" i="22"/>
  <c r="P812" i="22"/>
  <c r="O812" i="22"/>
  <c r="N812" i="22"/>
  <c r="M812" i="22"/>
  <c r="L812" i="22"/>
  <c r="K812" i="22"/>
  <c r="J812" i="22"/>
  <c r="I812" i="22"/>
  <c r="H812" i="22"/>
  <c r="G812" i="22"/>
  <c r="F812" i="22"/>
  <c r="E812" i="22"/>
  <c r="D812" i="22"/>
  <c r="C812" i="22"/>
  <c r="B812" i="22"/>
  <c r="A812" i="22"/>
  <c r="T811" i="22"/>
  <c r="S811" i="22"/>
  <c r="R811" i="22"/>
  <c r="Q811" i="22"/>
  <c r="P811" i="22"/>
  <c r="O811" i="22"/>
  <c r="N811" i="22"/>
  <c r="M811" i="22"/>
  <c r="L811" i="22"/>
  <c r="K811" i="22"/>
  <c r="J811" i="22"/>
  <c r="I811" i="22"/>
  <c r="H811" i="22"/>
  <c r="G811" i="22"/>
  <c r="F811" i="22"/>
  <c r="E811" i="22"/>
  <c r="D811" i="22"/>
  <c r="C811" i="22"/>
  <c r="B811" i="22"/>
  <c r="A811" i="22"/>
  <c r="T810" i="22"/>
  <c r="S810" i="22"/>
  <c r="R810" i="22"/>
  <c r="Q810" i="22"/>
  <c r="P810" i="22"/>
  <c r="O810" i="22"/>
  <c r="N810" i="22"/>
  <c r="M810" i="22"/>
  <c r="L810" i="22"/>
  <c r="K810" i="22"/>
  <c r="J810" i="22"/>
  <c r="I810" i="22"/>
  <c r="H810" i="22"/>
  <c r="G810" i="22"/>
  <c r="F810" i="22"/>
  <c r="E810" i="22"/>
  <c r="D810" i="22"/>
  <c r="C810" i="22"/>
  <c r="B810" i="22"/>
  <c r="A810" i="22"/>
  <c r="T809" i="22"/>
  <c r="S809" i="22"/>
  <c r="R809" i="22"/>
  <c r="Q809" i="22"/>
  <c r="P809" i="22"/>
  <c r="O809" i="22"/>
  <c r="N809" i="22"/>
  <c r="M809" i="22"/>
  <c r="L809" i="22"/>
  <c r="K809" i="22"/>
  <c r="J809" i="22"/>
  <c r="I809" i="22"/>
  <c r="H809" i="22"/>
  <c r="G809" i="22"/>
  <c r="F809" i="22"/>
  <c r="E809" i="22"/>
  <c r="D809" i="22"/>
  <c r="C809" i="22"/>
  <c r="B809" i="22"/>
  <c r="A809" i="22"/>
  <c r="T808" i="22"/>
  <c r="S808" i="22"/>
  <c r="R808" i="22"/>
  <c r="Q808" i="22"/>
  <c r="P808" i="22"/>
  <c r="O808" i="22"/>
  <c r="N808" i="22"/>
  <c r="M808" i="22"/>
  <c r="L808" i="22"/>
  <c r="K808" i="22"/>
  <c r="J808" i="22"/>
  <c r="I808" i="22"/>
  <c r="H808" i="22"/>
  <c r="G808" i="22"/>
  <c r="F808" i="22"/>
  <c r="E808" i="22"/>
  <c r="D808" i="22"/>
  <c r="C808" i="22"/>
  <c r="B808" i="22"/>
  <c r="A808" i="22"/>
  <c r="T807" i="22"/>
  <c r="S807" i="22"/>
  <c r="R807" i="22"/>
  <c r="Q807" i="22"/>
  <c r="P807" i="22"/>
  <c r="O807" i="22"/>
  <c r="N807" i="22"/>
  <c r="M807" i="22"/>
  <c r="L807" i="22"/>
  <c r="K807" i="22"/>
  <c r="J807" i="22"/>
  <c r="I807" i="22"/>
  <c r="H807" i="22"/>
  <c r="G807" i="22"/>
  <c r="F807" i="22"/>
  <c r="E807" i="22"/>
  <c r="D807" i="22"/>
  <c r="C807" i="22"/>
  <c r="B807" i="22"/>
  <c r="A807" i="22"/>
  <c r="T806" i="22"/>
  <c r="S806" i="22"/>
  <c r="R806" i="22"/>
  <c r="Q806" i="22"/>
  <c r="P806" i="22"/>
  <c r="O806" i="22"/>
  <c r="N806" i="22"/>
  <c r="M806" i="22"/>
  <c r="L806" i="22"/>
  <c r="K806" i="22"/>
  <c r="J806" i="22"/>
  <c r="I806" i="22"/>
  <c r="H806" i="22"/>
  <c r="G806" i="22"/>
  <c r="F806" i="22"/>
  <c r="E806" i="22"/>
  <c r="D806" i="22"/>
  <c r="C806" i="22"/>
  <c r="B806" i="22"/>
  <c r="A806" i="22"/>
  <c r="T805" i="22"/>
  <c r="S805" i="22"/>
  <c r="R805" i="22"/>
  <c r="Q805" i="22"/>
  <c r="P805" i="22"/>
  <c r="O805" i="22"/>
  <c r="N805" i="22"/>
  <c r="M805" i="22"/>
  <c r="L805" i="22"/>
  <c r="K805" i="22"/>
  <c r="J805" i="22"/>
  <c r="I805" i="22"/>
  <c r="H805" i="22"/>
  <c r="G805" i="22"/>
  <c r="F805" i="22"/>
  <c r="E805" i="22"/>
  <c r="D805" i="22"/>
  <c r="C805" i="22"/>
  <c r="B805" i="22"/>
  <c r="A805" i="22"/>
  <c r="T804" i="22"/>
  <c r="S804" i="22"/>
  <c r="R804" i="22"/>
  <c r="Q804" i="22"/>
  <c r="P804" i="22"/>
  <c r="O804" i="22"/>
  <c r="N804" i="22"/>
  <c r="M804" i="22"/>
  <c r="L804" i="22"/>
  <c r="K804" i="22"/>
  <c r="J804" i="22"/>
  <c r="I804" i="22"/>
  <c r="H804" i="22"/>
  <c r="G804" i="22"/>
  <c r="F804" i="22"/>
  <c r="E804" i="22"/>
  <c r="D804" i="22"/>
  <c r="C804" i="22"/>
  <c r="B804" i="22"/>
  <c r="A804" i="22"/>
  <c r="T803" i="22"/>
  <c r="S803" i="22"/>
  <c r="R803" i="22"/>
  <c r="Q803" i="22"/>
  <c r="P803" i="22"/>
  <c r="O803" i="22"/>
  <c r="N803" i="22"/>
  <c r="M803" i="22"/>
  <c r="L803" i="22"/>
  <c r="K803" i="22"/>
  <c r="J803" i="22"/>
  <c r="I803" i="22"/>
  <c r="H803" i="22"/>
  <c r="G803" i="22"/>
  <c r="F803" i="22"/>
  <c r="E803" i="22"/>
  <c r="D803" i="22"/>
  <c r="C803" i="22"/>
  <c r="B803" i="22"/>
  <c r="A803" i="22"/>
  <c r="T802" i="22"/>
  <c r="S802" i="22"/>
  <c r="R802" i="22"/>
  <c r="Q802" i="22"/>
  <c r="P802" i="22"/>
  <c r="O802" i="22"/>
  <c r="N802" i="22"/>
  <c r="M802" i="22"/>
  <c r="L802" i="22"/>
  <c r="K802" i="22"/>
  <c r="J802" i="22"/>
  <c r="I802" i="22"/>
  <c r="H802" i="22"/>
  <c r="G802" i="22"/>
  <c r="F802" i="22"/>
  <c r="E802" i="22"/>
  <c r="D802" i="22"/>
  <c r="C802" i="22"/>
  <c r="B802" i="22"/>
  <c r="A802" i="22"/>
  <c r="T801" i="22"/>
  <c r="S801" i="22"/>
  <c r="R801" i="22"/>
  <c r="Q801" i="22"/>
  <c r="P801" i="22"/>
  <c r="O801" i="22"/>
  <c r="N801" i="22"/>
  <c r="M801" i="22"/>
  <c r="L801" i="22"/>
  <c r="K801" i="22"/>
  <c r="J801" i="22"/>
  <c r="I801" i="22"/>
  <c r="H801" i="22"/>
  <c r="G801" i="22"/>
  <c r="F801" i="22"/>
  <c r="E801" i="22"/>
  <c r="D801" i="22"/>
  <c r="C801" i="22"/>
  <c r="B801" i="22"/>
  <c r="A801" i="22"/>
  <c r="T800" i="22"/>
  <c r="S800" i="22"/>
  <c r="R800" i="22"/>
  <c r="Q800" i="22"/>
  <c r="P800" i="22"/>
  <c r="O800" i="22"/>
  <c r="N800" i="22"/>
  <c r="M800" i="22"/>
  <c r="L800" i="22"/>
  <c r="K800" i="22"/>
  <c r="J800" i="22"/>
  <c r="I800" i="22"/>
  <c r="H800" i="22"/>
  <c r="G800" i="22"/>
  <c r="F800" i="22"/>
  <c r="E800" i="22"/>
  <c r="D800" i="22"/>
  <c r="C800" i="22"/>
  <c r="B800" i="22"/>
  <c r="A800" i="22"/>
  <c r="T799" i="22"/>
  <c r="S799" i="22"/>
  <c r="R799" i="22"/>
  <c r="Q799" i="22"/>
  <c r="P799" i="22"/>
  <c r="O799" i="22"/>
  <c r="N799" i="22"/>
  <c r="M799" i="22"/>
  <c r="L799" i="22"/>
  <c r="K799" i="22"/>
  <c r="J799" i="22"/>
  <c r="I799" i="22"/>
  <c r="H799" i="22"/>
  <c r="G799" i="22"/>
  <c r="F799" i="22"/>
  <c r="E799" i="22"/>
  <c r="D799" i="22"/>
  <c r="C799" i="22"/>
  <c r="B799" i="22"/>
  <c r="A799" i="22"/>
  <c r="T798" i="22"/>
  <c r="S798" i="22"/>
  <c r="R798" i="22"/>
  <c r="Q798" i="22"/>
  <c r="P798" i="22"/>
  <c r="O798" i="22"/>
  <c r="N798" i="22"/>
  <c r="M798" i="22"/>
  <c r="L798" i="22"/>
  <c r="K798" i="22"/>
  <c r="J798" i="22"/>
  <c r="I798" i="22"/>
  <c r="H798" i="22"/>
  <c r="G798" i="22"/>
  <c r="F798" i="22"/>
  <c r="E798" i="22"/>
  <c r="D798" i="22"/>
  <c r="C798" i="22"/>
  <c r="B798" i="22"/>
  <c r="A798" i="22"/>
  <c r="T797" i="22"/>
  <c r="S797" i="22"/>
  <c r="R797" i="22"/>
  <c r="Q797" i="22"/>
  <c r="P797" i="22"/>
  <c r="O797" i="22"/>
  <c r="N797" i="22"/>
  <c r="M797" i="22"/>
  <c r="L797" i="22"/>
  <c r="K797" i="22"/>
  <c r="J797" i="22"/>
  <c r="I797" i="22"/>
  <c r="H797" i="22"/>
  <c r="G797" i="22"/>
  <c r="F797" i="22"/>
  <c r="E797" i="22"/>
  <c r="D797" i="22"/>
  <c r="C797" i="22"/>
  <c r="B797" i="22"/>
  <c r="A797" i="22"/>
  <c r="T796" i="22"/>
  <c r="S796" i="22"/>
  <c r="R796" i="22"/>
  <c r="Q796" i="22"/>
  <c r="P796" i="22"/>
  <c r="O796" i="22"/>
  <c r="N796" i="22"/>
  <c r="M796" i="22"/>
  <c r="L796" i="22"/>
  <c r="K796" i="22"/>
  <c r="J796" i="22"/>
  <c r="I796" i="22"/>
  <c r="H796" i="22"/>
  <c r="G796" i="22"/>
  <c r="F796" i="22"/>
  <c r="E796" i="22"/>
  <c r="D796" i="22"/>
  <c r="C796" i="22"/>
  <c r="B796" i="22"/>
  <c r="A796" i="22"/>
  <c r="T795" i="22"/>
  <c r="S795" i="22"/>
  <c r="R795" i="22"/>
  <c r="Q795" i="22"/>
  <c r="P795" i="22"/>
  <c r="O795" i="22"/>
  <c r="N795" i="22"/>
  <c r="M795" i="22"/>
  <c r="L795" i="22"/>
  <c r="K795" i="22"/>
  <c r="J795" i="22"/>
  <c r="I795" i="22"/>
  <c r="H795" i="22"/>
  <c r="G795" i="22"/>
  <c r="F795" i="22"/>
  <c r="E795" i="22"/>
  <c r="D795" i="22"/>
  <c r="C795" i="22"/>
  <c r="B795" i="22"/>
  <c r="A795" i="22"/>
  <c r="T794" i="22"/>
  <c r="S794" i="22"/>
  <c r="R794" i="22"/>
  <c r="Q794" i="22"/>
  <c r="P794" i="22"/>
  <c r="O794" i="22"/>
  <c r="N794" i="22"/>
  <c r="M794" i="22"/>
  <c r="L794" i="22"/>
  <c r="K794" i="22"/>
  <c r="J794" i="22"/>
  <c r="I794" i="22"/>
  <c r="H794" i="22"/>
  <c r="G794" i="22"/>
  <c r="F794" i="22"/>
  <c r="E794" i="22"/>
  <c r="D794" i="22"/>
  <c r="C794" i="22"/>
  <c r="B794" i="22"/>
  <c r="A794" i="22"/>
  <c r="T793" i="22"/>
  <c r="S793" i="22"/>
  <c r="R793" i="22"/>
  <c r="Q793" i="22"/>
  <c r="P793" i="22"/>
  <c r="O793" i="22"/>
  <c r="N793" i="22"/>
  <c r="M793" i="22"/>
  <c r="L793" i="22"/>
  <c r="K793" i="22"/>
  <c r="J793" i="22"/>
  <c r="I793" i="22"/>
  <c r="H793" i="22"/>
  <c r="G793" i="22"/>
  <c r="F793" i="22"/>
  <c r="E793" i="22"/>
  <c r="D793" i="22"/>
  <c r="C793" i="22"/>
  <c r="B793" i="22"/>
  <c r="A793" i="22"/>
  <c r="T792" i="22"/>
  <c r="S792" i="22"/>
  <c r="R792" i="22"/>
  <c r="Q792" i="22"/>
  <c r="P792" i="22"/>
  <c r="O792" i="22"/>
  <c r="N792" i="22"/>
  <c r="M792" i="22"/>
  <c r="L792" i="22"/>
  <c r="K792" i="22"/>
  <c r="J792" i="22"/>
  <c r="I792" i="22"/>
  <c r="H792" i="22"/>
  <c r="G792" i="22"/>
  <c r="F792" i="22"/>
  <c r="E792" i="22"/>
  <c r="D792" i="22"/>
  <c r="C792" i="22"/>
  <c r="B792" i="22"/>
  <c r="A792" i="22"/>
  <c r="T791" i="22"/>
  <c r="S791" i="22"/>
  <c r="R791" i="22"/>
  <c r="Q791" i="22"/>
  <c r="P791" i="22"/>
  <c r="O791" i="22"/>
  <c r="N791" i="22"/>
  <c r="M791" i="22"/>
  <c r="L791" i="22"/>
  <c r="K791" i="22"/>
  <c r="J791" i="22"/>
  <c r="I791" i="22"/>
  <c r="H791" i="22"/>
  <c r="G791" i="22"/>
  <c r="F791" i="22"/>
  <c r="E791" i="22"/>
  <c r="D791" i="22"/>
  <c r="C791" i="22"/>
  <c r="B791" i="22"/>
  <c r="A791" i="22"/>
  <c r="T790" i="22"/>
  <c r="S790" i="22"/>
  <c r="R790" i="22"/>
  <c r="Q790" i="22"/>
  <c r="P790" i="22"/>
  <c r="O790" i="22"/>
  <c r="N790" i="22"/>
  <c r="M790" i="22"/>
  <c r="L790" i="22"/>
  <c r="K790" i="22"/>
  <c r="J790" i="22"/>
  <c r="I790" i="22"/>
  <c r="H790" i="22"/>
  <c r="G790" i="22"/>
  <c r="F790" i="22"/>
  <c r="E790" i="22"/>
  <c r="D790" i="22"/>
  <c r="C790" i="22"/>
  <c r="B790" i="22"/>
  <c r="A790" i="22"/>
  <c r="T789" i="22"/>
  <c r="S789" i="22"/>
  <c r="R789" i="22"/>
  <c r="Q789" i="22"/>
  <c r="P789" i="22"/>
  <c r="O789" i="22"/>
  <c r="N789" i="22"/>
  <c r="M789" i="22"/>
  <c r="L789" i="22"/>
  <c r="K789" i="22"/>
  <c r="J789" i="22"/>
  <c r="I789" i="22"/>
  <c r="H789" i="22"/>
  <c r="G789" i="22"/>
  <c r="F789" i="22"/>
  <c r="E789" i="22"/>
  <c r="D789" i="22"/>
  <c r="C789" i="22"/>
  <c r="B789" i="22"/>
  <c r="A789" i="22"/>
  <c r="T788" i="22"/>
  <c r="S788" i="22"/>
  <c r="R788" i="22"/>
  <c r="Q788" i="22"/>
  <c r="P788" i="22"/>
  <c r="O788" i="22"/>
  <c r="N788" i="22"/>
  <c r="M788" i="22"/>
  <c r="L788" i="22"/>
  <c r="K788" i="22"/>
  <c r="J788" i="22"/>
  <c r="I788" i="22"/>
  <c r="H788" i="22"/>
  <c r="G788" i="22"/>
  <c r="F788" i="22"/>
  <c r="E788" i="22"/>
  <c r="D788" i="22"/>
  <c r="C788" i="22"/>
  <c r="B788" i="22"/>
  <c r="A788" i="22"/>
  <c r="T787" i="22"/>
  <c r="S787" i="22"/>
  <c r="R787" i="22"/>
  <c r="Q787" i="22"/>
  <c r="P787" i="22"/>
  <c r="O787" i="22"/>
  <c r="N787" i="22"/>
  <c r="M787" i="22"/>
  <c r="L787" i="22"/>
  <c r="K787" i="22"/>
  <c r="J787" i="22"/>
  <c r="I787" i="22"/>
  <c r="H787" i="22"/>
  <c r="G787" i="22"/>
  <c r="F787" i="22"/>
  <c r="E787" i="22"/>
  <c r="D787" i="22"/>
  <c r="C787" i="22"/>
  <c r="B787" i="22"/>
  <c r="A787" i="22"/>
  <c r="T786" i="22"/>
  <c r="S786" i="22"/>
  <c r="R786" i="22"/>
  <c r="Q786" i="22"/>
  <c r="P786" i="22"/>
  <c r="O786" i="22"/>
  <c r="N786" i="22"/>
  <c r="M786" i="22"/>
  <c r="L786" i="22"/>
  <c r="K786" i="22"/>
  <c r="J786" i="22"/>
  <c r="I786" i="22"/>
  <c r="H786" i="22"/>
  <c r="G786" i="22"/>
  <c r="F786" i="22"/>
  <c r="E786" i="22"/>
  <c r="D786" i="22"/>
  <c r="C786" i="22"/>
  <c r="B786" i="22"/>
  <c r="A786" i="22"/>
  <c r="T785" i="22"/>
  <c r="S785" i="22"/>
  <c r="R785" i="22"/>
  <c r="Q785" i="22"/>
  <c r="P785" i="22"/>
  <c r="O785" i="22"/>
  <c r="N785" i="22"/>
  <c r="M785" i="22"/>
  <c r="L785" i="22"/>
  <c r="K785" i="22"/>
  <c r="J785" i="22"/>
  <c r="I785" i="22"/>
  <c r="H785" i="22"/>
  <c r="G785" i="22"/>
  <c r="F785" i="22"/>
  <c r="E785" i="22"/>
  <c r="D785" i="22"/>
  <c r="C785" i="22"/>
  <c r="B785" i="22"/>
  <c r="A785" i="22"/>
  <c r="T784" i="22"/>
  <c r="S784" i="22"/>
  <c r="R784" i="22"/>
  <c r="Q784" i="22"/>
  <c r="P784" i="22"/>
  <c r="O784" i="22"/>
  <c r="N784" i="22"/>
  <c r="M784" i="22"/>
  <c r="L784" i="22"/>
  <c r="K784" i="22"/>
  <c r="J784" i="22"/>
  <c r="I784" i="22"/>
  <c r="H784" i="22"/>
  <c r="G784" i="22"/>
  <c r="F784" i="22"/>
  <c r="E784" i="22"/>
  <c r="D784" i="22"/>
  <c r="C784" i="22"/>
  <c r="B784" i="22"/>
  <c r="A784" i="22"/>
  <c r="T783" i="22"/>
  <c r="S783" i="22"/>
  <c r="R783" i="22"/>
  <c r="Q783" i="22"/>
  <c r="P783" i="22"/>
  <c r="O783" i="22"/>
  <c r="N783" i="22"/>
  <c r="M783" i="22"/>
  <c r="L783" i="22"/>
  <c r="K783" i="22"/>
  <c r="J783" i="22"/>
  <c r="I783" i="22"/>
  <c r="H783" i="22"/>
  <c r="G783" i="22"/>
  <c r="F783" i="22"/>
  <c r="E783" i="22"/>
  <c r="D783" i="22"/>
  <c r="C783" i="22"/>
  <c r="B783" i="22"/>
  <c r="A783" i="22"/>
  <c r="T782" i="22"/>
  <c r="S782" i="22"/>
  <c r="R782" i="22"/>
  <c r="Q782" i="22"/>
  <c r="P782" i="22"/>
  <c r="O782" i="22"/>
  <c r="N782" i="22"/>
  <c r="M782" i="22"/>
  <c r="L782" i="22"/>
  <c r="K782" i="22"/>
  <c r="J782" i="22"/>
  <c r="I782" i="22"/>
  <c r="H782" i="22"/>
  <c r="G782" i="22"/>
  <c r="F782" i="22"/>
  <c r="E782" i="22"/>
  <c r="D782" i="22"/>
  <c r="C782" i="22"/>
  <c r="B782" i="22"/>
  <c r="A782" i="22"/>
  <c r="T781" i="22"/>
  <c r="S781" i="22"/>
  <c r="R781" i="22"/>
  <c r="Q781" i="22"/>
  <c r="P781" i="22"/>
  <c r="O781" i="22"/>
  <c r="N781" i="22"/>
  <c r="M781" i="22"/>
  <c r="L781" i="22"/>
  <c r="K781" i="22"/>
  <c r="J781" i="22"/>
  <c r="I781" i="22"/>
  <c r="H781" i="22"/>
  <c r="G781" i="22"/>
  <c r="F781" i="22"/>
  <c r="E781" i="22"/>
  <c r="D781" i="22"/>
  <c r="C781" i="22"/>
  <c r="B781" i="22"/>
  <c r="A781" i="22"/>
  <c r="T780" i="22"/>
  <c r="S780" i="22"/>
  <c r="R780" i="22"/>
  <c r="Q780" i="22"/>
  <c r="P780" i="22"/>
  <c r="O780" i="22"/>
  <c r="N780" i="22"/>
  <c r="M780" i="22"/>
  <c r="L780" i="22"/>
  <c r="K780" i="22"/>
  <c r="J780" i="22"/>
  <c r="I780" i="22"/>
  <c r="H780" i="22"/>
  <c r="G780" i="22"/>
  <c r="F780" i="22"/>
  <c r="E780" i="22"/>
  <c r="D780" i="22"/>
  <c r="C780" i="22"/>
  <c r="B780" i="22"/>
  <c r="A780" i="22"/>
  <c r="T779" i="22"/>
  <c r="S779" i="22"/>
  <c r="R779" i="22"/>
  <c r="Q779" i="22"/>
  <c r="P779" i="22"/>
  <c r="O779" i="22"/>
  <c r="N779" i="22"/>
  <c r="M779" i="22"/>
  <c r="L779" i="22"/>
  <c r="K779" i="22"/>
  <c r="J779" i="22"/>
  <c r="I779" i="22"/>
  <c r="H779" i="22"/>
  <c r="G779" i="22"/>
  <c r="F779" i="22"/>
  <c r="E779" i="22"/>
  <c r="D779" i="22"/>
  <c r="C779" i="22"/>
  <c r="B779" i="22"/>
  <c r="A779" i="22"/>
  <c r="T778" i="22"/>
  <c r="S778" i="22"/>
  <c r="R778" i="22"/>
  <c r="Q778" i="22"/>
  <c r="P778" i="22"/>
  <c r="O778" i="22"/>
  <c r="N778" i="22"/>
  <c r="M778" i="22"/>
  <c r="L778" i="22"/>
  <c r="K778" i="22"/>
  <c r="J778" i="22"/>
  <c r="I778" i="22"/>
  <c r="H778" i="22"/>
  <c r="G778" i="22"/>
  <c r="F778" i="22"/>
  <c r="E778" i="22"/>
  <c r="D778" i="22"/>
  <c r="C778" i="22"/>
  <c r="B778" i="22"/>
  <c r="A778" i="22"/>
  <c r="T777" i="22"/>
  <c r="S777" i="22"/>
  <c r="R777" i="22"/>
  <c r="Q777" i="22"/>
  <c r="P777" i="22"/>
  <c r="O777" i="22"/>
  <c r="N777" i="22"/>
  <c r="M777" i="22"/>
  <c r="L777" i="22"/>
  <c r="K777" i="22"/>
  <c r="J777" i="22"/>
  <c r="I777" i="22"/>
  <c r="H777" i="22"/>
  <c r="G777" i="22"/>
  <c r="F777" i="22"/>
  <c r="E777" i="22"/>
  <c r="D777" i="22"/>
  <c r="C777" i="22"/>
  <c r="B777" i="22"/>
  <c r="A777" i="22"/>
  <c r="T776" i="22"/>
  <c r="S776" i="22"/>
  <c r="R776" i="22"/>
  <c r="Q776" i="22"/>
  <c r="P776" i="22"/>
  <c r="O776" i="22"/>
  <c r="N776" i="22"/>
  <c r="M776" i="22"/>
  <c r="L776" i="22"/>
  <c r="K776" i="22"/>
  <c r="J776" i="22"/>
  <c r="I776" i="22"/>
  <c r="H776" i="22"/>
  <c r="G776" i="22"/>
  <c r="F776" i="22"/>
  <c r="E776" i="22"/>
  <c r="D776" i="22"/>
  <c r="C776" i="22"/>
  <c r="B776" i="22"/>
  <c r="A776" i="22"/>
  <c r="T775" i="22"/>
  <c r="S775" i="22"/>
  <c r="R775" i="22"/>
  <c r="Q775" i="22"/>
  <c r="P775" i="22"/>
  <c r="O775" i="22"/>
  <c r="N775" i="22"/>
  <c r="M775" i="22"/>
  <c r="L775" i="22"/>
  <c r="K775" i="22"/>
  <c r="J775" i="22"/>
  <c r="I775" i="22"/>
  <c r="H775" i="22"/>
  <c r="G775" i="22"/>
  <c r="F775" i="22"/>
  <c r="E775" i="22"/>
  <c r="D775" i="22"/>
  <c r="C775" i="22"/>
  <c r="B775" i="22"/>
  <c r="A775" i="22"/>
  <c r="T774" i="22"/>
  <c r="S774" i="22"/>
  <c r="R774" i="22"/>
  <c r="Q774" i="22"/>
  <c r="P774" i="22"/>
  <c r="O774" i="22"/>
  <c r="N774" i="22"/>
  <c r="M774" i="22"/>
  <c r="L774" i="22"/>
  <c r="K774" i="22"/>
  <c r="J774" i="22"/>
  <c r="I774" i="22"/>
  <c r="H774" i="22"/>
  <c r="G774" i="22"/>
  <c r="F774" i="22"/>
  <c r="E774" i="22"/>
  <c r="D774" i="22"/>
  <c r="C774" i="22"/>
  <c r="B774" i="22"/>
  <c r="A774" i="22"/>
  <c r="T773" i="22"/>
  <c r="S773" i="22"/>
  <c r="R773" i="22"/>
  <c r="Q773" i="22"/>
  <c r="P773" i="22"/>
  <c r="O773" i="22"/>
  <c r="N773" i="22"/>
  <c r="M773" i="22"/>
  <c r="L773" i="22"/>
  <c r="K773" i="22"/>
  <c r="J773" i="22"/>
  <c r="I773" i="22"/>
  <c r="H773" i="22"/>
  <c r="G773" i="22"/>
  <c r="F773" i="22"/>
  <c r="E773" i="22"/>
  <c r="D773" i="22"/>
  <c r="C773" i="22"/>
  <c r="B773" i="22"/>
  <c r="A773" i="22"/>
  <c r="T772" i="22"/>
  <c r="S772" i="22"/>
  <c r="R772" i="22"/>
  <c r="Q772" i="22"/>
  <c r="P772" i="22"/>
  <c r="O772" i="22"/>
  <c r="N772" i="22"/>
  <c r="M772" i="22"/>
  <c r="L772" i="22"/>
  <c r="K772" i="22"/>
  <c r="J772" i="22"/>
  <c r="I772" i="22"/>
  <c r="H772" i="22"/>
  <c r="G772" i="22"/>
  <c r="F772" i="22"/>
  <c r="E772" i="22"/>
  <c r="D772" i="22"/>
  <c r="C772" i="22"/>
  <c r="B772" i="22"/>
  <c r="A772" i="22"/>
  <c r="T771" i="22"/>
  <c r="S771" i="22"/>
  <c r="R771" i="22"/>
  <c r="Q771" i="22"/>
  <c r="P771" i="22"/>
  <c r="O771" i="22"/>
  <c r="N771" i="22"/>
  <c r="M771" i="22"/>
  <c r="L771" i="22"/>
  <c r="K771" i="22"/>
  <c r="J771" i="22"/>
  <c r="I771" i="22"/>
  <c r="H771" i="22"/>
  <c r="G771" i="22"/>
  <c r="F771" i="22"/>
  <c r="E771" i="22"/>
  <c r="D771" i="22"/>
  <c r="C771" i="22"/>
  <c r="B771" i="22"/>
  <c r="A771" i="22"/>
  <c r="T770" i="22"/>
  <c r="S770" i="22"/>
  <c r="R770" i="22"/>
  <c r="Q770" i="22"/>
  <c r="P770" i="22"/>
  <c r="O770" i="22"/>
  <c r="N770" i="22"/>
  <c r="M770" i="22"/>
  <c r="L770" i="22"/>
  <c r="K770" i="22"/>
  <c r="J770" i="22"/>
  <c r="I770" i="22"/>
  <c r="H770" i="22"/>
  <c r="G770" i="22"/>
  <c r="F770" i="22"/>
  <c r="E770" i="22"/>
  <c r="D770" i="22"/>
  <c r="C770" i="22"/>
  <c r="B770" i="22"/>
  <c r="A770" i="22"/>
  <c r="T769" i="22"/>
  <c r="S769" i="22"/>
  <c r="R769" i="22"/>
  <c r="Q769" i="22"/>
  <c r="P769" i="22"/>
  <c r="O769" i="22"/>
  <c r="N769" i="22"/>
  <c r="M769" i="22"/>
  <c r="L769" i="22"/>
  <c r="K769" i="22"/>
  <c r="J769" i="22"/>
  <c r="I769" i="22"/>
  <c r="H769" i="22"/>
  <c r="G769" i="22"/>
  <c r="F769" i="22"/>
  <c r="E769" i="22"/>
  <c r="D769" i="22"/>
  <c r="C769" i="22"/>
  <c r="B769" i="22"/>
  <c r="A769" i="22"/>
  <c r="T768" i="22"/>
  <c r="S768" i="22"/>
  <c r="R768" i="22"/>
  <c r="Q768" i="22"/>
  <c r="P768" i="22"/>
  <c r="O768" i="22"/>
  <c r="N768" i="22"/>
  <c r="M768" i="22"/>
  <c r="L768" i="22"/>
  <c r="K768" i="22"/>
  <c r="J768" i="22"/>
  <c r="I768" i="22"/>
  <c r="H768" i="22"/>
  <c r="G768" i="22"/>
  <c r="F768" i="22"/>
  <c r="E768" i="22"/>
  <c r="D768" i="22"/>
  <c r="C768" i="22"/>
  <c r="B768" i="22"/>
  <c r="A768" i="22"/>
  <c r="T767" i="22"/>
  <c r="S767" i="22"/>
  <c r="R767" i="22"/>
  <c r="Q767" i="22"/>
  <c r="P767" i="22"/>
  <c r="O767" i="22"/>
  <c r="N767" i="22"/>
  <c r="M767" i="22"/>
  <c r="L767" i="22"/>
  <c r="K767" i="22"/>
  <c r="J767" i="22"/>
  <c r="I767" i="22"/>
  <c r="H767" i="22"/>
  <c r="G767" i="22"/>
  <c r="F767" i="22"/>
  <c r="E767" i="22"/>
  <c r="D767" i="22"/>
  <c r="C767" i="22"/>
  <c r="B767" i="22"/>
  <c r="A767" i="22"/>
  <c r="T766" i="22"/>
  <c r="S766" i="22"/>
  <c r="R766" i="22"/>
  <c r="Q766" i="22"/>
  <c r="P766" i="22"/>
  <c r="O766" i="22"/>
  <c r="N766" i="22"/>
  <c r="M766" i="22"/>
  <c r="L766" i="22"/>
  <c r="K766" i="22"/>
  <c r="J766" i="22"/>
  <c r="I766" i="22"/>
  <c r="H766" i="22"/>
  <c r="G766" i="22"/>
  <c r="F766" i="22"/>
  <c r="E766" i="22"/>
  <c r="D766" i="22"/>
  <c r="C766" i="22"/>
  <c r="B766" i="22"/>
  <c r="A766" i="22"/>
  <c r="T765" i="22"/>
  <c r="S765" i="22"/>
  <c r="R765" i="22"/>
  <c r="Q765" i="22"/>
  <c r="P765" i="22"/>
  <c r="O765" i="22"/>
  <c r="N765" i="22"/>
  <c r="M765" i="22"/>
  <c r="L765" i="22"/>
  <c r="K765" i="22"/>
  <c r="J765" i="22"/>
  <c r="I765" i="22"/>
  <c r="H765" i="22"/>
  <c r="G765" i="22"/>
  <c r="F765" i="22"/>
  <c r="E765" i="22"/>
  <c r="D765" i="22"/>
  <c r="C765" i="22"/>
  <c r="B765" i="22"/>
  <c r="A765" i="22"/>
  <c r="T764" i="22"/>
  <c r="S764" i="22"/>
  <c r="R764" i="22"/>
  <c r="Q764" i="22"/>
  <c r="P764" i="22"/>
  <c r="O764" i="22"/>
  <c r="N764" i="22"/>
  <c r="M764" i="22"/>
  <c r="L764" i="22"/>
  <c r="K764" i="22"/>
  <c r="J764" i="22"/>
  <c r="I764" i="22"/>
  <c r="H764" i="22"/>
  <c r="G764" i="22"/>
  <c r="F764" i="22"/>
  <c r="E764" i="22"/>
  <c r="D764" i="22"/>
  <c r="C764" i="22"/>
  <c r="B764" i="22"/>
  <c r="A764" i="22"/>
  <c r="T763" i="22"/>
  <c r="S763" i="22"/>
  <c r="R763" i="22"/>
  <c r="Q763" i="22"/>
  <c r="P763" i="22"/>
  <c r="O763" i="22"/>
  <c r="N763" i="22"/>
  <c r="M763" i="22"/>
  <c r="L763" i="22"/>
  <c r="K763" i="22"/>
  <c r="J763" i="22"/>
  <c r="I763" i="22"/>
  <c r="H763" i="22"/>
  <c r="G763" i="22"/>
  <c r="F763" i="22"/>
  <c r="E763" i="22"/>
  <c r="D763" i="22"/>
  <c r="C763" i="22"/>
  <c r="B763" i="22"/>
  <c r="A763" i="22"/>
  <c r="T762" i="22"/>
  <c r="S762" i="22"/>
  <c r="R762" i="22"/>
  <c r="Q762" i="22"/>
  <c r="P762" i="22"/>
  <c r="O762" i="22"/>
  <c r="N762" i="22"/>
  <c r="M762" i="22"/>
  <c r="L762" i="22"/>
  <c r="K762" i="22"/>
  <c r="J762" i="22"/>
  <c r="I762" i="22"/>
  <c r="H762" i="22"/>
  <c r="G762" i="22"/>
  <c r="F762" i="22"/>
  <c r="E762" i="22"/>
  <c r="D762" i="22"/>
  <c r="C762" i="22"/>
  <c r="B762" i="22"/>
  <c r="A762" i="22"/>
  <c r="T761" i="22"/>
  <c r="S761" i="22"/>
  <c r="R761" i="22"/>
  <c r="Q761" i="22"/>
  <c r="P761" i="22"/>
  <c r="O761" i="22"/>
  <c r="N761" i="22"/>
  <c r="M761" i="22"/>
  <c r="L761" i="22"/>
  <c r="K761" i="22"/>
  <c r="J761" i="22"/>
  <c r="I761" i="22"/>
  <c r="H761" i="22"/>
  <c r="G761" i="22"/>
  <c r="F761" i="22"/>
  <c r="E761" i="22"/>
  <c r="D761" i="22"/>
  <c r="C761" i="22"/>
  <c r="B761" i="22"/>
  <c r="A761" i="22"/>
  <c r="T760" i="22"/>
  <c r="S760" i="22"/>
  <c r="R760" i="22"/>
  <c r="Q760" i="22"/>
  <c r="P760" i="22"/>
  <c r="O760" i="22"/>
  <c r="N760" i="22"/>
  <c r="M760" i="22"/>
  <c r="L760" i="22"/>
  <c r="K760" i="22"/>
  <c r="J760" i="22"/>
  <c r="I760" i="22"/>
  <c r="H760" i="22"/>
  <c r="G760" i="22"/>
  <c r="F760" i="22"/>
  <c r="E760" i="22"/>
  <c r="D760" i="22"/>
  <c r="C760" i="22"/>
  <c r="B760" i="22"/>
  <c r="A760" i="22"/>
  <c r="T759" i="22"/>
  <c r="S759" i="22"/>
  <c r="R759" i="22"/>
  <c r="Q759" i="22"/>
  <c r="P759" i="22"/>
  <c r="O759" i="22"/>
  <c r="N759" i="22"/>
  <c r="M759" i="22"/>
  <c r="L759" i="22"/>
  <c r="K759" i="22"/>
  <c r="J759" i="22"/>
  <c r="I759" i="22"/>
  <c r="H759" i="22"/>
  <c r="G759" i="22"/>
  <c r="F759" i="22"/>
  <c r="E759" i="22"/>
  <c r="D759" i="22"/>
  <c r="C759" i="22"/>
  <c r="B759" i="22"/>
  <c r="A759" i="22"/>
  <c r="T758" i="22"/>
  <c r="S758" i="22"/>
  <c r="R758" i="22"/>
  <c r="Q758" i="22"/>
  <c r="P758" i="22"/>
  <c r="O758" i="22"/>
  <c r="N758" i="22"/>
  <c r="M758" i="22"/>
  <c r="L758" i="22"/>
  <c r="K758" i="22"/>
  <c r="J758" i="22"/>
  <c r="I758" i="22"/>
  <c r="H758" i="22"/>
  <c r="G758" i="22"/>
  <c r="F758" i="22"/>
  <c r="E758" i="22"/>
  <c r="D758" i="22"/>
  <c r="C758" i="22"/>
  <c r="B758" i="22"/>
  <c r="A758" i="22"/>
  <c r="T757" i="22"/>
  <c r="S757" i="22"/>
  <c r="R757" i="22"/>
  <c r="Q757" i="22"/>
  <c r="P757" i="22"/>
  <c r="O757" i="22"/>
  <c r="N757" i="22"/>
  <c r="M757" i="22"/>
  <c r="L757" i="22"/>
  <c r="K757" i="22"/>
  <c r="J757" i="22"/>
  <c r="I757" i="22"/>
  <c r="H757" i="22"/>
  <c r="G757" i="22"/>
  <c r="F757" i="22"/>
  <c r="E757" i="22"/>
  <c r="D757" i="22"/>
  <c r="C757" i="22"/>
  <c r="B757" i="22"/>
  <c r="A757" i="22"/>
  <c r="T756" i="22"/>
  <c r="S756" i="22"/>
  <c r="R756" i="22"/>
  <c r="Q756" i="22"/>
  <c r="P756" i="22"/>
  <c r="O756" i="22"/>
  <c r="N756" i="22"/>
  <c r="M756" i="22"/>
  <c r="L756" i="22"/>
  <c r="K756" i="22"/>
  <c r="J756" i="22"/>
  <c r="I756" i="22"/>
  <c r="H756" i="22"/>
  <c r="G756" i="22"/>
  <c r="F756" i="22"/>
  <c r="E756" i="22"/>
  <c r="D756" i="22"/>
  <c r="C756" i="22"/>
  <c r="B756" i="22"/>
  <c r="A756" i="22"/>
  <c r="T755" i="22"/>
  <c r="S755" i="22"/>
  <c r="R755" i="22"/>
  <c r="Q755" i="22"/>
  <c r="P755" i="22"/>
  <c r="O755" i="22"/>
  <c r="N755" i="22"/>
  <c r="M755" i="22"/>
  <c r="L755" i="22"/>
  <c r="K755" i="22"/>
  <c r="J755" i="22"/>
  <c r="I755" i="22"/>
  <c r="H755" i="22"/>
  <c r="G755" i="22"/>
  <c r="F755" i="22"/>
  <c r="E755" i="22"/>
  <c r="D755" i="22"/>
  <c r="C755" i="22"/>
  <c r="B755" i="22"/>
  <c r="A755" i="22"/>
  <c r="T754" i="22"/>
  <c r="S754" i="22"/>
  <c r="R754" i="22"/>
  <c r="Q754" i="22"/>
  <c r="P754" i="22"/>
  <c r="O754" i="22"/>
  <c r="N754" i="22"/>
  <c r="M754" i="22"/>
  <c r="L754" i="22"/>
  <c r="K754" i="22"/>
  <c r="J754" i="22"/>
  <c r="I754" i="22"/>
  <c r="H754" i="22"/>
  <c r="G754" i="22"/>
  <c r="F754" i="22"/>
  <c r="E754" i="22"/>
  <c r="D754" i="22"/>
  <c r="C754" i="22"/>
  <c r="B754" i="22"/>
  <c r="A754" i="22"/>
  <c r="T753" i="22"/>
  <c r="S753" i="22"/>
  <c r="R753" i="22"/>
  <c r="Q753" i="22"/>
  <c r="P753" i="22"/>
  <c r="O753" i="22"/>
  <c r="N753" i="22"/>
  <c r="M753" i="22"/>
  <c r="L753" i="22"/>
  <c r="K753" i="22"/>
  <c r="J753" i="22"/>
  <c r="I753" i="22"/>
  <c r="H753" i="22"/>
  <c r="G753" i="22"/>
  <c r="F753" i="22"/>
  <c r="E753" i="22"/>
  <c r="D753" i="22"/>
  <c r="C753" i="22"/>
  <c r="B753" i="22"/>
  <c r="A753" i="22"/>
  <c r="T752" i="22"/>
  <c r="S752" i="22"/>
  <c r="R752" i="22"/>
  <c r="Q752" i="22"/>
  <c r="P752" i="22"/>
  <c r="O752" i="22"/>
  <c r="N752" i="22"/>
  <c r="M752" i="22"/>
  <c r="L752" i="22"/>
  <c r="K752" i="22"/>
  <c r="J752" i="22"/>
  <c r="I752" i="22"/>
  <c r="H752" i="22"/>
  <c r="G752" i="22"/>
  <c r="F752" i="22"/>
  <c r="E752" i="22"/>
  <c r="D752" i="22"/>
  <c r="C752" i="22"/>
  <c r="B752" i="22"/>
  <c r="A752" i="22"/>
  <c r="T751" i="22"/>
  <c r="S751" i="22"/>
  <c r="R751" i="22"/>
  <c r="Q751" i="22"/>
  <c r="P751" i="22"/>
  <c r="O751" i="22"/>
  <c r="N751" i="22"/>
  <c r="M751" i="22"/>
  <c r="L751" i="22"/>
  <c r="K751" i="22"/>
  <c r="J751" i="22"/>
  <c r="I751" i="22"/>
  <c r="H751" i="22"/>
  <c r="G751" i="22"/>
  <c r="F751" i="22"/>
  <c r="E751" i="22"/>
  <c r="D751" i="22"/>
  <c r="C751" i="22"/>
  <c r="B751" i="22"/>
  <c r="A751" i="22"/>
  <c r="T750" i="22"/>
  <c r="S750" i="22"/>
  <c r="R750" i="22"/>
  <c r="Q750" i="22"/>
  <c r="P750" i="22"/>
  <c r="O750" i="22"/>
  <c r="N750" i="22"/>
  <c r="M750" i="22"/>
  <c r="L750" i="22"/>
  <c r="K750" i="22"/>
  <c r="J750" i="22"/>
  <c r="I750" i="22"/>
  <c r="H750" i="22"/>
  <c r="G750" i="22"/>
  <c r="F750" i="22"/>
  <c r="E750" i="22"/>
  <c r="D750" i="22"/>
  <c r="C750" i="22"/>
  <c r="B750" i="22"/>
  <c r="A750" i="22"/>
  <c r="T749" i="22"/>
  <c r="S749" i="22"/>
  <c r="R749" i="22"/>
  <c r="Q749" i="22"/>
  <c r="P749" i="22"/>
  <c r="O749" i="22"/>
  <c r="N749" i="22"/>
  <c r="M749" i="22"/>
  <c r="L749" i="22"/>
  <c r="K749" i="22"/>
  <c r="J749" i="22"/>
  <c r="I749" i="22"/>
  <c r="H749" i="22"/>
  <c r="G749" i="22"/>
  <c r="F749" i="22"/>
  <c r="E749" i="22"/>
  <c r="D749" i="22"/>
  <c r="C749" i="22"/>
  <c r="B749" i="22"/>
  <c r="A749" i="22"/>
  <c r="T748" i="22"/>
  <c r="S748" i="22"/>
  <c r="R748" i="22"/>
  <c r="Q748" i="22"/>
  <c r="P748" i="22"/>
  <c r="O748" i="22"/>
  <c r="N748" i="22"/>
  <c r="M748" i="22"/>
  <c r="L748" i="22"/>
  <c r="K748" i="22"/>
  <c r="J748" i="22"/>
  <c r="I748" i="22"/>
  <c r="H748" i="22"/>
  <c r="G748" i="22"/>
  <c r="F748" i="22"/>
  <c r="E748" i="22"/>
  <c r="D748" i="22"/>
  <c r="C748" i="22"/>
  <c r="B748" i="22"/>
  <c r="A748" i="22"/>
  <c r="T747" i="22"/>
  <c r="S747" i="22"/>
  <c r="R747" i="22"/>
  <c r="Q747" i="22"/>
  <c r="P747" i="22"/>
  <c r="O747" i="22"/>
  <c r="N747" i="22"/>
  <c r="M747" i="22"/>
  <c r="L747" i="22"/>
  <c r="K747" i="22"/>
  <c r="J747" i="22"/>
  <c r="I747" i="22"/>
  <c r="H747" i="22"/>
  <c r="G747" i="22"/>
  <c r="F747" i="22"/>
  <c r="E747" i="22"/>
  <c r="D747" i="22"/>
  <c r="C747" i="22"/>
  <c r="B747" i="22"/>
  <c r="A747" i="22"/>
  <c r="T746" i="22"/>
  <c r="S746" i="22"/>
  <c r="R746" i="22"/>
  <c r="Q746" i="22"/>
  <c r="P746" i="22"/>
  <c r="O746" i="22"/>
  <c r="N746" i="22"/>
  <c r="M746" i="22"/>
  <c r="L746" i="22"/>
  <c r="K746" i="22"/>
  <c r="J746" i="22"/>
  <c r="I746" i="22"/>
  <c r="H746" i="22"/>
  <c r="G746" i="22"/>
  <c r="F746" i="22"/>
  <c r="E746" i="22"/>
  <c r="D746" i="22"/>
  <c r="C746" i="22"/>
  <c r="B746" i="22"/>
  <c r="A746" i="22"/>
  <c r="T745" i="22"/>
  <c r="S745" i="22"/>
  <c r="R745" i="22"/>
  <c r="Q745" i="22"/>
  <c r="P745" i="22"/>
  <c r="O745" i="22"/>
  <c r="N745" i="22"/>
  <c r="M745" i="22"/>
  <c r="L745" i="22"/>
  <c r="K745" i="22"/>
  <c r="J745" i="22"/>
  <c r="I745" i="22"/>
  <c r="H745" i="22"/>
  <c r="G745" i="22"/>
  <c r="F745" i="22"/>
  <c r="E745" i="22"/>
  <c r="D745" i="22"/>
  <c r="C745" i="22"/>
  <c r="B745" i="22"/>
  <c r="A745" i="22"/>
  <c r="T744" i="22"/>
  <c r="S744" i="22"/>
  <c r="R744" i="22"/>
  <c r="Q744" i="22"/>
  <c r="P744" i="22"/>
  <c r="O744" i="22"/>
  <c r="N744" i="22"/>
  <c r="M744" i="22"/>
  <c r="L744" i="22"/>
  <c r="K744" i="22"/>
  <c r="J744" i="22"/>
  <c r="I744" i="22"/>
  <c r="H744" i="22"/>
  <c r="G744" i="22"/>
  <c r="F744" i="22"/>
  <c r="E744" i="22"/>
  <c r="D744" i="22"/>
  <c r="C744" i="22"/>
  <c r="B744" i="22"/>
  <c r="A744" i="22"/>
  <c r="T743" i="22"/>
  <c r="S743" i="22"/>
  <c r="R743" i="22"/>
  <c r="Q743" i="22"/>
  <c r="P743" i="22"/>
  <c r="O743" i="22"/>
  <c r="N743" i="22"/>
  <c r="M743" i="22"/>
  <c r="L743" i="22"/>
  <c r="K743" i="22"/>
  <c r="J743" i="22"/>
  <c r="I743" i="22"/>
  <c r="H743" i="22"/>
  <c r="G743" i="22"/>
  <c r="F743" i="22"/>
  <c r="E743" i="22"/>
  <c r="D743" i="22"/>
  <c r="C743" i="22"/>
  <c r="B743" i="22"/>
  <c r="A743" i="22"/>
  <c r="T742" i="22"/>
  <c r="S742" i="22"/>
  <c r="R742" i="22"/>
  <c r="Q742" i="22"/>
  <c r="P742" i="22"/>
  <c r="O742" i="22"/>
  <c r="N742" i="22"/>
  <c r="M742" i="22"/>
  <c r="L742" i="22"/>
  <c r="K742" i="22"/>
  <c r="J742" i="22"/>
  <c r="I742" i="22"/>
  <c r="H742" i="22"/>
  <c r="G742" i="22"/>
  <c r="F742" i="22"/>
  <c r="E742" i="22"/>
  <c r="D742" i="22"/>
  <c r="C742" i="22"/>
  <c r="B742" i="22"/>
  <c r="A742" i="22"/>
  <c r="T741" i="22"/>
  <c r="S741" i="22"/>
  <c r="R741" i="22"/>
  <c r="Q741" i="22"/>
  <c r="P741" i="22"/>
  <c r="O741" i="22"/>
  <c r="N741" i="22"/>
  <c r="M741" i="22"/>
  <c r="L741" i="22"/>
  <c r="K741" i="22"/>
  <c r="J741" i="22"/>
  <c r="I741" i="22"/>
  <c r="H741" i="22"/>
  <c r="G741" i="22"/>
  <c r="F741" i="22"/>
  <c r="E741" i="22"/>
  <c r="D741" i="22"/>
  <c r="C741" i="22"/>
  <c r="B741" i="22"/>
  <c r="A741" i="22"/>
  <c r="T740" i="22"/>
  <c r="S740" i="22"/>
  <c r="R740" i="22"/>
  <c r="Q740" i="22"/>
  <c r="P740" i="22"/>
  <c r="O740" i="22"/>
  <c r="N740" i="22"/>
  <c r="M740" i="22"/>
  <c r="L740" i="22"/>
  <c r="K740" i="22"/>
  <c r="J740" i="22"/>
  <c r="I740" i="22"/>
  <c r="H740" i="22"/>
  <c r="G740" i="22"/>
  <c r="F740" i="22"/>
  <c r="E740" i="22"/>
  <c r="D740" i="22"/>
  <c r="C740" i="22"/>
  <c r="B740" i="22"/>
  <c r="A740" i="22"/>
  <c r="T739" i="22"/>
  <c r="S739" i="22"/>
  <c r="R739" i="22"/>
  <c r="Q739" i="22"/>
  <c r="P739" i="22"/>
  <c r="O739" i="22"/>
  <c r="N739" i="22"/>
  <c r="M739" i="22"/>
  <c r="L739" i="22"/>
  <c r="K739" i="22"/>
  <c r="J739" i="22"/>
  <c r="I739" i="22"/>
  <c r="H739" i="22"/>
  <c r="G739" i="22"/>
  <c r="F739" i="22"/>
  <c r="E739" i="22"/>
  <c r="D739" i="22"/>
  <c r="C739" i="22"/>
  <c r="B739" i="22"/>
  <c r="A739" i="22"/>
  <c r="T738" i="22"/>
  <c r="S738" i="22"/>
  <c r="R738" i="22"/>
  <c r="Q738" i="22"/>
  <c r="P738" i="22"/>
  <c r="O738" i="22"/>
  <c r="N738" i="22"/>
  <c r="M738" i="22"/>
  <c r="L738" i="22"/>
  <c r="K738" i="22"/>
  <c r="J738" i="22"/>
  <c r="I738" i="22"/>
  <c r="H738" i="22"/>
  <c r="G738" i="22"/>
  <c r="F738" i="22"/>
  <c r="E738" i="22"/>
  <c r="D738" i="22"/>
  <c r="C738" i="22"/>
  <c r="B738" i="22"/>
  <c r="A738" i="22"/>
  <c r="T737" i="22"/>
  <c r="S737" i="22"/>
  <c r="R737" i="22"/>
  <c r="Q737" i="22"/>
  <c r="P737" i="22"/>
  <c r="O737" i="22"/>
  <c r="N737" i="22"/>
  <c r="M737" i="22"/>
  <c r="L737" i="22"/>
  <c r="K737" i="22"/>
  <c r="J737" i="22"/>
  <c r="I737" i="22"/>
  <c r="H737" i="22"/>
  <c r="G737" i="22"/>
  <c r="F737" i="22"/>
  <c r="E737" i="22"/>
  <c r="D737" i="22"/>
  <c r="C737" i="22"/>
  <c r="B737" i="22"/>
  <c r="A737" i="22"/>
  <c r="T736" i="22"/>
  <c r="S736" i="22"/>
  <c r="R736" i="22"/>
  <c r="Q736" i="22"/>
  <c r="P736" i="22"/>
  <c r="O736" i="22"/>
  <c r="N736" i="22"/>
  <c r="M736" i="22"/>
  <c r="L736" i="22"/>
  <c r="K736" i="22"/>
  <c r="J736" i="22"/>
  <c r="I736" i="22"/>
  <c r="H736" i="22"/>
  <c r="G736" i="22"/>
  <c r="F736" i="22"/>
  <c r="E736" i="22"/>
  <c r="D736" i="22"/>
  <c r="C736" i="22"/>
  <c r="B736" i="22"/>
  <c r="A736" i="22"/>
  <c r="T735" i="22"/>
  <c r="S735" i="22"/>
  <c r="R735" i="22"/>
  <c r="Q735" i="22"/>
  <c r="P735" i="22"/>
  <c r="O735" i="22"/>
  <c r="N735" i="22"/>
  <c r="M735" i="22"/>
  <c r="L735" i="22"/>
  <c r="K735" i="22"/>
  <c r="J735" i="22"/>
  <c r="I735" i="22"/>
  <c r="H735" i="22"/>
  <c r="G735" i="22"/>
  <c r="F735" i="22"/>
  <c r="E735" i="22"/>
  <c r="D735" i="22"/>
  <c r="C735" i="22"/>
  <c r="B735" i="22"/>
  <c r="A735" i="22"/>
  <c r="T734" i="22"/>
  <c r="S734" i="22"/>
  <c r="R734" i="22"/>
  <c r="Q734" i="22"/>
  <c r="P734" i="22"/>
  <c r="O734" i="22"/>
  <c r="N734" i="22"/>
  <c r="M734" i="22"/>
  <c r="L734" i="22"/>
  <c r="K734" i="22"/>
  <c r="J734" i="22"/>
  <c r="I734" i="22"/>
  <c r="H734" i="22"/>
  <c r="G734" i="22"/>
  <c r="F734" i="22"/>
  <c r="E734" i="22"/>
  <c r="D734" i="22"/>
  <c r="C734" i="22"/>
  <c r="B734" i="22"/>
  <c r="A734" i="22"/>
  <c r="T733" i="22"/>
  <c r="S733" i="22"/>
  <c r="R733" i="22"/>
  <c r="Q733" i="22"/>
  <c r="P733" i="22"/>
  <c r="O733" i="22"/>
  <c r="N733" i="22"/>
  <c r="M733" i="22"/>
  <c r="L733" i="22"/>
  <c r="K733" i="22"/>
  <c r="J733" i="22"/>
  <c r="I733" i="22"/>
  <c r="H733" i="22"/>
  <c r="G733" i="22"/>
  <c r="F733" i="22"/>
  <c r="E733" i="22"/>
  <c r="D733" i="22"/>
  <c r="C733" i="22"/>
  <c r="B733" i="22"/>
  <c r="A733" i="22"/>
  <c r="T732" i="22"/>
  <c r="S732" i="22"/>
  <c r="R732" i="22"/>
  <c r="Q732" i="22"/>
  <c r="P732" i="22"/>
  <c r="O732" i="22"/>
  <c r="N732" i="22"/>
  <c r="M732" i="22"/>
  <c r="L732" i="22"/>
  <c r="K732" i="22"/>
  <c r="J732" i="22"/>
  <c r="I732" i="22"/>
  <c r="H732" i="22"/>
  <c r="G732" i="22"/>
  <c r="F732" i="22"/>
  <c r="E732" i="22"/>
  <c r="D732" i="22"/>
  <c r="C732" i="22"/>
  <c r="B732" i="22"/>
  <c r="A732" i="22"/>
  <c r="T731" i="22"/>
  <c r="S731" i="22"/>
  <c r="R731" i="22"/>
  <c r="Q731" i="22"/>
  <c r="P731" i="22"/>
  <c r="O731" i="22"/>
  <c r="N731" i="22"/>
  <c r="M731" i="22"/>
  <c r="L731" i="22"/>
  <c r="K731" i="22"/>
  <c r="J731" i="22"/>
  <c r="I731" i="22"/>
  <c r="H731" i="22"/>
  <c r="G731" i="22"/>
  <c r="F731" i="22"/>
  <c r="E731" i="22"/>
  <c r="D731" i="22"/>
  <c r="C731" i="22"/>
  <c r="B731" i="22"/>
  <c r="A731" i="22"/>
  <c r="T730" i="22"/>
  <c r="S730" i="22"/>
  <c r="R730" i="22"/>
  <c r="Q730" i="22"/>
  <c r="P730" i="22"/>
  <c r="O730" i="22"/>
  <c r="N730" i="22"/>
  <c r="M730" i="22"/>
  <c r="L730" i="22"/>
  <c r="K730" i="22"/>
  <c r="J730" i="22"/>
  <c r="I730" i="22"/>
  <c r="H730" i="22"/>
  <c r="G730" i="22"/>
  <c r="F730" i="22"/>
  <c r="E730" i="22"/>
  <c r="D730" i="22"/>
  <c r="C730" i="22"/>
  <c r="B730" i="22"/>
  <c r="A730" i="22"/>
  <c r="T729" i="22"/>
  <c r="S729" i="22"/>
  <c r="R729" i="22"/>
  <c r="Q729" i="22"/>
  <c r="P729" i="22"/>
  <c r="O729" i="22"/>
  <c r="N729" i="22"/>
  <c r="M729" i="22"/>
  <c r="L729" i="22"/>
  <c r="K729" i="22"/>
  <c r="J729" i="22"/>
  <c r="I729" i="22"/>
  <c r="H729" i="22"/>
  <c r="G729" i="22"/>
  <c r="F729" i="22"/>
  <c r="E729" i="22"/>
  <c r="D729" i="22"/>
  <c r="C729" i="22"/>
  <c r="B729" i="22"/>
  <c r="A729" i="22"/>
  <c r="T728" i="22"/>
  <c r="S728" i="22"/>
  <c r="R728" i="22"/>
  <c r="Q728" i="22"/>
  <c r="P728" i="22"/>
  <c r="O728" i="22"/>
  <c r="N728" i="22"/>
  <c r="M728" i="22"/>
  <c r="L728" i="22"/>
  <c r="K728" i="22"/>
  <c r="J728" i="22"/>
  <c r="I728" i="22"/>
  <c r="H728" i="22"/>
  <c r="G728" i="22"/>
  <c r="F728" i="22"/>
  <c r="E728" i="22"/>
  <c r="D728" i="22"/>
  <c r="C728" i="22"/>
  <c r="B728" i="22"/>
  <c r="A728" i="22"/>
  <c r="T727" i="22"/>
  <c r="S727" i="22"/>
  <c r="R727" i="22"/>
  <c r="Q727" i="22"/>
  <c r="P727" i="22"/>
  <c r="O727" i="22"/>
  <c r="N727" i="22"/>
  <c r="M727" i="22"/>
  <c r="L727" i="22"/>
  <c r="K727" i="22"/>
  <c r="J727" i="22"/>
  <c r="I727" i="22"/>
  <c r="H727" i="22"/>
  <c r="G727" i="22"/>
  <c r="F727" i="22"/>
  <c r="E727" i="22"/>
  <c r="D727" i="22"/>
  <c r="C727" i="22"/>
  <c r="B727" i="22"/>
  <c r="A727" i="22"/>
  <c r="T726" i="22"/>
  <c r="S726" i="22"/>
  <c r="R726" i="22"/>
  <c r="Q726" i="22"/>
  <c r="P726" i="22"/>
  <c r="O726" i="22"/>
  <c r="N726" i="22"/>
  <c r="M726" i="22"/>
  <c r="L726" i="22"/>
  <c r="K726" i="22"/>
  <c r="J726" i="22"/>
  <c r="I726" i="22"/>
  <c r="H726" i="22"/>
  <c r="G726" i="22"/>
  <c r="F726" i="22"/>
  <c r="E726" i="22"/>
  <c r="D726" i="22"/>
  <c r="C726" i="22"/>
  <c r="B726" i="22"/>
  <c r="A726" i="22"/>
  <c r="T725" i="22"/>
  <c r="S725" i="22"/>
  <c r="R725" i="22"/>
  <c r="Q725" i="22"/>
  <c r="P725" i="22"/>
  <c r="O725" i="22"/>
  <c r="N725" i="22"/>
  <c r="M725" i="22"/>
  <c r="L725" i="22"/>
  <c r="K725" i="22"/>
  <c r="J725" i="22"/>
  <c r="I725" i="22"/>
  <c r="H725" i="22"/>
  <c r="G725" i="22"/>
  <c r="F725" i="22"/>
  <c r="E725" i="22"/>
  <c r="D725" i="22"/>
  <c r="C725" i="22"/>
  <c r="B725" i="22"/>
  <c r="A725" i="22"/>
  <c r="T724" i="22"/>
  <c r="S724" i="22"/>
  <c r="R724" i="22"/>
  <c r="Q724" i="22"/>
  <c r="P724" i="22"/>
  <c r="O724" i="22"/>
  <c r="N724" i="22"/>
  <c r="M724" i="22"/>
  <c r="L724" i="22"/>
  <c r="K724" i="22"/>
  <c r="J724" i="22"/>
  <c r="I724" i="22"/>
  <c r="H724" i="22"/>
  <c r="G724" i="22"/>
  <c r="F724" i="22"/>
  <c r="E724" i="22"/>
  <c r="D724" i="22"/>
  <c r="C724" i="22"/>
  <c r="B724" i="22"/>
  <c r="A724" i="22"/>
  <c r="T723" i="22"/>
  <c r="S723" i="22"/>
  <c r="R723" i="22"/>
  <c r="Q723" i="22"/>
  <c r="P723" i="22"/>
  <c r="O723" i="22"/>
  <c r="N723" i="22"/>
  <c r="M723" i="22"/>
  <c r="L723" i="22"/>
  <c r="K723" i="22"/>
  <c r="J723" i="22"/>
  <c r="I723" i="22"/>
  <c r="H723" i="22"/>
  <c r="G723" i="22"/>
  <c r="F723" i="22"/>
  <c r="E723" i="22"/>
  <c r="D723" i="22"/>
  <c r="C723" i="22"/>
  <c r="B723" i="22"/>
  <c r="A723" i="22"/>
  <c r="T722" i="22"/>
  <c r="S722" i="22"/>
  <c r="R722" i="22"/>
  <c r="Q722" i="22"/>
  <c r="P722" i="22"/>
  <c r="O722" i="22"/>
  <c r="N722" i="22"/>
  <c r="M722" i="22"/>
  <c r="L722" i="22"/>
  <c r="K722" i="22"/>
  <c r="J722" i="22"/>
  <c r="I722" i="22"/>
  <c r="H722" i="22"/>
  <c r="G722" i="22"/>
  <c r="F722" i="22"/>
  <c r="E722" i="22"/>
  <c r="D722" i="22"/>
  <c r="C722" i="22"/>
  <c r="B722" i="22"/>
  <c r="A722" i="22"/>
  <c r="T721" i="22"/>
  <c r="S721" i="22"/>
  <c r="R721" i="22"/>
  <c r="Q721" i="22"/>
  <c r="P721" i="22"/>
  <c r="O721" i="22"/>
  <c r="N721" i="22"/>
  <c r="M721" i="22"/>
  <c r="L721" i="22"/>
  <c r="K721" i="22"/>
  <c r="J721" i="22"/>
  <c r="I721" i="22"/>
  <c r="H721" i="22"/>
  <c r="G721" i="22"/>
  <c r="F721" i="22"/>
  <c r="E721" i="22"/>
  <c r="D721" i="22"/>
  <c r="C721" i="22"/>
  <c r="B721" i="22"/>
  <c r="A721" i="22"/>
  <c r="T720" i="22"/>
  <c r="S720" i="22"/>
  <c r="R720" i="22"/>
  <c r="Q720" i="22"/>
  <c r="P720" i="22"/>
  <c r="O720" i="22"/>
  <c r="N720" i="22"/>
  <c r="M720" i="22"/>
  <c r="L720" i="22"/>
  <c r="K720" i="22"/>
  <c r="J720" i="22"/>
  <c r="I720" i="22"/>
  <c r="H720" i="22"/>
  <c r="G720" i="22"/>
  <c r="F720" i="22"/>
  <c r="E720" i="22"/>
  <c r="D720" i="22"/>
  <c r="C720" i="22"/>
  <c r="B720" i="22"/>
  <c r="A720" i="22"/>
  <c r="T719" i="22"/>
  <c r="S719" i="22"/>
  <c r="R719" i="22"/>
  <c r="Q719" i="22"/>
  <c r="P719" i="22"/>
  <c r="O719" i="22"/>
  <c r="N719" i="22"/>
  <c r="M719" i="22"/>
  <c r="L719" i="22"/>
  <c r="K719" i="22"/>
  <c r="J719" i="22"/>
  <c r="I719" i="22"/>
  <c r="H719" i="22"/>
  <c r="G719" i="22"/>
  <c r="F719" i="22"/>
  <c r="E719" i="22"/>
  <c r="D719" i="22"/>
  <c r="C719" i="22"/>
  <c r="B719" i="22"/>
  <c r="A719" i="22"/>
  <c r="T718" i="22"/>
  <c r="S718" i="22"/>
  <c r="R718" i="22"/>
  <c r="Q718" i="22"/>
  <c r="P718" i="22"/>
  <c r="O718" i="22"/>
  <c r="N718" i="22"/>
  <c r="M718" i="22"/>
  <c r="L718" i="22"/>
  <c r="K718" i="22"/>
  <c r="J718" i="22"/>
  <c r="I718" i="22"/>
  <c r="H718" i="22"/>
  <c r="G718" i="22"/>
  <c r="F718" i="22"/>
  <c r="E718" i="22"/>
  <c r="D718" i="22"/>
  <c r="C718" i="22"/>
  <c r="B718" i="22"/>
  <c r="A718" i="22"/>
  <c r="T717" i="22"/>
  <c r="S717" i="22"/>
  <c r="R717" i="22"/>
  <c r="Q717" i="22"/>
  <c r="P717" i="22"/>
  <c r="O717" i="22"/>
  <c r="N717" i="22"/>
  <c r="M717" i="22"/>
  <c r="L717" i="22"/>
  <c r="K717" i="22"/>
  <c r="J717" i="22"/>
  <c r="I717" i="22"/>
  <c r="H717" i="22"/>
  <c r="G717" i="22"/>
  <c r="F717" i="22"/>
  <c r="E717" i="22"/>
  <c r="D717" i="22"/>
  <c r="C717" i="22"/>
  <c r="B717" i="22"/>
  <c r="A717" i="22"/>
  <c r="T716" i="22"/>
  <c r="S716" i="22"/>
  <c r="R716" i="22"/>
  <c r="Q716" i="22"/>
  <c r="P716" i="22"/>
  <c r="O716" i="22"/>
  <c r="N716" i="22"/>
  <c r="M716" i="22"/>
  <c r="L716" i="22"/>
  <c r="K716" i="22"/>
  <c r="J716" i="22"/>
  <c r="I716" i="22"/>
  <c r="H716" i="22"/>
  <c r="G716" i="22"/>
  <c r="F716" i="22"/>
  <c r="E716" i="22"/>
  <c r="D716" i="22"/>
  <c r="C716" i="22"/>
  <c r="B716" i="22"/>
  <c r="A716" i="22"/>
  <c r="T715" i="22"/>
  <c r="S715" i="22"/>
  <c r="R715" i="22"/>
  <c r="Q715" i="22"/>
  <c r="P715" i="22"/>
  <c r="O715" i="22"/>
  <c r="N715" i="22"/>
  <c r="M715" i="22"/>
  <c r="L715" i="22"/>
  <c r="K715" i="22"/>
  <c r="J715" i="22"/>
  <c r="I715" i="22"/>
  <c r="H715" i="22"/>
  <c r="G715" i="22"/>
  <c r="F715" i="22"/>
  <c r="E715" i="22"/>
  <c r="D715" i="22"/>
  <c r="C715" i="22"/>
  <c r="B715" i="22"/>
  <c r="A715" i="22"/>
  <c r="T714" i="22"/>
  <c r="S714" i="22"/>
  <c r="R714" i="22"/>
  <c r="Q714" i="22"/>
  <c r="P714" i="22"/>
  <c r="O714" i="22"/>
  <c r="N714" i="22"/>
  <c r="M714" i="22"/>
  <c r="L714" i="22"/>
  <c r="K714" i="22"/>
  <c r="J714" i="22"/>
  <c r="I714" i="22"/>
  <c r="H714" i="22"/>
  <c r="G714" i="22"/>
  <c r="F714" i="22"/>
  <c r="E714" i="22"/>
  <c r="D714" i="22"/>
  <c r="C714" i="22"/>
  <c r="B714" i="22"/>
  <c r="A714" i="22"/>
  <c r="T713" i="22"/>
  <c r="S713" i="22"/>
  <c r="R713" i="22"/>
  <c r="Q713" i="22"/>
  <c r="P713" i="22"/>
  <c r="O713" i="22"/>
  <c r="N713" i="22"/>
  <c r="M713" i="22"/>
  <c r="L713" i="22"/>
  <c r="K713" i="22"/>
  <c r="J713" i="22"/>
  <c r="I713" i="22"/>
  <c r="H713" i="22"/>
  <c r="G713" i="22"/>
  <c r="F713" i="22"/>
  <c r="E713" i="22"/>
  <c r="D713" i="22"/>
  <c r="C713" i="22"/>
  <c r="B713" i="22"/>
  <c r="A713" i="22"/>
  <c r="T712" i="22"/>
  <c r="S712" i="22"/>
  <c r="R712" i="22"/>
  <c r="Q712" i="22"/>
  <c r="P712" i="22"/>
  <c r="O712" i="22"/>
  <c r="N712" i="22"/>
  <c r="M712" i="22"/>
  <c r="L712" i="22"/>
  <c r="K712" i="22"/>
  <c r="J712" i="22"/>
  <c r="I712" i="22"/>
  <c r="H712" i="22"/>
  <c r="G712" i="22"/>
  <c r="F712" i="22"/>
  <c r="E712" i="22"/>
  <c r="D712" i="22"/>
  <c r="C712" i="22"/>
  <c r="B712" i="22"/>
  <c r="A712" i="22"/>
  <c r="T711" i="22"/>
  <c r="S711" i="22"/>
  <c r="R711" i="22"/>
  <c r="Q711" i="22"/>
  <c r="P711" i="22"/>
  <c r="O711" i="22"/>
  <c r="N711" i="22"/>
  <c r="M711" i="22"/>
  <c r="L711" i="22"/>
  <c r="K711" i="22"/>
  <c r="J711" i="22"/>
  <c r="I711" i="22"/>
  <c r="H711" i="22"/>
  <c r="G711" i="22"/>
  <c r="F711" i="22"/>
  <c r="E711" i="22"/>
  <c r="D711" i="22"/>
  <c r="C711" i="22"/>
  <c r="B711" i="22"/>
  <c r="A711" i="22"/>
  <c r="T710" i="22"/>
  <c r="S710" i="22"/>
  <c r="R710" i="22"/>
  <c r="Q710" i="22"/>
  <c r="P710" i="22"/>
  <c r="O710" i="22"/>
  <c r="N710" i="22"/>
  <c r="M710" i="22"/>
  <c r="L710" i="22"/>
  <c r="K710" i="22"/>
  <c r="J710" i="22"/>
  <c r="I710" i="22"/>
  <c r="H710" i="22"/>
  <c r="G710" i="22"/>
  <c r="F710" i="22"/>
  <c r="E710" i="22"/>
  <c r="D710" i="22"/>
  <c r="C710" i="22"/>
  <c r="B710" i="22"/>
  <c r="A710" i="22"/>
  <c r="T709" i="22"/>
  <c r="S709" i="22"/>
  <c r="R709" i="22"/>
  <c r="Q709" i="22"/>
  <c r="P709" i="22"/>
  <c r="O709" i="22"/>
  <c r="N709" i="22"/>
  <c r="M709" i="22"/>
  <c r="L709" i="22"/>
  <c r="K709" i="22"/>
  <c r="J709" i="22"/>
  <c r="I709" i="22"/>
  <c r="H709" i="22"/>
  <c r="G709" i="22"/>
  <c r="F709" i="22"/>
  <c r="E709" i="22"/>
  <c r="D709" i="22"/>
  <c r="C709" i="22"/>
  <c r="B709" i="22"/>
  <c r="A709" i="22"/>
  <c r="T708" i="22"/>
  <c r="S708" i="22"/>
  <c r="R708" i="22"/>
  <c r="Q708" i="22"/>
  <c r="P708" i="22"/>
  <c r="O708" i="22"/>
  <c r="N708" i="22"/>
  <c r="M708" i="22"/>
  <c r="L708" i="22"/>
  <c r="K708" i="22"/>
  <c r="J708" i="22"/>
  <c r="I708" i="22"/>
  <c r="H708" i="22"/>
  <c r="G708" i="22"/>
  <c r="F708" i="22"/>
  <c r="E708" i="22"/>
  <c r="D708" i="22"/>
  <c r="C708" i="22"/>
  <c r="B708" i="22"/>
  <c r="A708" i="22"/>
  <c r="T707" i="22"/>
  <c r="S707" i="22"/>
  <c r="R707" i="22"/>
  <c r="Q707" i="22"/>
  <c r="P707" i="22"/>
  <c r="O707" i="22"/>
  <c r="N707" i="22"/>
  <c r="M707" i="22"/>
  <c r="L707" i="22"/>
  <c r="K707" i="22"/>
  <c r="J707" i="22"/>
  <c r="I707" i="22"/>
  <c r="H707" i="22"/>
  <c r="G707" i="22"/>
  <c r="F707" i="22"/>
  <c r="E707" i="22"/>
  <c r="D707" i="22"/>
  <c r="C707" i="22"/>
  <c r="B707" i="22"/>
  <c r="A707" i="22"/>
  <c r="T706" i="22"/>
  <c r="S706" i="22"/>
  <c r="R706" i="22"/>
  <c r="Q706" i="22"/>
  <c r="P706" i="22"/>
  <c r="O706" i="22"/>
  <c r="N706" i="22"/>
  <c r="M706" i="22"/>
  <c r="L706" i="22"/>
  <c r="K706" i="22"/>
  <c r="J706" i="22"/>
  <c r="I706" i="22"/>
  <c r="H706" i="22"/>
  <c r="G706" i="22"/>
  <c r="F706" i="22"/>
  <c r="E706" i="22"/>
  <c r="D706" i="22"/>
  <c r="C706" i="22"/>
  <c r="B706" i="22"/>
  <c r="A706" i="22"/>
  <c r="T705" i="22"/>
  <c r="S705" i="22"/>
  <c r="R705" i="22"/>
  <c r="Q705" i="22"/>
  <c r="P705" i="22"/>
  <c r="O705" i="22"/>
  <c r="N705" i="22"/>
  <c r="M705" i="22"/>
  <c r="L705" i="22"/>
  <c r="K705" i="22"/>
  <c r="J705" i="22"/>
  <c r="I705" i="22"/>
  <c r="H705" i="22"/>
  <c r="G705" i="22"/>
  <c r="F705" i="22"/>
  <c r="E705" i="22"/>
  <c r="D705" i="22"/>
  <c r="C705" i="22"/>
  <c r="B705" i="22"/>
  <c r="A705" i="22"/>
  <c r="T704" i="22"/>
  <c r="S704" i="22"/>
  <c r="R704" i="22"/>
  <c r="Q704" i="22"/>
  <c r="P704" i="22"/>
  <c r="O704" i="22"/>
  <c r="N704" i="22"/>
  <c r="M704" i="22"/>
  <c r="L704" i="22"/>
  <c r="K704" i="22"/>
  <c r="J704" i="22"/>
  <c r="I704" i="22"/>
  <c r="H704" i="22"/>
  <c r="G704" i="22"/>
  <c r="F704" i="22"/>
  <c r="E704" i="22"/>
  <c r="D704" i="22"/>
  <c r="C704" i="22"/>
  <c r="B704" i="22"/>
  <c r="A704" i="22"/>
  <c r="T703" i="22"/>
  <c r="S703" i="22"/>
  <c r="R703" i="22"/>
  <c r="Q703" i="22"/>
  <c r="P703" i="22"/>
  <c r="O703" i="22"/>
  <c r="N703" i="22"/>
  <c r="M703" i="22"/>
  <c r="L703" i="22"/>
  <c r="K703" i="22"/>
  <c r="J703" i="22"/>
  <c r="I703" i="22"/>
  <c r="H703" i="22"/>
  <c r="G703" i="22"/>
  <c r="F703" i="22"/>
  <c r="E703" i="22"/>
  <c r="D703" i="22"/>
  <c r="C703" i="22"/>
  <c r="B703" i="22"/>
  <c r="A703" i="22"/>
  <c r="T702" i="22"/>
  <c r="S702" i="22"/>
  <c r="R702" i="22"/>
  <c r="Q702" i="22"/>
  <c r="P702" i="22"/>
  <c r="O702" i="22"/>
  <c r="N702" i="22"/>
  <c r="M702" i="22"/>
  <c r="L702" i="22"/>
  <c r="K702" i="22"/>
  <c r="J702" i="22"/>
  <c r="I702" i="22"/>
  <c r="H702" i="22"/>
  <c r="G702" i="22"/>
  <c r="F702" i="22"/>
  <c r="E702" i="22"/>
  <c r="D702" i="22"/>
  <c r="C702" i="22"/>
  <c r="B702" i="22"/>
  <c r="A702" i="22"/>
  <c r="T701" i="22"/>
  <c r="S701" i="22"/>
  <c r="R701" i="22"/>
  <c r="Q701" i="22"/>
  <c r="P701" i="22"/>
  <c r="O701" i="22"/>
  <c r="N701" i="22"/>
  <c r="M701" i="22"/>
  <c r="L701" i="22"/>
  <c r="K701" i="22"/>
  <c r="J701" i="22"/>
  <c r="I701" i="22"/>
  <c r="H701" i="22"/>
  <c r="G701" i="22"/>
  <c r="F701" i="22"/>
  <c r="E701" i="22"/>
  <c r="D701" i="22"/>
  <c r="C701" i="22"/>
  <c r="B701" i="22"/>
  <c r="A701" i="22"/>
  <c r="T700" i="22"/>
  <c r="S700" i="22"/>
  <c r="R700" i="22"/>
  <c r="Q700" i="22"/>
  <c r="P700" i="22"/>
  <c r="O700" i="22"/>
  <c r="N700" i="22"/>
  <c r="M700" i="22"/>
  <c r="L700" i="22"/>
  <c r="K700" i="22"/>
  <c r="J700" i="22"/>
  <c r="I700" i="22"/>
  <c r="H700" i="22"/>
  <c r="G700" i="22"/>
  <c r="F700" i="22"/>
  <c r="E700" i="22"/>
  <c r="D700" i="22"/>
  <c r="C700" i="22"/>
  <c r="B700" i="22"/>
  <c r="A700" i="22"/>
  <c r="T699" i="22"/>
  <c r="S699" i="22"/>
  <c r="R699" i="22"/>
  <c r="Q699" i="22"/>
  <c r="P699" i="22"/>
  <c r="O699" i="22"/>
  <c r="N699" i="22"/>
  <c r="M699" i="22"/>
  <c r="L699" i="22"/>
  <c r="K699" i="22"/>
  <c r="J699" i="22"/>
  <c r="I699" i="22"/>
  <c r="H699" i="22"/>
  <c r="G699" i="22"/>
  <c r="F699" i="22"/>
  <c r="E699" i="22"/>
  <c r="D699" i="22"/>
  <c r="C699" i="22"/>
  <c r="B699" i="22"/>
  <c r="A699" i="22"/>
  <c r="T698" i="22"/>
  <c r="S698" i="22"/>
  <c r="R698" i="22"/>
  <c r="Q698" i="22"/>
  <c r="P698" i="22"/>
  <c r="O698" i="22"/>
  <c r="N698" i="22"/>
  <c r="M698" i="22"/>
  <c r="L698" i="22"/>
  <c r="K698" i="22"/>
  <c r="J698" i="22"/>
  <c r="I698" i="22"/>
  <c r="H698" i="22"/>
  <c r="G698" i="22"/>
  <c r="F698" i="22"/>
  <c r="E698" i="22"/>
  <c r="D698" i="22"/>
  <c r="C698" i="22"/>
  <c r="B698" i="22"/>
  <c r="A698" i="22"/>
  <c r="T697" i="22"/>
  <c r="S697" i="22"/>
  <c r="R697" i="22"/>
  <c r="Q697" i="22"/>
  <c r="P697" i="22"/>
  <c r="O697" i="22"/>
  <c r="N697" i="22"/>
  <c r="M697" i="22"/>
  <c r="L697" i="22"/>
  <c r="K697" i="22"/>
  <c r="J697" i="22"/>
  <c r="I697" i="22"/>
  <c r="H697" i="22"/>
  <c r="G697" i="22"/>
  <c r="F697" i="22"/>
  <c r="E697" i="22"/>
  <c r="D697" i="22"/>
  <c r="C697" i="22"/>
  <c r="B697" i="22"/>
  <c r="A697" i="22"/>
  <c r="T696" i="22"/>
  <c r="S696" i="22"/>
  <c r="R696" i="22"/>
  <c r="Q696" i="22"/>
  <c r="P696" i="22"/>
  <c r="O696" i="22"/>
  <c r="N696" i="22"/>
  <c r="M696" i="22"/>
  <c r="L696" i="22"/>
  <c r="K696" i="22"/>
  <c r="J696" i="22"/>
  <c r="I696" i="22"/>
  <c r="H696" i="22"/>
  <c r="G696" i="22"/>
  <c r="F696" i="22"/>
  <c r="E696" i="22"/>
  <c r="D696" i="22"/>
  <c r="C696" i="22"/>
  <c r="B696" i="22"/>
  <c r="A696" i="22"/>
  <c r="T695" i="22"/>
  <c r="S695" i="22"/>
  <c r="R695" i="22"/>
  <c r="Q695" i="22"/>
  <c r="P695" i="22"/>
  <c r="O695" i="22"/>
  <c r="N695" i="22"/>
  <c r="M695" i="22"/>
  <c r="L695" i="22"/>
  <c r="K695" i="22"/>
  <c r="J695" i="22"/>
  <c r="I695" i="22"/>
  <c r="H695" i="22"/>
  <c r="G695" i="22"/>
  <c r="F695" i="22"/>
  <c r="E695" i="22"/>
  <c r="D695" i="22"/>
  <c r="C695" i="22"/>
  <c r="B695" i="22"/>
  <c r="A695" i="22"/>
  <c r="T694" i="22"/>
  <c r="S694" i="22"/>
  <c r="R694" i="22"/>
  <c r="Q694" i="22"/>
  <c r="P694" i="22"/>
  <c r="O694" i="22"/>
  <c r="N694" i="22"/>
  <c r="M694" i="22"/>
  <c r="L694" i="22"/>
  <c r="K694" i="22"/>
  <c r="J694" i="22"/>
  <c r="I694" i="22"/>
  <c r="H694" i="22"/>
  <c r="G694" i="22"/>
  <c r="F694" i="22"/>
  <c r="E694" i="22"/>
  <c r="D694" i="22"/>
  <c r="C694" i="22"/>
  <c r="B694" i="22"/>
  <c r="A694" i="22"/>
  <c r="T693" i="22"/>
  <c r="S693" i="22"/>
  <c r="R693" i="22"/>
  <c r="Q693" i="22"/>
  <c r="P693" i="22"/>
  <c r="O693" i="22"/>
  <c r="N693" i="22"/>
  <c r="M693" i="22"/>
  <c r="L693" i="22"/>
  <c r="K693" i="22"/>
  <c r="J693" i="22"/>
  <c r="I693" i="22"/>
  <c r="H693" i="22"/>
  <c r="G693" i="22"/>
  <c r="F693" i="22"/>
  <c r="E693" i="22"/>
  <c r="D693" i="22"/>
  <c r="C693" i="22"/>
  <c r="B693" i="22"/>
  <c r="A693" i="22"/>
  <c r="T692" i="22"/>
  <c r="S692" i="22"/>
  <c r="R692" i="22"/>
  <c r="Q692" i="22"/>
  <c r="P692" i="22"/>
  <c r="O692" i="22"/>
  <c r="N692" i="22"/>
  <c r="M692" i="22"/>
  <c r="L692" i="22"/>
  <c r="K692" i="22"/>
  <c r="J692" i="22"/>
  <c r="I692" i="22"/>
  <c r="H692" i="22"/>
  <c r="G692" i="22"/>
  <c r="F692" i="22"/>
  <c r="E692" i="22"/>
  <c r="D692" i="22"/>
  <c r="C692" i="22"/>
  <c r="B692" i="22"/>
  <c r="A692" i="22"/>
  <c r="T691" i="22"/>
  <c r="S691" i="22"/>
  <c r="R691" i="22"/>
  <c r="Q691" i="22"/>
  <c r="P691" i="22"/>
  <c r="O691" i="22"/>
  <c r="N691" i="22"/>
  <c r="M691" i="22"/>
  <c r="L691" i="22"/>
  <c r="K691" i="22"/>
  <c r="J691" i="22"/>
  <c r="I691" i="22"/>
  <c r="H691" i="22"/>
  <c r="G691" i="22"/>
  <c r="F691" i="22"/>
  <c r="E691" i="22"/>
  <c r="D691" i="22"/>
  <c r="C691" i="22"/>
  <c r="B691" i="22"/>
  <c r="A691" i="22"/>
  <c r="T690" i="22"/>
  <c r="S690" i="22"/>
  <c r="R690" i="22"/>
  <c r="Q690" i="22"/>
  <c r="P690" i="22"/>
  <c r="O690" i="22"/>
  <c r="N690" i="22"/>
  <c r="M690" i="22"/>
  <c r="L690" i="22"/>
  <c r="K690" i="22"/>
  <c r="J690" i="22"/>
  <c r="I690" i="22"/>
  <c r="H690" i="22"/>
  <c r="G690" i="22"/>
  <c r="F690" i="22"/>
  <c r="E690" i="22"/>
  <c r="D690" i="22"/>
  <c r="C690" i="22"/>
  <c r="B690" i="22"/>
  <c r="A690" i="22"/>
  <c r="T689" i="22"/>
  <c r="S689" i="22"/>
  <c r="R689" i="22"/>
  <c r="Q689" i="22"/>
  <c r="P689" i="22"/>
  <c r="O689" i="22"/>
  <c r="N689" i="22"/>
  <c r="M689" i="22"/>
  <c r="L689" i="22"/>
  <c r="K689" i="22"/>
  <c r="J689" i="22"/>
  <c r="I689" i="22"/>
  <c r="H689" i="22"/>
  <c r="G689" i="22"/>
  <c r="F689" i="22"/>
  <c r="E689" i="22"/>
  <c r="D689" i="22"/>
  <c r="C689" i="22"/>
  <c r="B689" i="22"/>
  <c r="A689" i="22"/>
  <c r="T688" i="22"/>
  <c r="S688" i="22"/>
  <c r="R688" i="22"/>
  <c r="Q688" i="22"/>
  <c r="P688" i="22"/>
  <c r="O688" i="22"/>
  <c r="N688" i="22"/>
  <c r="M688" i="22"/>
  <c r="L688" i="22"/>
  <c r="K688" i="22"/>
  <c r="J688" i="22"/>
  <c r="I688" i="22"/>
  <c r="H688" i="22"/>
  <c r="G688" i="22"/>
  <c r="F688" i="22"/>
  <c r="E688" i="22"/>
  <c r="D688" i="22"/>
  <c r="C688" i="22"/>
  <c r="B688" i="22"/>
  <c r="A688" i="22"/>
  <c r="T687" i="22"/>
  <c r="S687" i="22"/>
  <c r="R687" i="22"/>
  <c r="Q687" i="22"/>
  <c r="P687" i="22"/>
  <c r="O687" i="22"/>
  <c r="N687" i="22"/>
  <c r="M687" i="22"/>
  <c r="L687" i="22"/>
  <c r="K687" i="22"/>
  <c r="J687" i="22"/>
  <c r="I687" i="22"/>
  <c r="H687" i="22"/>
  <c r="G687" i="22"/>
  <c r="F687" i="22"/>
  <c r="E687" i="22"/>
  <c r="D687" i="22"/>
  <c r="C687" i="22"/>
  <c r="B687" i="22"/>
  <c r="A687" i="22"/>
  <c r="T686" i="22"/>
  <c r="S686" i="22"/>
  <c r="R686" i="22"/>
  <c r="Q686" i="22"/>
  <c r="P686" i="22"/>
  <c r="O686" i="22"/>
  <c r="N686" i="22"/>
  <c r="M686" i="22"/>
  <c r="L686" i="22"/>
  <c r="K686" i="22"/>
  <c r="J686" i="22"/>
  <c r="I686" i="22"/>
  <c r="H686" i="22"/>
  <c r="G686" i="22"/>
  <c r="F686" i="22"/>
  <c r="E686" i="22"/>
  <c r="D686" i="22"/>
  <c r="C686" i="22"/>
  <c r="B686" i="22"/>
  <c r="A686" i="22"/>
  <c r="T685" i="22"/>
  <c r="S685" i="22"/>
  <c r="R685" i="22"/>
  <c r="Q685" i="22"/>
  <c r="P685" i="22"/>
  <c r="O685" i="22"/>
  <c r="N685" i="22"/>
  <c r="M685" i="22"/>
  <c r="L685" i="22"/>
  <c r="K685" i="22"/>
  <c r="J685" i="22"/>
  <c r="I685" i="22"/>
  <c r="H685" i="22"/>
  <c r="G685" i="22"/>
  <c r="F685" i="22"/>
  <c r="E685" i="22"/>
  <c r="D685" i="22"/>
  <c r="C685" i="22"/>
  <c r="B685" i="22"/>
  <c r="A685" i="22"/>
  <c r="T684" i="22"/>
  <c r="S684" i="22"/>
  <c r="R684" i="22"/>
  <c r="Q684" i="22"/>
  <c r="P684" i="22"/>
  <c r="O684" i="22"/>
  <c r="N684" i="22"/>
  <c r="M684" i="22"/>
  <c r="L684" i="22"/>
  <c r="K684" i="22"/>
  <c r="J684" i="22"/>
  <c r="I684" i="22"/>
  <c r="H684" i="22"/>
  <c r="G684" i="22"/>
  <c r="F684" i="22"/>
  <c r="E684" i="22"/>
  <c r="D684" i="22"/>
  <c r="C684" i="22"/>
  <c r="B684" i="22"/>
  <c r="A684" i="22"/>
  <c r="T683" i="22"/>
  <c r="S683" i="22"/>
  <c r="R683" i="22"/>
  <c r="Q683" i="22"/>
  <c r="P683" i="22"/>
  <c r="O683" i="22"/>
  <c r="N683" i="22"/>
  <c r="M683" i="22"/>
  <c r="L683" i="22"/>
  <c r="K683" i="22"/>
  <c r="J683" i="22"/>
  <c r="I683" i="22"/>
  <c r="H683" i="22"/>
  <c r="G683" i="22"/>
  <c r="F683" i="22"/>
  <c r="E683" i="22"/>
  <c r="D683" i="22"/>
  <c r="C683" i="22"/>
  <c r="B683" i="22"/>
  <c r="A683" i="22"/>
  <c r="T682" i="22"/>
  <c r="S682" i="22"/>
  <c r="R682" i="22"/>
  <c r="Q682" i="22"/>
  <c r="P682" i="22"/>
  <c r="O682" i="22"/>
  <c r="N682" i="22"/>
  <c r="M682" i="22"/>
  <c r="L682" i="22"/>
  <c r="K682" i="22"/>
  <c r="J682" i="22"/>
  <c r="I682" i="22"/>
  <c r="H682" i="22"/>
  <c r="G682" i="22"/>
  <c r="F682" i="22"/>
  <c r="E682" i="22"/>
  <c r="D682" i="22"/>
  <c r="C682" i="22"/>
  <c r="B682" i="22"/>
  <c r="A682" i="22"/>
  <c r="T681" i="22"/>
  <c r="S681" i="22"/>
  <c r="R681" i="22"/>
  <c r="Q681" i="22"/>
  <c r="P681" i="22"/>
  <c r="O681" i="22"/>
  <c r="N681" i="22"/>
  <c r="M681" i="22"/>
  <c r="L681" i="22"/>
  <c r="K681" i="22"/>
  <c r="J681" i="22"/>
  <c r="I681" i="22"/>
  <c r="H681" i="22"/>
  <c r="G681" i="22"/>
  <c r="F681" i="22"/>
  <c r="E681" i="22"/>
  <c r="D681" i="22"/>
  <c r="C681" i="22"/>
  <c r="B681" i="22"/>
  <c r="A681" i="22"/>
  <c r="T680" i="22"/>
  <c r="S680" i="22"/>
  <c r="R680" i="22"/>
  <c r="Q680" i="22"/>
  <c r="P680" i="22"/>
  <c r="O680" i="22"/>
  <c r="N680" i="22"/>
  <c r="M680" i="22"/>
  <c r="L680" i="22"/>
  <c r="K680" i="22"/>
  <c r="J680" i="22"/>
  <c r="I680" i="22"/>
  <c r="H680" i="22"/>
  <c r="G680" i="22"/>
  <c r="F680" i="22"/>
  <c r="E680" i="22"/>
  <c r="D680" i="22"/>
  <c r="C680" i="22"/>
  <c r="B680" i="22"/>
  <c r="A680" i="22"/>
  <c r="T679" i="22"/>
  <c r="S679" i="22"/>
  <c r="R679" i="22"/>
  <c r="Q679" i="22"/>
  <c r="P679" i="22"/>
  <c r="O679" i="22"/>
  <c r="N679" i="22"/>
  <c r="M679" i="22"/>
  <c r="L679" i="22"/>
  <c r="K679" i="22"/>
  <c r="J679" i="22"/>
  <c r="I679" i="22"/>
  <c r="H679" i="22"/>
  <c r="G679" i="22"/>
  <c r="F679" i="22"/>
  <c r="E679" i="22"/>
  <c r="D679" i="22"/>
  <c r="C679" i="22"/>
  <c r="B679" i="22"/>
  <c r="A679" i="22"/>
  <c r="T678" i="22"/>
  <c r="S678" i="22"/>
  <c r="R678" i="22"/>
  <c r="Q678" i="22"/>
  <c r="P678" i="22"/>
  <c r="O678" i="22"/>
  <c r="N678" i="22"/>
  <c r="M678" i="22"/>
  <c r="L678" i="22"/>
  <c r="K678" i="22"/>
  <c r="J678" i="22"/>
  <c r="I678" i="22"/>
  <c r="H678" i="22"/>
  <c r="G678" i="22"/>
  <c r="F678" i="22"/>
  <c r="E678" i="22"/>
  <c r="D678" i="22"/>
  <c r="C678" i="22"/>
  <c r="B678" i="22"/>
  <c r="A678" i="22"/>
  <c r="T677" i="22"/>
  <c r="S677" i="22"/>
  <c r="R677" i="22"/>
  <c r="Q677" i="22"/>
  <c r="P677" i="22"/>
  <c r="O677" i="22"/>
  <c r="N677" i="22"/>
  <c r="M677" i="22"/>
  <c r="L677" i="22"/>
  <c r="K677" i="22"/>
  <c r="J677" i="22"/>
  <c r="I677" i="22"/>
  <c r="H677" i="22"/>
  <c r="G677" i="22"/>
  <c r="F677" i="22"/>
  <c r="E677" i="22"/>
  <c r="D677" i="22"/>
  <c r="C677" i="22"/>
  <c r="B677" i="22"/>
  <c r="A677" i="22"/>
  <c r="T676" i="22"/>
  <c r="S676" i="22"/>
  <c r="R676" i="22"/>
  <c r="Q676" i="22"/>
  <c r="P676" i="22"/>
  <c r="O676" i="22"/>
  <c r="N676" i="22"/>
  <c r="M676" i="22"/>
  <c r="L676" i="22"/>
  <c r="K676" i="22"/>
  <c r="J676" i="22"/>
  <c r="I676" i="22"/>
  <c r="H676" i="22"/>
  <c r="G676" i="22"/>
  <c r="F676" i="22"/>
  <c r="E676" i="22"/>
  <c r="D676" i="22"/>
  <c r="C676" i="22"/>
  <c r="B676" i="22"/>
  <c r="A676" i="22"/>
  <c r="T675" i="22"/>
  <c r="S675" i="22"/>
  <c r="R675" i="22"/>
  <c r="Q675" i="22"/>
  <c r="P675" i="22"/>
  <c r="O675" i="22"/>
  <c r="N675" i="22"/>
  <c r="M675" i="22"/>
  <c r="L675" i="22"/>
  <c r="K675" i="22"/>
  <c r="J675" i="22"/>
  <c r="I675" i="22"/>
  <c r="H675" i="22"/>
  <c r="G675" i="22"/>
  <c r="F675" i="22"/>
  <c r="E675" i="22"/>
  <c r="D675" i="22"/>
  <c r="C675" i="22"/>
  <c r="B675" i="22"/>
  <c r="A675" i="22"/>
  <c r="T674" i="22"/>
  <c r="S674" i="22"/>
  <c r="R674" i="22"/>
  <c r="Q674" i="22"/>
  <c r="P674" i="22"/>
  <c r="O674" i="22"/>
  <c r="N674" i="22"/>
  <c r="M674" i="22"/>
  <c r="L674" i="22"/>
  <c r="K674" i="22"/>
  <c r="J674" i="22"/>
  <c r="I674" i="22"/>
  <c r="H674" i="22"/>
  <c r="G674" i="22"/>
  <c r="F674" i="22"/>
  <c r="E674" i="22"/>
  <c r="D674" i="22"/>
  <c r="C674" i="22"/>
  <c r="B674" i="22"/>
  <c r="A674" i="22"/>
  <c r="T673" i="22"/>
  <c r="S673" i="22"/>
  <c r="R673" i="22"/>
  <c r="Q673" i="22"/>
  <c r="P673" i="22"/>
  <c r="O673" i="22"/>
  <c r="N673" i="22"/>
  <c r="M673" i="22"/>
  <c r="L673" i="22"/>
  <c r="K673" i="22"/>
  <c r="J673" i="22"/>
  <c r="I673" i="22"/>
  <c r="H673" i="22"/>
  <c r="G673" i="22"/>
  <c r="F673" i="22"/>
  <c r="E673" i="22"/>
  <c r="D673" i="22"/>
  <c r="C673" i="22"/>
  <c r="B673" i="22"/>
  <c r="A673" i="22"/>
  <c r="T672" i="22"/>
  <c r="S672" i="22"/>
  <c r="R672" i="22"/>
  <c r="Q672" i="22"/>
  <c r="P672" i="22"/>
  <c r="O672" i="22"/>
  <c r="N672" i="22"/>
  <c r="M672" i="22"/>
  <c r="L672" i="22"/>
  <c r="K672" i="22"/>
  <c r="J672" i="22"/>
  <c r="I672" i="22"/>
  <c r="H672" i="22"/>
  <c r="G672" i="22"/>
  <c r="F672" i="22"/>
  <c r="E672" i="22"/>
  <c r="D672" i="22"/>
  <c r="C672" i="22"/>
  <c r="B672" i="22"/>
  <c r="A672" i="22"/>
  <c r="T671" i="22"/>
  <c r="S671" i="22"/>
  <c r="R671" i="22"/>
  <c r="Q671" i="22"/>
  <c r="P671" i="22"/>
  <c r="O671" i="22"/>
  <c r="N671" i="22"/>
  <c r="M671" i="22"/>
  <c r="L671" i="22"/>
  <c r="K671" i="22"/>
  <c r="J671" i="22"/>
  <c r="I671" i="22"/>
  <c r="H671" i="22"/>
  <c r="G671" i="22"/>
  <c r="F671" i="22"/>
  <c r="E671" i="22"/>
  <c r="D671" i="22"/>
  <c r="C671" i="22"/>
  <c r="B671" i="22"/>
  <c r="A671" i="22"/>
  <c r="T670" i="22"/>
  <c r="S670" i="22"/>
  <c r="R670" i="22"/>
  <c r="Q670" i="22"/>
  <c r="P670" i="22"/>
  <c r="O670" i="22"/>
  <c r="N670" i="22"/>
  <c r="M670" i="22"/>
  <c r="L670" i="22"/>
  <c r="K670" i="22"/>
  <c r="J670" i="22"/>
  <c r="I670" i="22"/>
  <c r="H670" i="22"/>
  <c r="G670" i="22"/>
  <c r="F670" i="22"/>
  <c r="E670" i="22"/>
  <c r="D670" i="22"/>
  <c r="C670" i="22"/>
  <c r="B670" i="22"/>
  <c r="A670" i="22"/>
  <c r="T669" i="22"/>
  <c r="S669" i="22"/>
  <c r="R669" i="22"/>
  <c r="Q669" i="22"/>
  <c r="P669" i="22"/>
  <c r="O669" i="22"/>
  <c r="N669" i="22"/>
  <c r="M669" i="22"/>
  <c r="L669" i="22"/>
  <c r="K669" i="22"/>
  <c r="J669" i="22"/>
  <c r="I669" i="22"/>
  <c r="H669" i="22"/>
  <c r="G669" i="22"/>
  <c r="F669" i="22"/>
  <c r="E669" i="22"/>
  <c r="D669" i="22"/>
  <c r="C669" i="22"/>
  <c r="B669" i="22"/>
  <c r="A669" i="22"/>
  <c r="T668" i="22"/>
  <c r="S668" i="22"/>
  <c r="R668" i="22"/>
  <c r="Q668" i="22"/>
  <c r="P668" i="22"/>
  <c r="O668" i="22"/>
  <c r="N668" i="22"/>
  <c r="M668" i="22"/>
  <c r="L668" i="22"/>
  <c r="K668" i="22"/>
  <c r="J668" i="22"/>
  <c r="I668" i="22"/>
  <c r="H668" i="22"/>
  <c r="G668" i="22"/>
  <c r="F668" i="22"/>
  <c r="E668" i="22"/>
  <c r="D668" i="22"/>
  <c r="C668" i="22"/>
  <c r="B668" i="22"/>
  <c r="A668" i="22"/>
  <c r="T667" i="22"/>
  <c r="S667" i="22"/>
  <c r="R667" i="22"/>
  <c r="Q667" i="22"/>
  <c r="P667" i="22"/>
  <c r="O667" i="22"/>
  <c r="N667" i="22"/>
  <c r="M667" i="22"/>
  <c r="L667" i="22"/>
  <c r="K667" i="22"/>
  <c r="J667" i="22"/>
  <c r="I667" i="22"/>
  <c r="H667" i="22"/>
  <c r="G667" i="22"/>
  <c r="F667" i="22"/>
  <c r="E667" i="22"/>
  <c r="D667" i="22"/>
  <c r="C667" i="22"/>
  <c r="B667" i="22"/>
  <c r="A667" i="22"/>
  <c r="T666" i="22"/>
  <c r="S666" i="22"/>
  <c r="R666" i="22"/>
  <c r="Q666" i="22"/>
  <c r="P666" i="22"/>
  <c r="O666" i="22"/>
  <c r="N666" i="22"/>
  <c r="M666" i="22"/>
  <c r="L666" i="22"/>
  <c r="K666" i="22"/>
  <c r="J666" i="22"/>
  <c r="I666" i="22"/>
  <c r="H666" i="22"/>
  <c r="G666" i="22"/>
  <c r="F666" i="22"/>
  <c r="E666" i="22"/>
  <c r="D666" i="22"/>
  <c r="C666" i="22"/>
  <c r="B666" i="22"/>
  <c r="A666" i="22"/>
  <c r="T665" i="22"/>
  <c r="S665" i="22"/>
  <c r="R665" i="22"/>
  <c r="Q665" i="22"/>
  <c r="P665" i="22"/>
  <c r="O665" i="22"/>
  <c r="N665" i="22"/>
  <c r="M665" i="22"/>
  <c r="L665" i="22"/>
  <c r="K665" i="22"/>
  <c r="J665" i="22"/>
  <c r="I665" i="22"/>
  <c r="H665" i="22"/>
  <c r="G665" i="22"/>
  <c r="F665" i="22"/>
  <c r="E665" i="22"/>
  <c r="D665" i="22"/>
  <c r="C665" i="22"/>
  <c r="B665" i="22"/>
  <c r="A665" i="22"/>
  <c r="T664" i="22"/>
  <c r="S664" i="22"/>
  <c r="R664" i="22"/>
  <c r="Q664" i="22"/>
  <c r="P664" i="22"/>
  <c r="O664" i="22"/>
  <c r="N664" i="22"/>
  <c r="M664" i="22"/>
  <c r="L664" i="22"/>
  <c r="K664" i="22"/>
  <c r="J664" i="22"/>
  <c r="I664" i="22"/>
  <c r="H664" i="22"/>
  <c r="G664" i="22"/>
  <c r="F664" i="22"/>
  <c r="E664" i="22"/>
  <c r="D664" i="22"/>
  <c r="C664" i="22"/>
  <c r="B664" i="22"/>
  <c r="A664" i="22"/>
  <c r="T663" i="22"/>
  <c r="S663" i="22"/>
  <c r="R663" i="22"/>
  <c r="Q663" i="22"/>
  <c r="P663" i="22"/>
  <c r="O663" i="22"/>
  <c r="N663" i="22"/>
  <c r="M663" i="22"/>
  <c r="L663" i="22"/>
  <c r="K663" i="22"/>
  <c r="J663" i="22"/>
  <c r="I663" i="22"/>
  <c r="H663" i="22"/>
  <c r="G663" i="22"/>
  <c r="F663" i="22"/>
  <c r="E663" i="22"/>
  <c r="D663" i="22"/>
  <c r="C663" i="22"/>
  <c r="B663" i="22"/>
  <c r="A663" i="22"/>
  <c r="T662" i="22"/>
  <c r="S662" i="22"/>
  <c r="R662" i="22"/>
  <c r="Q662" i="22"/>
  <c r="P662" i="22"/>
  <c r="O662" i="22"/>
  <c r="N662" i="22"/>
  <c r="M662" i="22"/>
  <c r="L662" i="22"/>
  <c r="K662" i="22"/>
  <c r="J662" i="22"/>
  <c r="I662" i="22"/>
  <c r="H662" i="22"/>
  <c r="G662" i="22"/>
  <c r="F662" i="22"/>
  <c r="E662" i="22"/>
  <c r="D662" i="22"/>
  <c r="C662" i="22"/>
  <c r="B662" i="22"/>
  <c r="A662" i="22"/>
  <c r="T661" i="22"/>
  <c r="S661" i="22"/>
  <c r="R661" i="22"/>
  <c r="Q661" i="22"/>
  <c r="P661" i="22"/>
  <c r="O661" i="22"/>
  <c r="N661" i="22"/>
  <c r="M661" i="22"/>
  <c r="L661" i="22"/>
  <c r="K661" i="22"/>
  <c r="J661" i="22"/>
  <c r="I661" i="22"/>
  <c r="H661" i="22"/>
  <c r="G661" i="22"/>
  <c r="F661" i="22"/>
  <c r="E661" i="22"/>
  <c r="D661" i="22"/>
  <c r="C661" i="22"/>
  <c r="B661" i="22"/>
  <c r="A661" i="22"/>
  <c r="T660" i="22"/>
  <c r="S660" i="22"/>
  <c r="R660" i="22"/>
  <c r="Q660" i="22"/>
  <c r="P660" i="22"/>
  <c r="O660" i="22"/>
  <c r="N660" i="22"/>
  <c r="M660" i="22"/>
  <c r="L660" i="22"/>
  <c r="K660" i="22"/>
  <c r="J660" i="22"/>
  <c r="I660" i="22"/>
  <c r="H660" i="22"/>
  <c r="G660" i="22"/>
  <c r="F660" i="22"/>
  <c r="E660" i="22"/>
  <c r="D660" i="22"/>
  <c r="C660" i="22"/>
  <c r="B660" i="22"/>
  <c r="A660" i="22"/>
  <c r="T659" i="22"/>
  <c r="S659" i="22"/>
  <c r="R659" i="22"/>
  <c r="Q659" i="22"/>
  <c r="P659" i="22"/>
  <c r="O659" i="22"/>
  <c r="N659" i="22"/>
  <c r="M659" i="22"/>
  <c r="L659" i="22"/>
  <c r="K659" i="22"/>
  <c r="J659" i="22"/>
  <c r="I659" i="22"/>
  <c r="H659" i="22"/>
  <c r="G659" i="22"/>
  <c r="F659" i="22"/>
  <c r="E659" i="22"/>
  <c r="D659" i="22"/>
  <c r="C659" i="22"/>
  <c r="B659" i="22"/>
  <c r="A659" i="22"/>
  <c r="T658" i="22"/>
  <c r="S658" i="22"/>
  <c r="R658" i="22"/>
  <c r="Q658" i="22"/>
  <c r="P658" i="22"/>
  <c r="O658" i="22"/>
  <c r="N658" i="22"/>
  <c r="M658" i="22"/>
  <c r="L658" i="22"/>
  <c r="K658" i="22"/>
  <c r="J658" i="22"/>
  <c r="I658" i="22"/>
  <c r="H658" i="22"/>
  <c r="G658" i="22"/>
  <c r="F658" i="22"/>
  <c r="E658" i="22"/>
  <c r="D658" i="22"/>
  <c r="C658" i="22"/>
  <c r="B658" i="22"/>
  <c r="A658" i="22"/>
  <c r="T657" i="22"/>
  <c r="S657" i="22"/>
  <c r="R657" i="22"/>
  <c r="Q657" i="22"/>
  <c r="P657" i="22"/>
  <c r="O657" i="22"/>
  <c r="N657" i="22"/>
  <c r="M657" i="22"/>
  <c r="L657" i="22"/>
  <c r="K657" i="22"/>
  <c r="J657" i="22"/>
  <c r="I657" i="22"/>
  <c r="H657" i="22"/>
  <c r="G657" i="22"/>
  <c r="F657" i="22"/>
  <c r="E657" i="22"/>
  <c r="D657" i="22"/>
  <c r="C657" i="22"/>
  <c r="B657" i="22"/>
  <c r="A657" i="22"/>
  <c r="T656" i="22"/>
  <c r="S656" i="22"/>
  <c r="R656" i="22"/>
  <c r="Q656" i="22"/>
  <c r="P656" i="22"/>
  <c r="O656" i="22"/>
  <c r="N656" i="22"/>
  <c r="M656" i="22"/>
  <c r="L656" i="22"/>
  <c r="K656" i="22"/>
  <c r="J656" i="22"/>
  <c r="I656" i="22"/>
  <c r="H656" i="22"/>
  <c r="G656" i="22"/>
  <c r="F656" i="22"/>
  <c r="E656" i="22"/>
  <c r="D656" i="22"/>
  <c r="C656" i="22"/>
  <c r="B656" i="22"/>
  <c r="A656" i="22"/>
  <c r="T655" i="22"/>
  <c r="S655" i="22"/>
  <c r="R655" i="22"/>
  <c r="Q655" i="22"/>
  <c r="P655" i="22"/>
  <c r="O655" i="22"/>
  <c r="N655" i="22"/>
  <c r="M655" i="22"/>
  <c r="L655" i="22"/>
  <c r="K655" i="22"/>
  <c r="J655" i="22"/>
  <c r="I655" i="22"/>
  <c r="H655" i="22"/>
  <c r="G655" i="22"/>
  <c r="F655" i="22"/>
  <c r="E655" i="22"/>
  <c r="D655" i="22"/>
  <c r="C655" i="22"/>
  <c r="B655" i="22"/>
  <c r="A655" i="22"/>
  <c r="T654" i="22"/>
  <c r="S654" i="22"/>
  <c r="R654" i="22"/>
  <c r="Q654" i="22"/>
  <c r="P654" i="22"/>
  <c r="O654" i="22"/>
  <c r="N654" i="22"/>
  <c r="M654" i="22"/>
  <c r="L654" i="22"/>
  <c r="K654" i="22"/>
  <c r="J654" i="22"/>
  <c r="I654" i="22"/>
  <c r="H654" i="22"/>
  <c r="G654" i="22"/>
  <c r="F654" i="22"/>
  <c r="E654" i="22"/>
  <c r="D654" i="22"/>
  <c r="C654" i="22"/>
  <c r="B654" i="22"/>
  <c r="A654" i="22"/>
  <c r="T653" i="22"/>
  <c r="S653" i="22"/>
  <c r="R653" i="22"/>
  <c r="Q653" i="22"/>
  <c r="P653" i="22"/>
  <c r="O653" i="22"/>
  <c r="N653" i="22"/>
  <c r="M653" i="22"/>
  <c r="L653" i="22"/>
  <c r="K653" i="22"/>
  <c r="J653" i="22"/>
  <c r="I653" i="22"/>
  <c r="H653" i="22"/>
  <c r="G653" i="22"/>
  <c r="F653" i="22"/>
  <c r="E653" i="22"/>
  <c r="D653" i="22"/>
  <c r="C653" i="22"/>
  <c r="B653" i="22"/>
  <c r="A653" i="22"/>
  <c r="T652" i="22"/>
  <c r="S652" i="22"/>
  <c r="R652" i="22"/>
  <c r="Q652" i="22"/>
  <c r="P652" i="22"/>
  <c r="O652" i="22"/>
  <c r="N652" i="22"/>
  <c r="M652" i="22"/>
  <c r="L652" i="22"/>
  <c r="K652" i="22"/>
  <c r="J652" i="22"/>
  <c r="I652" i="22"/>
  <c r="H652" i="22"/>
  <c r="G652" i="22"/>
  <c r="F652" i="22"/>
  <c r="E652" i="22"/>
  <c r="D652" i="22"/>
  <c r="C652" i="22"/>
  <c r="B652" i="22"/>
  <c r="A652" i="22"/>
  <c r="T651" i="22"/>
  <c r="S651" i="22"/>
  <c r="R651" i="22"/>
  <c r="Q651" i="22"/>
  <c r="P651" i="22"/>
  <c r="O651" i="22"/>
  <c r="N651" i="22"/>
  <c r="M651" i="22"/>
  <c r="L651" i="22"/>
  <c r="K651" i="22"/>
  <c r="J651" i="22"/>
  <c r="I651" i="22"/>
  <c r="H651" i="22"/>
  <c r="G651" i="22"/>
  <c r="F651" i="22"/>
  <c r="E651" i="22"/>
  <c r="D651" i="22"/>
  <c r="C651" i="22"/>
  <c r="B651" i="22"/>
  <c r="A651" i="22"/>
  <c r="T650" i="22"/>
  <c r="S650" i="22"/>
  <c r="R650" i="22"/>
  <c r="Q650" i="22"/>
  <c r="P650" i="22"/>
  <c r="O650" i="22"/>
  <c r="N650" i="22"/>
  <c r="M650" i="22"/>
  <c r="L650" i="22"/>
  <c r="K650" i="22"/>
  <c r="J650" i="22"/>
  <c r="I650" i="22"/>
  <c r="H650" i="22"/>
  <c r="G650" i="22"/>
  <c r="F650" i="22"/>
  <c r="E650" i="22"/>
  <c r="D650" i="22"/>
  <c r="C650" i="22"/>
  <c r="B650" i="22"/>
  <c r="A650" i="22"/>
  <c r="T649" i="22"/>
  <c r="S649" i="22"/>
  <c r="R649" i="22"/>
  <c r="Q649" i="22"/>
  <c r="P649" i="22"/>
  <c r="O649" i="22"/>
  <c r="N649" i="22"/>
  <c r="M649" i="22"/>
  <c r="L649" i="22"/>
  <c r="K649" i="22"/>
  <c r="J649" i="22"/>
  <c r="I649" i="22"/>
  <c r="H649" i="22"/>
  <c r="G649" i="22"/>
  <c r="F649" i="22"/>
  <c r="E649" i="22"/>
  <c r="D649" i="22"/>
  <c r="C649" i="22"/>
  <c r="B649" i="22"/>
  <c r="A649" i="22"/>
  <c r="T648" i="22"/>
  <c r="S648" i="22"/>
  <c r="R648" i="22"/>
  <c r="Q648" i="22"/>
  <c r="P648" i="22"/>
  <c r="O648" i="22"/>
  <c r="N648" i="22"/>
  <c r="M648" i="22"/>
  <c r="L648" i="22"/>
  <c r="K648" i="22"/>
  <c r="J648" i="22"/>
  <c r="I648" i="22"/>
  <c r="H648" i="22"/>
  <c r="G648" i="22"/>
  <c r="F648" i="22"/>
  <c r="E648" i="22"/>
  <c r="D648" i="22"/>
  <c r="C648" i="22"/>
  <c r="B648" i="22"/>
  <c r="A648" i="22"/>
  <c r="T647" i="22"/>
  <c r="S647" i="22"/>
  <c r="R647" i="22"/>
  <c r="Q647" i="22"/>
  <c r="P647" i="22"/>
  <c r="O647" i="22"/>
  <c r="N647" i="22"/>
  <c r="M647" i="22"/>
  <c r="L647" i="22"/>
  <c r="K647" i="22"/>
  <c r="J647" i="22"/>
  <c r="I647" i="22"/>
  <c r="H647" i="22"/>
  <c r="G647" i="22"/>
  <c r="F647" i="22"/>
  <c r="E647" i="22"/>
  <c r="D647" i="22"/>
  <c r="C647" i="22"/>
  <c r="B647" i="22"/>
  <c r="A647" i="22"/>
  <c r="T646" i="22"/>
  <c r="S646" i="22"/>
  <c r="R646" i="22"/>
  <c r="Q646" i="22"/>
  <c r="P646" i="22"/>
  <c r="O646" i="22"/>
  <c r="N646" i="22"/>
  <c r="M646" i="22"/>
  <c r="L646" i="22"/>
  <c r="K646" i="22"/>
  <c r="J646" i="22"/>
  <c r="I646" i="22"/>
  <c r="H646" i="22"/>
  <c r="G646" i="22"/>
  <c r="F646" i="22"/>
  <c r="E646" i="22"/>
  <c r="D646" i="22"/>
  <c r="C646" i="22"/>
  <c r="B646" i="22"/>
  <c r="A646" i="22"/>
  <c r="T645" i="22"/>
  <c r="S645" i="22"/>
  <c r="R645" i="22"/>
  <c r="Q645" i="22"/>
  <c r="P645" i="22"/>
  <c r="O645" i="22"/>
  <c r="N645" i="22"/>
  <c r="M645" i="22"/>
  <c r="L645" i="22"/>
  <c r="K645" i="22"/>
  <c r="J645" i="22"/>
  <c r="I645" i="22"/>
  <c r="H645" i="22"/>
  <c r="G645" i="22"/>
  <c r="F645" i="22"/>
  <c r="E645" i="22"/>
  <c r="D645" i="22"/>
  <c r="C645" i="22"/>
  <c r="B645" i="22"/>
  <c r="A645" i="22"/>
  <c r="T644" i="22"/>
  <c r="S644" i="22"/>
  <c r="R644" i="22"/>
  <c r="Q644" i="22"/>
  <c r="P644" i="22"/>
  <c r="O644" i="22"/>
  <c r="N644" i="22"/>
  <c r="M644" i="22"/>
  <c r="L644" i="22"/>
  <c r="K644" i="22"/>
  <c r="J644" i="22"/>
  <c r="I644" i="22"/>
  <c r="H644" i="22"/>
  <c r="G644" i="22"/>
  <c r="F644" i="22"/>
  <c r="E644" i="22"/>
  <c r="D644" i="22"/>
  <c r="C644" i="22"/>
  <c r="B644" i="22"/>
  <c r="A644" i="22"/>
  <c r="T643" i="22"/>
  <c r="S643" i="22"/>
  <c r="R643" i="22"/>
  <c r="Q643" i="22"/>
  <c r="P643" i="22"/>
  <c r="O643" i="22"/>
  <c r="N643" i="22"/>
  <c r="M643" i="22"/>
  <c r="L643" i="22"/>
  <c r="K643" i="22"/>
  <c r="J643" i="22"/>
  <c r="I643" i="22"/>
  <c r="H643" i="22"/>
  <c r="G643" i="22"/>
  <c r="F643" i="22"/>
  <c r="E643" i="22"/>
  <c r="D643" i="22"/>
  <c r="C643" i="22"/>
  <c r="B643" i="22"/>
  <c r="A643" i="22"/>
  <c r="T642" i="22"/>
  <c r="S642" i="22"/>
  <c r="R642" i="22"/>
  <c r="Q642" i="22"/>
  <c r="P642" i="22"/>
  <c r="O642" i="22"/>
  <c r="N642" i="22"/>
  <c r="M642" i="22"/>
  <c r="L642" i="22"/>
  <c r="K642" i="22"/>
  <c r="J642" i="22"/>
  <c r="I642" i="22"/>
  <c r="H642" i="22"/>
  <c r="G642" i="22"/>
  <c r="F642" i="22"/>
  <c r="E642" i="22"/>
  <c r="D642" i="22"/>
  <c r="C642" i="22"/>
  <c r="B642" i="22"/>
  <c r="A642" i="22"/>
  <c r="T641" i="22"/>
  <c r="S641" i="22"/>
  <c r="R641" i="22"/>
  <c r="Q641" i="22"/>
  <c r="P641" i="22"/>
  <c r="O641" i="22"/>
  <c r="N641" i="22"/>
  <c r="M641" i="22"/>
  <c r="L641" i="22"/>
  <c r="K641" i="22"/>
  <c r="J641" i="22"/>
  <c r="I641" i="22"/>
  <c r="H641" i="22"/>
  <c r="G641" i="22"/>
  <c r="F641" i="22"/>
  <c r="E641" i="22"/>
  <c r="D641" i="22"/>
  <c r="C641" i="22"/>
  <c r="B641" i="22"/>
  <c r="A641" i="22"/>
  <c r="T640" i="22"/>
  <c r="S640" i="22"/>
  <c r="R640" i="22"/>
  <c r="Q640" i="22"/>
  <c r="P640" i="22"/>
  <c r="O640" i="22"/>
  <c r="N640" i="22"/>
  <c r="M640" i="22"/>
  <c r="L640" i="22"/>
  <c r="K640" i="22"/>
  <c r="J640" i="22"/>
  <c r="I640" i="22"/>
  <c r="H640" i="22"/>
  <c r="G640" i="22"/>
  <c r="F640" i="22"/>
  <c r="E640" i="22"/>
  <c r="D640" i="22"/>
  <c r="C640" i="22"/>
  <c r="B640" i="22"/>
  <c r="A640" i="22"/>
  <c r="T639" i="22"/>
  <c r="S639" i="22"/>
  <c r="R639" i="22"/>
  <c r="Q639" i="22"/>
  <c r="P639" i="22"/>
  <c r="O639" i="22"/>
  <c r="N639" i="22"/>
  <c r="M639" i="22"/>
  <c r="L639" i="22"/>
  <c r="K639" i="22"/>
  <c r="J639" i="22"/>
  <c r="I639" i="22"/>
  <c r="H639" i="22"/>
  <c r="G639" i="22"/>
  <c r="F639" i="22"/>
  <c r="E639" i="22"/>
  <c r="D639" i="22"/>
  <c r="C639" i="22"/>
  <c r="B639" i="22"/>
  <c r="A639" i="22"/>
  <c r="T638" i="22"/>
  <c r="S638" i="22"/>
  <c r="R638" i="22"/>
  <c r="Q638" i="22"/>
  <c r="P638" i="22"/>
  <c r="O638" i="22"/>
  <c r="N638" i="22"/>
  <c r="M638" i="22"/>
  <c r="L638" i="22"/>
  <c r="K638" i="22"/>
  <c r="J638" i="22"/>
  <c r="I638" i="22"/>
  <c r="H638" i="22"/>
  <c r="G638" i="22"/>
  <c r="F638" i="22"/>
  <c r="E638" i="22"/>
  <c r="D638" i="22"/>
  <c r="C638" i="22"/>
  <c r="B638" i="22"/>
  <c r="A638" i="22"/>
  <c r="T637" i="22"/>
  <c r="S637" i="22"/>
  <c r="R637" i="22"/>
  <c r="Q637" i="22"/>
  <c r="P637" i="22"/>
  <c r="O637" i="22"/>
  <c r="N637" i="22"/>
  <c r="M637" i="22"/>
  <c r="L637" i="22"/>
  <c r="K637" i="22"/>
  <c r="J637" i="22"/>
  <c r="I637" i="22"/>
  <c r="H637" i="22"/>
  <c r="G637" i="22"/>
  <c r="F637" i="22"/>
  <c r="E637" i="22"/>
  <c r="D637" i="22"/>
  <c r="C637" i="22"/>
  <c r="B637" i="22"/>
  <c r="A637" i="22"/>
  <c r="T636" i="22"/>
  <c r="S636" i="22"/>
  <c r="R636" i="22"/>
  <c r="Q636" i="22"/>
  <c r="P636" i="22"/>
  <c r="O636" i="22"/>
  <c r="N636" i="22"/>
  <c r="M636" i="22"/>
  <c r="L636" i="22"/>
  <c r="K636" i="22"/>
  <c r="J636" i="22"/>
  <c r="I636" i="22"/>
  <c r="H636" i="22"/>
  <c r="G636" i="22"/>
  <c r="F636" i="22"/>
  <c r="E636" i="22"/>
  <c r="D636" i="22"/>
  <c r="C636" i="22"/>
  <c r="B636" i="22"/>
  <c r="A636" i="22"/>
  <c r="T635" i="22"/>
  <c r="S635" i="22"/>
  <c r="R635" i="22"/>
  <c r="Q635" i="22"/>
  <c r="P635" i="22"/>
  <c r="O635" i="22"/>
  <c r="N635" i="22"/>
  <c r="M635" i="22"/>
  <c r="L635" i="22"/>
  <c r="K635" i="22"/>
  <c r="J635" i="22"/>
  <c r="I635" i="22"/>
  <c r="H635" i="22"/>
  <c r="G635" i="22"/>
  <c r="F635" i="22"/>
  <c r="E635" i="22"/>
  <c r="D635" i="22"/>
  <c r="C635" i="22"/>
  <c r="B635" i="22"/>
  <c r="A635" i="22"/>
  <c r="T634" i="22"/>
  <c r="S634" i="22"/>
  <c r="R634" i="22"/>
  <c r="Q634" i="22"/>
  <c r="P634" i="22"/>
  <c r="O634" i="22"/>
  <c r="N634" i="22"/>
  <c r="M634" i="22"/>
  <c r="L634" i="22"/>
  <c r="K634" i="22"/>
  <c r="J634" i="22"/>
  <c r="I634" i="22"/>
  <c r="H634" i="22"/>
  <c r="G634" i="22"/>
  <c r="F634" i="22"/>
  <c r="E634" i="22"/>
  <c r="D634" i="22"/>
  <c r="C634" i="22"/>
  <c r="B634" i="22"/>
  <c r="A634" i="22"/>
  <c r="T633" i="22"/>
  <c r="S633" i="22"/>
  <c r="R633" i="22"/>
  <c r="Q633" i="22"/>
  <c r="P633" i="22"/>
  <c r="O633" i="22"/>
  <c r="N633" i="22"/>
  <c r="M633" i="22"/>
  <c r="L633" i="22"/>
  <c r="K633" i="22"/>
  <c r="J633" i="22"/>
  <c r="I633" i="22"/>
  <c r="H633" i="22"/>
  <c r="G633" i="22"/>
  <c r="F633" i="22"/>
  <c r="E633" i="22"/>
  <c r="D633" i="22"/>
  <c r="C633" i="22"/>
  <c r="B633" i="22"/>
  <c r="A633" i="22"/>
  <c r="T632" i="22"/>
  <c r="S632" i="22"/>
  <c r="R632" i="22"/>
  <c r="Q632" i="22"/>
  <c r="P632" i="22"/>
  <c r="O632" i="22"/>
  <c r="N632" i="22"/>
  <c r="M632" i="22"/>
  <c r="L632" i="22"/>
  <c r="K632" i="22"/>
  <c r="J632" i="22"/>
  <c r="I632" i="22"/>
  <c r="H632" i="22"/>
  <c r="G632" i="22"/>
  <c r="F632" i="22"/>
  <c r="E632" i="22"/>
  <c r="D632" i="22"/>
  <c r="C632" i="22"/>
  <c r="B632" i="22"/>
  <c r="A632" i="22"/>
  <c r="T631" i="22"/>
  <c r="S631" i="22"/>
  <c r="R631" i="22"/>
  <c r="Q631" i="22"/>
  <c r="P631" i="22"/>
  <c r="O631" i="22"/>
  <c r="N631" i="22"/>
  <c r="M631" i="22"/>
  <c r="L631" i="22"/>
  <c r="K631" i="22"/>
  <c r="J631" i="22"/>
  <c r="I631" i="22"/>
  <c r="H631" i="22"/>
  <c r="G631" i="22"/>
  <c r="F631" i="22"/>
  <c r="E631" i="22"/>
  <c r="D631" i="22"/>
  <c r="C631" i="22"/>
  <c r="B631" i="22"/>
  <c r="A631" i="22"/>
  <c r="T630" i="22"/>
  <c r="S630" i="22"/>
  <c r="R630" i="22"/>
  <c r="Q630" i="22"/>
  <c r="P630" i="22"/>
  <c r="O630" i="22"/>
  <c r="N630" i="22"/>
  <c r="M630" i="22"/>
  <c r="L630" i="22"/>
  <c r="K630" i="22"/>
  <c r="J630" i="22"/>
  <c r="I630" i="22"/>
  <c r="H630" i="22"/>
  <c r="G630" i="22"/>
  <c r="F630" i="22"/>
  <c r="E630" i="22"/>
  <c r="D630" i="22"/>
  <c r="C630" i="22"/>
  <c r="B630" i="22"/>
  <c r="A630" i="22"/>
  <c r="T629" i="22"/>
  <c r="S629" i="22"/>
  <c r="R629" i="22"/>
  <c r="Q629" i="22"/>
  <c r="P629" i="22"/>
  <c r="O629" i="22"/>
  <c r="N629" i="22"/>
  <c r="M629" i="22"/>
  <c r="L629" i="22"/>
  <c r="K629" i="22"/>
  <c r="J629" i="22"/>
  <c r="I629" i="22"/>
  <c r="H629" i="22"/>
  <c r="G629" i="22"/>
  <c r="F629" i="22"/>
  <c r="E629" i="22"/>
  <c r="D629" i="22"/>
  <c r="C629" i="22"/>
  <c r="B629" i="22"/>
  <c r="A629" i="22"/>
  <c r="T628" i="22"/>
  <c r="S628" i="22"/>
  <c r="R628" i="22"/>
  <c r="Q628" i="22"/>
  <c r="P628" i="22"/>
  <c r="O628" i="22"/>
  <c r="N628" i="22"/>
  <c r="M628" i="22"/>
  <c r="L628" i="22"/>
  <c r="K628" i="22"/>
  <c r="J628" i="22"/>
  <c r="I628" i="22"/>
  <c r="H628" i="22"/>
  <c r="G628" i="22"/>
  <c r="F628" i="22"/>
  <c r="E628" i="22"/>
  <c r="D628" i="22"/>
  <c r="C628" i="22"/>
  <c r="B628" i="22"/>
  <c r="A628" i="22"/>
  <c r="T627" i="22"/>
  <c r="S627" i="22"/>
  <c r="R627" i="22"/>
  <c r="Q627" i="22"/>
  <c r="P627" i="22"/>
  <c r="O627" i="22"/>
  <c r="N627" i="22"/>
  <c r="M627" i="22"/>
  <c r="L627" i="22"/>
  <c r="K627" i="22"/>
  <c r="J627" i="22"/>
  <c r="I627" i="22"/>
  <c r="H627" i="22"/>
  <c r="G627" i="22"/>
  <c r="F627" i="22"/>
  <c r="E627" i="22"/>
  <c r="D627" i="22"/>
  <c r="C627" i="22"/>
  <c r="B627" i="22"/>
  <c r="A627" i="22"/>
  <c r="T626" i="22"/>
  <c r="S626" i="22"/>
  <c r="R626" i="22"/>
  <c r="Q626" i="22"/>
  <c r="P626" i="22"/>
  <c r="O626" i="22"/>
  <c r="N626" i="22"/>
  <c r="M626" i="22"/>
  <c r="L626" i="22"/>
  <c r="K626" i="22"/>
  <c r="J626" i="22"/>
  <c r="I626" i="22"/>
  <c r="H626" i="22"/>
  <c r="G626" i="22"/>
  <c r="F626" i="22"/>
  <c r="E626" i="22"/>
  <c r="D626" i="22"/>
  <c r="C626" i="22"/>
  <c r="B626" i="22"/>
  <c r="A626" i="22"/>
  <c r="T625" i="22"/>
  <c r="S625" i="22"/>
  <c r="R625" i="22"/>
  <c r="Q625" i="22"/>
  <c r="P625" i="22"/>
  <c r="O625" i="22"/>
  <c r="N625" i="22"/>
  <c r="M625" i="22"/>
  <c r="L625" i="22"/>
  <c r="K625" i="22"/>
  <c r="J625" i="22"/>
  <c r="I625" i="22"/>
  <c r="H625" i="22"/>
  <c r="G625" i="22"/>
  <c r="F625" i="22"/>
  <c r="E625" i="22"/>
  <c r="D625" i="22"/>
  <c r="C625" i="22"/>
  <c r="B625" i="22"/>
  <c r="A625" i="22"/>
  <c r="T624" i="22"/>
  <c r="S624" i="22"/>
  <c r="R624" i="22"/>
  <c r="Q624" i="22"/>
  <c r="P624" i="22"/>
  <c r="O624" i="22"/>
  <c r="N624" i="22"/>
  <c r="M624" i="22"/>
  <c r="L624" i="22"/>
  <c r="K624" i="22"/>
  <c r="J624" i="22"/>
  <c r="I624" i="22"/>
  <c r="H624" i="22"/>
  <c r="G624" i="22"/>
  <c r="F624" i="22"/>
  <c r="E624" i="22"/>
  <c r="D624" i="22"/>
  <c r="C624" i="22"/>
  <c r="B624" i="22"/>
  <c r="A624" i="22"/>
  <c r="T623" i="22"/>
  <c r="S623" i="22"/>
  <c r="R623" i="22"/>
  <c r="Q623" i="22"/>
  <c r="P623" i="22"/>
  <c r="O623" i="22"/>
  <c r="N623" i="22"/>
  <c r="M623" i="22"/>
  <c r="L623" i="22"/>
  <c r="K623" i="22"/>
  <c r="J623" i="22"/>
  <c r="I623" i="22"/>
  <c r="H623" i="22"/>
  <c r="G623" i="22"/>
  <c r="F623" i="22"/>
  <c r="E623" i="22"/>
  <c r="D623" i="22"/>
  <c r="C623" i="22"/>
  <c r="B623" i="22"/>
  <c r="A623" i="22"/>
  <c r="T622" i="22"/>
  <c r="S622" i="22"/>
  <c r="R622" i="22"/>
  <c r="Q622" i="22"/>
  <c r="P622" i="22"/>
  <c r="O622" i="22"/>
  <c r="N622" i="22"/>
  <c r="M622" i="22"/>
  <c r="L622" i="22"/>
  <c r="K622" i="22"/>
  <c r="J622" i="22"/>
  <c r="I622" i="22"/>
  <c r="H622" i="22"/>
  <c r="G622" i="22"/>
  <c r="F622" i="22"/>
  <c r="E622" i="22"/>
  <c r="D622" i="22"/>
  <c r="C622" i="22"/>
  <c r="B622" i="22"/>
  <c r="A622" i="22"/>
  <c r="T621" i="22"/>
  <c r="S621" i="22"/>
  <c r="R621" i="22"/>
  <c r="Q621" i="22"/>
  <c r="P621" i="22"/>
  <c r="O621" i="22"/>
  <c r="N621" i="22"/>
  <c r="M621" i="22"/>
  <c r="L621" i="22"/>
  <c r="K621" i="22"/>
  <c r="J621" i="22"/>
  <c r="I621" i="22"/>
  <c r="H621" i="22"/>
  <c r="G621" i="22"/>
  <c r="F621" i="22"/>
  <c r="E621" i="22"/>
  <c r="D621" i="22"/>
  <c r="C621" i="22"/>
  <c r="B621" i="22"/>
  <c r="A621" i="22"/>
  <c r="T620" i="22"/>
  <c r="S620" i="22"/>
  <c r="R620" i="22"/>
  <c r="Q620" i="22"/>
  <c r="P620" i="22"/>
  <c r="O620" i="22"/>
  <c r="N620" i="22"/>
  <c r="M620" i="22"/>
  <c r="L620" i="22"/>
  <c r="K620" i="22"/>
  <c r="J620" i="22"/>
  <c r="I620" i="22"/>
  <c r="H620" i="22"/>
  <c r="G620" i="22"/>
  <c r="F620" i="22"/>
  <c r="E620" i="22"/>
  <c r="D620" i="22"/>
  <c r="C620" i="22"/>
  <c r="B620" i="22"/>
  <c r="A620" i="22"/>
  <c r="T619" i="22"/>
  <c r="S619" i="22"/>
  <c r="R619" i="22"/>
  <c r="Q619" i="22"/>
  <c r="P619" i="22"/>
  <c r="O619" i="22"/>
  <c r="N619" i="22"/>
  <c r="M619" i="22"/>
  <c r="L619" i="22"/>
  <c r="K619" i="22"/>
  <c r="J619" i="22"/>
  <c r="I619" i="22"/>
  <c r="H619" i="22"/>
  <c r="G619" i="22"/>
  <c r="F619" i="22"/>
  <c r="E619" i="22"/>
  <c r="D619" i="22"/>
  <c r="C619" i="22"/>
  <c r="B619" i="22"/>
  <c r="A619" i="22"/>
  <c r="T618" i="22"/>
  <c r="S618" i="22"/>
  <c r="R618" i="22"/>
  <c r="Q618" i="22"/>
  <c r="P618" i="22"/>
  <c r="O618" i="22"/>
  <c r="N618" i="22"/>
  <c r="M618" i="22"/>
  <c r="L618" i="22"/>
  <c r="K618" i="22"/>
  <c r="J618" i="22"/>
  <c r="I618" i="22"/>
  <c r="H618" i="22"/>
  <c r="G618" i="22"/>
  <c r="F618" i="22"/>
  <c r="E618" i="22"/>
  <c r="D618" i="22"/>
  <c r="C618" i="22"/>
  <c r="B618" i="22"/>
  <c r="A618" i="22"/>
  <c r="T617" i="22"/>
  <c r="S617" i="22"/>
  <c r="R617" i="22"/>
  <c r="Q617" i="22"/>
  <c r="P617" i="22"/>
  <c r="O617" i="22"/>
  <c r="N617" i="22"/>
  <c r="M617" i="22"/>
  <c r="L617" i="22"/>
  <c r="K617" i="22"/>
  <c r="J617" i="22"/>
  <c r="I617" i="22"/>
  <c r="H617" i="22"/>
  <c r="G617" i="22"/>
  <c r="F617" i="22"/>
  <c r="E617" i="22"/>
  <c r="D617" i="22"/>
  <c r="C617" i="22"/>
  <c r="B617" i="22"/>
  <c r="A617" i="22"/>
  <c r="T616" i="22"/>
  <c r="S616" i="22"/>
  <c r="R616" i="22"/>
  <c r="Q616" i="22"/>
  <c r="P616" i="22"/>
  <c r="O616" i="22"/>
  <c r="N616" i="22"/>
  <c r="M616" i="22"/>
  <c r="L616" i="22"/>
  <c r="K616" i="22"/>
  <c r="J616" i="22"/>
  <c r="I616" i="22"/>
  <c r="H616" i="22"/>
  <c r="G616" i="22"/>
  <c r="F616" i="22"/>
  <c r="E616" i="22"/>
  <c r="D616" i="22"/>
  <c r="C616" i="22"/>
  <c r="B616" i="22"/>
  <c r="A616" i="22"/>
  <c r="T615" i="22"/>
  <c r="S615" i="22"/>
  <c r="R615" i="22"/>
  <c r="Q615" i="22"/>
  <c r="P615" i="22"/>
  <c r="O615" i="22"/>
  <c r="N615" i="22"/>
  <c r="M615" i="22"/>
  <c r="L615" i="22"/>
  <c r="K615" i="22"/>
  <c r="J615" i="22"/>
  <c r="I615" i="22"/>
  <c r="H615" i="22"/>
  <c r="G615" i="22"/>
  <c r="F615" i="22"/>
  <c r="E615" i="22"/>
  <c r="D615" i="22"/>
  <c r="C615" i="22"/>
  <c r="B615" i="22"/>
  <c r="A615" i="22"/>
  <c r="T614" i="22"/>
  <c r="S614" i="22"/>
  <c r="R614" i="22"/>
  <c r="Q614" i="22"/>
  <c r="P614" i="22"/>
  <c r="O614" i="22"/>
  <c r="N614" i="22"/>
  <c r="M614" i="22"/>
  <c r="L614" i="22"/>
  <c r="K614" i="22"/>
  <c r="J614" i="22"/>
  <c r="I614" i="22"/>
  <c r="H614" i="22"/>
  <c r="G614" i="22"/>
  <c r="F614" i="22"/>
  <c r="E614" i="22"/>
  <c r="D614" i="22"/>
  <c r="C614" i="22"/>
  <c r="B614" i="22"/>
  <c r="A614" i="22"/>
  <c r="T613" i="22"/>
  <c r="S613" i="22"/>
  <c r="R613" i="22"/>
  <c r="Q613" i="22"/>
  <c r="P613" i="22"/>
  <c r="O613" i="22"/>
  <c r="N613" i="22"/>
  <c r="M613" i="22"/>
  <c r="L613" i="22"/>
  <c r="K613" i="22"/>
  <c r="J613" i="22"/>
  <c r="I613" i="22"/>
  <c r="H613" i="22"/>
  <c r="G613" i="22"/>
  <c r="F613" i="22"/>
  <c r="E613" i="22"/>
  <c r="D613" i="22"/>
  <c r="C613" i="22"/>
  <c r="B613" i="22"/>
  <c r="A613" i="22"/>
  <c r="T612" i="22"/>
  <c r="S612" i="22"/>
  <c r="R612" i="22"/>
  <c r="Q612" i="22"/>
  <c r="P612" i="22"/>
  <c r="O612" i="22"/>
  <c r="N612" i="22"/>
  <c r="M612" i="22"/>
  <c r="L612" i="22"/>
  <c r="K612" i="22"/>
  <c r="J612" i="22"/>
  <c r="I612" i="22"/>
  <c r="H612" i="22"/>
  <c r="G612" i="22"/>
  <c r="F612" i="22"/>
  <c r="E612" i="22"/>
  <c r="D612" i="22"/>
  <c r="C612" i="22"/>
  <c r="B612" i="22"/>
  <c r="A612" i="22"/>
  <c r="T611" i="22"/>
  <c r="S611" i="22"/>
  <c r="R611" i="22"/>
  <c r="Q611" i="22"/>
  <c r="P611" i="22"/>
  <c r="O611" i="22"/>
  <c r="N611" i="22"/>
  <c r="M611" i="22"/>
  <c r="L611" i="22"/>
  <c r="K611" i="22"/>
  <c r="J611" i="22"/>
  <c r="I611" i="22"/>
  <c r="H611" i="22"/>
  <c r="G611" i="22"/>
  <c r="F611" i="22"/>
  <c r="E611" i="22"/>
  <c r="D611" i="22"/>
  <c r="C611" i="22"/>
  <c r="B611" i="22"/>
  <c r="A611" i="22"/>
  <c r="T610" i="22"/>
  <c r="S610" i="22"/>
  <c r="R610" i="22"/>
  <c r="Q610" i="22"/>
  <c r="P610" i="22"/>
  <c r="O610" i="22"/>
  <c r="N610" i="22"/>
  <c r="M610" i="22"/>
  <c r="L610" i="22"/>
  <c r="K610" i="22"/>
  <c r="J610" i="22"/>
  <c r="I610" i="22"/>
  <c r="H610" i="22"/>
  <c r="G610" i="22"/>
  <c r="F610" i="22"/>
  <c r="E610" i="22"/>
  <c r="D610" i="22"/>
  <c r="C610" i="22"/>
  <c r="B610" i="22"/>
  <c r="A610" i="22"/>
  <c r="T609" i="22"/>
  <c r="S609" i="22"/>
  <c r="R609" i="22"/>
  <c r="Q609" i="22"/>
  <c r="P609" i="22"/>
  <c r="O609" i="22"/>
  <c r="N609" i="22"/>
  <c r="M609" i="22"/>
  <c r="L609" i="22"/>
  <c r="K609" i="22"/>
  <c r="J609" i="22"/>
  <c r="I609" i="22"/>
  <c r="H609" i="22"/>
  <c r="G609" i="22"/>
  <c r="F609" i="22"/>
  <c r="E609" i="22"/>
  <c r="D609" i="22"/>
  <c r="C609" i="22"/>
  <c r="B609" i="22"/>
  <c r="A609" i="22"/>
  <c r="T608" i="22"/>
  <c r="S608" i="22"/>
  <c r="R608" i="22"/>
  <c r="Q608" i="22"/>
  <c r="P608" i="22"/>
  <c r="O608" i="22"/>
  <c r="N608" i="22"/>
  <c r="M608" i="22"/>
  <c r="L608" i="22"/>
  <c r="K608" i="22"/>
  <c r="J608" i="22"/>
  <c r="I608" i="22"/>
  <c r="H608" i="22"/>
  <c r="G608" i="22"/>
  <c r="F608" i="22"/>
  <c r="E608" i="22"/>
  <c r="D608" i="22"/>
  <c r="C608" i="22"/>
  <c r="B608" i="22"/>
  <c r="A608" i="22"/>
  <c r="T607" i="22"/>
  <c r="S607" i="22"/>
  <c r="R607" i="22"/>
  <c r="Q607" i="22"/>
  <c r="P607" i="22"/>
  <c r="O607" i="22"/>
  <c r="N607" i="22"/>
  <c r="M607" i="22"/>
  <c r="L607" i="22"/>
  <c r="K607" i="22"/>
  <c r="J607" i="22"/>
  <c r="I607" i="22"/>
  <c r="H607" i="22"/>
  <c r="G607" i="22"/>
  <c r="F607" i="22"/>
  <c r="E607" i="22"/>
  <c r="D607" i="22"/>
  <c r="C607" i="22"/>
  <c r="B607" i="22"/>
  <c r="A607" i="22"/>
  <c r="T606" i="22"/>
  <c r="S606" i="22"/>
  <c r="R606" i="22"/>
  <c r="Q606" i="22"/>
  <c r="P606" i="22"/>
  <c r="O606" i="22"/>
  <c r="N606" i="22"/>
  <c r="M606" i="22"/>
  <c r="L606" i="22"/>
  <c r="K606" i="22"/>
  <c r="J606" i="22"/>
  <c r="I606" i="22"/>
  <c r="H606" i="22"/>
  <c r="G606" i="22"/>
  <c r="F606" i="22"/>
  <c r="E606" i="22"/>
  <c r="D606" i="22"/>
  <c r="C606" i="22"/>
  <c r="B606" i="22"/>
  <c r="A606" i="22"/>
  <c r="T605" i="22"/>
  <c r="S605" i="22"/>
  <c r="R605" i="22"/>
  <c r="Q605" i="22"/>
  <c r="P605" i="22"/>
  <c r="O605" i="22"/>
  <c r="N605" i="22"/>
  <c r="M605" i="22"/>
  <c r="L605" i="22"/>
  <c r="K605" i="22"/>
  <c r="J605" i="22"/>
  <c r="I605" i="22"/>
  <c r="H605" i="22"/>
  <c r="G605" i="22"/>
  <c r="F605" i="22"/>
  <c r="E605" i="22"/>
  <c r="D605" i="22"/>
  <c r="C605" i="22"/>
  <c r="B605" i="22"/>
  <c r="A605" i="22"/>
  <c r="T604" i="22"/>
  <c r="S604" i="22"/>
  <c r="R604" i="22"/>
  <c r="Q604" i="22"/>
  <c r="P604" i="22"/>
  <c r="O604" i="22"/>
  <c r="N604" i="22"/>
  <c r="M604" i="22"/>
  <c r="L604" i="22"/>
  <c r="K604" i="22"/>
  <c r="J604" i="22"/>
  <c r="I604" i="22"/>
  <c r="H604" i="22"/>
  <c r="G604" i="22"/>
  <c r="F604" i="22"/>
  <c r="E604" i="22"/>
  <c r="D604" i="22"/>
  <c r="C604" i="22"/>
  <c r="B604" i="22"/>
  <c r="A604" i="22"/>
  <c r="T603" i="22"/>
  <c r="S603" i="22"/>
  <c r="R603" i="22"/>
  <c r="Q603" i="22"/>
  <c r="P603" i="22"/>
  <c r="O603" i="22"/>
  <c r="N603" i="22"/>
  <c r="M603" i="22"/>
  <c r="L603" i="22"/>
  <c r="K603" i="22"/>
  <c r="J603" i="22"/>
  <c r="I603" i="22"/>
  <c r="H603" i="22"/>
  <c r="G603" i="22"/>
  <c r="F603" i="22"/>
  <c r="E603" i="22"/>
  <c r="D603" i="22"/>
  <c r="C603" i="22"/>
  <c r="B603" i="22"/>
  <c r="A603" i="22"/>
  <c r="T602" i="22"/>
  <c r="S602" i="22"/>
  <c r="R602" i="22"/>
  <c r="Q602" i="22"/>
  <c r="P602" i="22"/>
  <c r="O602" i="22"/>
  <c r="N602" i="22"/>
  <c r="M602" i="22"/>
  <c r="L602" i="22"/>
  <c r="K602" i="22"/>
  <c r="J602" i="22"/>
  <c r="I602" i="22"/>
  <c r="H602" i="22"/>
  <c r="G602" i="22"/>
  <c r="F602" i="22"/>
  <c r="E602" i="22"/>
  <c r="D602" i="22"/>
  <c r="C602" i="22"/>
  <c r="B602" i="22"/>
  <c r="A602" i="22"/>
  <c r="T601" i="22"/>
  <c r="S601" i="22"/>
  <c r="R601" i="22"/>
  <c r="Q601" i="22"/>
  <c r="P601" i="22"/>
  <c r="O601" i="22"/>
  <c r="N601" i="22"/>
  <c r="M601" i="22"/>
  <c r="L601" i="22"/>
  <c r="K601" i="22"/>
  <c r="J601" i="22"/>
  <c r="I601" i="22"/>
  <c r="H601" i="22"/>
  <c r="G601" i="22"/>
  <c r="F601" i="22"/>
  <c r="E601" i="22"/>
  <c r="D601" i="22"/>
  <c r="C601" i="22"/>
  <c r="B601" i="22"/>
  <c r="A601" i="22"/>
  <c r="T600" i="22"/>
  <c r="S600" i="22"/>
  <c r="R600" i="22"/>
  <c r="Q600" i="22"/>
  <c r="P600" i="22"/>
  <c r="O600" i="22"/>
  <c r="N600" i="22"/>
  <c r="M600" i="22"/>
  <c r="L600" i="22"/>
  <c r="K600" i="22"/>
  <c r="J600" i="22"/>
  <c r="I600" i="22"/>
  <c r="H600" i="22"/>
  <c r="G600" i="22"/>
  <c r="F600" i="22"/>
  <c r="E600" i="22"/>
  <c r="D600" i="22"/>
  <c r="C600" i="22"/>
  <c r="B600" i="22"/>
  <c r="A600" i="22"/>
  <c r="T599" i="22"/>
  <c r="S599" i="22"/>
  <c r="R599" i="22"/>
  <c r="Q599" i="22"/>
  <c r="P599" i="22"/>
  <c r="O599" i="22"/>
  <c r="N599" i="22"/>
  <c r="M599" i="22"/>
  <c r="L599" i="22"/>
  <c r="K599" i="22"/>
  <c r="J599" i="22"/>
  <c r="I599" i="22"/>
  <c r="H599" i="22"/>
  <c r="G599" i="22"/>
  <c r="F599" i="22"/>
  <c r="E599" i="22"/>
  <c r="D599" i="22"/>
  <c r="C599" i="22"/>
  <c r="B599" i="22"/>
  <c r="A599" i="22"/>
  <c r="T598" i="22"/>
  <c r="S598" i="22"/>
  <c r="R598" i="22"/>
  <c r="Q598" i="22"/>
  <c r="P598" i="22"/>
  <c r="O598" i="22"/>
  <c r="N598" i="22"/>
  <c r="M598" i="22"/>
  <c r="L598" i="22"/>
  <c r="K598" i="22"/>
  <c r="J598" i="22"/>
  <c r="I598" i="22"/>
  <c r="H598" i="22"/>
  <c r="G598" i="22"/>
  <c r="F598" i="22"/>
  <c r="E598" i="22"/>
  <c r="D598" i="22"/>
  <c r="C598" i="22"/>
  <c r="B598" i="22"/>
  <c r="A598" i="22"/>
  <c r="T597" i="22"/>
  <c r="S597" i="22"/>
  <c r="R597" i="22"/>
  <c r="Q597" i="22"/>
  <c r="P597" i="22"/>
  <c r="O597" i="22"/>
  <c r="N597" i="22"/>
  <c r="M597" i="22"/>
  <c r="L597" i="22"/>
  <c r="K597" i="22"/>
  <c r="J597" i="22"/>
  <c r="I597" i="22"/>
  <c r="H597" i="22"/>
  <c r="G597" i="22"/>
  <c r="F597" i="22"/>
  <c r="E597" i="22"/>
  <c r="D597" i="22"/>
  <c r="C597" i="22"/>
  <c r="B597" i="22"/>
  <c r="A597" i="22"/>
  <c r="T596" i="22"/>
  <c r="S596" i="22"/>
  <c r="R596" i="22"/>
  <c r="Q596" i="22"/>
  <c r="P596" i="22"/>
  <c r="O596" i="22"/>
  <c r="N596" i="22"/>
  <c r="M596" i="22"/>
  <c r="L596" i="22"/>
  <c r="K596" i="22"/>
  <c r="J596" i="22"/>
  <c r="I596" i="22"/>
  <c r="H596" i="22"/>
  <c r="G596" i="22"/>
  <c r="F596" i="22"/>
  <c r="E596" i="22"/>
  <c r="D596" i="22"/>
  <c r="C596" i="22"/>
  <c r="B596" i="22"/>
  <c r="A596" i="22"/>
  <c r="T595" i="22"/>
  <c r="S595" i="22"/>
  <c r="R595" i="22"/>
  <c r="Q595" i="22"/>
  <c r="P595" i="22"/>
  <c r="O595" i="22"/>
  <c r="N595" i="22"/>
  <c r="M595" i="22"/>
  <c r="L595" i="22"/>
  <c r="K595" i="22"/>
  <c r="J595" i="22"/>
  <c r="I595" i="22"/>
  <c r="H595" i="22"/>
  <c r="G595" i="22"/>
  <c r="F595" i="22"/>
  <c r="E595" i="22"/>
  <c r="D595" i="22"/>
  <c r="C595" i="22"/>
  <c r="B595" i="22"/>
  <c r="A595" i="22"/>
  <c r="T594" i="22"/>
  <c r="S594" i="22"/>
  <c r="R594" i="22"/>
  <c r="Q594" i="22"/>
  <c r="P594" i="22"/>
  <c r="O594" i="22"/>
  <c r="N594" i="22"/>
  <c r="M594" i="22"/>
  <c r="L594" i="22"/>
  <c r="K594" i="22"/>
  <c r="J594" i="22"/>
  <c r="I594" i="22"/>
  <c r="H594" i="22"/>
  <c r="G594" i="22"/>
  <c r="F594" i="22"/>
  <c r="E594" i="22"/>
  <c r="D594" i="22"/>
  <c r="C594" i="22"/>
  <c r="B594" i="22"/>
  <c r="A594" i="22"/>
  <c r="T593" i="22"/>
  <c r="S593" i="22"/>
  <c r="R593" i="22"/>
  <c r="Q593" i="22"/>
  <c r="P593" i="22"/>
  <c r="O593" i="22"/>
  <c r="N593" i="22"/>
  <c r="M593" i="22"/>
  <c r="L593" i="22"/>
  <c r="K593" i="22"/>
  <c r="J593" i="22"/>
  <c r="I593" i="22"/>
  <c r="H593" i="22"/>
  <c r="G593" i="22"/>
  <c r="F593" i="22"/>
  <c r="E593" i="22"/>
  <c r="D593" i="22"/>
  <c r="C593" i="22"/>
  <c r="B593" i="22"/>
  <c r="A593" i="22"/>
  <c r="T592" i="22"/>
  <c r="S592" i="22"/>
  <c r="R592" i="22"/>
  <c r="Q592" i="22"/>
  <c r="P592" i="22"/>
  <c r="O592" i="22"/>
  <c r="N592" i="22"/>
  <c r="M592" i="22"/>
  <c r="L592" i="22"/>
  <c r="K592" i="22"/>
  <c r="J592" i="22"/>
  <c r="I592" i="22"/>
  <c r="H592" i="22"/>
  <c r="G592" i="22"/>
  <c r="F592" i="22"/>
  <c r="E592" i="22"/>
  <c r="D592" i="22"/>
  <c r="C592" i="22"/>
  <c r="B592" i="22"/>
  <c r="A592" i="22"/>
  <c r="T591" i="22"/>
  <c r="S591" i="22"/>
  <c r="R591" i="22"/>
  <c r="Q591" i="22"/>
  <c r="P591" i="22"/>
  <c r="O591" i="22"/>
  <c r="N591" i="22"/>
  <c r="M591" i="22"/>
  <c r="L591" i="22"/>
  <c r="K591" i="22"/>
  <c r="J591" i="22"/>
  <c r="I591" i="22"/>
  <c r="H591" i="22"/>
  <c r="G591" i="22"/>
  <c r="F591" i="22"/>
  <c r="E591" i="22"/>
  <c r="D591" i="22"/>
  <c r="C591" i="22"/>
  <c r="B591" i="22"/>
  <c r="A591" i="22"/>
  <c r="T590" i="22"/>
  <c r="S590" i="22"/>
  <c r="R590" i="22"/>
  <c r="Q590" i="22"/>
  <c r="P590" i="22"/>
  <c r="O590" i="22"/>
  <c r="N590" i="22"/>
  <c r="M590" i="22"/>
  <c r="L590" i="22"/>
  <c r="K590" i="22"/>
  <c r="J590" i="22"/>
  <c r="I590" i="22"/>
  <c r="H590" i="22"/>
  <c r="G590" i="22"/>
  <c r="F590" i="22"/>
  <c r="E590" i="22"/>
  <c r="D590" i="22"/>
  <c r="C590" i="22"/>
  <c r="B590" i="22"/>
  <c r="A590" i="22"/>
  <c r="T589" i="22"/>
  <c r="S589" i="22"/>
  <c r="R589" i="22"/>
  <c r="Q589" i="22"/>
  <c r="P589" i="22"/>
  <c r="O589" i="22"/>
  <c r="N589" i="22"/>
  <c r="M589" i="22"/>
  <c r="L589" i="22"/>
  <c r="K589" i="22"/>
  <c r="J589" i="22"/>
  <c r="I589" i="22"/>
  <c r="H589" i="22"/>
  <c r="G589" i="22"/>
  <c r="F589" i="22"/>
  <c r="E589" i="22"/>
  <c r="D589" i="22"/>
  <c r="C589" i="22"/>
  <c r="B589" i="22"/>
  <c r="A589" i="22"/>
  <c r="T588" i="22"/>
  <c r="S588" i="22"/>
  <c r="R588" i="22"/>
  <c r="Q588" i="22"/>
  <c r="P588" i="22"/>
  <c r="O588" i="22"/>
  <c r="N588" i="22"/>
  <c r="M588" i="22"/>
  <c r="L588" i="22"/>
  <c r="K588" i="22"/>
  <c r="J588" i="22"/>
  <c r="I588" i="22"/>
  <c r="H588" i="22"/>
  <c r="G588" i="22"/>
  <c r="F588" i="22"/>
  <c r="E588" i="22"/>
  <c r="D588" i="22"/>
  <c r="C588" i="22"/>
  <c r="B588" i="22"/>
  <c r="A588" i="22"/>
  <c r="T587" i="22"/>
  <c r="S587" i="22"/>
  <c r="R587" i="22"/>
  <c r="Q587" i="22"/>
  <c r="P587" i="22"/>
  <c r="O587" i="22"/>
  <c r="N587" i="22"/>
  <c r="M587" i="22"/>
  <c r="L587" i="22"/>
  <c r="K587" i="22"/>
  <c r="J587" i="22"/>
  <c r="I587" i="22"/>
  <c r="H587" i="22"/>
  <c r="G587" i="22"/>
  <c r="F587" i="22"/>
  <c r="E587" i="22"/>
  <c r="D587" i="22"/>
  <c r="C587" i="22"/>
  <c r="B587" i="22"/>
  <c r="A587" i="22"/>
  <c r="T586" i="22"/>
  <c r="S586" i="22"/>
  <c r="R586" i="22"/>
  <c r="Q586" i="22"/>
  <c r="P586" i="22"/>
  <c r="O586" i="22"/>
  <c r="N586" i="22"/>
  <c r="M586" i="22"/>
  <c r="L586" i="22"/>
  <c r="K586" i="22"/>
  <c r="J586" i="22"/>
  <c r="I586" i="22"/>
  <c r="H586" i="22"/>
  <c r="G586" i="22"/>
  <c r="F586" i="22"/>
  <c r="E586" i="22"/>
  <c r="D586" i="22"/>
  <c r="C586" i="22"/>
  <c r="B586" i="22"/>
  <c r="A586" i="22"/>
  <c r="T585" i="22"/>
  <c r="S585" i="22"/>
  <c r="R585" i="22"/>
  <c r="Q585" i="22"/>
  <c r="P585" i="22"/>
  <c r="O585" i="22"/>
  <c r="N585" i="22"/>
  <c r="M585" i="22"/>
  <c r="L585" i="22"/>
  <c r="K585" i="22"/>
  <c r="J585" i="22"/>
  <c r="I585" i="22"/>
  <c r="H585" i="22"/>
  <c r="G585" i="22"/>
  <c r="F585" i="22"/>
  <c r="E585" i="22"/>
  <c r="D585" i="22"/>
  <c r="C585" i="22"/>
  <c r="B585" i="22"/>
  <c r="A585" i="22"/>
  <c r="T584" i="22"/>
  <c r="S584" i="22"/>
  <c r="R584" i="22"/>
  <c r="Q584" i="22"/>
  <c r="P584" i="22"/>
  <c r="O584" i="22"/>
  <c r="N584" i="22"/>
  <c r="M584" i="22"/>
  <c r="L584" i="22"/>
  <c r="K584" i="22"/>
  <c r="J584" i="22"/>
  <c r="I584" i="22"/>
  <c r="H584" i="22"/>
  <c r="G584" i="22"/>
  <c r="F584" i="22"/>
  <c r="E584" i="22"/>
  <c r="D584" i="22"/>
  <c r="C584" i="22"/>
  <c r="B584" i="22"/>
  <c r="A584" i="22"/>
  <c r="T583" i="22"/>
  <c r="S583" i="22"/>
  <c r="R583" i="22"/>
  <c r="Q583" i="22"/>
  <c r="P583" i="22"/>
  <c r="O583" i="22"/>
  <c r="N583" i="22"/>
  <c r="M583" i="22"/>
  <c r="L583" i="22"/>
  <c r="K583" i="22"/>
  <c r="J583" i="22"/>
  <c r="I583" i="22"/>
  <c r="H583" i="22"/>
  <c r="G583" i="22"/>
  <c r="F583" i="22"/>
  <c r="E583" i="22"/>
  <c r="D583" i="22"/>
  <c r="C583" i="22"/>
  <c r="B583" i="22"/>
  <c r="A583" i="22"/>
  <c r="T582" i="22"/>
  <c r="S582" i="22"/>
  <c r="R582" i="22"/>
  <c r="Q582" i="22"/>
  <c r="P582" i="22"/>
  <c r="O582" i="22"/>
  <c r="N582" i="22"/>
  <c r="M582" i="22"/>
  <c r="L582" i="22"/>
  <c r="K582" i="22"/>
  <c r="J582" i="22"/>
  <c r="I582" i="22"/>
  <c r="H582" i="22"/>
  <c r="G582" i="22"/>
  <c r="F582" i="22"/>
  <c r="E582" i="22"/>
  <c r="D582" i="22"/>
  <c r="C582" i="22"/>
  <c r="B582" i="22"/>
  <c r="A582" i="22"/>
  <c r="T581" i="22"/>
  <c r="S581" i="22"/>
  <c r="R581" i="22"/>
  <c r="Q581" i="22"/>
  <c r="P581" i="22"/>
  <c r="O581" i="22"/>
  <c r="N581" i="22"/>
  <c r="M581" i="22"/>
  <c r="L581" i="22"/>
  <c r="K581" i="22"/>
  <c r="J581" i="22"/>
  <c r="I581" i="22"/>
  <c r="H581" i="22"/>
  <c r="G581" i="22"/>
  <c r="F581" i="22"/>
  <c r="E581" i="22"/>
  <c r="D581" i="22"/>
  <c r="C581" i="22"/>
  <c r="B581" i="22"/>
  <c r="A581" i="22"/>
  <c r="T580" i="22"/>
  <c r="S580" i="22"/>
  <c r="R580" i="22"/>
  <c r="Q580" i="22"/>
  <c r="P580" i="22"/>
  <c r="O580" i="22"/>
  <c r="N580" i="22"/>
  <c r="M580" i="22"/>
  <c r="L580" i="22"/>
  <c r="K580" i="22"/>
  <c r="J580" i="22"/>
  <c r="I580" i="22"/>
  <c r="H580" i="22"/>
  <c r="G580" i="22"/>
  <c r="F580" i="22"/>
  <c r="E580" i="22"/>
  <c r="D580" i="22"/>
  <c r="C580" i="22"/>
  <c r="B580" i="22"/>
  <c r="A580" i="22"/>
  <c r="T579" i="22"/>
  <c r="S579" i="22"/>
  <c r="R579" i="22"/>
  <c r="Q579" i="22"/>
  <c r="P579" i="22"/>
  <c r="O579" i="22"/>
  <c r="N579" i="22"/>
  <c r="M579" i="22"/>
  <c r="L579" i="22"/>
  <c r="K579" i="22"/>
  <c r="J579" i="22"/>
  <c r="I579" i="22"/>
  <c r="H579" i="22"/>
  <c r="G579" i="22"/>
  <c r="F579" i="22"/>
  <c r="E579" i="22"/>
  <c r="D579" i="22"/>
  <c r="C579" i="22"/>
  <c r="B579" i="22"/>
  <c r="A579" i="22"/>
  <c r="T578" i="22"/>
  <c r="S578" i="22"/>
  <c r="R578" i="22"/>
  <c r="Q578" i="22"/>
  <c r="P578" i="22"/>
  <c r="O578" i="22"/>
  <c r="N578" i="22"/>
  <c r="M578" i="22"/>
  <c r="L578" i="22"/>
  <c r="K578" i="22"/>
  <c r="J578" i="22"/>
  <c r="I578" i="22"/>
  <c r="H578" i="22"/>
  <c r="G578" i="22"/>
  <c r="F578" i="22"/>
  <c r="E578" i="22"/>
  <c r="D578" i="22"/>
  <c r="C578" i="22"/>
  <c r="B578" i="22"/>
  <c r="A578" i="22"/>
  <c r="T577" i="22"/>
  <c r="S577" i="22"/>
  <c r="R577" i="22"/>
  <c r="Q577" i="22"/>
  <c r="P577" i="22"/>
  <c r="O577" i="22"/>
  <c r="N577" i="22"/>
  <c r="M577" i="22"/>
  <c r="L577" i="22"/>
  <c r="K577" i="22"/>
  <c r="J577" i="22"/>
  <c r="I577" i="22"/>
  <c r="H577" i="22"/>
  <c r="G577" i="22"/>
  <c r="F577" i="22"/>
  <c r="E577" i="22"/>
  <c r="D577" i="22"/>
  <c r="C577" i="22"/>
  <c r="B577" i="22"/>
  <c r="A577" i="22"/>
  <c r="T576" i="22"/>
  <c r="S576" i="22"/>
  <c r="R576" i="22"/>
  <c r="Q576" i="22"/>
  <c r="P576" i="22"/>
  <c r="O576" i="22"/>
  <c r="N576" i="22"/>
  <c r="M576" i="22"/>
  <c r="L576" i="22"/>
  <c r="K576" i="22"/>
  <c r="J576" i="22"/>
  <c r="I576" i="22"/>
  <c r="H576" i="22"/>
  <c r="G576" i="22"/>
  <c r="F576" i="22"/>
  <c r="E576" i="22"/>
  <c r="D576" i="22"/>
  <c r="C576" i="22"/>
  <c r="B576" i="22"/>
  <c r="A576" i="22"/>
  <c r="T575" i="22"/>
  <c r="S575" i="22"/>
  <c r="R575" i="22"/>
  <c r="Q575" i="22"/>
  <c r="P575" i="22"/>
  <c r="O575" i="22"/>
  <c r="N575" i="22"/>
  <c r="M575" i="22"/>
  <c r="L575" i="22"/>
  <c r="K575" i="22"/>
  <c r="J575" i="22"/>
  <c r="I575" i="22"/>
  <c r="H575" i="22"/>
  <c r="G575" i="22"/>
  <c r="F575" i="22"/>
  <c r="E575" i="22"/>
  <c r="D575" i="22"/>
  <c r="C575" i="22"/>
  <c r="B575" i="22"/>
  <c r="A575" i="22"/>
  <c r="T574" i="22"/>
  <c r="S574" i="22"/>
  <c r="R574" i="22"/>
  <c r="Q574" i="22"/>
  <c r="P574" i="22"/>
  <c r="O574" i="22"/>
  <c r="N574" i="22"/>
  <c r="M574" i="22"/>
  <c r="L574" i="22"/>
  <c r="K574" i="22"/>
  <c r="J574" i="22"/>
  <c r="I574" i="22"/>
  <c r="H574" i="22"/>
  <c r="G574" i="22"/>
  <c r="F574" i="22"/>
  <c r="E574" i="22"/>
  <c r="D574" i="22"/>
  <c r="C574" i="22"/>
  <c r="B574" i="22"/>
  <c r="A574" i="22"/>
  <c r="T573" i="22"/>
  <c r="S573" i="22"/>
  <c r="R573" i="22"/>
  <c r="Q573" i="22"/>
  <c r="P573" i="22"/>
  <c r="O573" i="22"/>
  <c r="N573" i="22"/>
  <c r="M573" i="22"/>
  <c r="L573" i="22"/>
  <c r="K573" i="22"/>
  <c r="J573" i="22"/>
  <c r="I573" i="22"/>
  <c r="H573" i="22"/>
  <c r="G573" i="22"/>
  <c r="F573" i="22"/>
  <c r="E573" i="22"/>
  <c r="D573" i="22"/>
  <c r="C573" i="22"/>
  <c r="B573" i="22"/>
  <c r="A573" i="22"/>
  <c r="T572" i="22"/>
  <c r="S572" i="22"/>
  <c r="R572" i="22"/>
  <c r="Q572" i="22"/>
  <c r="P572" i="22"/>
  <c r="O572" i="22"/>
  <c r="N572" i="22"/>
  <c r="M572" i="22"/>
  <c r="L572" i="22"/>
  <c r="K572" i="22"/>
  <c r="J572" i="22"/>
  <c r="I572" i="22"/>
  <c r="H572" i="22"/>
  <c r="G572" i="22"/>
  <c r="F572" i="22"/>
  <c r="E572" i="22"/>
  <c r="D572" i="22"/>
  <c r="C572" i="22"/>
  <c r="B572" i="22"/>
  <c r="A572" i="22"/>
  <c r="T571" i="22"/>
  <c r="S571" i="22"/>
  <c r="R571" i="22"/>
  <c r="Q571" i="22"/>
  <c r="P571" i="22"/>
  <c r="O571" i="22"/>
  <c r="N571" i="22"/>
  <c r="M571" i="22"/>
  <c r="L571" i="22"/>
  <c r="K571" i="22"/>
  <c r="J571" i="22"/>
  <c r="I571" i="22"/>
  <c r="H571" i="22"/>
  <c r="G571" i="22"/>
  <c r="F571" i="22"/>
  <c r="E571" i="22"/>
  <c r="D571" i="22"/>
  <c r="C571" i="22"/>
  <c r="B571" i="22"/>
  <c r="A571" i="22"/>
  <c r="T570" i="22"/>
  <c r="S570" i="22"/>
  <c r="R570" i="22"/>
  <c r="Q570" i="22"/>
  <c r="P570" i="22"/>
  <c r="O570" i="22"/>
  <c r="N570" i="22"/>
  <c r="M570" i="22"/>
  <c r="L570" i="22"/>
  <c r="K570" i="22"/>
  <c r="J570" i="22"/>
  <c r="I570" i="22"/>
  <c r="H570" i="22"/>
  <c r="G570" i="22"/>
  <c r="F570" i="22"/>
  <c r="E570" i="22"/>
  <c r="D570" i="22"/>
  <c r="C570" i="22"/>
  <c r="B570" i="22"/>
  <c r="A570" i="22"/>
  <c r="T569" i="22"/>
  <c r="S569" i="22"/>
  <c r="R569" i="22"/>
  <c r="Q569" i="22"/>
  <c r="P569" i="22"/>
  <c r="O569" i="22"/>
  <c r="N569" i="22"/>
  <c r="M569" i="22"/>
  <c r="L569" i="22"/>
  <c r="K569" i="22"/>
  <c r="J569" i="22"/>
  <c r="I569" i="22"/>
  <c r="H569" i="22"/>
  <c r="G569" i="22"/>
  <c r="F569" i="22"/>
  <c r="E569" i="22"/>
  <c r="D569" i="22"/>
  <c r="C569" i="22"/>
  <c r="B569" i="22"/>
  <c r="A569" i="22"/>
  <c r="T568" i="22"/>
  <c r="S568" i="22"/>
  <c r="R568" i="22"/>
  <c r="Q568" i="22"/>
  <c r="P568" i="22"/>
  <c r="O568" i="22"/>
  <c r="N568" i="22"/>
  <c r="M568" i="22"/>
  <c r="L568" i="22"/>
  <c r="K568" i="22"/>
  <c r="J568" i="22"/>
  <c r="I568" i="22"/>
  <c r="H568" i="22"/>
  <c r="G568" i="22"/>
  <c r="F568" i="22"/>
  <c r="E568" i="22"/>
  <c r="D568" i="22"/>
  <c r="C568" i="22"/>
  <c r="B568" i="22"/>
  <c r="A568" i="22"/>
  <c r="T567" i="22"/>
  <c r="S567" i="22"/>
  <c r="R567" i="22"/>
  <c r="Q567" i="22"/>
  <c r="P567" i="22"/>
  <c r="O567" i="22"/>
  <c r="N567" i="22"/>
  <c r="M567" i="22"/>
  <c r="L567" i="22"/>
  <c r="K567" i="22"/>
  <c r="J567" i="22"/>
  <c r="I567" i="22"/>
  <c r="H567" i="22"/>
  <c r="G567" i="22"/>
  <c r="F567" i="22"/>
  <c r="E567" i="22"/>
  <c r="D567" i="22"/>
  <c r="C567" i="22"/>
  <c r="B567" i="22"/>
  <c r="A567" i="22"/>
  <c r="T566" i="22"/>
  <c r="S566" i="22"/>
  <c r="R566" i="22"/>
  <c r="Q566" i="22"/>
  <c r="P566" i="22"/>
  <c r="O566" i="22"/>
  <c r="N566" i="22"/>
  <c r="M566" i="22"/>
  <c r="L566" i="22"/>
  <c r="K566" i="22"/>
  <c r="J566" i="22"/>
  <c r="I566" i="22"/>
  <c r="H566" i="22"/>
  <c r="G566" i="22"/>
  <c r="F566" i="22"/>
  <c r="E566" i="22"/>
  <c r="D566" i="22"/>
  <c r="C566" i="22"/>
  <c r="B566" i="22"/>
  <c r="A566" i="22"/>
  <c r="T565" i="22"/>
  <c r="S565" i="22"/>
  <c r="R565" i="22"/>
  <c r="Q565" i="22"/>
  <c r="P565" i="22"/>
  <c r="O565" i="22"/>
  <c r="N565" i="22"/>
  <c r="M565" i="22"/>
  <c r="L565" i="22"/>
  <c r="K565" i="22"/>
  <c r="J565" i="22"/>
  <c r="I565" i="22"/>
  <c r="H565" i="22"/>
  <c r="G565" i="22"/>
  <c r="F565" i="22"/>
  <c r="E565" i="22"/>
  <c r="D565" i="22"/>
  <c r="C565" i="22"/>
  <c r="B565" i="22"/>
  <c r="A565" i="22"/>
  <c r="T564" i="22"/>
  <c r="S564" i="22"/>
  <c r="R564" i="22"/>
  <c r="Q564" i="22"/>
  <c r="P564" i="22"/>
  <c r="O564" i="22"/>
  <c r="N564" i="22"/>
  <c r="M564" i="22"/>
  <c r="L564" i="22"/>
  <c r="K564" i="22"/>
  <c r="J564" i="22"/>
  <c r="I564" i="22"/>
  <c r="H564" i="22"/>
  <c r="G564" i="22"/>
  <c r="F564" i="22"/>
  <c r="E564" i="22"/>
  <c r="D564" i="22"/>
  <c r="C564" i="22"/>
  <c r="B564" i="22"/>
  <c r="A564" i="22"/>
  <c r="T563" i="22"/>
  <c r="S563" i="22"/>
  <c r="R563" i="22"/>
  <c r="Q563" i="22"/>
  <c r="P563" i="22"/>
  <c r="O563" i="22"/>
  <c r="N563" i="22"/>
  <c r="M563" i="22"/>
  <c r="L563" i="22"/>
  <c r="K563" i="22"/>
  <c r="J563" i="22"/>
  <c r="I563" i="22"/>
  <c r="H563" i="22"/>
  <c r="G563" i="22"/>
  <c r="F563" i="22"/>
  <c r="E563" i="22"/>
  <c r="D563" i="22"/>
  <c r="C563" i="22"/>
  <c r="B563" i="22"/>
  <c r="A563" i="22"/>
  <c r="T562" i="22"/>
  <c r="S562" i="22"/>
  <c r="R562" i="22"/>
  <c r="Q562" i="22"/>
  <c r="P562" i="22"/>
  <c r="O562" i="22"/>
  <c r="N562" i="22"/>
  <c r="M562" i="22"/>
  <c r="L562" i="22"/>
  <c r="K562" i="22"/>
  <c r="J562" i="22"/>
  <c r="I562" i="22"/>
  <c r="H562" i="22"/>
  <c r="G562" i="22"/>
  <c r="F562" i="22"/>
  <c r="E562" i="22"/>
  <c r="D562" i="22"/>
  <c r="C562" i="22"/>
  <c r="B562" i="22"/>
  <c r="A562" i="22"/>
  <c r="T561" i="22"/>
  <c r="S561" i="22"/>
  <c r="R561" i="22"/>
  <c r="Q561" i="22"/>
  <c r="P561" i="22"/>
  <c r="O561" i="22"/>
  <c r="N561" i="22"/>
  <c r="M561" i="22"/>
  <c r="L561" i="22"/>
  <c r="K561" i="22"/>
  <c r="J561" i="22"/>
  <c r="I561" i="22"/>
  <c r="H561" i="22"/>
  <c r="G561" i="22"/>
  <c r="F561" i="22"/>
  <c r="E561" i="22"/>
  <c r="D561" i="22"/>
  <c r="C561" i="22"/>
  <c r="B561" i="22"/>
  <c r="A561" i="22"/>
  <c r="T560" i="22"/>
  <c r="S560" i="22"/>
  <c r="R560" i="22"/>
  <c r="Q560" i="22"/>
  <c r="P560" i="22"/>
  <c r="O560" i="22"/>
  <c r="N560" i="22"/>
  <c r="M560" i="22"/>
  <c r="L560" i="22"/>
  <c r="K560" i="22"/>
  <c r="J560" i="22"/>
  <c r="I560" i="22"/>
  <c r="H560" i="22"/>
  <c r="G560" i="22"/>
  <c r="F560" i="22"/>
  <c r="E560" i="22"/>
  <c r="D560" i="22"/>
  <c r="C560" i="22"/>
  <c r="B560" i="22"/>
  <c r="A560" i="22"/>
  <c r="T559" i="22"/>
  <c r="S559" i="22"/>
  <c r="R559" i="22"/>
  <c r="Q559" i="22"/>
  <c r="P559" i="22"/>
  <c r="O559" i="22"/>
  <c r="N559" i="22"/>
  <c r="M559" i="22"/>
  <c r="L559" i="22"/>
  <c r="K559" i="22"/>
  <c r="J559" i="22"/>
  <c r="I559" i="22"/>
  <c r="H559" i="22"/>
  <c r="G559" i="22"/>
  <c r="F559" i="22"/>
  <c r="E559" i="22"/>
  <c r="D559" i="22"/>
  <c r="C559" i="22"/>
  <c r="B559" i="22"/>
  <c r="A559" i="22"/>
  <c r="T558" i="22"/>
  <c r="S558" i="22"/>
  <c r="R558" i="22"/>
  <c r="Q558" i="22"/>
  <c r="P558" i="22"/>
  <c r="O558" i="22"/>
  <c r="N558" i="22"/>
  <c r="M558" i="22"/>
  <c r="L558" i="22"/>
  <c r="K558" i="22"/>
  <c r="J558" i="22"/>
  <c r="I558" i="22"/>
  <c r="H558" i="22"/>
  <c r="G558" i="22"/>
  <c r="F558" i="22"/>
  <c r="E558" i="22"/>
  <c r="D558" i="22"/>
  <c r="C558" i="22"/>
  <c r="B558" i="22"/>
  <c r="A558" i="22"/>
  <c r="T557" i="22"/>
  <c r="S557" i="22"/>
  <c r="R557" i="22"/>
  <c r="Q557" i="22"/>
  <c r="P557" i="22"/>
  <c r="O557" i="22"/>
  <c r="N557" i="22"/>
  <c r="M557" i="22"/>
  <c r="L557" i="22"/>
  <c r="K557" i="22"/>
  <c r="J557" i="22"/>
  <c r="I557" i="22"/>
  <c r="H557" i="22"/>
  <c r="G557" i="22"/>
  <c r="F557" i="22"/>
  <c r="E557" i="22"/>
  <c r="D557" i="22"/>
  <c r="C557" i="22"/>
  <c r="B557" i="22"/>
  <c r="A557" i="22"/>
  <c r="T556" i="22"/>
  <c r="S556" i="22"/>
  <c r="R556" i="22"/>
  <c r="Q556" i="22"/>
  <c r="P556" i="22"/>
  <c r="O556" i="22"/>
  <c r="N556" i="22"/>
  <c r="M556" i="22"/>
  <c r="L556" i="22"/>
  <c r="K556" i="22"/>
  <c r="J556" i="22"/>
  <c r="I556" i="22"/>
  <c r="H556" i="22"/>
  <c r="G556" i="22"/>
  <c r="F556" i="22"/>
  <c r="E556" i="22"/>
  <c r="D556" i="22"/>
  <c r="C556" i="22"/>
  <c r="B556" i="22"/>
  <c r="A556" i="22"/>
  <c r="T555" i="22"/>
  <c r="S555" i="22"/>
  <c r="R555" i="22"/>
  <c r="Q555" i="22"/>
  <c r="P555" i="22"/>
  <c r="O555" i="22"/>
  <c r="N555" i="22"/>
  <c r="M555" i="22"/>
  <c r="L555" i="22"/>
  <c r="K555" i="22"/>
  <c r="J555" i="22"/>
  <c r="I555" i="22"/>
  <c r="H555" i="22"/>
  <c r="G555" i="22"/>
  <c r="F555" i="22"/>
  <c r="E555" i="22"/>
  <c r="D555" i="22"/>
  <c r="C555" i="22"/>
  <c r="B555" i="22"/>
  <c r="A555" i="22"/>
  <c r="T554" i="22"/>
  <c r="S554" i="22"/>
  <c r="R554" i="22"/>
  <c r="Q554" i="22"/>
  <c r="P554" i="22"/>
  <c r="O554" i="22"/>
  <c r="N554" i="22"/>
  <c r="M554" i="22"/>
  <c r="L554" i="22"/>
  <c r="K554" i="22"/>
  <c r="J554" i="22"/>
  <c r="I554" i="22"/>
  <c r="H554" i="22"/>
  <c r="G554" i="22"/>
  <c r="F554" i="22"/>
  <c r="E554" i="22"/>
  <c r="D554" i="22"/>
  <c r="C554" i="22"/>
  <c r="B554" i="22"/>
  <c r="A554" i="22"/>
  <c r="T553" i="22"/>
  <c r="S553" i="22"/>
  <c r="R553" i="22"/>
  <c r="Q553" i="22"/>
  <c r="P553" i="22"/>
  <c r="O553" i="22"/>
  <c r="N553" i="22"/>
  <c r="M553" i="22"/>
  <c r="L553" i="22"/>
  <c r="K553" i="22"/>
  <c r="J553" i="22"/>
  <c r="I553" i="22"/>
  <c r="H553" i="22"/>
  <c r="G553" i="22"/>
  <c r="F553" i="22"/>
  <c r="E553" i="22"/>
  <c r="D553" i="22"/>
  <c r="C553" i="22"/>
  <c r="B553" i="22"/>
  <c r="A553" i="22"/>
  <c r="T552" i="22"/>
  <c r="S552" i="22"/>
  <c r="R552" i="22"/>
  <c r="Q552" i="22"/>
  <c r="P552" i="22"/>
  <c r="O552" i="22"/>
  <c r="N552" i="22"/>
  <c r="M552" i="22"/>
  <c r="L552" i="22"/>
  <c r="K552" i="22"/>
  <c r="J552" i="22"/>
  <c r="I552" i="22"/>
  <c r="H552" i="22"/>
  <c r="G552" i="22"/>
  <c r="F552" i="22"/>
  <c r="E552" i="22"/>
  <c r="D552" i="22"/>
  <c r="C552" i="22"/>
  <c r="B552" i="22"/>
  <c r="A552" i="22"/>
  <c r="T551" i="22"/>
  <c r="S551" i="22"/>
  <c r="R551" i="22"/>
  <c r="Q551" i="22"/>
  <c r="P551" i="22"/>
  <c r="O551" i="22"/>
  <c r="N551" i="22"/>
  <c r="M551" i="22"/>
  <c r="L551" i="22"/>
  <c r="K551" i="22"/>
  <c r="J551" i="22"/>
  <c r="I551" i="22"/>
  <c r="H551" i="22"/>
  <c r="G551" i="22"/>
  <c r="F551" i="22"/>
  <c r="E551" i="22"/>
  <c r="D551" i="22"/>
  <c r="C551" i="22"/>
  <c r="B551" i="22"/>
  <c r="A551" i="22"/>
  <c r="T550" i="22"/>
  <c r="S550" i="22"/>
  <c r="R550" i="22"/>
  <c r="Q550" i="22"/>
  <c r="P550" i="22"/>
  <c r="O550" i="22"/>
  <c r="N550" i="22"/>
  <c r="M550" i="22"/>
  <c r="L550" i="22"/>
  <c r="K550" i="22"/>
  <c r="J550" i="22"/>
  <c r="I550" i="22"/>
  <c r="H550" i="22"/>
  <c r="G550" i="22"/>
  <c r="F550" i="22"/>
  <c r="E550" i="22"/>
  <c r="D550" i="22"/>
  <c r="C550" i="22"/>
  <c r="B550" i="22"/>
  <c r="A550" i="22"/>
  <c r="T549" i="22"/>
  <c r="S549" i="22"/>
  <c r="R549" i="22"/>
  <c r="Q549" i="22"/>
  <c r="P549" i="22"/>
  <c r="O549" i="22"/>
  <c r="N549" i="22"/>
  <c r="M549" i="22"/>
  <c r="L549" i="22"/>
  <c r="K549" i="22"/>
  <c r="J549" i="22"/>
  <c r="I549" i="22"/>
  <c r="H549" i="22"/>
  <c r="G549" i="22"/>
  <c r="F549" i="22"/>
  <c r="E549" i="22"/>
  <c r="D549" i="22"/>
  <c r="C549" i="22"/>
  <c r="B549" i="22"/>
  <c r="A549" i="22"/>
  <c r="T548" i="22"/>
  <c r="S548" i="22"/>
  <c r="R548" i="22"/>
  <c r="Q548" i="22"/>
  <c r="P548" i="22"/>
  <c r="O548" i="22"/>
  <c r="N548" i="22"/>
  <c r="M548" i="22"/>
  <c r="L548" i="22"/>
  <c r="K548" i="22"/>
  <c r="J548" i="22"/>
  <c r="I548" i="22"/>
  <c r="H548" i="22"/>
  <c r="G548" i="22"/>
  <c r="F548" i="22"/>
  <c r="E548" i="22"/>
  <c r="D548" i="22"/>
  <c r="C548" i="22"/>
  <c r="B548" i="22"/>
  <c r="A548" i="22"/>
  <c r="T547" i="22"/>
  <c r="S547" i="22"/>
  <c r="R547" i="22"/>
  <c r="Q547" i="22"/>
  <c r="P547" i="22"/>
  <c r="O547" i="22"/>
  <c r="N547" i="22"/>
  <c r="M547" i="22"/>
  <c r="L547" i="22"/>
  <c r="K547" i="22"/>
  <c r="J547" i="22"/>
  <c r="I547" i="22"/>
  <c r="H547" i="22"/>
  <c r="G547" i="22"/>
  <c r="F547" i="22"/>
  <c r="E547" i="22"/>
  <c r="D547" i="22"/>
  <c r="C547" i="22"/>
  <c r="B547" i="22"/>
  <c r="A547" i="22"/>
  <c r="T546" i="22"/>
  <c r="S546" i="22"/>
  <c r="R546" i="22"/>
  <c r="Q546" i="22"/>
  <c r="P546" i="22"/>
  <c r="O546" i="22"/>
  <c r="N546" i="22"/>
  <c r="M546" i="22"/>
  <c r="L546" i="22"/>
  <c r="K546" i="22"/>
  <c r="J546" i="22"/>
  <c r="I546" i="22"/>
  <c r="H546" i="22"/>
  <c r="G546" i="22"/>
  <c r="F546" i="22"/>
  <c r="E546" i="22"/>
  <c r="D546" i="22"/>
  <c r="C546" i="22"/>
  <c r="B546" i="22"/>
  <c r="A546" i="22"/>
  <c r="T545" i="22"/>
  <c r="S545" i="22"/>
  <c r="R545" i="22"/>
  <c r="Q545" i="22"/>
  <c r="P545" i="22"/>
  <c r="O545" i="22"/>
  <c r="N545" i="22"/>
  <c r="M545" i="22"/>
  <c r="L545" i="22"/>
  <c r="K545" i="22"/>
  <c r="J545" i="22"/>
  <c r="I545" i="22"/>
  <c r="H545" i="22"/>
  <c r="G545" i="22"/>
  <c r="F545" i="22"/>
  <c r="E545" i="22"/>
  <c r="D545" i="22"/>
  <c r="C545" i="22"/>
  <c r="B545" i="22"/>
  <c r="A545" i="22"/>
  <c r="T544" i="22"/>
  <c r="S544" i="22"/>
  <c r="R544" i="22"/>
  <c r="Q544" i="22"/>
  <c r="P544" i="22"/>
  <c r="O544" i="22"/>
  <c r="N544" i="22"/>
  <c r="M544" i="22"/>
  <c r="L544" i="22"/>
  <c r="K544" i="22"/>
  <c r="J544" i="22"/>
  <c r="I544" i="22"/>
  <c r="H544" i="22"/>
  <c r="G544" i="22"/>
  <c r="F544" i="22"/>
  <c r="E544" i="22"/>
  <c r="D544" i="22"/>
  <c r="C544" i="22"/>
  <c r="B544" i="22"/>
  <c r="A544" i="22"/>
  <c r="T543" i="22"/>
  <c r="S543" i="22"/>
  <c r="R543" i="22"/>
  <c r="Q543" i="22"/>
  <c r="P543" i="22"/>
  <c r="O543" i="22"/>
  <c r="N543" i="22"/>
  <c r="M543" i="22"/>
  <c r="L543" i="22"/>
  <c r="K543" i="22"/>
  <c r="J543" i="22"/>
  <c r="I543" i="22"/>
  <c r="H543" i="22"/>
  <c r="G543" i="22"/>
  <c r="F543" i="22"/>
  <c r="E543" i="22"/>
  <c r="D543" i="22"/>
  <c r="C543" i="22"/>
  <c r="B543" i="22"/>
  <c r="A543" i="22"/>
  <c r="T542" i="22"/>
  <c r="S542" i="22"/>
  <c r="R542" i="22"/>
  <c r="Q542" i="22"/>
  <c r="P542" i="22"/>
  <c r="O542" i="22"/>
  <c r="N542" i="22"/>
  <c r="M542" i="22"/>
  <c r="L542" i="22"/>
  <c r="K542" i="22"/>
  <c r="J542" i="22"/>
  <c r="I542" i="22"/>
  <c r="H542" i="22"/>
  <c r="G542" i="22"/>
  <c r="F542" i="22"/>
  <c r="E542" i="22"/>
  <c r="D542" i="22"/>
  <c r="C542" i="22"/>
  <c r="B542" i="22"/>
  <c r="A542" i="22"/>
  <c r="T541" i="22"/>
  <c r="S541" i="22"/>
  <c r="R541" i="22"/>
  <c r="Q541" i="22"/>
  <c r="P541" i="22"/>
  <c r="O541" i="22"/>
  <c r="N541" i="22"/>
  <c r="M541" i="22"/>
  <c r="L541" i="22"/>
  <c r="K541" i="22"/>
  <c r="J541" i="22"/>
  <c r="I541" i="22"/>
  <c r="H541" i="22"/>
  <c r="G541" i="22"/>
  <c r="F541" i="22"/>
  <c r="E541" i="22"/>
  <c r="D541" i="22"/>
  <c r="C541" i="22"/>
  <c r="B541" i="22"/>
  <c r="A541" i="22"/>
  <c r="T540" i="22"/>
  <c r="S540" i="22"/>
  <c r="R540" i="22"/>
  <c r="Q540" i="22"/>
  <c r="P540" i="22"/>
  <c r="O540" i="22"/>
  <c r="N540" i="22"/>
  <c r="M540" i="22"/>
  <c r="L540" i="22"/>
  <c r="K540" i="22"/>
  <c r="J540" i="22"/>
  <c r="I540" i="22"/>
  <c r="H540" i="22"/>
  <c r="G540" i="22"/>
  <c r="F540" i="22"/>
  <c r="E540" i="22"/>
  <c r="D540" i="22"/>
  <c r="C540" i="22"/>
  <c r="B540" i="22"/>
  <c r="A540" i="22"/>
  <c r="T539" i="22"/>
  <c r="S539" i="22"/>
  <c r="R539" i="22"/>
  <c r="Q539" i="22"/>
  <c r="P539" i="22"/>
  <c r="O539" i="22"/>
  <c r="N539" i="22"/>
  <c r="M539" i="22"/>
  <c r="L539" i="22"/>
  <c r="K539" i="22"/>
  <c r="J539" i="22"/>
  <c r="I539" i="22"/>
  <c r="H539" i="22"/>
  <c r="G539" i="22"/>
  <c r="F539" i="22"/>
  <c r="E539" i="22"/>
  <c r="D539" i="22"/>
  <c r="C539" i="22"/>
  <c r="B539" i="22"/>
  <c r="A539" i="22"/>
  <c r="T538" i="22"/>
  <c r="S538" i="22"/>
  <c r="R538" i="22"/>
  <c r="Q538" i="22"/>
  <c r="P538" i="22"/>
  <c r="O538" i="22"/>
  <c r="N538" i="22"/>
  <c r="M538" i="22"/>
  <c r="L538" i="22"/>
  <c r="K538" i="22"/>
  <c r="J538" i="22"/>
  <c r="I538" i="22"/>
  <c r="H538" i="22"/>
  <c r="G538" i="22"/>
  <c r="F538" i="22"/>
  <c r="E538" i="22"/>
  <c r="D538" i="22"/>
  <c r="C538" i="22"/>
  <c r="B538" i="22"/>
  <c r="A538" i="22"/>
  <c r="T537" i="22"/>
  <c r="S537" i="22"/>
  <c r="R537" i="22"/>
  <c r="Q537" i="22"/>
  <c r="P537" i="22"/>
  <c r="O537" i="22"/>
  <c r="N537" i="22"/>
  <c r="M537" i="22"/>
  <c r="L537" i="22"/>
  <c r="K537" i="22"/>
  <c r="J537" i="22"/>
  <c r="I537" i="22"/>
  <c r="H537" i="22"/>
  <c r="G537" i="22"/>
  <c r="F537" i="22"/>
  <c r="E537" i="22"/>
  <c r="D537" i="22"/>
  <c r="C537" i="22"/>
  <c r="B537" i="22"/>
  <c r="A537" i="22"/>
  <c r="T536" i="22"/>
  <c r="S536" i="22"/>
  <c r="R536" i="22"/>
  <c r="Q536" i="22"/>
  <c r="P536" i="22"/>
  <c r="O536" i="22"/>
  <c r="N536" i="22"/>
  <c r="M536" i="22"/>
  <c r="L536" i="22"/>
  <c r="K536" i="22"/>
  <c r="J536" i="22"/>
  <c r="I536" i="22"/>
  <c r="H536" i="22"/>
  <c r="G536" i="22"/>
  <c r="F536" i="22"/>
  <c r="E536" i="22"/>
  <c r="D536" i="22"/>
  <c r="C536" i="22"/>
  <c r="B536" i="22"/>
  <c r="A536" i="22"/>
  <c r="T535" i="22"/>
  <c r="S535" i="22"/>
  <c r="R535" i="22"/>
  <c r="Q535" i="22"/>
  <c r="P535" i="22"/>
  <c r="O535" i="22"/>
  <c r="N535" i="22"/>
  <c r="M535" i="22"/>
  <c r="L535" i="22"/>
  <c r="K535" i="22"/>
  <c r="J535" i="22"/>
  <c r="I535" i="22"/>
  <c r="H535" i="22"/>
  <c r="G535" i="22"/>
  <c r="F535" i="22"/>
  <c r="E535" i="22"/>
  <c r="D535" i="22"/>
  <c r="C535" i="22"/>
  <c r="B535" i="22"/>
  <c r="A535" i="22"/>
  <c r="T534" i="22"/>
  <c r="S534" i="22"/>
  <c r="R534" i="22"/>
  <c r="Q534" i="22"/>
  <c r="P534" i="22"/>
  <c r="O534" i="22"/>
  <c r="N534" i="22"/>
  <c r="M534" i="22"/>
  <c r="L534" i="22"/>
  <c r="K534" i="22"/>
  <c r="J534" i="22"/>
  <c r="I534" i="22"/>
  <c r="H534" i="22"/>
  <c r="G534" i="22"/>
  <c r="F534" i="22"/>
  <c r="E534" i="22"/>
  <c r="D534" i="22"/>
  <c r="C534" i="22"/>
  <c r="B534" i="22"/>
  <c r="A534" i="22"/>
  <c r="T533" i="22"/>
  <c r="S533" i="22"/>
  <c r="R533" i="22"/>
  <c r="Q533" i="22"/>
  <c r="P533" i="22"/>
  <c r="O533" i="22"/>
  <c r="N533" i="22"/>
  <c r="M533" i="22"/>
  <c r="L533" i="22"/>
  <c r="K533" i="22"/>
  <c r="J533" i="22"/>
  <c r="I533" i="22"/>
  <c r="H533" i="22"/>
  <c r="G533" i="22"/>
  <c r="F533" i="22"/>
  <c r="E533" i="22"/>
  <c r="D533" i="22"/>
  <c r="C533" i="22"/>
  <c r="B533" i="22"/>
  <c r="A533" i="22"/>
  <c r="T532" i="22"/>
  <c r="S532" i="22"/>
  <c r="R532" i="22"/>
  <c r="Q532" i="22"/>
  <c r="P532" i="22"/>
  <c r="O532" i="22"/>
  <c r="N532" i="22"/>
  <c r="M532" i="22"/>
  <c r="L532" i="22"/>
  <c r="K532" i="22"/>
  <c r="J532" i="22"/>
  <c r="I532" i="22"/>
  <c r="H532" i="22"/>
  <c r="G532" i="22"/>
  <c r="F532" i="22"/>
  <c r="E532" i="22"/>
  <c r="D532" i="22"/>
  <c r="C532" i="22"/>
  <c r="B532" i="22"/>
  <c r="A532" i="22"/>
  <c r="T531" i="22"/>
  <c r="S531" i="22"/>
  <c r="R531" i="22"/>
  <c r="Q531" i="22"/>
  <c r="P531" i="22"/>
  <c r="O531" i="22"/>
  <c r="N531" i="22"/>
  <c r="M531" i="22"/>
  <c r="L531" i="22"/>
  <c r="K531" i="22"/>
  <c r="J531" i="22"/>
  <c r="I531" i="22"/>
  <c r="H531" i="22"/>
  <c r="G531" i="22"/>
  <c r="F531" i="22"/>
  <c r="E531" i="22"/>
  <c r="D531" i="22"/>
  <c r="C531" i="22"/>
  <c r="B531" i="22"/>
  <c r="A531" i="22"/>
  <c r="T530" i="22"/>
  <c r="S530" i="22"/>
  <c r="R530" i="22"/>
  <c r="Q530" i="22"/>
  <c r="P530" i="22"/>
  <c r="O530" i="22"/>
  <c r="N530" i="22"/>
  <c r="M530" i="22"/>
  <c r="L530" i="22"/>
  <c r="K530" i="22"/>
  <c r="J530" i="22"/>
  <c r="I530" i="22"/>
  <c r="H530" i="22"/>
  <c r="G530" i="22"/>
  <c r="F530" i="22"/>
  <c r="E530" i="22"/>
  <c r="D530" i="22"/>
  <c r="C530" i="22"/>
  <c r="B530" i="22"/>
  <c r="A530" i="22"/>
  <c r="T529" i="22"/>
  <c r="S529" i="22"/>
  <c r="R529" i="22"/>
  <c r="Q529" i="22"/>
  <c r="P529" i="22"/>
  <c r="O529" i="22"/>
  <c r="N529" i="22"/>
  <c r="M529" i="22"/>
  <c r="L529" i="22"/>
  <c r="K529" i="22"/>
  <c r="J529" i="22"/>
  <c r="I529" i="22"/>
  <c r="H529" i="22"/>
  <c r="G529" i="22"/>
  <c r="F529" i="22"/>
  <c r="E529" i="22"/>
  <c r="D529" i="22"/>
  <c r="C529" i="22"/>
  <c r="B529" i="22"/>
  <c r="A529" i="22"/>
  <c r="T528" i="22"/>
  <c r="S528" i="22"/>
  <c r="R528" i="22"/>
  <c r="Q528" i="22"/>
  <c r="P528" i="22"/>
  <c r="O528" i="22"/>
  <c r="N528" i="22"/>
  <c r="M528" i="22"/>
  <c r="L528" i="22"/>
  <c r="K528" i="22"/>
  <c r="J528" i="22"/>
  <c r="I528" i="22"/>
  <c r="H528" i="22"/>
  <c r="G528" i="22"/>
  <c r="F528" i="22"/>
  <c r="E528" i="22"/>
  <c r="D528" i="22"/>
  <c r="C528" i="22"/>
  <c r="B528" i="22"/>
  <c r="A528" i="22"/>
  <c r="T527" i="22"/>
  <c r="S527" i="22"/>
  <c r="R527" i="22"/>
  <c r="Q527" i="22"/>
  <c r="P527" i="22"/>
  <c r="O527" i="22"/>
  <c r="N527" i="22"/>
  <c r="M527" i="22"/>
  <c r="L527" i="22"/>
  <c r="K527" i="22"/>
  <c r="J527" i="22"/>
  <c r="I527" i="22"/>
  <c r="H527" i="22"/>
  <c r="G527" i="22"/>
  <c r="F527" i="22"/>
  <c r="E527" i="22"/>
  <c r="D527" i="22"/>
  <c r="C527" i="22"/>
  <c r="B527" i="22"/>
  <c r="A527" i="22"/>
  <c r="T526" i="22"/>
  <c r="S526" i="22"/>
  <c r="R526" i="22"/>
  <c r="Q526" i="22"/>
  <c r="P526" i="22"/>
  <c r="O526" i="22"/>
  <c r="N526" i="22"/>
  <c r="M526" i="22"/>
  <c r="L526" i="22"/>
  <c r="K526" i="22"/>
  <c r="J526" i="22"/>
  <c r="I526" i="22"/>
  <c r="H526" i="22"/>
  <c r="G526" i="22"/>
  <c r="F526" i="22"/>
  <c r="E526" i="22"/>
  <c r="D526" i="22"/>
  <c r="C526" i="22"/>
  <c r="B526" i="22"/>
  <c r="A526" i="22"/>
  <c r="T525" i="22"/>
  <c r="S525" i="22"/>
  <c r="R525" i="22"/>
  <c r="Q525" i="22"/>
  <c r="P525" i="22"/>
  <c r="O525" i="22"/>
  <c r="N525" i="22"/>
  <c r="M525" i="22"/>
  <c r="L525" i="22"/>
  <c r="K525" i="22"/>
  <c r="J525" i="22"/>
  <c r="I525" i="22"/>
  <c r="H525" i="22"/>
  <c r="G525" i="22"/>
  <c r="F525" i="22"/>
  <c r="E525" i="22"/>
  <c r="D525" i="22"/>
  <c r="C525" i="22"/>
  <c r="B525" i="22"/>
  <c r="A525" i="22"/>
  <c r="T524" i="22"/>
  <c r="S524" i="22"/>
  <c r="R524" i="22"/>
  <c r="Q524" i="22"/>
  <c r="P524" i="22"/>
  <c r="O524" i="22"/>
  <c r="N524" i="22"/>
  <c r="M524" i="22"/>
  <c r="L524" i="22"/>
  <c r="K524" i="22"/>
  <c r="J524" i="22"/>
  <c r="I524" i="22"/>
  <c r="H524" i="22"/>
  <c r="G524" i="22"/>
  <c r="F524" i="22"/>
  <c r="E524" i="22"/>
  <c r="D524" i="22"/>
  <c r="C524" i="22"/>
  <c r="B524" i="22"/>
  <c r="A524" i="22"/>
  <c r="T523" i="22"/>
  <c r="S523" i="22"/>
  <c r="R523" i="22"/>
  <c r="Q523" i="22"/>
  <c r="P523" i="22"/>
  <c r="O523" i="22"/>
  <c r="N523" i="22"/>
  <c r="M523" i="22"/>
  <c r="L523" i="22"/>
  <c r="K523" i="22"/>
  <c r="J523" i="22"/>
  <c r="I523" i="22"/>
  <c r="H523" i="22"/>
  <c r="G523" i="22"/>
  <c r="F523" i="22"/>
  <c r="E523" i="22"/>
  <c r="D523" i="22"/>
  <c r="C523" i="22"/>
  <c r="B523" i="22"/>
  <c r="A523" i="22"/>
  <c r="T522" i="22"/>
  <c r="S522" i="22"/>
  <c r="R522" i="22"/>
  <c r="Q522" i="22"/>
  <c r="P522" i="22"/>
  <c r="O522" i="22"/>
  <c r="N522" i="22"/>
  <c r="M522" i="22"/>
  <c r="L522" i="22"/>
  <c r="K522" i="22"/>
  <c r="J522" i="22"/>
  <c r="I522" i="22"/>
  <c r="H522" i="22"/>
  <c r="G522" i="22"/>
  <c r="F522" i="22"/>
  <c r="E522" i="22"/>
  <c r="D522" i="22"/>
  <c r="C522" i="22"/>
  <c r="B522" i="22"/>
  <c r="A522" i="22"/>
  <c r="T521" i="22"/>
  <c r="S521" i="22"/>
  <c r="R521" i="22"/>
  <c r="Q521" i="22"/>
  <c r="P521" i="22"/>
  <c r="O521" i="22"/>
  <c r="N521" i="22"/>
  <c r="M521" i="22"/>
  <c r="L521" i="22"/>
  <c r="K521" i="22"/>
  <c r="J521" i="22"/>
  <c r="I521" i="22"/>
  <c r="H521" i="22"/>
  <c r="G521" i="22"/>
  <c r="F521" i="22"/>
  <c r="E521" i="22"/>
  <c r="D521" i="22"/>
  <c r="C521" i="22"/>
  <c r="B521" i="22"/>
  <c r="A521" i="22"/>
  <c r="T520" i="22"/>
  <c r="S520" i="22"/>
  <c r="R520" i="22"/>
  <c r="Q520" i="22"/>
  <c r="P520" i="22"/>
  <c r="O520" i="22"/>
  <c r="N520" i="22"/>
  <c r="M520" i="22"/>
  <c r="L520" i="22"/>
  <c r="K520" i="22"/>
  <c r="J520" i="22"/>
  <c r="I520" i="22"/>
  <c r="H520" i="22"/>
  <c r="G520" i="22"/>
  <c r="F520" i="22"/>
  <c r="E520" i="22"/>
  <c r="D520" i="22"/>
  <c r="C520" i="22"/>
  <c r="B520" i="22"/>
  <c r="A520" i="22"/>
  <c r="T519" i="22"/>
  <c r="S519" i="22"/>
  <c r="R519" i="22"/>
  <c r="Q519" i="22"/>
  <c r="P519" i="22"/>
  <c r="O519" i="22"/>
  <c r="N519" i="22"/>
  <c r="M519" i="22"/>
  <c r="L519" i="22"/>
  <c r="K519" i="22"/>
  <c r="J519" i="22"/>
  <c r="I519" i="22"/>
  <c r="H519" i="22"/>
  <c r="G519" i="22"/>
  <c r="F519" i="22"/>
  <c r="E519" i="22"/>
  <c r="D519" i="22"/>
  <c r="C519" i="22"/>
  <c r="B519" i="22"/>
  <c r="A519" i="22"/>
  <c r="T518" i="22"/>
  <c r="S518" i="22"/>
  <c r="R518" i="22"/>
  <c r="Q518" i="22"/>
  <c r="P518" i="22"/>
  <c r="O518" i="22"/>
  <c r="N518" i="22"/>
  <c r="M518" i="22"/>
  <c r="L518" i="22"/>
  <c r="K518" i="22"/>
  <c r="J518" i="22"/>
  <c r="I518" i="22"/>
  <c r="H518" i="22"/>
  <c r="G518" i="22"/>
  <c r="F518" i="22"/>
  <c r="E518" i="22"/>
  <c r="D518" i="22"/>
  <c r="C518" i="22"/>
  <c r="B518" i="22"/>
  <c r="A518" i="22"/>
  <c r="T517" i="22"/>
  <c r="S517" i="22"/>
  <c r="R517" i="22"/>
  <c r="Q517" i="22"/>
  <c r="P517" i="22"/>
  <c r="O517" i="22"/>
  <c r="N517" i="22"/>
  <c r="M517" i="22"/>
  <c r="L517" i="22"/>
  <c r="K517" i="22"/>
  <c r="J517" i="22"/>
  <c r="I517" i="22"/>
  <c r="H517" i="22"/>
  <c r="G517" i="22"/>
  <c r="F517" i="22"/>
  <c r="E517" i="22"/>
  <c r="D517" i="22"/>
  <c r="C517" i="22"/>
  <c r="B517" i="22"/>
  <c r="A517" i="22"/>
  <c r="T516" i="22"/>
  <c r="S516" i="22"/>
  <c r="R516" i="22"/>
  <c r="Q516" i="22"/>
  <c r="P516" i="22"/>
  <c r="O516" i="22"/>
  <c r="N516" i="22"/>
  <c r="M516" i="22"/>
  <c r="L516" i="22"/>
  <c r="K516" i="22"/>
  <c r="J516" i="22"/>
  <c r="I516" i="22"/>
  <c r="H516" i="22"/>
  <c r="G516" i="22"/>
  <c r="F516" i="22"/>
  <c r="E516" i="22"/>
  <c r="D516" i="22"/>
  <c r="C516" i="22"/>
  <c r="B516" i="22"/>
  <c r="A516" i="22"/>
  <c r="T515" i="22"/>
  <c r="S515" i="22"/>
  <c r="R515" i="22"/>
  <c r="Q515" i="22"/>
  <c r="P515" i="22"/>
  <c r="O515" i="22"/>
  <c r="N515" i="22"/>
  <c r="M515" i="22"/>
  <c r="L515" i="22"/>
  <c r="K515" i="22"/>
  <c r="J515" i="22"/>
  <c r="I515" i="22"/>
  <c r="H515" i="22"/>
  <c r="G515" i="22"/>
  <c r="F515" i="22"/>
  <c r="E515" i="22"/>
  <c r="D515" i="22"/>
  <c r="C515" i="22"/>
  <c r="B515" i="22"/>
  <c r="A515" i="22"/>
  <c r="T514" i="22"/>
  <c r="S514" i="22"/>
  <c r="R514" i="22"/>
  <c r="Q514" i="22"/>
  <c r="P514" i="22"/>
  <c r="O514" i="22"/>
  <c r="N514" i="22"/>
  <c r="M514" i="22"/>
  <c r="L514" i="22"/>
  <c r="K514" i="22"/>
  <c r="J514" i="22"/>
  <c r="I514" i="22"/>
  <c r="H514" i="22"/>
  <c r="G514" i="22"/>
  <c r="F514" i="22"/>
  <c r="E514" i="22"/>
  <c r="D514" i="22"/>
  <c r="C514" i="22"/>
  <c r="B514" i="22"/>
  <c r="A514" i="22"/>
  <c r="T513" i="22"/>
  <c r="S513" i="22"/>
  <c r="R513" i="22"/>
  <c r="Q513" i="22"/>
  <c r="P513" i="22"/>
  <c r="O513" i="22"/>
  <c r="N513" i="22"/>
  <c r="M513" i="22"/>
  <c r="L513" i="22"/>
  <c r="K513" i="22"/>
  <c r="J513" i="22"/>
  <c r="I513" i="22"/>
  <c r="H513" i="22"/>
  <c r="G513" i="22"/>
  <c r="F513" i="22"/>
  <c r="E513" i="22"/>
  <c r="D513" i="22"/>
  <c r="C513" i="22"/>
  <c r="B513" i="22"/>
  <c r="A513" i="22"/>
  <c r="T512" i="22"/>
  <c r="S512" i="22"/>
  <c r="R512" i="22"/>
  <c r="Q512" i="22"/>
  <c r="P512" i="22"/>
  <c r="O512" i="22"/>
  <c r="N512" i="22"/>
  <c r="M512" i="22"/>
  <c r="L512" i="22"/>
  <c r="K512" i="22"/>
  <c r="J512" i="22"/>
  <c r="I512" i="22"/>
  <c r="H512" i="22"/>
  <c r="G512" i="22"/>
  <c r="F512" i="22"/>
  <c r="E512" i="22"/>
  <c r="D512" i="22"/>
  <c r="C512" i="22"/>
  <c r="B512" i="22"/>
  <c r="A512" i="22"/>
  <c r="T511" i="22"/>
  <c r="S511" i="22"/>
  <c r="R511" i="22"/>
  <c r="Q511" i="22"/>
  <c r="P511" i="22"/>
  <c r="O511" i="22"/>
  <c r="N511" i="22"/>
  <c r="M511" i="22"/>
  <c r="L511" i="22"/>
  <c r="K511" i="22"/>
  <c r="J511" i="22"/>
  <c r="I511" i="22"/>
  <c r="H511" i="22"/>
  <c r="G511" i="22"/>
  <c r="F511" i="22"/>
  <c r="E511" i="22"/>
  <c r="D511" i="22"/>
  <c r="C511" i="22"/>
  <c r="B511" i="22"/>
  <c r="A511" i="22"/>
  <c r="T510" i="22"/>
  <c r="S510" i="22"/>
  <c r="R510" i="22"/>
  <c r="Q510" i="22"/>
  <c r="P510" i="22"/>
  <c r="O510" i="22"/>
  <c r="N510" i="22"/>
  <c r="M510" i="22"/>
  <c r="L510" i="22"/>
  <c r="K510" i="22"/>
  <c r="J510" i="22"/>
  <c r="I510" i="22"/>
  <c r="H510" i="22"/>
  <c r="G510" i="22"/>
  <c r="F510" i="22"/>
  <c r="E510" i="22"/>
  <c r="D510" i="22"/>
  <c r="C510" i="22"/>
  <c r="B510" i="22"/>
  <c r="A510" i="22"/>
  <c r="T509" i="22"/>
  <c r="S509" i="22"/>
  <c r="R509" i="22"/>
  <c r="Q509" i="22"/>
  <c r="P509" i="22"/>
  <c r="O509" i="22"/>
  <c r="N509" i="22"/>
  <c r="M509" i="22"/>
  <c r="L509" i="22"/>
  <c r="K509" i="22"/>
  <c r="J509" i="22"/>
  <c r="I509" i="22"/>
  <c r="H509" i="22"/>
  <c r="G509" i="22"/>
  <c r="F509" i="22"/>
  <c r="E509" i="22"/>
  <c r="D509" i="22"/>
  <c r="C509" i="22"/>
  <c r="B509" i="22"/>
  <c r="A509" i="22"/>
  <c r="T508" i="22"/>
  <c r="S508" i="22"/>
  <c r="R508" i="22"/>
  <c r="Q508" i="22"/>
  <c r="P508" i="22"/>
  <c r="O508" i="22"/>
  <c r="N508" i="22"/>
  <c r="M508" i="22"/>
  <c r="L508" i="22"/>
  <c r="K508" i="22"/>
  <c r="J508" i="22"/>
  <c r="I508" i="22"/>
  <c r="H508" i="22"/>
  <c r="G508" i="22"/>
  <c r="F508" i="22"/>
  <c r="E508" i="22"/>
  <c r="D508" i="22"/>
  <c r="C508" i="22"/>
  <c r="B508" i="22"/>
  <c r="A508" i="22"/>
  <c r="T507" i="22"/>
  <c r="S507" i="22"/>
  <c r="R507" i="22"/>
  <c r="Q507" i="22"/>
  <c r="P507" i="22"/>
  <c r="O507" i="22"/>
  <c r="N507" i="22"/>
  <c r="M507" i="22"/>
  <c r="L507" i="22"/>
  <c r="K507" i="22"/>
  <c r="J507" i="22"/>
  <c r="I507" i="22"/>
  <c r="H507" i="22"/>
  <c r="G507" i="22"/>
  <c r="F507" i="22"/>
  <c r="E507" i="22"/>
  <c r="D507" i="22"/>
  <c r="C507" i="22"/>
  <c r="B507" i="22"/>
  <c r="A507" i="22"/>
  <c r="T506" i="22"/>
  <c r="S506" i="22"/>
  <c r="R506" i="22"/>
  <c r="Q506" i="22"/>
  <c r="P506" i="22"/>
  <c r="O506" i="22"/>
  <c r="N506" i="22"/>
  <c r="M506" i="22"/>
  <c r="L506" i="22"/>
  <c r="K506" i="22"/>
  <c r="J506" i="22"/>
  <c r="I506" i="22"/>
  <c r="H506" i="22"/>
  <c r="G506" i="22"/>
  <c r="F506" i="22"/>
  <c r="E506" i="22"/>
  <c r="D506" i="22"/>
  <c r="C506" i="22"/>
  <c r="B506" i="22"/>
  <c r="A506" i="22"/>
  <c r="T505" i="22"/>
  <c r="S505" i="22"/>
  <c r="R505" i="22"/>
  <c r="Q505" i="22"/>
  <c r="P505" i="22"/>
  <c r="O505" i="22"/>
  <c r="N505" i="22"/>
  <c r="M505" i="22"/>
  <c r="L505" i="22"/>
  <c r="K505" i="22"/>
  <c r="J505" i="22"/>
  <c r="I505" i="22"/>
  <c r="H505" i="22"/>
  <c r="G505" i="22"/>
  <c r="F505" i="22"/>
  <c r="E505" i="22"/>
  <c r="D505" i="22"/>
  <c r="C505" i="22"/>
  <c r="B505" i="22"/>
  <c r="A505" i="22"/>
  <c r="T504" i="22"/>
  <c r="S504" i="22"/>
  <c r="R504" i="22"/>
  <c r="Q504" i="22"/>
  <c r="P504" i="22"/>
  <c r="O504" i="22"/>
  <c r="N504" i="22"/>
  <c r="M504" i="22"/>
  <c r="L504" i="22"/>
  <c r="K504" i="22"/>
  <c r="J504" i="22"/>
  <c r="I504" i="22"/>
  <c r="H504" i="22"/>
  <c r="G504" i="22"/>
  <c r="F504" i="22"/>
  <c r="E504" i="22"/>
  <c r="D504" i="22"/>
  <c r="C504" i="22"/>
  <c r="B504" i="22"/>
  <c r="A504" i="22"/>
  <c r="T503" i="22"/>
  <c r="S503" i="22"/>
  <c r="R503" i="22"/>
  <c r="Q503" i="22"/>
  <c r="P503" i="22"/>
  <c r="O503" i="22"/>
  <c r="N503" i="22"/>
  <c r="M503" i="22"/>
  <c r="L503" i="22"/>
  <c r="K503" i="22"/>
  <c r="J503" i="22"/>
  <c r="I503" i="22"/>
  <c r="H503" i="22"/>
  <c r="G503" i="22"/>
  <c r="F503" i="22"/>
  <c r="E503" i="22"/>
  <c r="D503" i="22"/>
  <c r="C503" i="22"/>
  <c r="B503" i="22"/>
  <c r="A503" i="22"/>
  <c r="T502" i="22"/>
  <c r="S502" i="22"/>
  <c r="R502" i="22"/>
  <c r="Q502" i="22"/>
  <c r="P502" i="22"/>
  <c r="O502" i="22"/>
  <c r="N502" i="22"/>
  <c r="M502" i="22"/>
  <c r="L502" i="22"/>
  <c r="K502" i="22"/>
  <c r="J502" i="22"/>
  <c r="I502" i="22"/>
  <c r="H502" i="22"/>
  <c r="G502" i="22"/>
  <c r="F502" i="22"/>
  <c r="E502" i="22"/>
  <c r="D502" i="22"/>
  <c r="C502" i="22"/>
  <c r="B502" i="22"/>
  <c r="A502" i="22"/>
  <c r="T501" i="22"/>
  <c r="S501" i="22"/>
  <c r="R501" i="22"/>
  <c r="Q501" i="22"/>
  <c r="P501" i="22"/>
  <c r="O501" i="22"/>
  <c r="N501" i="22"/>
  <c r="M501" i="22"/>
  <c r="L501" i="22"/>
  <c r="K501" i="22"/>
  <c r="J501" i="22"/>
  <c r="I501" i="22"/>
  <c r="H501" i="22"/>
  <c r="G501" i="22"/>
  <c r="F501" i="22"/>
  <c r="E501" i="22"/>
  <c r="D501" i="22"/>
  <c r="C501" i="22"/>
  <c r="B501" i="22"/>
  <c r="A501" i="22"/>
  <c r="T500" i="22"/>
  <c r="S500" i="22"/>
  <c r="R500" i="22"/>
  <c r="Q500" i="22"/>
  <c r="P500" i="22"/>
  <c r="O500" i="22"/>
  <c r="N500" i="22"/>
  <c r="M500" i="22"/>
  <c r="L500" i="22"/>
  <c r="K500" i="22"/>
  <c r="J500" i="22"/>
  <c r="I500" i="22"/>
  <c r="H500" i="22"/>
  <c r="G500" i="22"/>
  <c r="F500" i="22"/>
  <c r="E500" i="22"/>
  <c r="D500" i="22"/>
  <c r="C500" i="22"/>
  <c r="B500" i="22"/>
  <c r="A500" i="22"/>
  <c r="T499" i="22"/>
  <c r="S499" i="22"/>
  <c r="R499" i="22"/>
  <c r="Q499" i="22"/>
  <c r="P499" i="22"/>
  <c r="O499" i="22"/>
  <c r="N499" i="22"/>
  <c r="M499" i="22"/>
  <c r="L499" i="22"/>
  <c r="K499" i="22"/>
  <c r="J499" i="22"/>
  <c r="I499" i="22"/>
  <c r="H499" i="22"/>
  <c r="G499" i="22"/>
  <c r="F499" i="22"/>
  <c r="E499" i="22"/>
  <c r="D499" i="22"/>
  <c r="C499" i="22"/>
  <c r="B499" i="22"/>
  <c r="A499" i="22"/>
  <c r="T498" i="22"/>
  <c r="S498" i="22"/>
  <c r="R498" i="22"/>
  <c r="Q498" i="22"/>
  <c r="P498" i="22"/>
  <c r="O498" i="22"/>
  <c r="N498" i="22"/>
  <c r="M498" i="22"/>
  <c r="L498" i="22"/>
  <c r="K498" i="22"/>
  <c r="J498" i="22"/>
  <c r="I498" i="22"/>
  <c r="H498" i="22"/>
  <c r="G498" i="22"/>
  <c r="F498" i="22"/>
  <c r="E498" i="22"/>
  <c r="D498" i="22"/>
  <c r="C498" i="22"/>
  <c r="B498" i="22"/>
  <c r="A498" i="22"/>
  <c r="T497" i="22"/>
  <c r="S497" i="22"/>
  <c r="R497" i="22"/>
  <c r="Q497" i="22"/>
  <c r="P497" i="22"/>
  <c r="O497" i="22"/>
  <c r="N497" i="22"/>
  <c r="M497" i="22"/>
  <c r="L497" i="22"/>
  <c r="K497" i="22"/>
  <c r="J497" i="22"/>
  <c r="I497" i="22"/>
  <c r="H497" i="22"/>
  <c r="G497" i="22"/>
  <c r="F497" i="22"/>
  <c r="E497" i="22"/>
  <c r="D497" i="22"/>
  <c r="C497" i="22"/>
  <c r="B497" i="22"/>
  <c r="A497" i="22"/>
  <c r="T496" i="22"/>
  <c r="S496" i="22"/>
  <c r="R496" i="22"/>
  <c r="Q496" i="22"/>
  <c r="P496" i="22"/>
  <c r="O496" i="22"/>
  <c r="N496" i="22"/>
  <c r="M496" i="22"/>
  <c r="L496" i="22"/>
  <c r="K496" i="22"/>
  <c r="J496" i="22"/>
  <c r="I496" i="22"/>
  <c r="H496" i="22"/>
  <c r="G496" i="22"/>
  <c r="F496" i="22"/>
  <c r="E496" i="22"/>
  <c r="D496" i="22"/>
  <c r="C496" i="22"/>
  <c r="B496" i="22"/>
  <c r="A496" i="22"/>
  <c r="T495" i="22"/>
  <c r="S495" i="22"/>
  <c r="R495" i="22"/>
  <c r="Q495" i="22"/>
  <c r="P495" i="22"/>
  <c r="O495" i="22"/>
  <c r="N495" i="22"/>
  <c r="M495" i="22"/>
  <c r="L495" i="22"/>
  <c r="K495" i="22"/>
  <c r="J495" i="22"/>
  <c r="I495" i="22"/>
  <c r="H495" i="22"/>
  <c r="G495" i="22"/>
  <c r="F495" i="22"/>
  <c r="E495" i="22"/>
  <c r="D495" i="22"/>
  <c r="C495" i="22"/>
  <c r="B495" i="22"/>
  <c r="A495" i="22"/>
  <c r="T494" i="22"/>
  <c r="S494" i="22"/>
  <c r="R494" i="22"/>
  <c r="Q494" i="22"/>
  <c r="P494" i="22"/>
  <c r="O494" i="22"/>
  <c r="N494" i="22"/>
  <c r="M494" i="22"/>
  <c r="L494" i="22"/>
  <c r="K494" i="22"/>
  <c r="J494" i="22"/>
  <c r="I494" i="22"/>
  <c r="H494" i="22"/>
  <c r="G494" i="22"/>
  <c r="F494" i="22"/>
  <c r="E494" i="22"/>
  <c r="D494" i="22"/>
  <c r="C494" i="22"/>
  <c r="B494" i="22"/>
  <c r="A494" i="22"/>
  <c r="T493" i="22"/>
  <c r="S493" i="22"/>
  <c r="R493" i="22"/>
  <c r="Q493" i="22"/>
  <c r="P493" i="22"/>
  <c r="O493" i="22"/>
  <c r="N493" i="22"/>
  <c r="M493" i="22"/>
  <c r="L493" i="22"/>
  <c r="K493" i="22"/>
  <c r="J493" i="22"/>
  <c r="I493" i="22"/>
  <c r="H493" i="22"/>
  <c r="G493" i="22"/>
  <c r="F493" i="22"/>
  <c r="E493" i="22"/>
  <c r="D493" i="22"/>
  <c r="C493" i="22"/>
  <c r="B493" i="22"/>
  <c r="A493" i="22"/>
  <c r="T492" i="22"/>
  <c r="S492" i="22"/>
  <c r="R492" i="22"/>
  <c r="Q492" i="22"/>
  <c r="P492" i="22"/>
  <c r="O492" i="22"/>
  <c r="N492" i="22"/>
  <c r="M492" i="22"/>
  <c r="L492" i="22"/>
  <c r="K492" i="22"/>
  <c r="J492" i="22"/>
  <c r="I492" i="22"/>
  <c r="H492" i="22"/>
  <c r="G492" i="22"/>
  <c r="F492" i="22"/>
  <c r="E492" i="22"/>
  <c r="D492" i="22"/>
  <c r="C492" i="22"/>
  <c r="B492" i="22"/>
  <c r="A492" i="22"/>
  <c r="T491" i="22"/>
  <c r="S491" i="22"/>
  <c r="R491" i="22"/>
  <c r="Q491" i="22"/>
  <c r="P491" i="22"/>
  <c r="O491" i="22"/>
  <c r="N491" i="22"/>
  <c r="M491" i="22"/>
  <c r="L491" i="22"/>
  <c r="K491" i="22"/>
  <c r="J491" i="22"/>
  <c r="I491" i="22"/>
  <c r="H491" i="22"/>
  <c r="G491" i="22"/>
  <c r="F491" i="22"/>
  <c r="E491" i="22"/>
  <c r="D491" i="22"/>
  <c r="C491" i="22"/>
  <c r="B491" i="22"/>
  <c r="A491" i="22"/>
  <c r="T490" i="22"/>
  <c r="S490" i="22"/>
  <c r="R490" i="22"/>
  <c r="Q490" i="22"/>
  <c r="P490" i="22"/>
  <c r="O490" i="22"/>
  <c r="N490" i="22"/>
  <c r="M490" i="22"/>
  <c r="L490" i="22"/>
  <c r="K490" i="22"/>
  <c r="J490" i="22"/>
  <c r="I490" i="22"/>
  <c r="H490" i="22"/>
  <c r="G490" i="22"/>
  <c r="F490" i="22"/>
  <c r="E490" i="22"/>
  <c r="D490" i="22"/>
  <c r="C490" i="22"/>
  <c r="B490" i="22"/>
  <c r="A490" i="22"/>
  <c r="T489" i="22"/>
  <c r="S489" i="22"/>
  <c r="R489" i="22"/>
  <c r="Q489" i="22"/>
  <c r="P489" i="22"/>
  <c r="O489" i="22"/>
  <c r="N489" i="22"/>
  <c r="M489" i="22"/>
  <c r="L489" i="22"/>
  <c r="K489" i="22"/>
  <c r="J489" i="22"/>
  <c r="I489" i="22"/>
  <c r="H489" i="22"/>
  <c r="G489" i="22"/>
  <c r="F489" i="22"/>
  <c r="E489" i="22"/>
  <c r="D489" i="22"/>
  <c r="C489" i="22"/>
  <c r="B489" i="22"/>
  <c r="A489" i="22"/>
  <c r="T488" i="22"/>
  <c r="S488" i="22"/>
  <c r="R488" i="22"/>
  <c r="Q488" i="22"/>
  <c r="P488" i="22"/>
  <c r="O488" i="22"/>
  <c r="N488" i="22"/>
  <c r="M488" i="22"/>
  <c r="L488" i="22"/>
  <c r="K488" i="22"/>
  <c r="J488" i="22"/>
  <c r="I488" i="22"/>
  <c r="H488" i="22"/>
  <c r="G488" i="22"/>
  <c r="F488" i="22"/>
  <c r="E488" i="22"/>
  <c r="D488" i="22"/>
  <c r="C488" i="22"/>
  <c r="B488" i="22"/>
  <c r="A488" i="22"/>
  <c r="T487" i="22"/>
  <c r="S487" i="22"/>
  <c r="R487" i="22"/>
  <c r="Q487" i="22"/>
  <c r="P487" i="22"/>
  <c r="O487" i="22"/>
  <c r="N487" i="22"/>
  <c r="M487" i="22"/>
  <c r="L487" i="22"/>
  <c r="K487" i="22"/>
  <c r="J487" i="22"/>
  <c r="I487" i="22"/>
  <c r="H487" i="22"/>
  <c r="G487" i="22"/>
  <c r="F487" i="22"/>
  <c r="E487" i="22"/>
  <c r="D487" i="22"/>
  <c r="C487" i="22"/>
  <c r="B487" i="22"/>
  <c r="A487" i="22"/>
  <c r="T486" i="22"/>
  <c r="S486" i="22"/>
  <c r="R486" i="22"/>
  <c r="Q486" i="22"/>
  <c r="P486" i="22"/>
  <c r="O486" i="22"/>
  <c r="N486" i="22"/>
  <c r="M486" i="22"/>
  <c r="L486" i="22"/>
  <c r="K486" i="22"/>
  <c r="J486" i="22"/>
  <c r="I486" i="22"/>
  <c r="H486" i="22"/>
  <c r="G486" i="22"/>
  <c r="F486" i="22"/>
  <c r="E486" i="22"/>
  <c r="D486" i="22"/>
  <c r="C486" i="22"/>
  <c r="B486" i="22"/>
  <c r="A486" i="22"/>
  <c r="T485" i="22"/>
  <c r="S485" i="22"/>
  <c r="R485" i="22"/>
  <c r="Q485" i="22"/>
  <c r="P485" i="22"/>
  <c r="O485" i="22"/>
  <c r="N485" i="22"/>
  <c r="M485" i="22"/>
  <c r="L485" i="22"/>
  <c r="K485" i="22"/>
  <c r="J485" i="22"/>
  <c r="I485" i="22"/>
  <c r="H485" i="22"/>
  <c r="G485" i="22"/>
  <c r="F485" i="22"/>
  <c r="E485" i="22"/>
  <c r="D485" i="22"/>
  <c r="C485" i="22"/>
  <c r="B485" i="22"/>
  <c r="A485" i="22"/>
  <c r="T484" i="22"/>
  <c r="S484" i="22"/>
  <c r="R484" i="22"/>
  <c r="Q484" i="22"/>
  <c r="P484" i="22"/>
  <c r="O484" i="22"/>
  <c r="N484" i="22"/>
  <c r="M484" i="22"/>
  <c r="L484" i="22"/>
  <c r="K484" i="22"/>
  <c r="J484" i="22"/>
  <c r="I484" i="22"/>
  <c r="H484" i="22"/>
  <c r="G484" i="22"/>
  <c r="F484" i="22"/>
  <c r="E484" i="22"/>
  <c r="D484" i="22"/>
  <c r="C484" i="22"/>
  <c r="B484" i="22"/>
  <c r="A484" i="22"/>
  <c r="T483" i="22"/>
  <c r="S483" i="22"/>
  <c r="R483" i="22"/>
  <c r="Q483" i="22"/>
  <c r="P483" i="22"/>
  <c r="O483" i="22"/>
  <c r="N483" i="22"/>
  <c r="M483" i="22"/>
  <c r="L483" i="22"/>
  <c r="K483" i="22"/>
  <c r="J483" i="22"/>
  <c r="I483" i="22"/>
  <c r="H483" i="22"/>
  <c r="G483" i="22"/>
  <c r="F483" i="22"/>
  <c r="E483" i="22"/>
  <c r="D483" i="22"/>
  <c r="C483" i="22"/>
  <c r="B483" i="22"/>
  <c r="A483" i="22"/>
  <c r="T482" i="22"/>
  <c r="S482" i="22"/>
  <c r="R482" i="22"/>
  <c r="Q482" i="22"/>
  <c r="P482" i="22"/>
  <c r="O482" i="22"/>
  <c r="N482" i="22"/>
  <c r="M482" i="22"/>
  <c r="L482" i="22"/>
  <c r="K482" i="22"/>
  <c r="J482" i="22"/>
  <c r="I482" i="22"/>
  <c r="H482" i="22"/>
  <c r="G482" i="22"/>
  <c r="F482" i="22"/>
  <c r="E482" i="22"/>
  <c r="D482" i="22"/>
  <c r="C482" i="22"/>
  <c r="B482" i="22"/>
  <c r="A482" i="22"/>
  <c r="T481" i="22"/>
  <c r="S481" i="22"/>
  <c r="R481" i="22"/>
  <c r="Q481" i="22"/>
  <c r="P481" i="22"/>
  <c r="O481" i="22"/>
  <c r="N481" i="22"/>
  <c r="M481" i="22"/>
  <c r="L481" i="22"/>
  <c r="K481" i="22"/>
  <c r="J481" i="22"/>
  <c r="I481" i="22"/>
  <c r="H481" i="22"/>
  <c r="G481" i="22"/>
  <c r="F481" i="22"/>
  <c r="E481" i="22"/>
  <c r="D481" i="22"/>
  <c r="C481" i="22"/>
  <c r="B481" i="22"/>
  <c r="A481" i="22"/>
  <c r="T480" i="22"/>
  <c r="S480" i="22"/>
  <c r="R480" i="22"/>
  <c r="Q480" i="22"/>
  <c r="P480" i="22"/>
  <c r="O480" i="22"/>
  <c r="N480" i="22"/>
  <c r="M480" i="22"/>
  <c r="L480" i="22"/>
  <c r="K480" i="22"/>
  <c r="J480" i="22"/>
  <c r="I480" i="22"/>
  <c r="H480" i="22"/>
  <c r="G480" i="22"/>
  <c r="F480" i="22"/>
  <c r="E480" i="22"/>
  <c r="D480" i="22"/>
  <c r="C480" i="22"/>
  <c r="B480" i="22"/>
  <c r="A480" i="22"/>
  <c r="T479" i="22"/>
  <c r="S479" i="22"/>
  <c r="R479" i="22"/>
  <c r="Q479" i="22"/>
  <c r="P479" i="22"/>
  <c r="O479" i="22"/>
  <c r="N479" i="22"/>
  <c r="M479" i="22"/>
  <c r="L479" i="22"/>
  <c r="K479" i="22"/>
  <c r="J479" i="22"/>
  <c r="I479" i="22"/>
  <c r="H479" i="22"/>
  <c r="G479" i="22"/>
  <c r="F479" i="22"/>
  <c r="E479" i="22"/>
  <c r="D479" i="22"/>
  <c r="C479" i="22"/>
  <c r="B479" i="22"/>
  <c r="A479" i="22"/>
  <c r="T478" i="22"/>
  <c r="S478" i="22"/>
  <c r="R478" i="22"/>
  <c r="Q478" i="22"/>
  <c r="P478" i="22"/>
  <c r="O478" i="22"/>
  <c r="N478" i="22"/>
  <c r="M478" i="22"/>
  <c r="L478" i="22"/>
  <c r="K478" i="22"/>
  <c r="J478" i="22"/>
  <c r="I478" i="22"/>
  <c r="H478" i="22"/>
  <c r="G478" i="22"/>
  <c r="F478" i="22"/>
  <c r="E478" i="22"/>
  <c r="D478" i="22"/>
  <c r="C478" i="22"/>
  <c r="B478" i="22"/>
  <c r="A478" i="22"/>
  <c r="T477" i="22"/>
  <c r="S477" i="22"/>
  <c r="R477" i="22"/>
  <c r="Q477" i="22"/>
  <c r="P477" i="22"/>
  <c r="O477" i="22"/>
  <c r="N477" i="22"/>
  <c r="M477" i="22"/>
  <c r="L477" i="22"/>
  <c r="K477" i="22"/>
  <c r="J477" i="22"/>
  <c r="I477" i="22"/>
  <c r="H477" i="22"/>
  <c r="G477" i="22"/>
  <c r="F477" i="22"/>
  <c r="E477" i="22"/>
  <c r="D477" i="22"/>
  <c r="C477" i="22"/>
  <c r="B477" i="22"/>
  <c r="A477" i="22"/>
  <c r="T476" i="22"/>
  <c r="S476" i="22"/>
  <c r="R476" i="22"/>
  <c r="Q476" i="22"/>
  <c r="P476" i="22"/>
  <c r="O476" i="22"/>
  <c r="N476" i="22"/>
  <c r="M476" i="22"/>
  <c r="L476" i="22"/>
  <c r="K476" i="22"/>
  <c r="J476" i="22"/>
  <c r="I476" i="22"/>
  <c r="H476" i="22"/>
  <c r="G476" i="22"/>
  <c r="F476" i="22"/>
  <c r="E476" i="22"/>
  <c r="D476" i="22"/>
  <c r="C476" i="22"/>
  <c r="B476" i="22"/>
  <c r="A476" i="22"/>
  <c r="T475" i="22"/>
  <c r="S475" i="22"/>
  <c r="R475" i="22"/>
  <c r="Q475" i="22"/>
  <c r="P475" i="22"/>
  <c r="O475" i="22"/>
  <c r="N475" i="22"/>
  <c r="M475" i="22"/>
  <c r="L475" i="22"/>
  <c r="K475" i="22"/>
  <c r="J475" i="22"/>
  <c r="I475" i="22"/>
  <c r="H475" i="22"/>
  <c r="G475" i="22"/>
  <c r="F475" i="22"/>
  <c r="E475" i="22"/>
  <c r="D475" i="22"/>
  <c r="C475" i="22"/>
  <c r="B475" i="22"/>
  <c r="A475" i="22"/>
  <c r="T474" i="22"/>
  <c r="S474" i="22"/>
  <c r="R474" i="22"/>
  <c r="Q474" i="22"/>
  <c r="P474" i="22"/>
  <c r="O474" i="22"/>
  <c r="N474" i="22"/>
  <c r="M474" i="22"/>
  <c r="L474" i="22"/>
  <c r="K474" i="22"/>
  <c r="J474" i="22"/>
  <c r="I474" i="22"/>
  <c r="H474" i="22"/>
  <c r="G474" i="22"/>
  <c r="F474" i="22"/>
  <c r="E474" i="22"/>
  <c r="D474" i="22"/>
  <c r="C474" i="22"/>
  <c r="B474" i="22"/>
  <c r="A474" i="22"/>
  <c r="T473" i="22"/>
  <c r="S473" i="22"/>
  <c r="R473" i="22"/>
  <c r="Q473" i="22"/>
  <c r="P473" i="22"/>
  <c r="O473" i="22"/>
  <c r="N473" i="22"/>
  <c r="M473" i="22"/>
  <c r="L473" i="22"/>
  <c r="K473" i="22"/>
  <c r="J473" i="22"/>
  <c r="I473" i="22"/>
  <c r="H473" i="22"/>
  <c r="G473" i="22"/>
  <c r="F473" i="22"/>
  <c r="E473" i="22"/>
  <c r="D473" i="22"/>
  <c r="C473" i="22"/>
  <c r="B473" i="22"/>
  <c r="A473" i="22"/>
  <c r="T472" i="22"/>
  <c r="S472" i="22"/>
  <c r="R472" i="22"/>
  <c r="Q472" i="22"/>
  <c r="P472" i="22"/>
  <c r="O472" i="22"/>
  <c r="N472" i="22"/>
  <c r="M472" i="22"/>
  <c r="L472" i="22"/>
  <c r="K472" i="22"/>
  <c r="J472" i="22"/>
  <c r="I472" i="22"/>
  <c r="H472" i="22"/>
  <c r="G472" i="22"/>
  <c r="F472" i="22"/>
  <c r="E472" i="22"/>
  <c r="D472" i="22"/>
  <c r="C472" i="22"/>
  <c r="B472" i="22"/>
  <c r="A472" i="22"/>
  <c r="T471" i="22"/>
  <c r="S471" i="22"/>
  <c r="R471" i="22"/>
  <c r="Q471" i="22"/>
  <c r="P471" i="22"/>
  <c r="O471" i="22"/>
  <c r="N471" i="22"/>
  <c r="M471" i="22"/>
  <c r="L471" i="22"/>
  <c r="K471" i="22"/>
  <c r="J471" i="22"/>
  <c r="I471" i="22"/>
  <c r="H471" i="22"/>
  <c r="G471" i="22"/>
  <c r="F471" i="22"/>
  <c r="E471" i="22"/>
  <c r="D471" i="22"/>
  <c r="C471" i="22"/>
  <c r="B471" i="22"/>
  <c r="A471" i="22"/>
  <c r="T470" i="22"/>
  <c r="S470" i="22"/>
  <c r="R470" i="22"/>
  <c r="Q470" i="22"/>
  <c r="P470" i="22"/>
  <c r="O470" i="22"/>
  <c r="N470" i="22"/>
  <c r="M470" i="22"/>
  <c r="L470" i="22"/>
  <c r="K470" i="22"/>
  <c r="J470" i="22"/>
  <c r="I470" i="22"/>
  <c r="H470" i="22"/>
  <c r="G470" i="22"/>
  <c r="F470" i="22"/>
  <c r="E470" i="22"/>
  <c r="D470" i="22"/>
  <c r="C470" i="22"/>
  <c r="B470" i="22"/>
  <c r="A470" i="22"/>
  <c r="T469" i="22"/>
  <c r="S469" i="22"/>
  <c r="R469" i="22"/>
  <c r="Q469" i="22"/>
  <c r="P469" i="22"/>
  <c r="O469" i="22"/>
  <c r="N469" i="22"/>
  <c r="M469" i="22"/>
  <c r="L469" i="22"/>
  <c r="K469" i="22"/>
  <c r="J469" i="22"/>
  <c r="I469" i="22"/>
  <c r="H469" i="22"/>
  <c r="G469" i="22"/>
  <c r="F469" i="22"/>
  <c r="E469" i="22"/>
  <c r="D469" i="22"/>
  <c r="C469" i="22"/>
  <c r="B469" i="22"/>
  <c r="A469" i="22"/>
  <c r="T468" i="22"/>
  <c r="S468" i="22"/>
  <c r="R468" i="22"/>
  <c r="Q468" i="22"/>
  <c r="P468" i="22"/>
  <c r="O468" i="22"/>
  <c r="N468" i="22"/>
  <c r="M468" i="22"/>
  <c r="L468" i="22"/>
  <c r="K468" i="22"/>
  <c r="J468" i="22"/>
  <c r="I468" i="22"/>
  <c r="H468" i="22"/>
  <c r="G468" i="22"/>
  <c r="F468" i="22"/>
  <c r="E468" i="22"/>
  <c r="D468" i="22"/>
  <c r="C468" i="22"/>
  <c r="B468" i="22"/>
  <c r="A468" i="22"/>
  <c r="T467" i="22"/>
  <c r="S467" i="22"/>
  <c r="R467" i="22"/>
  <c r="Q467" i="22"/>
  <c r="P467" i="22"/>
  <c r="O467" i="22"/>
  <c r="N467" i="22"/>
  <c r="M467" i="22"/>
  <c r="L467" i="22"/>
  <c r="K467" i="22"/>
  <c r="J467" i="22"/>
  <c r="I467" i="22"/>
  <c r="H467" i="22"/>
  <c r="G467" i="22"/>
  <c r="F467" i="22"/>
  <c r="E467" i="22"/>
  <c r="D467" i="22"/>
  <c r="C467" i="22"/>
  <c r="B467" i="22"/>
  <c r="A467" i="22"/>
  <c r="T466" i="22"/>
  <c r="S466" i="22"/>
  <c r="R466" i="22"/>
  <c r="Q466" i="22"/>
  <c r="P466" i="22"/>
  <c r="O466" i="22"/>
  <c r="N466" i="22"/>
  <c r="M466" i="22"/>
  <c r="L466" i="22"/>
  <c r="K466" i="22"/>
  <c r="J466" i="22"/>
  <c r="I466" i="22"/>
  <c r="H466" i="22"/>
  <c r="G466" i="22"/>
  <c r="F466" i="22"/>
  <c r="E466" i="22"/>
  <c r="D466" i="22"/>
  <c r="C466" i="22"/>
  <c r="B466" i="22"/>
  <c r="A466" i="22"/>
  <c r="T465" i="22"/>
  <c r="S465" i="22"/>
  <c r="R465" i="22"/>
  <c r="Q465" i="22"/>
  <c r="P465" i="22"/>
  <c r="O465" i="22"/>
  <c r="N465" i="22"/>
  <c r="M465" i="22"/>
  <c r="L465" i="22"/>
  <c r="K465" i="22"/>
  <c r="J465" i="22"/>
  <c r="I465" i="22"/>
  <c r="H465" i="22"/>
  <c r="G465" i="22"/>
  <c r="F465" i="22"/>
  <c r="E465" i="22"/>
  <c r="D465" i="22"/>
  <c r="C465" i="22"/>
  <c r="B465" i="22"/>
  <c r="A465" i="22"/>
  <c r="T464" i="22"/>
  <c r="S464" i="22"/>
  <c r="R464" i="22"/>
  <c r="Q464" i="22"/>
  <c r="P464" i="22"/>
  <c r="O464" i="22"/>
  <c r="N464" i="22"/>
  <c r="M464" i="22"/>
  <c r="L464" i="22"/>
  <c r="K464" i="22"/>
  <c r="J464" i="22"/>
  <c r="I464" i="22"/>
  <c r="H464" i="22"/>
  <c r="G464" i="22"/>
  <c r="F464" i="22"/>
  <c r="E464" i="22"/>
  <c r="D464" i="22"/>
  <c r="C464" i="22"/>
  <c r="B464" i="22"/>
  <c r="A464" i="22"/>
  <c r="T463" i="22"/>
  <c r="S463" i="22"/>
  <c r="R463" i="22"/>
  <c r="Q463" i="22"/>
  <c r="P463" i="22"/>
  <c r="O463" i="22"/>
  <c r="N463" i="22"/>
  <c r="M463" i="22"/>
  <c r="L463" i="22"/>
  <c r="K463" i="22"/>
  <c r="J463" i="22"/>
  <c r="I463" i="22"/>
  <c r="H463" i="22"/>
  <c r="G463" i="22"/>
  <c r="F463" i="22"/>
  <c r="E463" i="22"/>
  <c r="D463" i="22"/>
  <c r="C463" i="22"/>
  <c r="B463" i="22"/>
  <c r="A463" i="22"/>
  <c r="T462" i="22"/>
  <c r="S462" i="22"/>
  <c r="R462" i="22"/>
  <c r="Q462" i="22"/>
  <c r="P462" i="22"/>
  <c r="O462" i="22"/>
  <c r="N462" i="22"/>
  <c r="M462" i="22"/>
  <c r="L462" i="22"/>
  <c r="K462" i="22"/>
  <c r="J462" i="22"/>
  <c r="I462" i="22"/>
  <c r="H462" i="22"/>
  <c r="G462" i="22"/>
  <c r="F462" i="22"/>
  <c r="E462" i="22"/>
  <c r="D462" i="22"/>
  <c r="C462" i="22"/>
  <c r="B462" i="22"/>
  <c r="A462" i="22"/>
  <c r="T461" i="22"/>
  <c r="S461" i="22"/>
  <c r="R461" i="22"/>
  <c r="Q461" i="22"/>
  <c r="P461" i="22"/>
  <c r="O461" i="22"/>
  <c r="N461" i="22"/>
  <c r="M461" i="22"/>
  <c r="L461" i="22"/>
  <c r="K461" i="22"/>
  <c r="J461" i="22"/>
  <c r="I461" i="22"/>
  <c r="H461" i="22"/>
  <c r="G461" i="22"/>
  <c r="F461" i="22"/>
  <c r="E461" i="22"/>
  <c r="D461" i="22"/>
  <c r="C461" i="22"/>
  <c r="B461" i="22"/>
  <c r="A461" i="22"/>
  <c r="T460" i="22"/>
  <c r="S460" i="22"/>
  <c r="R460" i="22"/>
  <c r="Q460" i="22"/>
  <c r="P460" i="22"/>
  <c r="O460" i="22"/>
  <c r="N460" i="22"/>
  <c r="M460" i="22"/>
  <c r="L460" i="22"/>
  <c r="K460" i="22"/>
  <c r="J460" i="22"/>
  <c r="I460" i="22"/>
  <c r="H460" i="22"/>
  <c r="G460" i="22"/>
  <c r="F460" i="22"/>
  <c r="E460" i="22"/>
  <c r="D460" i="22"/>
  <c r="C460" i="22"/>
  <c r="B460" i="22"/>
  <c r="A460" i="22"/>
  <c r="T459" i="22"/>
  <c r="S459" i="22"/>
  <c r="R459" i="22"/>
  <c r="Q459" i="22"/>
  <c r="P459" i="22"/>
  <c r="O459" i="22"/>
  <c r="N459" i="22"/>
  <c r="M459" i="22"/>
  <c r="L459" i="22"/>
  <c r="K459" i="22"/>
  <c r="J459" i="22"/>
  <c r="I459" i="22"/>
  <c r="H459" i="22"/>
  <c r="G459" i="22"/>
  <c r="F459" i="22"/>
  <c r="E459" i="22"/>
  <c r="D459" i="22"/>
  <c r="C459" i="22"/>
  <c r="B459" i="22"/>
  <c r="A459" i="22"/>
  <c r="T458" i="22"/>
  <c r="S458" i="22"/>
  <c r="R458" i="22"/>
  <c r="Q458" i="22"/>
  <c r="P458" i="22"/>
  <c r="O458" i="22"/>
  <c r="N458" i="22"/>
  <c r="M458" i="22"/>
  <c r="L458" i="22"/>
  <c r="K458" i="22"/>
  <c r="J458" i="22"/>
  <c r="I458" i="22"/>
  <c r="H458" i="22"/>
  <c r="G458" i="22"/>
  <c r="F458" i="22"/>
  <c r="E458" i="22"/>
  <c r="D458" i="22"/>
  <c r="C458" i="22"/>
  <c r="B458" i="22"/>
  <c r="A458" i="22"/>
  <c r="T457" i="22"/>
  <c r="S457" i="22"/>
  <c r="R457" i="22"/>
  <c r="Q457" i="22"/>
  <c r="P457" i="22"/>
  <c r="O457" i="22"/>
  <c r="N457" i="22"/>
  <c r="M457" i="22"/>
  <c r="L457" i="22"/>
  <c r="K457" i="22"/>
  <c r="J457" i="22"/>
  <c r="I457" i="22"/>
  <c r="H457" i="22"/>
  <c r="G457" i="22"/>
  <c r="F457" i="22"/>
  <c r="E457" i="22"/>
  <c r="D457" i="22"/>
  <c r="C457" i="22"/>
  <c r="B457" i="22"/>
  <c r="A457" i="22"/>
  <c r="T456" i="22"/>
  <c r="S456" i="22"/>
  <c r="R456" i="22"/>
  <c r="Q456" i="22"/>
  <c r="P456" i="22"/>
  <c r="O456" i="22"/>
  <c r="N456" i="22"/>
  <c r="M456" i="22"/>
  <c r="L456" i="22"/>
  <c r="K456" i="22"/>
  <c r="J456" i="22"/>
  <c r="I456" i="22"/>
  <c r="H456" i="22"/>
  <c r="G456" i="22"/>
  <c r="F456" i="22"/>
  <c r="E456" i="22"/>
  <c r="D456" i="22"/>
  <c r="C456" i="22"/>
  <c r="B456" i="22"/>
  <c r="A456" i="22"/>
  <c r="T455" i="22"/>
  <c r="S455" i="22"/>
  <c r="R455" i="22"/>
  <c r="Q455" i="22"/>
  <c r="P455" i="22"/>
  <c r="O455" i="22"/>
  <c r="N455" i="22"/>
  <c r="M455" i="22"/>
  <c r="L455" i="22"/>
  <c r="K455" i="22"/>
  <c r="J455" i="22"/>
  <c r="I455" i="22"/>
  <c r="H455" i="22"/>
  <c r="G455" i="22"/>
  <c r="F455" i="22"/>
  <c r="E455" i="22"/>
  <c r="D455" i="22"/>
  <c r="C455" i="22"/>
  <c r="B455" i="22"/>
  <c r="A455" i="22"/>
  <c r="T454" i="22"/>
  <c r="S454" i="22"/>
  <c r="R454" i="22"/>
  <c r="Q454" i="22"/>
  <c r="P454" i="22"/>
  <c r="O454" i="22"/>
  <c r="N454" i="22"/>
  <c r="M454" i="22"/>
  <c r="L454" i="22"/>
  <c r="K454" i="22"/>
  <c r="J454" i="22"/>
  <c r="I454" i="22"/>
  <c r="H454" i="22"/>
  <c r="G454" i="22"/>
  <c r="F454" i="22"/>
  <c r="E454" i="22"/>
  <c r="D454" i="22"/>
  <c r="C454" i="22"/>
  <c r="B454" i="22"/>
  <c r="A454" i="22"/>
  <c r="T453" i="22"/>
  <c r="S453" i="22"/>
  <c r="R453" i="22"/>
  <c r="Q453" i="22"/>
  <c r="P453" i="22"/>
  <c r="O453" i="22"/>
  <c r="N453" i="22"/>
  <c r="M453" i="22"/>
  <c r="L453" i="22"/>
  <c r="K453" i="22"/>
  <c r="J453" i="22"/>
  <c r="I453" i="22"/>
  <c r="H453" i="22"/>
  <c r="G453" i="22"/>
  <c r="F453" i="22"/>
  <c r="E453" i="22"/>
  <c r="D453" i="22"/>
  <c r="C453" i="22"/>
  <c r="B453" i="22"/>
  <c r="A453" i="22"/>
  <c r="T452" i="22"/>
  <c r="S452" i="22"/>
  <c r="R452" i="22"/>
  <c r="Q452" i="22"/>
  <c r="P452" i="22"/>
  <c r="O452" i="22"/>
  <c r="N452" i="22"/>
  <c r="M452" i="22"/>
  <c r="L452" i="22"/>
  <c r="K452" i="22"/>
  <c r="J452" i="22"/>
  <c r="I452" i="22"/>
  <c r="H452" i="22"/>
  <c r="G452" i="22"/>
  <c r="F452" i="22"/>
  <c r="E452" i="22"/>
  <c r="D452" i="22"/>
  <c r="C452" i="22"/>
  <c r="B452" i="22"/>
  <c r="A452" i="22"/>
  <c r="T451" i="22"/>
  <c r="S451" i="22"/>
  <c r="R451" i="22"/>
  <c r="Q451" i="22"/>
  <c r="P451" i="22"/>
  <c r="O451" i="22"/>
  <c r="N451" i="22"/>
  <c r="M451" i="22"/>
  <c r="L451" i="22"/>
  <c r="K451" i="22"/>
  <c r="J451" i="22"/>
  <c r="I451" i="22"/>
  <c r="H451" i="22"/>
  <c r="G451" i="22"/>
  <c r="F451" i="22"/>
  <c r="E451" i="22"/>
  <c r="D451" i="22"/>
  <c r="C451" i="22"/>
  <c r="B451" i="22"/>
  <c r="A451" i="22"/>
  <c r="T450" i="22"/>
  <c r="S450" i="22"/>
  <c r="R450" i="22"/>
  <c r="Q450" i="22"/>
  <c r="P450" i="22"/>
  <c r="O450" i="22"/>
  <c r="N450" i="22"/>
  <c r="M450" i="22"/>
  <c r="L450" i="22"/>
  <c r="K450" i="22"/>
  <c r="J450" i="22"/>
  <c r="I450" i="22"/>
  <c r="H450" i="22"/>
  <c r="G450" i="22"/>
  <c r="F450" i="22"/>
  <c r="E450" i="22"/>
  <c r="D450" i="22"/>
  <c r="C450" i="22"/>
  <c r="B450" i="22"/>
  <c r="A450" i="22"/>
  <c r="T449" i="22"/>
  <c r="S449" i="22"/>
  <c r="R449" i="22"/>
  <c r="Q449" i="22"/>
  <c r="P449" i="22"/>
  <c r="O449" i="22"/>
  <c r="N449" i="22"/>
  <c r="M449" i="22"/>
  <c r="L449" i="22"/>
  <c r="K449" i="22"/>
  <c r="J449" i="22"/>
  <c r="I449" i="22"/>
  <c r="H449" i="22"/>
  <c r="G449" i="22"/>
  <c r="F449" i="22"/>
  <c r="E449" i="22"/>
  <c r="D449" i="22"/>
  <c r="C449" i="22"/>
  <c r="B449" i="22"/>
  <c r="A449" i="22"/>
  <c r="T448" i="22"/>
  <c r="S448" i="22"/>
  <c r="R448" i="22"/>
  <c r="Q448" i="22"/>
  <c r="P448" i="22"/>
  <c r="O448" i="22"/>
  <c r="N448" i="22"/>
  <c r="M448" i="22"/>
  <c r="L448" i="22"/>
  <c r="K448" i="22"/>
  <c r="J448" i="22"/>
  <c r="I448" i="22"/>
  <c r="H448" i="22"/>
  <c r="G448" i="22"/>
  <c r="F448" i="22"/>
  <c r="E448" i="22"/>
  <c r="D448" i="22"/>
  <c r="C448" i="22"/>
  <c r="B448" i="22"/>
  <c r="A448" i="22"/>
  <c r="T447" i="22"/>
  <c r="S447" i="22"/>
  <c r="R447" i="22"/>
  <c r="Q447" i="22"/>
  <c r="P447" i="22"/>
  <c r="O447" i="22"/>
  <c r="N447" i="22"/>
  <c r="M447" i="22"/>
  <c r="L447" i="22"/>
  <c r="K447" i="22"/>
  <c r="J447" i="22"/>
  <c r="I447" i="22"/>
  <c r="H447" i="22"/>
  <c r="G447" i="22"/>
  <c r="F447" i="22"/>
  <c r="E447" i="22"/>
  <c r="D447" i="22"/>
  <c r="C447" i="22"/>
  <c r="B447" i="22"/>
  <c r="A447" i="22"/>
  <c r="T446" i="22"/>
  <c r="S446" i="22"/>
  <c r="R446" i="22"/>
  <c r="Q446" i="22"/>
  <c r="P446" i="22"/>
  <c r="O446" i="22"/>
  <c r="N446" i="22"/>
  <c r="M446" i="22"/>
  <c r="L446" i="22"/>
  <c r="K446" i="22"/>
  <c r="J446" i="22"/>
  <c r="I446" i="22"/>
  <c r="H446" i="22"/>
  <c r="G446" i="22"/>
  <c r="F446" i="22"/>
  <c r="E446" i="22"/>
  <c r="D446" i="22"/>
  <c r="C446" i="22"/>
  <c r="B446" i="22"/>
  <c r="A446" i="22"/>
  <c r="T445" i="22"/>
  <c r="S445" i="22"/>
  <c r="R445" i="22"/>
  <c r="Q445" i="22"/>
  <c r="P445" i="22"/>
  <c r="O445" i="22"/>
  <c r="N445" i="22"/>
  <c r="M445" i="22"/>
  <c r="L445" i="22"/>
  <c r="K445" i="22"/>
  <c r="J445" i="22"/>
  <c r="I445" i="22"/>
  <c r="H445" i="22"/>
  <c r="G445" i="22"/>
  <c r="F445" i="22"/>
  <c r="E445" i="22"/>
  <c r="D445" i="22"/>
  <c r="C445" i="22"/>
  <c r="B445" i="22"/>
  <c r="A445" i="22"/>
  <c r="T444" i="22"/>
  <c r="S444" i="22"/>
  <c r="R444" i="22"/>
  <c r="Q444" i="22"/>
  <c r="P444" i="22"/>
  <c r="O444" i="22"/>
  <c r="N444" i="22"/>
  <c r="M444" i="22"/>
  <c r="L444" i="22"/>
  <c r="K444" i="22"/>
  <c r="J444" i="22"/>
  <c r="I444" i="22"/>
  <c r="H444" i="22"/>
  <c r="G444" i="22"/>
  <c r="F444" i="22"/>
  <c r="E444" i="22"/>
  <c r="D444" i="22"/>
  <c r="C444" i="22"/>
  <c r="B444" i="22"/>
  <c r="A444" i="22"/>
  <c r="T443" i="22"/>
  <c r="S443" i="22"/>
  <c r="R443" i="22"/>
  <c r="Q443" i="22"/>
  <c r="P443" i="22"/>
  <c r="O443" i="22"/>
  <c r="N443" i="22"/>
  <c r="M443" i="22"/>
  <c r="L443" i="22"/>
  <c r="K443" i="22"/>
  <c r="J443" i="22"/>
  <c r="I443" i="22"/>
  <c r="H443" i="22"/>
  <c r="G443" i="22"/>
  <c r="F443" i="22"/>
  <c r="E443" i="22"/>
  <c r="D443" i="22"/>
  <c r="C443" i="22"/>
  <c r="B443" i="22"/>
  <c r="A443" i="22"/>
  <c r="T442" i="22"/>
  <c r="S442" i="22"/>
  <c r="R442" i="22"/>
  <c r="Q442" i="22"/>
  <c r="P442" i="22"/>
  <c r="O442" i="22"/>
  <c r="N442" i="22"/>
  <c r="M442" i="22"/>
  <c r="L442" i="22"/>
  <c r="K442" i="22"/>
  <c r="J442" i="22"/>
  <c r="I442" i="22"/>
  <c r="H442" i="22"/>
  <c r="G442" i="22"/>
  <c r="F442" i="22"/>
  <c r="E442" i="22"/>
  <c r="D442" i="22"/>
  <c r="C442" i="22"/>
  <c r="B442" i="22"/>
  <c r="A442" i="22"/>
  <c r="T441" i="22"/>
  <c r="S441" i="22"/>
  <c r="R441" i="22"/>
  <c r="Q441" i="22"/>
  <c r="P441" i="22"/>
  <c r="O441" i="22"/>
  <c r="N441" i="22"/>
  <c r="M441" i="22"/>
  <c r="L441" i="22"/>
  <c r="K441" i="22"/>
  <c r="J441" i="22"/>
  <c r="I441" i="22"/>
  <c r="H441" i="22"/>
  <c r="G441" i="22"/>
  <c r="F441" i="22"/>
  <c r="E441" i="22"/>
  <c r="D441" i="22"/>
  <c r="C441" i="22"/>
  <c r="B441" i="22"/>
  <c r="A441" i="22"/>
  <c r="T440" i="22"/>
  <c r="S440" i="22"/>
  <c r="R440" i="22"/>
  <c r="Q440" i="22"/>
  <c r="P440" i="22"/>
  <c r="O440" i="22"/>
  <c r="N440" i="22"/>
  <c r="M440" i="22"/>
  <c r="L440" i="22"/>
  <c r="K440" i="22"/>
  <c r="J440" i="22"/>
  <c r="I440" i="22"/>
  <c r="H440" i="22"/>
  <c r="G440" i="22"/>
  <c r="F440" i="22"/>
  <c r="E440" i="22"/>
  <c r="D440" i="22"/>
  <c r="C440" i="22"/>
  <c r="B440" i="22"/>
  <c r="A440" i="22"/>
  <c r="T439" i="22"/>
  <c r="S439" i="22"/>
  <c r="R439" i="22"/>
  <c r="Q439" i="22"/>
  <c r="P439" i="22"/>
  <c r="O439" i="22"/>
  <c r="N439" i="22"/>
  <c r="M439" i="22"/>
  <c r="L439" i="22"/>
  <c r="K439" i="22"/>
  <c r="J439" i="22"/>
  <c r="I439" i="22"/>
  <c r="H439" i="22"/>
  <c r="G439" i="22"/>
  <c r="F439" i="22"/>
  <c r="E439" i="22"/>
  <c r="D439" i="22"/>
  <c r="C439" i="22"/>
  <c r="B439" i="22"/>
  <c r="A439" i="22"/>
  <c r="T438" i="22"/>
  <c r="S438" i="22"/>
  <c r="R438" i="22"/>
  <c r="Q438" i="22"/>
  <c r="P438" i="22"/>
  <c r="O438" i="22"/>
  <c r="N438" i="22"/>
  <c r="M438" i="22"/>
  <c r="L438" i="22"/>
  <c r="K438" i="22"/>
  <c r="J438" i="22"/>
  <c r="I438" i="22"/>
  <c r="H438" i="22"/>
  <c r="G438" i="22"/>
  <c r="F438" i="22"/>
  <c r="E438" i="22"/>
  <c r="D438" i="22"/>
  <c r="C438" i="22"/>
  <c r="B438" i="22"/>
  <c r="A438" i="22"/>
  <c r="T437" i="22"/>
  <c r="S437" i="22"/>
  <c r="R437" i="22"/>
  <c r="Q437" i="22"/>
  <c r="P437" i="22"/>
  <c r="O437" i="22"/>
  <c r="N437" i="22"/>
  <c r="M437" i="22"/>
  <c r="L437" i="22"/>
  <c r="K437" i="22"/>
  <c r="J437" i="22"/>
  <c r="I437" i="22"/>
  <c r="H437" i="22"/>
  <c r="G437" i="22"/>
  <c r="F437" i="22"/>
  <c r="E437" i="22"/>
  <c r="D437" i="22"/>
  <c r="C437" i="22"/>
  <c r="B437" i="22"/>
  <c r="A437" i="22"/>
  <c r="T436" i="22"/>
  <c r="S436" i="22"/>
  <c r="R436" i="22"/>
  <c r="Q436" i="22"/>
  <c r="P436" i="22"/>
  <c r="O436" i="22"/>
  <c r="N436" i="22"/>
  <c r="M436" i="22"/>
  <c r="L436" i="22"/>
  <c r="K436" i="22"/>
  <c r="J436" i="22"/>
  <c r="I436" i="22"/>
  <c r="H436" i="22"/>
  <c r="G436" i="22"/>
  <c r="F436" i="22"/>
  <c r="E436" i="22"/>
  <c r="D436" i="22"/>
  <c r="C436" i="22"/>
  <c r="B436" i="22"/>
  <c r="A436" i="22"/>
  <c r="T435" i="22"/>
  <c r="S435" i="22"/>
  <c r="R435" i="22"/>
  <c r="Q435" i="22"/>
  <c r="P435" i="22"/>
  <c r="O435" i="22"/>
  <c r="N435" i="22"/>
  <c r="M435" i="22"/>
  <c r="L435" i="22"/>
  <c r="K435" i="22"/>
  <c r="J435" i="22"/>
  <c r="I435" i="22"/>
  <c r="H435" i="22"/>
  <c r="G435" i="22"/>
  <c r="F435" i="22"/>
  <c r="E435" i="22"/>
  <c r="D435" i="22"/>
  <c r="C435" i="22"/>
  <c r="B435" i="22"/>
  <c r="A435" i="22"/>
  <c r="T434" i="22"/>
  <c r="S434" i="22"/>
  <c r="R434" i="22"/>
  <c r="Q434" i="22"/>
  <c r="P434" i="22"/>
  <c r="O434" i="22"/>
  <c r="N434" i="22"/>
  <c r="M434" i="22"/>
  <c r="L434" i="22"/>
  <c r="K434" i="22"/>
  <c r="J434" i="22"/>
  <c r="I434" i="22"/>
  <c r="H434" i="22"/>
  <c r="G434" i="22"/>
  <c r="F434" i="22"/>
  <c r="E434" i="22"/>
  <c r="D434" i="22"/>
  <c r="C434" i="22"/>
  <c r="B434" i="22"/>
  <c r="A434" i="22"/>
  <c r="T433" i="22"/>
  <c r="S433" i="22"/>
  <c r="R433" i="22"/>
  <c r="Q433" i="22"/>
  <c r="P433" i="22"/>
  <c r="O433" i="22"/>
  <c r="N433" i="22"/>
  <c r="M433" i="22"/>
  <c r="L433" i="22"/>
  <c r="K433" i="22"/>
  <c r="J433" i="22"/>
  <c r="I433" i="22"/>
  <c r="H433" i="22"/>
  <c r="G433" i="22"/>
  <c r="F433" i="22"/>
  <c r="E433" i="22"/>
  <c r="D433" i="22"/>
  <c r="C433" i="22"/>
  <c r="B433" i="22"/>
  <c r="A433" i="22"/>
  <c r="T432" i="22"/>
  <c r="S432" i="22"/>
  <c r="R432" i="22"/>
  <c r="Q432" i="22"/>
  <c r="P432" i="22"/>
  <c r="O432" i="22"/>
  <c r="N432" i="22"/>
  <c r="M432" i="22"/>
  <c r="L432" i="22"/>
  <c r="K432" i="22"/>
  <c r="J432" i="22"/>
  <c r="I432" i="22"/>
  <c r="H432" i="22"/>
  <c r="G432" i="22"/>
  <c r="F432" i="22"/>
  <c r="E432" i="22"/>
  <c r="D432" i="22"/>
  <c r="C432" i="22"/>
  <c r="B432" i="22"/>
  <c r="A432" i="22"/>
  <c r="T431" i="22"/>
  <c r="S431" i="22"/>
  <c r="R431" i="22"/>
  <c r="Q431" i="22"/>
  <c r="P431" i="22"/>
  <c r="O431" i="22"/>
  <c r="N431" i="22"/>
  <c r="M431" i="22"/>
  <c r="L431" i="22"/>
  <c r="K431" i="22"/>
  <c r="J431" i="22"/>
  <c r="I431" i="22"/>
  <c r="H431" i="22"/>
  <c r="G431" i="22"/>
  <c r="F431" i="22"/>
  <c r="E431" i="22"/>
  <c r="D431" i="22"/>
  <c r="C431" i="22"/>
  <c r="B431" i="22"/>
  <c r="A431" i="22"/>
  <c r="T430" i="22"/>
  <c r="S430" i="22"/>
  <c r="R430" i="22"/>
  <c r="Q430" i="22"/>
  <c r="P430" i="22"/>
  <c r="O430" i="22"/>
  <c r="N430" i="22"/>
  <c r="M430" i="22"/>
  <c r="L430" i="22"/>
  <c r="K430" i="22"/>
  <c r="J430" i="22"/>
  <c r="I430" i="22"/>
  <c r="H430" i="22"/>
  <c r="G430" i="22"/>
  <c r="F430" i="22"/>
  <c r="E430" i="22"/>
  <c r="D430" i="22"/>
  <c r="C430" i="22"/>
  <c r="B430" i="22"/>
  <c r="A430" i="22"/>
  <c r="T429" i="22"/>
  <c r="S429" i="22"/>
  <c r="R429" i="22"/>
  <c r="Q429" i="22"/>
  <c r="P429" i="22"/>
  <c r="O429" i="22"/>
  <c r="N429" i="22"/>
  <c r="M429" i="22"/>
  <c r="L429" i="22"/>
  <c r="K429" i="22"/>
  <c r="J429" i="22"/>
  <c r="I429" i="22"/>
  <c r="H429" i="22"/>
  <c r="G429" i="22"/>
  <c r="F429" i="22"/>
  <c r="E429" i="22"/>
  <c r="D429" i="22"/>
  <c r="C429" i="22"/>
  <c r="B429" i="22"/>
  <c r="A429" i="22"/>
  <c r="T428" i="22"/>
  <c r="S428" i="22"/>
  <c r="R428" i="22"/>
  <c r="Q428" i="22"/>
  <c r="P428" i="22"/>
  <c r="O428" i="22"/>
  <c r="N428" i="22"/>
  <c r="M428" i="22"/>
  <c r="L428" i="22"/>
  <c r="K428" i="22"/>
  <c r="J428" i="22"/>
  <c r="I428" i="22"/>
  <c r="H428" i="22"/>
  <c r="G428" i="22"/>
  <c r="F428" i="22"/>
  <c r="E428" i="22"/>
  <c r="D428" i="22"/>
  <c r="C428" i="22"/>
  <c r="B428" i="22"/>
  <c r="A428" i="22"/>
  <c r="T427" i="22"/>
  <c r="S427" i="22"/>
  <c r="R427" i="22"/>
  <c r="Q427" i="22"/>
  <c r="P427" i="22"/>
  <c r="O427" i="22"/>
  <c r="N427" i="22"/>
  <c r="M427" i="22"/>
  <c r="L427" i="22"/>
  <c r="K427" i="22"/>
  <c r="J427" i="22"/>
  <c r="I427" i="22"/>
  <c r="H427" i="22"/>
  <c r="G427" i="22"/>
  <c r="F427" i="22"/>
  <c r="E427" i="22"/>
  <c r="D427" i="22"/>
  <c r="C427" i="22"/>
  <c r="B427" i="22"/>
  <c r="A427" i="22"/>
  <c r="T426" i="22"/>
  <c r="S426" i="22"/>
  <c r="R426" i="22"/>
  <c r="Q426" i="22"/>
  <c r="P426" i="22"/>
  <c r="O426" i="22"/>
  <c r="N426" i="22"/>
  <c r="M426" i="22"/>
  <c r="L426" i="22"/>
  <c r="K426" i="22"/>
  <c r="J426" i="22"/>
  <c r="I426" i="22"/>
  <c r="H426" i="22"/>
  <c r="G426" i="22"/>
  <c r="F426" i="22"/>
  <c r="E426" i="22"/>
  <c r="D426" i="22"/>
  <c r="C426" i="22"/>
  <c r="B426" i="22"/>
  <c r="A426" i="22"/>
  <c r="T425" i="22"/>
  <c r="S425" i="22"/>
  <c r="R425" i="22"/>
  <c r="Q425" i="22"/>
  <c r="P425" i="22"/>
  <c r="O425" i="22"/>
  <c r="N425" i="22"/>
  <c r="M425" i="22"/>
  <c r="L425" i="22"/>
  <c r="K425" i="22"/>
  <c r="J425" i="22"/>
  <c r="I425" i="22"/>
  <c r="H425" i="22"/>
  <c r="G425" i="22"/>
  <c r="F425" i="22"/>
  <c r="E425" i="22"/>
  <c r="D425" i="22"/>
  <c r="C425" i="22"/>
  <c r="B425" i="22"/>
  <c r="A425" i="22"/>
  <c r="T424" i="22"/>
  <c r="S424" i="22"/>
  <c r="R424" i="22"/>
  <c r="Q424" i="22"/>
  <c r="P424" i="22"/>
  <c r="O424" i="22"/>
  <c r="N424" i="22"/>
  <c r="M424" i="22"/>
  <c r="L424" i="22"/>
  <c r="K424" i="22"/>
  <c r="J424" i="22"/>
  <c r="I424" i="22"/>
  <c r="H424" i="22"/>
  <c r="G424" i="22"/>
  <c r="F424" i="22"/>
  <c r="E424" i="22"/>
  <c r="D424" i="22"/>
  <c r="C424" i="22"/>
  <c r="B424" i="22"/>
  <c r="A424" i="22"/>
  <c r="T423" i="22"/>
  <c r="S423" i="22"/>
  <c r="R423" i="22"/>
  <c r="Q423" i="22"/>
  <c r="P423" i="22"/>
  <c r="O423" i="22"/>
  <c r="N423" i="22"/>
  <c r="M423" i="22"/>
  <c r="L423" i="22"/>
  <c r="K423" i="22"/>
  <c r="J423" i="22"/>
  <c r="I423" i="22"/>
  <c r="H423" i="22"/>
  <c r="G423" i="22"/>
  <c r="F423" i="22"/>
  <c r="E423" i="22"/>
  <c r="D423" i="22"/>
  <c r="C423" i="22"/>
  <c r="B423" i="22"/>
  <c r="A423" i="22"/>
  <c r="T422" i="22"/>
  <c r="S422" i="22"/>
  <c r="R422" i="22"/>
  <c r="Q422" i="22"/>
  <c r="P422" i="22"/>
  <c r="O422" i="22"/>
  <c r="N422" i="22"/>
  <c r="M422" i="22"/>
  <c r="L422" i="22"/>
  <c r="K422" i="22"/>
  <c r="J422" i="22"/>
  <c r="I422" i="22"/>
  <c r="H422" i="22"/>
  <c r="G422" i="22"/>
  <c r="F422" i="22"/>
  <c r="E422" i="22"/>
  <c r="D422" i="22"/>
  <c r="C422" i="22"/>
  <c r="B422" i="22"/>
  <c r="A422" i="22"/>
  <c r="T421" i="22"/>
  <c r="S421" i="22"/>
  <c r="R421" i="22"/>
  <c r="Q421" i="22"/>
  <c r="P421" i="22"/>
  <c r="O421" i="22"/>
  <c r="N421" i="22"/>
  <c r="M421" i="22"/>
  <c r="L421" i="22"/>
  <c r="K421" i="22"/>
  <c r="J421" i="22"/>
  <c r="I421" i="22"/>
  <c r="H421" i="22"/>
  <c r="G421" i="22"/>
  <c r="F421" i="22"/>
  <c r="E421" i="22"/>
  <c r="D421" i="22"/>
  <c r="C421" i="22"/>
  <c r="B421" i="22"/>
  <c r="A421" i="22"/>
  <c r="T420" i="22"/>
  <c r="S420" i="22"/>
  <c r="R420" i="22"/>
  <c r="Q420" i="22"/>
  <c r="P420" i="22"/>
  <c r="O420" i="22"/>
  <c r="N420" i="22"/>
  <c r="M420" i="22"/>
  <c r="L420" i="22"/>
  <c r="K420" i="22"/>
  <c r="J420" i="22"/>
  <c r="I420" i="22"/>
  <c r="H420" i="22"/>
  <c r="G420" i="22"/>
  <c r="F420" i="22"/>
  <c r="E420" i="22"/>
  <c r="D420" i="22"/>
  <c r="C420" i="22"/>
  <c r="B420" i="22"/>
  <c r="A420" i="22"/>
  <c r="T419" i="22"/>
  <c r="S419" i="22"/>
  <c r="R419" i="22"/>
  <c r="Q419" i="22"/>
  <c r="P419" i="22"/>
  <c r="O419" i="22"/>
  <c r="N419" i="22"/>
  <c r="M419" i="22"/>
  <c r="L419" i="22"/>
  <c r="K419" i="22"/>
  <c r="J419" i="22"/>
  <c r="I419" i="22"/>
  <c r="H419" i="22"/>
  <c r="G419" i="22"/>
  <c r="F419" i="22"/>
  <c r="E419" i="22"/>
  <c r="D419" i="22"/>
  <c r="C419" i="22"/>
  <c r="B419" i="22"/>
  <c r="A419" i="22"/>
  <c r="T418" i="22"/>
  <c r="S418" i="22"/>
  <c r="R418" i="22"/>
  <c r="Q418" i="22"/>
  <c r="P418" i="22"/>
  <c r="O418" i="22"/>
  <c r="N418" i="22"/>
  <c r="M418" i="22"/>
  <c r="L418" i="22"/>
  <c r="K418" i="22"/>
  <c r="J418" i="22"/>
  <c r="I418" i="22"/>
  <c r="H418" i="22"/>
  <c r="G418" i="22"/>
  <c r="F418" i="22"/>
  <c r="E418" i="22"/>
  <c r="D418" i="22"/>
  <c r="C418" i="22"/>
  <c r="B418" i="22"/>
  <c r="A418" i="22"/>
  <c r="T417" i="22"/>
  <c r="S417" i="22"/>
  <c r="R417" i="22"/>
  <c r="Q417" i="22"/>
  <c r="P417" i="22"/>
  <c r="O417" i="22"/>
  <c r="N417" i="22"/>
  <c r="M417" i="22"/>
  <c r="L417" i="22"/>
  <c r="K417" i="22"/>
  <c r="J417" i="22"/>
  <c r="I417" i="22"/>
  <c r="H417" i="22"/>
  <c r="G417" i="22"/>
  <c r="F417" i="22"/>
  <c r="E417" i="22"/>
  <c r="D417" i="22"/>
  <c r="C417" i="22"/>
  <c r="B417" i="22"/>
  <c r="A417" i="22"/>
  <c r="T416" i="22"/>
  <c r="S416" i="22"/>
  <c r="R416" i="22"/>
  <c r="Q416" i="22"/>
  <c r="P416" i="22"/>
  <c r="O416" i="22"/>
  <c r="N416" i="22"/>
  <c r="M416" i="22"/>
  <c r="L416" i="22"/>
  <c r="K416" i="22"/>
  <c r="J416" i="22"/>
  <c r="I416" i="22"/>
  <c r="H416" i="22"/>
  <c r="G416" i="22"/>
  <c r="F416" i="22"/>
  <c r="E416" i="22"/>
  <c r="D416" i="22"/>
  <c r="C416" i="22"/>
  <c r="B416" i="22"/>
  <c r="A416" i="22"/>
  <c r="T415" i="22"/>
  <c r="S415" i="22"/>
  <c r="R415" i="22"/>
  <c r="Q415" i="22"/>
  <c r="P415" i="22"/>
  <c r="O415" i="22"/>
  <c r="N415" i="22"/>
  <c r="M415" i="22"/>
  <c r="L415" i="22"/>
  <c r="K415" i="22"/>
  <c r="J415" i="22"/>
  <c r="I415" i="22"/>
  <c r="H415" i="22"/>
  <c r="G415" i="22"/>
  <c r="F415" i="22"/>
  <c r="E415" i="22"/>
  <c r="D415" i="22"/>
  <c r="C415" i="22"/>
  <c r="B415" i="22"/>
  <c r="A415" i="22"/>
  <c r="T414" i="22"/>
  <c r="S414" i="22"/>
  <c r="R414" i="22"/>
  <c r="Q414" i="22"/>
  <c r="P414" i="22"/>
  <c r="O414" i="22"/>
  <c r="N414" i="22"/>
  <c r="M414" i="22"/>
  <c r="L414" i="22"/>
  <c r="K414" i="22"/>
  <c r="J414" i="22"/>
  <c r="I414" i="22"/>
  <c r="H414" i="22"/>
  <c r="G414" i="22"/>
  <c r="F414" i="22"/>
  <c r="E414" i="22"/>
  <c r="D414" i="22"/>
  <c r="C414" i="22"/>
  <c r="B414" i="22"/>
  <c r="A414" i="22"/>
  <c r="T413" i="22"/>
  <c r="S413" i="22"/>
  <c r="R413" i="22"/>
  <c r="Q413" i="22"/>
  <c r="P413" i="22"/>
  <c r="O413" i="22"/>
  <c r="N413" i="22"/>
  <c r="M413" i="22"/>
  <c r="L413" i="22"/>
  <c r="K413" i="22"/>
  <c r="J413" i="22"/>
  <c r="I413" i="22"/>
  <c r="H413" i="22"/>
  <c r="G413" i="22"/>
  <c r="F413" i="22"/>
  <c r="E413" i="22"/>
  <c r="D413" i="22"/>
  <c r="C413" i="22"/>
  <c r="B413" i="22"/>
  <c r="A413" i="22"/>
  <c r="T412" i="22"/>
  <c r="S412" i="22"/>
  <c r="R412" i="22"/>
  <c r="Q412" i="22"/>
  <c r="P412" i="22"/>
  <c r="O412" i="22"/>
  <c r="N412" i="22"/>
  <c r="M412" i="22"/>
  <c r="L412" i="22"/>
  <c r="K412" i="22"/>
  <c r="J412" i="22"/>
  <c r="I412" i="22"/>
  <c r="H412" i="22"/>
  <c r="G412" i="22"/>
  <c r="F412" i="22"/>
  <c r="E412" i="22"/>
  <c r="D412" i="22"/>
  <c r="C412" i="22"/>
  <c r="B412" i="22"/>
  <c r="A412" i="22"/>
  <c r="T411" i="22"/>
  <c r="S411" i="22"/>
  <c r="R411" i="22"/>
  <c r="Q411" i="22"/>
  <c r="P411" i="22"/>
  <c r="O411" i="22"/>
  <c r="N411" i="22"/>
  <c r="M411" i="22"/>
  <c r="L411" i="22"/>
  <c r="K411" i="22"/>
  <c r="J411" i="22"/>
  <c r="I411" i="22"/>
  <c r="H411" i="22"/>
  <c r="G411" i="22"/>
  <c r="F411" i="22"/>
  <c r="E411" i="22"/>
  <c r="D411" i="22"/>
  <c r="C411" i="22"/>
  <c r="B411" i="22"/>
  <c r="A411" i="22"/>
  <c r="T410" i="22"/>
  <c r="S410" i="22"/>
  <c r="R410" i="22"/>
  <c r="Q410" i="22"/>
  <c r="P410" i="22"/>
  <c r="O410" i="22"/>
  <c r="N410" i="22"/>
  <c r="M410" i="22"/>
  <c r="L410" i="22"/>
  <c r="K410" i="22"/>
  <c r="J410" i="22"/>
  <c r="I410" i="22"/>
  <c r="H410" i="22"/>
  <c r="G410" i="22"/>
  <c r="F410" i="22"/>
  <c r="E410" i="22"/>
  <c r="D410" i="22"/>
  <c r="C410" i="22"/>
  <c r="B410" i="22"/>
  <c r="A410" i="22"/>
  <c r="T409" i="22"/>
  <c r="S409" i="22"/>
  <c r="R409" i="22"/>
  <c r="Q409" i="22"/>
  <c r="P409" i="22"/>
  <c r="O409" i="22"/>
  <c r="N409" i="22"/>
  <c r="M409" i="22"/>
  <c r="L409" i="22"/>
  <c r="K409" i="22"/>
  <c r="J409" i="22"/>
  <c r="I409" i="22"/>
  <c r="H409" i="22"/>
  <c r="G409" i="22"/>
  <c r="F409" i="22"/>
  <c r="E409" i="22"/>
  <c r="D409" i="22"/>
  <c r="C409" i="22"/>
  <c r="B409" i="22"/>
  <c r="A409" i="22"/>
  <c r="T408" i="22"/>
  <c r="S408" i="22"/>
  <c r="R408" i="22"/>
  <c r="Q408" i="22"/>
  <c r="P408" i="22"/>
  <c r="O408" i="22"/>
  <c r="N408" i="22"/>
  <c r="M408" i="22"/>
  <c r="L408" i="22"/>
  <c r="K408" i="22"/>
  <c r="J408" i="22"/>
  <c r="I408" i="22"/>
  <c r="H408" i="22"/>
  <c r="G408" i="22"/>
  <c r="F408" i="22"/>
  <c r="E408" i="22"/>
  <c r="D408" i="22"/>
  <c r="C408" i="22"/>
  <c r="B408" i="22"/>
  <c r="A408" i="22"/>
  <c r="T407" i="22"/>
  <c r="S407" i="22"/>
  <c r="R407" i="22"/>
  <c r="Q407" i="22"/>
  <c r="P407" i="22"/>
  <c r="O407" i="22"/>
  <c r="N407" i="22"/>
  <c r="M407" i="22"/>
  <c r="L407" i="22"/>
  <c r="K407" i="22"/>
  <c r="J407" i="22"/>
  <c r="I407" i="22"/>
  <c r="H407" i="22"/>
  <c r="G407" i="22"/>
  <c r="F407" i="22"/>
  <c r="E407" i="22"/>
  <c r="D407" i="22"/>
  <c r="C407" i="22"/>
  <c r="B407" i="22"/>
  <c r="A407" i="22"/>
  <c r="T406" i="22"/>
  <c r="S406" i="22"/>
  <c r="R406" i="22"/>
  <c r="Q406" i="22"/>
  <c r="P406" i="22"/>
  <c r="O406" i="22"/>
  <c r="N406" i="22"/>
  <c r="M406" i="22"/>
  <c r="L406" i="22"/>
  <c r="K406" i="22"/>
  <c r="J406" i="22"/>
  <c r="I406" i="22"/>
  <c r="H406" i="22"/>
  <c r="G406" i="22"/>
  <c r="F406" i="22"/>
  <c r="E406" i="22"/>
  <c r="D406" i="22"/>
  <c r="C406" i="22"/>
  <c r="B406" i="22"/>
  <c r="A406" i="22"/>
  <c r="T405" i="22"/>
  <c r="S405" i="22"/>
  <c r="R405" i="22"/>
  <c r="Q405" i="22"/>
  <c r="P405" i="22"/>
  <c r="O405" i="22"/>
  <c r="N405" i="22"/>
  <c r="M405" i="22"/>
  <c r="L405" i="22"/>
  <c r="K405" i="22"/>
  <c r="J405" i="22"/>
  <c r="I405" i="22"/>
  <c r="H405" i="22"/>
  <c r="G405" i="22"/>
  <c r="F405" i="22"/>
  <c r="E405" i="22"/>
  <c r="D405" i="22"/>
  <c r="C405" i="22"/>
  <c r="B405" i="22"/>
  <c r="A405" i="22"/>
  <c r="T404" i="22"/>
  <c r="S404" i="22"/>
  <c r="R404" i="22"/>
  <c r="Q404" i="22"/>
  <c r="P404" i="22"/>
  <c r="O404" i="22"/>
  <c r="N404" i="22"/>
  <c r="M404" i="22"/>
  <c r="L404" i="22"/>
  <c r="K404" i="22"/>
  <c r="J404" i="22"/>
  <c r="I404" i="22"/>
  <c r="H404" i="22"/>
  <c r="G404" i="22"/>
  <c r="F404" i="22"/>
  <c r="E404" i="22"/>
  <c r="D404" i="22"/>
  <c r="C404" i="22"/>
  <c r="B404" i="22"/>
  <c r="A404" i="22"/>
  <c r="T403" i="22"/>
  <c r="S403" i="22"/>
  <c r="R403" i="22"/>
  <c r="Q403" i="22"/>
  <c r="P403" i="22"/>
  <c r="O403" i="22"/>
  <c r="N403" i="22"/>
  <c r="M403" i="22"/>
  <c r="L403" i="22"/>
  <c r="K403" i="22"/>
  <c r="J403" i="22"/>
  <c r="I403" i="22"/>
  <c r="H403" i="22"/>
  <c r="G403" i="22"/>
  <c r="F403" i="22"/>
  <c r="E403" i="22"/>
  <c r="D403" i="22"/>
  <c r="C403" i="22"/>
  <c r="B403" i="22"/>
  <c r="A403" i="22"/>
  <c r="T402" i="22"/>
  <c r="S402" i="22"/>
  <c r="R402" i="22"/>
  <c r="Q402" i="22"/>
  <c r="P402" i="22"/>
  <c r="O402" i="22"/>
  <c r="N402" i="22"/>
  <c r="M402" i="22"/>
  <c r="L402" i="22"/>
  <c r="K402" i="22"/>
  <c r="J402" i="22"/>
  <c r="I402" i="22"/>
  <c r="H402" i="22"/>
  <c r="G402" i="22"/>
  <c r="F402" i="22"/>
  <c r="E402" i="22"/>
  <c r="D402" i="22"/>
  <c r="C402" i="22"/>
  <c r="B402" i="22"/>
  <c r="A402" i="22"/>
  <c r="T401" i="22"/>
  <c r="S401" i="22"/>
  <c r="R401" i="22"/>
  <c r="Q401" i="22"/>
  <c r="P401" i="22"/>
  <c r="O401" i="22"/>
  <c r="N401" i="22"/>
  <c r="M401" i="22"/>
  <c r="L401" i="22"/>
  <c r="K401" i="22"/>
  <c r="J401" i="22"/>
  <c r="I401" i="22"/>
  <c r="H401" i="22"/>
  <c r="G401" i="22"/>
  <c r="F401" i="22"/>
  <c r="E401" i="22"/>
  <c r="D401" i="22"/>
  <c r="C401" i="22"/>
  <c r="B401" i="22"/>
  <c r="A401" i="22"/>
  <c r="T400" i="22"/>
  <c r="S400" i="22"/>
  <c r="R400" i="22"/>
  <c r="Q400" i="22"/>
  <c r="P400" i="22"/>
  <c r="O400" i="22"/>
  <c r="N400" i="22"/>
  <c r="M400" i="22"/>
  <c r="L400" i="22"/>
  <c r="K400" i="22"/>
  <c r="J400" i="22"/>
  <c r="I400" i="22"/>
  <c r="H400" i="22"/>
  <c r="G400" i="22"/>
  <c r="F400" i="22"/>
  <c r="E400" i="22"/>
  <c r="D400" i="22"/>
  <c r="C400" i="22"/>
  <c r="B400" i="22"/>
  <c r="A400" i="22"/>
  <c r="T399" i="22"/>
  <c r="S399" i="22"/>
  <c r="R399" i="22"/>
  <c r="Q399" i="22"/>
  <c r="P399" i="22"/>
  <c r="O399" i="22"/>
  <c r="N399" i="22"/>
  <c r="M399" i="22"/>
  <c r="L399" i="22"/>
  <c r="K399" i="22"/>
  <c r="J399" i="22"/>
  <c r="I399" i="22"/>
  <c r="H399" i="22"/>
  <c r="G399" i="22"/>
  <c r="F399" i="22"/>
  <c r="E399" i="22"/>
  <c r="D399" i="22"/>
  <c r="C399" i="22"/>
  <c r="B399" i="22"/>
  <c r="A399" i="22"/>
  <c r="T398" i="22"/>
  <c r="S398" i="22"/>
  <c r="R398" i="22"/>
  <c r="Q398" i="22"/>
  <c r="P398" i="22"/>
  <c r="O398" i="22"/>
  <c r="N398" i="22"/>
  <c r="M398" i="22"/>
  <c r="L398" i="22"/>
  <c r="K398" i="22"/>
  <c r="J398" i="22"/>
  <c r="I398" i="22"/>
  <c r="H398" i="22"/>
  <c r="G398" i="22"/>
  <c r="F398" i="22"/>
  <c r="E398" i="22"/>
  <c r="D398" i="22"/>
  <c r="C398" i="22"/>
  <c r="B398" i="22"/>
  <c r="A398" i="22"/>
  <c r="T397" i="22"/>
  <c r="S397" i="22"/>
  <c r="R397" i="22"/>
  <c r="Q397" i="22"/>
  <c r="P397" i="22"/>
  <c r="O397" i="22"/>
  <c r="N397" i="22"/>
  <c r="M397" i="22"/>
  <c r="L397" i="22"/>
  <c r="K397" i="22"/>
  <c r="J397" i="22"/>
  <c r="I397" i="22"/>
  <c r="H397" i="22"/>
  <c r="G397" i="22"/>
  <c r="F397" i="22"/>
  <c r="E397" i="22"/>
  <c r="D397" i="22"/>
  <c r="C397" i="22"/>
  <c r="B397" i="22"/>
  <c r="A397" i="22"/>
  <c r="T396" i="22"/>
  <c r="S396" i="22"/>
  <c r="R396" i="22"/>
  <c r="Q396" i="22"/>
  <c r="P396" i="22"/>
  <c r="O396" i="22"/>
  <c r="N396" i="22"/>
  <c r="M396" i="22"/>
  <c r="L396" i="22"/>
  <c r="K396" i="22"/>
  <c r="J396" i="22"/>
  <c r="I396" i="22"/>
  <c r="H396" i="22"/>
  <c r="G396" i="22"/>
  <c r="F396" i="22"/>
  <c r="E396" i="22"/>
  <c r="D396" i="22"/>
  <c r="C396" i="22"/>
  <c r="B396" i="22"/>
  <c r="A396" i="22"/>
  <c r="T395" i="22"/>
  <c r="S395" i="22"/>
  <c r="R395" i="22"/>
  <c r="Q395" i="22"/>
  <c r="P395" i="22"/>
  <c r="O395" i="22"/>
  <c r="N395" i="22"/>
  <c r="M395" i="22"/>
  <c r="L395" i="22"/>
  <c r="K395" i="22"/>
  <c r="J395" i="22"/>
  <c r="I395" i="22"/>
  <c r="H395" i="22"/>
  <c r="G395" i="22"/>
  <c r="F395" i="22"/>
  <c r="E395" i="22"/>
  <c r="D395" i="22"/>
  <c r="C395" i="22"/>
  <c r="B395" i="22"/>
  <c r="A395" i="22"/>
  <c r="T394" i="22"/>
  <c r="S394" i="22"/>
  <c r="R394" i="22"/>
  <c r="Q394" i="22"/>
  <c r="P394" i="22"/>
  <c r="O394" i="22"/>
  <c r="N394" i="22"/>
  <c r="M394" i="22"/>
  <c r="L394" i="22"/>
  <c r="K394" i="22"/>
  <c r="J394" i="22"/>
  <c r="I394" i="22"/>
  <c r="H394" i="22"/>
  <c r="G394" i="22"/>
  <c r="F394" i="22"/>
  <c r="E394" i="22"/>
  <c r="D394" i="22"/>
  <c r="C394" i="22"/>
  <c r="B394" i="22"/>
  <c r="A394" i="22"/>
  <c r="T393" i="22"/>
  <c r="S393" i="22"/>
  <c r="R393" i="22"/>
  <c r="Q393" i="22"/>
  <c r="P393" i="22"/>
  <c r="O393" i="22"/>
  <c r="N393" i="22"/>
  <c r="M393" i="22"/>
  <c r="L393" i="22"/>
  <c r="K393" i="22"/>
  <c r="J393" i="22"/>
  <c r="I393" i="22"/>
  <c r="H393" i="22"/>
  <c r="G393" i="22"/>
  <c r="F393" i="22"/>
  <c r="E393" i="22"/>
  <c r="D393" i="22"/>
  <c r="C393" i="22"/>
  <c r="B393" i="22"/>
  <c r="A393" i="22"/>
  <c r="T392" i="22"/>
  <c r="S392" i="22"/>
  <c r="R392" i="22"/>
  <c r="Q392" i="22"/>
  <c r="P392" i="22"/>
  <c r="O392" i="22"/>
  <c r="N392" i="22"/>
  <c r="M392" i="22"/>
  <c r="L392" i="22"/>
  <c r="K392" i="22"/>
  <c r="J392" i="22"/>
  <c r="I392" i="22"/>
  <c r="H392" i="22"/>
  <c r="G392" i="22"/>
  <c r="F392" i="22"/>
  <c r="E392" i="22"/>
  <c r="D392" i="22"/>
  <c r="C392" i="22"/>
  <c r="B392" i="22"/>
  <c r="A392" i="22"/>
  <c r="T391" i="22"/>
  <c r="S391" i="22"/>
  <c r="R391" i="22"/>
  <c r="Q391" i="22"/>
  <c r="P391" i="22"/>
  <c r="O391" i="22"/>
  <c r="N391" i="22"/>
  <c r="M391" i="22"/>
  <c r="L391" i="22"/>
  <c r="K391" i="22"/>
  <c r="J391" i="22"/>
  <c r="I391" i="22"/>
  <c r="H391" i="22"/>
  <c r="G391" i="22"/>
  <c r="F391" i="22"/>
  <c r="E391" i="22"/>
  <c r="D391" i="22"/>
  <c r="C391" i="22"/>
  <c r="B391" i="22"/>
  <c r="A391" i="22"/>
  <c r="T390" i="22"/>
  <c r="S390" i="22"/>
  <c r="R390" i="22"/>
  <c r="Q390" i="22"/>
  <c r="P390" i="22"/>
  <c r="O390" i="22"/>
  <c r="N390" i="22"/>
  <c r="M390" i="22"/>
  <c r="L390" i="22"/>
  <c r="K390" i="22"/>
  <c r="J390" i="22"/>
  <c r="I390" i="22"/>
  <c r="H390" i="22"/>
  <c r="G390" i="22"/>
  <c r="F390" i="22"/>
  <c r="E390" i="22"/>
  <c r="D390" i="22"/>
  <c r="C390" i="22"/>
  <c r="B390" i="22"/>
  <c r="A390" i="22"/>
  <c r="T389" i="22"/>
  <c r="S389" i="22"/>
  <c r="R389" i="22"/>
  <c r="Q389" i="22"/>
  <c r="P389" i="22"/>
  <c r="O389" i="22"/>
  <c r="N389" i="22"/>
  <c r="M389" i="22"/>
  <c r="L389" i="22"/>
  <c r="K389" i="22"/>
  <c r="J389" i="22"/>
  <c r="I389" i="22"/>
  <c r="H389" i="22"/>
  <c r="G389" i="22"/>
  <c r="F389" i="22"/>
  <c r="E389" i="22"/>
  <c r="D389" i="22"/>
  <c r="C389" i="22"/>
  <c r="B389" i="22"/>
  <c r="A389" i="22"/>
  <c r="T388" i="22"/>
  <c r="S388" i="22"/>
  <c r="R388" i="22"/>
  <c r="Q388" i="22"/>
  <c r="P388" i="22"/>
  <c r="O388" i="22"/>
  <c r="N388" i="22"/>
  <c r="M388" i="22"/>
  <c r="L388" i="22"/>
  <c r="K388" i="22"/>
  <c r="J388" i="22"/>
  <c r="I388" i="22"/>
  <c r="H388" i="22"/>
  <c r="G388" i="22"/>
  <c r="F388" i="22"/>
  <c r="E388" i="22"/>
  <c r="D388" i="22"/>
  <c r="C388" i="22"/>
  <c r="B388" i="22"/>
  <c r="A388" i="22"/>
  <c r="T387" i="22"/>
  <c r="S387" i="22"/>
  <c r="R387" i="22"/>
  <c r="Q387" i="22"/>
  <c r="P387" i="22"/>
  <c r="O387" i="22"/>
  <c r="N387" i="22"/>
  <c r="M387" i="22"/>
  <c r="L387" i="22"/>
  <c r="K387" i="22"/>
  <c r="J387" i="22"/>
  <c r="I387" i="22"/>
  <c r="H387" i="22"/>
  <c r="G387" i="22"/>
  <c r="F387" i="22"/>
  <c r="E387" i="22"/>
  <c r="D387" i="22"/>
  <c r="C387" i="22"/>
  <c r="B387" i="22"/>
  <c r="A387" i="22"/>
  <c r="T386" i="22"/>
  <c r="S386" i="22"/>
  <c r="R386" i="22"/>
  <c r="Q386" i="22"/>
  <c r="P386" i="22"/>
  <c r="O386" i="22"/>
  <c r="N386" i="22"/>
  <c r="M386" i="22"/>
  <c r="L386" i="22"/>
  <c r="K386" i="22"/>
  <c r="J386" i="22"/>
  <c r="I386" i="22"/>
  <c r="H386" i="22"/>
  <c r="G386" i="22"/>
  <c r="F386" i="22"/>
  <c r="E386" i="22"/>
  <c r="D386" i="22"/>
  <c r="C386" i="22"/>
  <c r="B386" i="22"/>
  <c r="A386" i="22"/>
  <c r="T385" i="22"/>
  <c r="S385" i="22"/>
  <c r="R385" i="22"/>
  <c r="Q385" i="22"/>
  <c r="P385" i="22"/>
  <c r="O385" i="22"/>
  <c r="N385" i="22"/>
  <c r="M385" i="22"/>
  <c r="L385" i="22"/>
  <c r="K385" i="22"/>
  <c r="J385" i="22"/>
  <c r="I385" i="22"/>
  <c r="H385" i="22"/>
  <c r="G385" i="22"/>
  <c r="F385" i="22"/>
  <c r="E385" i="22"/>
  <c r="D385" i="22"/>
  <c r="C385" i="22"/>
  <c r="B385" i="22"/>
  <c r="A385" i="22"/>
  <c r="T384" i="22"/>
  <c r="S384" i="22"/>
  <c r="R384" i="22"/>
  <c r="Q384" i="22"/>
  <c r="P384" i="22"/>
  <c r="O384" i="22"/>
  <c r="N384" i="22"/>
  <c r="M384" i="22"/>
  <c r="L384" i="22"/>
  <c r="K384" i="22"/>
  <c r="J384" i="22"/>
  <c r="I384" i="22"/>
  <c r="H384" i="22"/>
  <c r="G384" i="22"/>
  <c r="F384" i="22"/>
  <c r="E384" i="22"/>
  <c r="D384" i="22"/>
  <c r="C384" i="22"/>
  <c r="B384" i="22"/>
  <c r="A384" i="22"/>
  <c r="T383" i="22"/>
  <c r="S383" i="22"/>
  <c r="R383" i="22"/>
  <c r="Q383" i="22"/>
  <c r="P383" i="22"/>
  <c r="O383" i="22"/>
  <c r="N383" i="22"/>
  <c r="M383" i="22"/>
  <c r="L383" i="22"/>
  <c r="K383" i="22"/>
  <c r="J383" i="22"/>
  <c r="I383" i="22"/>
  <c r="H383" i="22"/>
  <c r="G383" i="22"/>
  <c r="F383" i="22"/>
  <c r="E383" i="22"/>
  <c r="D383" i="22"/>
  <c r="C383" i="22"/>
  <c r="B383" i="22"/>
  <c r="A383" i="22"/>
  <c r="T382" i="22"/>
  <c r="S382" i="22"/>
  <c r="R382" i="22"/>
  <c r="Q382" i="22"/>
  <c r="P382" i="22"/>
  <c r="O382" i="22"/>
  <c r="N382" i="22"/>
  <c r="M382" i="22"/>
  <c r="L382" i="22"/>
  <c r="K382" i="22"/>
  <c r="J382" i="22"/>
  <c r="I382" i="22"/>
  <c r="H382" i="22"/>
  <c r="G382" i="22"/>
  <c r="F382" i="22"/>
  <c r="E382" i="22"/>
  <c r="D382" i="22"/>
  <c r="C382" i="22"/>
  <c r="B382" i="22"/>
  <c r="A382" i="22"/>
  <c r="T381" i="22"/>
  <c r="S381" i="22"/>
  <c r="R381" i="22"/>
  <c r="Q381" i="22"/>
  <c r="P381" i="22"/>
  <c r="O381" i="22"/>
  <c r="N381" i="22"/>
  <c r="M381" i="22"/>
  <c r="L381" i="22"/>
  <c r="K381" i="22"/>
  <c r="J381" i="22"/>
  <c r="I381" i="22"/>
  <c r="H381" i="22"/>
  <c r="G381" i="22"/>
  <c r="F381" i="22"/>
  <c r="E381" i="22"/>
  <c r="D381" i="22"/>
  <c r="C381" i="22"/>
  <c r="B381" i="22"/>
  <c r="A381" i="22"/>
  <c r="T380" i="22"/>
  <c r="S380" i="22"/>
  <c r="R380" i="22"/>
  <c r="Q380" i="22"/>
  <c r="P380" i="22"/>
  <c r="O380" i="22"/>
  <c r="N380" i="22"/>
  <c r="M380" i="22"/>
  <c r="L380" i="22"/>
  <c r="K380" i="22"/>
  <c r="J380" i="22"/>
  <c r="I380" i="22"/>
  <c r="H380" i="22"/>
  <c r="G380" i="22"/>
  <c r="F380" i="22"/>
  <c r="E380" i="22"/>
  <c r="D380" i="22"/>
  <c r="C380" i="22"/>
  <c r="B380" i="22"/>
  <c r="A380" i="22"/>
  <c r="T379" i="22"/>
  <c r="S379" i="22"/>
  <c r="R379" i="22"/>
  <c r="Q379" i="22"/>
  <c r="P379" i="22"/>
  <c r="O379" i="22"/>
  <c r="N379" i="22"/>
  <c r="M379" i="22"/>
  <c r="L379" i="22"/>
  <c r="K379" i="22"/>
  <c r="J379" i="22"/>
  <c r="I379" i="22"/>
  <c r="H379" i="22"/>
  <c r="G379" i="22"/>
  <c r="F379" i="22"/>
  <c r="E379" i="22"/>
  <c r="D379" i="22"/>
  <c r="C379" i="22"/>
  <c r="B379" i="22"/>
  <c r="A379" i="22"/>
  <c r="T378" i="22"/>
  <c r="S378" i="22"/>
  <c r="R378" i="22"/>
  <c r="Q378" i="22"/>
  <c r="P378" i="22"/>
  <c r="O378" i="22"/>
  <c r="N378" i="22"/>
  <c r="M378" i="22"/>
  <c r="L378" i="22"/>
  <c r="K378" i="22"/>
  <c r="J378" i="22"/>
  <c r="I378" i="22"/>
  <c r="H378" i="22"/>
  <c r="G378" i="22"/>
  <c r="F378" i="22"/>
  <c r="E378" i="22"/>
  <c r="D378" i="22"/>
  <c r="C378" i="22"/>
  <c r="B378" i="22"/>
  <c r="A378" i="22"/>
  <c r="T377" i="22"/>
  <c r="S377" i="22"/>
  <c r="R377" i="22"/>
  <c r="Q377" i="22"/>
  <c r="P377" i="22"/>
  <c r="O377" i="22"/>
  <c r="N377" i="22"/>
  <c r="M377" i="22"/>
  <c r="L377" i="22"/>
  <c r="K377" i="22"/>
  <c r="J377" i="22"/>
  <c r="I377" i="22"/>
  <c r="H377" i="22"/>
  <c r="G377" i="22"/>
  <c r="F377" i="22"/>
  <c r="E377" i="22"/>
  <c r="D377" i="22"/>
  <c r="C377" i="22"/>
  <c r="B377" i="22"/>
  <c r="A377" i="22"/>
  <c r="T376" i="22"/>
  <c r="S376" i="22"/>
  <c r="R376" i="22"/>
  <c r="Q376" i="22"/>
  <c r="P376" i="22"/>
  <c r="O376" i="22"/>
  <c r="N376" i="22"/>
  <c r="M376" i="22"/>
  <c r="L376" i="22"/>
  <c r="K376" i="22"/>
  <c r="J376" i="22"/>
  <c r="I376" i="22"/>
  <c r="H376" i="22"/>
  <c r="G376" i="22"/>
  <c r="F376" i="22"/>
  <c r="E376" i="22"/>
  <c r="D376" i="22"/>
  <c r="C376" i="22"/>
  <c r="B376" i="22"/>
  <c r="A376" i="22"/>
  <c r="T375" i="22"/>
  <c r="S375" i="22"/>
  <c r="R375" i="22"/>
  <c r="Q375" i="22"/>
  <c r="P375" i="22"/>
  <c r="O375" i="22"/>
  <c r="N375" i="22"/>
  <c r="M375" i="22"/>
  <c r="L375" i="22"/>
  <c r="K375" i="22"/>
  <c r="J375" i="22"/>
  <c r="I375" i="22"/>
  <c r="H375" i="22"/>
  <c r="G375" i="22"/>
  <c r="F375" i="22"/>
  <c r="E375" i="22"/>
  <c r="D375" i="22"/>
  <c r="C375" i="22"/>
  <c r="B375" i="22"/>
  <c r="A375" i="22"/>
  <c r="T374" i="22"/>
  <c r="S374" i="22"/>
  <c r="R374" i="22"/>
  <c r="Q374" i="22"/>
  <c r="P374" i="22"/>
  <c r="O374" i="22"/>
  <c r="N374" i="22"/>
  <c r="M374" i="22"/>
  <c r="L374" i="22"/>
  <c r="K374" i="22"/>
  <c r="J374" i="22"/>
  <c r="I374" i="22"/>
  <c r="H374" i="22"/>
  <c r="G374" i="22"/>
  <c r="F374" i="22"/>
  <c r="E374" i="22"/>
  <c r="D374" i="22"/>
  <c r="C374" i="22"/>
  <c r="B374" i="22"/>
  <c r="A374" i="22"/>
  <c r="T373" i="22"/>
  <c r="S373" i="22"/>
  <c r="R373" i="22"/>
  <c r="Q373" i="22"/>
  <c r="P373" i="22"/>
  <c r="O373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/>
  <c r="B373" i="22"/>
  <c r="A373" i="22"/>
  <c r="T372" i="22"/>
  <c r="S372" i="22"/>
  <c r="R372" i="22"/>
  <c r="Q372" i="22"/>
  <c r="P372" i="22"/>
  <c r="O372" i="22"/>
  <c r="N372" i="22"/>
  <c r="M372" i="22"/>
  <c r="L372" i="22"/>
  <c r="K372" i="22"/>
  <c r="J372" i="22"/>
  <c r="I372" i="22"/>
  <c r="H372" i="22"/>
  <c r="G372" i="22"/>
  <c r="F372" i="22"/>
  <c r="E372" i="22"/>
  <c r="D372" i="22"/>
  <c r="C372" i="22"/>
  <c r="B372" i="22"/>
  <c r="A372" i="22"/>
  <c r="T371" i="22"/>
  <c r="S371" i="22"/>
  <c r="R371" i="22"/>
  <c r="Q371" i="22"/>
  <c r="P371" i="22"/>
  <c r="O371" i="22"/>
  <c r="N371" i="22"/>
  <c r="M371" i="22"/>
  <c r="L371" i="22"/>
  <c r="K371" i="22"/>
  <c r="J371" i="22"/>
  <c r="I371" i="22"/>
  <c r="H371" i="22"/>
  <c r="G371" i="22"/>
  <c r="F371" i="22"/>
  <c r="E371" i="22"/>
  <c r="D371" i="22"/>
  <c r="C371" i="22"/>
  <c r="B371" i="22"/>
  <c r="A371" i="22"/>
  <c r="T370" i="22"/>
  <c r="S370" i="22"/>
  <c r="R370" i="22"/>
  <c r="Q370" i="22"/>
  <c r="P370" i="22"/>
  <c r="O370" i="22"/>
  <c r="N370" i="22"/>
  <c r="M370" i="22"/>
  <c r="L370" i="22"/>
  <c r="K370" i="22"/>
  <c r="J370" i="22"/>
  <c r="I370" i="22"/>
  <c r="H370" i="22"/>
  <c r="G370" i="22"/>
  <c r="F370" i="22"/>
  <c r="E370" i="22"/>
  <c r="D370" i="22"/>
  <c r="C370" i="22"/>
  <c r="B370" i="22"/>
  <c r="A370" i="22"/>
  <c r="T369" i="22"/>
  <c r="S369" i="22"/>
  <c r="R369" i="22"/>
  <c r="Q369" i="22"/>
  <c r="P369" i="22"/>
  <c r="O369" i="22"/>
  <c r="N369" i="22"/>
  <c r="M369" i="22"/>
  <c r="L369" i="22"/>
  <c r="K369" i="22"/>
  <c r="J369" i="22"/>
  <c r="I369" i="22"/>
  <c r="H369" i="22"/>
  <c r="G369" i="22"/>
  <c r="F369" i="22"/>
  <c r="E369" i="22"/>
  <c r="D369" i="22"/>
  <c r="C369" i="22"/>
  <c r="B369" i="22"/>
  <c r="A369" i="22"/>
  <c r="T368" i="22"/>
  <c r="S368" i="22"/>
  <c r="R368" i="22"/>
  <c r="Q368" i="22"/>
  <c r="P368" i="22"/>
  <c r="O368" i="22"/>
  <c r="N368" i="22"/>
  <c r="M368" i="22"/>
  <c r="L368" i="22"/>
  <c r="K368" i="22"/>
  <c r="J368" i="22"/>
  <c r="I368" i="22"/>
  <c r="H368" i="22"/>
  <c r="G368" i="22"/>
  <c r="F368" i="22"/>
  <c r="E368" i="22"/>
  <c r="D368" i="22"/>
  <c r="C368" i="22"/>
  <c r="B368" i="22"/>
  <c r="A368" i="22"/>
  <c r="T367" i="22"/>
  <c r="S367" i="22"/>
  <c r="R367" i="22"/>
  <c r="Q367" i="22"/>
  <c r="P367" i="22"/>
  <c r="O367" i="22"/>
  <c r="N367" i="22"/>
  <c r="M367" i="22"/>
  <c r="L367" i="22"/>
  <c r="K367" i="22"/>
  <c r="J367" i="22"/>
  <c r="I367" i="22"/>
  <c r="H367" i="22"/>
  <c r="G367" i="22"/>
  <c r="F367" i="22"/>
  <c r="E367" i="22"/>
  <c r="D367" i="22"/>
  <c r="C367" i="22"/>
  <c r="B367" i="22"/>
  <c r="A367" i="22"/>
  <c r="T366" i="22"/>
  <c r="S366" i="22"/>
  <c r="R366" i="22"/>
  <c r="Q366" i="22"/>
  <c r="P366" i="22"/>
  <c r="O366" i="22"/>
  <c r="N366" i="22"/>
  <c r="M366" i="22"/>
  <c r="L366" i="22"/>
  <c r="K366" i="22"/>
  <c r="J366" i="22"/>
  <c r="I366" i="22"/>
  <c r="H366" i="22"/>
  <c r="G366" i="22"/>
  <c r="F366" i="22"/>
  <c r="E366" i="22"/>
  <c r="D366" i="22"/>
  <c r="C366" i="22"/>
  <c r="B366" i="22"/>
  <c r="A366" i="22"/>
  <c r="T365" i="22"/>
  <c r="S365" i="22"/>
  <c r="R365" i="22"/>
  <c r="Q365" i="22"/>
  <c r="P365" i="22"/>
  <c r="O365" i="22"/>
  <c r="N365" i="22"/>
  <c r="M365" i="22"/>
  <c r="L365" i="22"/>
  <c r="K365" i="22"/>
  <c r="J365" i="22"/>
  <c r="I365" i="22"/>
  <c r="H365" i="22"/>
  <c r="G365" i="22"/>
  <c r="F365" i="22"/>
  <c r="E365" i="22"/>
  <c r="D365" i="22"/>
  <c r="C365" i="22"/>
  <c r="B365" i="22"/>
  <c r="A365" i="22"/>
  <c r="T364" i="22"/>
  <c r="S364" i="22"/>
  <c r="R364" i="22"/>
  <c r="Q364" i="22"/>
  <c r="P364" i="22"/>
  <c r="O364" i="22"/>
  <c r="N364" i="22"/>
  <c r="M364" i="22"/>
  <c r="L364" i="22"/>
  <c r="K364" i="22"/>
  <c r="J364" i="22"/>
  <c r="I364" i="22"/>
  <c r="H364" i="22"/>
  <c r="G364" i="22"/>
  <c r="F364" i="22"/>
  <c r="E364" i="22"/>
  <c r="D364" i="22"/>
  <c r="C364" i="22"/>
  <c r="B364" i="22"/>
  <c r="A364" i="22"/>
  <c r="T363" i="22"/>
  <c r="S363" i="22"/>
  <c r="R363" i="22"/>
  <c r="Q363" i="22"/>
  <c r="P363" i="22"/>
  <c r="O363" i="22"/>
  <c r="N363" i="22"/>
  <c r="M363" i="22"/>
  <c r="L363" i="22"/>
  <c r="K363" i="22"/>
  <c r="J363" i="22"/>
  <c r="I363" i="22"/>
  <c r="H363" i="22"/>
  <c r="G363" i="22"/>
  <c r="F363" i="22"/>
  <c r="E363" i="22"/>
  <c r="D363" i="22"/>
  <c r="C363" i="22"/>
  <c r="B363" i="22"/>
  <c r="A363" i="22"/>
  <c r="T362" i="22"/>
  <c r="S362" i="22"/>
  <c r="R362" i="22"/>
  <c r="Q362" i="22"/>
  <c r="P362" i="22"/>
  <c r="O362" i="22"/>
  <c r="N362" i="22"/>
  <c r="M362" i="22"/>
  <c r="L362" i="22"/>
  <c r="K362" i="22"/>
  <c r="J362" i="22"/>
  <c r="I362" i="22"/>
  <c r="H362" i="22"/>
  <c r="G362" i="22"/>
  <c r="F362" i="22"/>
  <c r="E362" i="22"/>
  <c r="D362" i="22"/>
  <c r="C362" i="22"/>
  <c r="B362" i="22"/>
  <c r="A362" i="22"/>
  <c r="T361" i="22"/>
  <c r="S361" i="22"/>
  <c r="R361" i="22"/>
  <c r="Q361" i="22"/>
  <c r="P361" i="22"/>
  <c r="O361" i="22"/>
  <c r="N361" i="22"/>
  <c r="M361" i="22"/>
  <c r="L361" i="22"/>
  <c r="K361" i="22"/>
  <c r="J361" i="22"/>
  <c r="I361" i="22"/>
  <c r="H361" i="22"/>
  <c r="G361" i="22"/>
  <c r="F361" i="22"/>
  <c r="E361" i="22"/>
  <c r="D361" i="22"/>
  <c r="C361" i="22"/>
  <c r="B361" i="22"/>
  <c r="A361" i="22"/>
  <c r="T360" i="22"/>
  <c r="S360" i="22"/>
  <c r="R360" i="22"/>
  <c r="Q360" i="22"/>
  <c r="P360" i="22"/>
  <c r="O360" i="22"/>
  <c r="N360" i="22"/>
  <c r="M360" i="22"/>
  <c r="L360" i="22"/>
  <c r="K360" i="22"/>
  <c r="J360" i="22"/>
  <c r="I360" i="22"/>
  <c r="H360" i="22"/>
  <c r="G360" i="22"/>
  <c r="F360" i="22"/>
  <c r="E360" i="22"/>
  <c r="D360" i="22"/>
  <c r="C360" i="22"/>
  <c r="B360" i="22"/>
  <c r="A360" i="22"/>
  <c r="T359" i="22"/>
  <c r="S359" i="22"/>
  <c r="R359" i="22"/>
  <c r="Q359" i="22"/>
  <c r="P359" i="22"/>
  <c r="O359" i="22"/>
  <c r="N359" i="22"/>
  <c r="M359" i="22"/>
  <c r="L359" i="22"/>
  <c r="K359" i="22"/>
  <c r="J359" i="22"/>
  <c r="I359" i="22"/>
  <c r="H359" i="22"/>
  <c r="G359" i="22"/>
  <c r="F359" i="22"/>
  <c r="E359" i="22"/>
  <c r="D359" i="22"/>
  <c r="C359" i="22"/>
  <c r="B359" i="22"/>
  <c r="A359" i="22"/>
  <c r="T358" i="22"/>
  <c r="S358" i="22"/>
  <c r="R358" i="22"/>
  <c r="Q358" i="22"/>
  <c r="P358" i="22"/>
  <c r="O358" i="22"/>
  <c r="N358" i="22"/>
  <c r="M358" i="22"/>
  <c r="L358" i="22"/>
  <c r="K358" i="22"/>
  <c r="J358" i="22"/>
  <c r="I358" i="22"/>
  <c r="H358" i="22"/>
  <c r="G358" i="22"/>
  <c r="F358" i="22"/>
  <c r="E358" i="22"/>
  <c r="D358" i="22"/>
  <c r="C358" i="22"/>
  <c r="B358" i="22"/>
  <c r="A358" i="22"/>
  <c r="T357" i="22"/>
  <c r="S357" i="22"/>
  <c r="R357" i="22"/>
  <c r="Q357" i="22"/>
  <c r="P357" i="22"/>
  <c r="O357" i="22"/>
  <c r="N357" i="22"/>
  <c r="M357" i="22"/>
  <c r="L357" i="22"/>
  <c r="K357" i="22"/>
  <c r="J357" i="22"/>
  <c r="I357" i="22"/>
  <c r="H357" i="22"/>
  <c r="G357" i="22"/>
  <c r="F357" i="22"/>
  <c r="E357" i="22"/>
  <c r="D357" i="22"/>
  <c r="C357" i="22"/>
  <c r="B357" i="22"/>
  <c r="A357" i="22"/>
  <c r="T356" i="22"/>
  <c r="S356" i="22"/>
  <c r="R356" i="22"/>
  <c r="Q356" i="22"/>
  <c r="P356" i="22"/>
  <c r="O356" i="22"/>
  <c r="N356" i="22"/>
  <c r="M356" i="22"/>
  <c r="L356" i="22"/>
  <c r="K356" i="22"/>
  <c r="J356" i="22"/>
  <c r="I356" i="22"/>
  <c r="H356" i="22"/>
  <c r="G356" i="22"/>
  <c r="F356" i="22"/>
  <c r="E356" i="22"/>
  <c r="D356" i="22"/>
  <c r="C356" i="22"/>
  <c r="B356" i="22"/>
  <c r="A356" i="22"/>
  <c r="T355" i="22"/>
  <c r="S355" i="22"/>
  <c r="R355" i="22"/>
  <c r="Q355" i="22"/>
  <c r="P355" i="22"/>
  <c r="O355" i="22"/>
  <c r="N355" i="22"/>
  <c r="M355" i="22"/>
  <c r="L355" i="22"/>
  <c r="K355" i="22"/>
  <c r="J355" i="22"/>
  <c r="I355" i="22"/>
  <c r="H355" i="22"/>
  <c r="G355" i="22"/>
  <c r="F355" i="22"/>
  <c r="E355" i="22"/>
  <c r="D355" i="22"/>
  <c r="C355" i="22"/>
  <c r="B355" i="22"/>
  <c r="A355" i="22"/>
  <c r="T354" i="22"/>
  <c r="S354" i="22"/>
  <c r="R354" i="22"/>
  <c r="Q354" i="22"/>
  <c r="P354" i="22"/>
  <c r="O354" i="22"/>
  <c r="N354" i="22"/>
  <c r="M354" i="22"/>
  <c r="L354" i="22"/>
  <c r="K354" i="22"/>
  <c r="J354" i="22"/>
  <c r="I354" i="22"/>
  <c r="H354" i="22"/>
  <c r="G354" i="22"/>
  <c r="F354" i="22"/>
  <c r="E354" i="22"/>
  <c r="D354" i="22"/>
  <c r="C354" i="22"/>
  <c r="B354" i="22"/>
  <c r="A354" i="22"/>
  <c r="T353" i="22"/>
  <c r="S353" i="22"/>
  <c r="R353" i="22"/>
  <c r="Q353" i="22"/>
  <c r="P353" i="22"/>
  <c r="O353" i="22"/>
  <c r="N353" i="22"/>
  <c r="M353" i="22"/>
  <c r="L353" i="22"/>
  <c r="K353" i="22"/>
  <c r="J353" i="22"/>
  <c r="I353" i="22"/>
  <c r="H353" i="22"/>
  <c r="G353" i="22"/>
  <c r="F353" i="22"/>
  <c r="E353" i="22"/>
  <c r="D353" i="22"/>
  <c r="C353" i="22"/>
  <c r="B353" i="22"/>
  <c r="A353" i="22"/>
  <c r="T352" i="22"/>
  <c r="S352" i="22"/>
  <c r="R352" i="22"/>
  <c r="Q352" i="22"/>
  <c r="P352" i="22"/>
  <c r="O352" i="22"/>
  <c r="N352" i="22"/>
  <c r="M352" i="22"/>
  <c r="L352" i="22"/>
  <c r="K352" i="22"/>
  <c r="J352" i="22"/>
  <c r="I352" i="22"/>
  <c r="H352" i="22"/>
  <c r="G352" i="22"/>
  <c r="F352" i="22"/>
  <c r="E352" i="22"/>
  <c r="D352" i="22"/>
  <c r="C352" i="22"/>
  <c r="B352" i="22"/>
  <c r="A352" i="22"/>
  <c r="T351" i="22"/>
  <c r="S351" i="22"/>
  <c r="R351" i="22"/>
  <c r="Q351" i="22"/>
  <c r="P351" i="22"/>
  <c r="O351" i="22"/>
  <c r="N351" i="22"/>
  <c r="M351" i="22"/>
  <c r="L351" i="22"/>
  <c r="K351" i="22"/>
  <c r="J351" i="22"/>
  <c r="I351" i="22"/>
  <c r="H351" i="22"/>
  <c r="G351" i="22"/>
  <c r="F351" i="22"/>
  <c r="E351" i="22"/>
  <c r="D351" i="22"/>
  <c r="C351" i="22"/>
  <c r="B351" i="22"/>
  <c r="A351" i="22"/>
  <c r="T350" i="22"/>
  <c r="S350" i="22"/>
  <c r="R350" i="22"/>
  <c r="Q350" i="22"/>
  <c r="P350" i="22"/>
  <c r="O350" i="22"/>
  <c r="N350" i="22"/>
  <c r="M350" i="22"/>
  <c r="L350" i="22"/>
  <c r="K350" i="22"/>
  <c r="J350" i="22"/>
  <c r="I350" i="22"/>
  <c r="H350" i="22"/>
  <c r="G350" i="22"/>
  <c r="F350" i="22"/>
  <c r="E350" i="22"/>
  <c r="D350" i="22"/>
  <c r="C350" i="22"/>
  <c r="B350" i="22"/>
  <c r="A350" i="22"/>
  <c r="T349" i="22"/>
  <c r="S349" i="22"/>
  <c r="R349" i="22"/>
  <c r="Q349" i="22"/>
  <c r="P349" i="22"/>
  <c r="O349" i="22"/>
  <c r="N349" i="22"/>
  <c r="M349" i="22"/>
  <c r="L349" i="22"/>
  <c r="K349" i="22"/>
  <c r="J349" i="22"/>
  <c r="I349" i="22"/>
  <c r="H349" i="22"/>
  <c r="G349" i="22"/>
  <c r="F349" i="22"/>
  <c r="E349" i="22"/>
  <c r="D349" i="22"/>
  <c r="C349" i="22"/>
  <c r="B349" i="22"/>
  <c r="A349" i="22"/>
  <c r="T348" i="22"/>
  <c r="S348" i="22"/>
  <c r="R348" i="22"/>
  <c r="Q348" i="22"/>
  <c r="P348" i="22"/>
  <c r="O348" i="22"/>
  <c r="N348" i="22"/>
  <c r="M348" i="22"/>
  <c r="L348" i="22"/>
  <c r="K348" i="22"/>
  <c r="J348" i="22"/>
  <c r="I348" i="22"/>
  <c r="H348" i="22"/>
  <c r="G348" i="22"/>
  <c r="F348" i="22"/>
  <c r="E348" i="22"/>
  <c r="D348" i="22"/>
  <c r="C348" i="22"/>
  <c r="B348" i="22"/>
  <c r="A348" i="22"/>
  <c r="T347" i="22"/>
  <c r="S347" i="22"/>
  <c r="R347" i="22"/>
  <c r="Q347" i="22"/>
  <c r="P347" i="22"/>
  <c r="O347" i="22"/>
  <c r="N347" i="22"/>
  <c r="M347" i="22"/>
  <c r="L347" i="22"/>
  <c r="K347" i="22"/>
  <c r="J347" i="22"/>
  <c r="I347" i="22"/>
  <c r="H347" i="22"/>
  <c r="G347" i="22"/>
  <c r="F347" i="22"/>
  <c r="E347" i="22"/>
  <c r="D347" i="22"/>
  <c r="C347" i="22"/>
  <c r="B347" i="22"/>
  <c r="A347" i="22"/>
  <c r="T346" i="22"/>
  <c r="S346" i="22"/>
  <c r="R346" i="22"/>
  <c r="Q346" i="22"/>
  <c r="P346" i="22"/>
  <c r="O346" i="22"/>
  <c r="N346" i="22"/>
  <c r="M346" i="22"/>
  <c r="L346" i="22"/>
  <c r="K346" i="22"/>
  <c r="J346" i="22"/>
  <c r="I346" i="22"/>
  <c r="H346" i="22"/>
  <c r="G346" i="22"/>
  <c r="F346" i="22"/>
  <c r="E346" i="22"/>
  <c r="D346" i="22"/>
  <c r="C346" i="22"/>
  <c r="B346" i="22"/>
  <c r="A346" i="22"/>
  <c r="T345" i="22"/>
  <c r="S345" i="22"/>
  <c r="R345" i="22"/>
  <c r="Q345" i="22"/>
  <c r="P345" i="22"/>
  <c r="O345" i="22"/>
  <c r="N345" i="22"/>
  <c r="M345" i="22"/>
  <c r="L345" i="22"/>
  <c r="K345" i="22"/>
  <c r="J345" i="22"/>
  <c r="I345" i="22"/>
  <c r="H345" i="22"/>
  <c r="G345" i="22"/>
  <c r="F345" i="22"/>
  <c r="E345" i="22"/>
  <c r="D345" i="22"/>
  <c r="C345" i="22"/>
  <c r="B345" i="22"/>
  <c r="A345" i="22"/>
  <c r="T344" i="22"/>
  <c r="S344" i="22"/>
  <c r="R344" i="22"/>
  <c r="Q344" i="22"/>
  <c r="P344" i="22"/>
  <c r="O344" i="22"/>
  <c r="N344" i="22"/>
  <c r="M344" i="22"/>
  <c r="L344" i="22"/>
  <c r="K344" i="22"/>
  <c r="J344" i="22"/>
  <c r="I344" i="22"/>
  <c r="H344" i="22"/>
  <c r="G344" i="22"/>
  <c r="F344" i="22"/>
  <c r="E344" i="22"/>
  <c r="D344" i="22"/>
  <c r="C344" i="22"/>
  <c r="B344" i="22"/>
  <c r="A344" i="22"/>
  <c r="T343" i="22"/>
  <c r="S343" i="22"/>
  <c r="R343" i="22"/>
  <c r="Q343" i="22"/>
  <c r="P343" i="22"/>
  <c r="O343" i="22"/>
  <c r="N343" i="22"/>
  <c r="M343" i="22"/>
  <c r="L343" i="22"/>
  <c r="K343" i="22"/>
  <c r="J343" i="22"/>
  <c r="I343" i="22"/>
  <c r="H343" i="22"/>
  <c r="G343" i="22"/>
  <c r="F343" i="22"/>
  <c r="E343" i="22"/>
  <c r="D343" i="22"/>
  <c r="C343" i="22"/>
  <c r="B343" i="22"/>
  <c r="A343" i="22"/>
  <c r="T342" i="22"/>
  <c r="S342" i="22"/>
  <c r="R342" i="22"/>
  <c r="Q342" i="22"/>
  <c r="P342" i="22"/>
  <c r="O342" i="22"/>
  <c r="N342" i="22"/>
  <c r="M342" i="22"/>
  <c r="L342" i="22"/>
  <c r="K342" i="22"/>
  <c r="J342" i="22"/>
  <c r="I342" i="22"/>
  <c r="H342" i="22"/>
  <c r="G342" i="22"/>
  <c r="F342" i="22"/>
  <c r="E342" i="22"/>
  <c r="D342" i="22"/>
  <c r="C342" i="22"/>
  <c r="B342" i="22"/>
  <c r="A342" i="22"/>
  <c r="T341" i="22"/>
  <c r="S341" i="22"/>
  <c r="R341" i="22"/>
  <c r="Q341" i="22"/>
  <c r="P341" i="22"/>
  <c r="O341" i="22"/>
  <c r="N341" i="22"/>
  <c r="M341" i="22"/>
  <c r="L341" i="22"/>
  <c r="K341" i="22"/>
  <c r="J341" i="22"/>
  <c r="I341" i="22"/>
  <c r="H341" i="22"/>
  <c r="G341" i="22"/>
  <c r="F341" i="22"/>
  <c r="E341" i="22"/>
  <c r="D341" i="22"/>
  <c r="C341" i="22"/>
  <c r="B341" i="22"/>
  <c r="A341" i="22"/>
  <c r="T340" i="22"/>
  <c r="S340" i="22"/>
  <c r="R340" i="22"/>
  <c r="Q340" i="22"/>
  <c r="P340" i="22"/>
  <c r="O340" i="22"/>
  <c r="N340" i="22"/>
  <c r="M340" i="22"/>
  <c r="L340" i="22"/>
  <c r="K340" i="22"/>
  <c r="J340" i="22"/>
  <c r="I340" i="22"/>
  <c r="H340" i="22"/>
  <c r="G340" i="22"/>
  <c r="F340" i="22"/>
  <c r="E340" i="22"/>
  <c r="D340" i="22"/>
  <c r="C340" i="22"/>
  <c r="B340" i="22"/>
  <c r="A340" i="22"/>
  <c r="T339" i="22"/>
  <c r="S339" i="22"/>
  <c r="R339" i="22"/>
  <c r="Q339" i="22"/>
  <c r="P339" i="22"/>
  <c r="O339" i="22"/>
  <c r="N339" i="22"/>
  <c r="M339" i="22"/>
  <c r="L339" i="22"/>
  <c r="K339" i="22"/>
  <c r="J339" i="22"/>
  <c r="I339" i="22"/>
  <c r="H339" i="22"/>
  <c r="G339" i="22"/>
  <c r="F339" i="22"/>
  <c r="E339" i="22"/>
  <c r="D339" i="22"/>
  <c r="C339" i="22"/>
  <c r="B339" i="22"/>
  <c r="A339" i="22"/>
  <c r="T338" i="22"/>
  <c r="S338" i="22"/>
  <c r="R338" i="22"/>
  <c r="Q338" i="22"/>
  <c r="P338" i="22"/>
  <c r="O338" i="22"/>
  <c r="N338" i="22"/>
  <c r="M338" i="22"/>
  <c r="L338" i="22"/>
  <c r="K338" i="22"/>
  <c r="J338" i="22"/>
  <c r="I338" i="22"/>
  <c r="H338" i="22"/>
  <c r="G338" i="22"/>
  <c r="F338" i="22"/>
  <c r="E338" i="22"/>
  <c r="D338" i="22"/>
  <c r="C338" i="22"/>
  <c r="B338" i="22"/>
  <c r="A338" i="22"/>
  <c r="T337" i="22"/>
  <c r="S337" i="22"/>
  <c r="R337" i="22"/>
  <c r="Q337" i="22"/>
  <c r="P337" i="22"/>
  <c r="O337" i="22"/>
  <c r="N337" i="22"/>
  <c r="M337" i="22"/>
  <c r="L337" i="22"/>
  <c r="K337" i="22"/>
  <c r="J337" i="22"/>
  <c r="I337" i="22"/>
  <c r="H337" i="22"/>
  <c r="G337" i="22"/>
  <c r="F337" i="22"/>
  <c r="E337" i="22"/>
  <c r="D337" i="22"/>
  <c r="C337" i="22"/>
  <c r="B337" i="22"/>
  <c r="A337" i="22"/>
  <c r="T336" i="22"/>
  <c r="S336" i="22"/>
  <c r="R336" i="22"/>
  <c r="Q336" i="22"/>
  <c r="P336" i="22"/>
  <c r="O336" i="22"/>
  <c r="N336" i="22"/>
  <c r="M336" i="22"/>
  <c r="L336" i="22"/>
  <c r="K336" i="22"/>
  <c r="J336" i="22"/>
  <c r="I336" i="22"/>
  <c r="H336" i="22"/>
  <c r="G336" i="22"/>
  <c r="F336" i="22"/>
  <c r="E336" i="22"/>
  <c r="D336" i="22"/>
  <c r="C336" i="22"/>
  <c r="B336" i="22"/>
  <c r="A336" i="22"/>
  <c r="T335" i="22"/>
  <c r="S335" i="22"/>
  <c r="R335" i="22"/>
  <c r="Q335" i="22"/>
  <c r="P335" i="22"/>
  <c r="O335" i="22"/>
  <c r="N335" i="22"/>
  <c r="M335" i="22"/>
  <c r="L335" i="22"/>
  <c r="K335" i="22"/>
  <c r="J335" i="22"/>
  <c r="I335" i="22"/>
  <c r="H335" i="22"/>
  <c r="G335" i="22"/>
  <c r="F335" i="22"/>
  <c r="E335" i="22"/>
  <c r="D335" i="22"/>
  <c r="C335" i="22"/>
  <c r="B335" i="22"/>
  <c r="A335" i="22"/>
  <c r="T334" i="22"/>
  <c r="S334" i="22"/>
  <c r="R334" i="22"/>
  <c r="Q334" i="22"/>
  <c r="P334" i="22"/>
  <c r="O334" i="22"/>
  <c r="N334" i="22"/>
  <c r="M334" i="22"/>
  <c r="L334" i="22"/>
  <c r="K334" i="22"/>
  <c r="J334" i="22"/>
  <c r="I334" i="22"/>
  <c r="H334" i="22"/>
  <c r="G334" i="22"/>
  <c r="F334" i="22"/>
  <c r="E334" i="22"/>
  <c r="D334" i="22"/>
  <c r="C334" i="22"/>
  <c r="B334" i="22"/>
  <c r="A334" i="22"/>
  <c r="T333" i="22"/>
  <c r="S333" i="22"/>
  <c r="R333" i="22"/>
  <c r="Q333" i="22"/>
  <c r="P333" i="22"/>
  <c r="O333" i="22"/>
  <c r="N333" i="22"/>
  <c r="M333" i="22"/>
  <c r="L333" i="22"/>
  <c r="K333" i="22"/>
  <c r="J333" i="22"/>
  <c r="I333" i="22"/>
  <c r="H333" i="22"/>
  <c r="G333" i="22"/>
  <c r="F333" i="22"/>
  <c r="E333" i="22"/>
  <c r="D333" i="22"/>
  <c r="C333" i="22"/>
  <c r="B333" i="22"/>
  <c r="A333" i="22"/>
  <c r="T332" i="22"/>
  <c r="S332" i="22"/>
  <c r="R332" i="22"/>
  <c r="Q332" i="22"/>
  <c r="P332" i="22"/>
  <c r="O332" i="22"/>
  <c r="N332" i="22"/>
  <c r="M332" i="22"/>
  <c r="L332" i="22"/>
  <c r="K332" i="22"/>
  <c r="J332" i="22"/>
  <c r="I332" i="22"/>
  <c r="H332" i="22"/>
  <c r="G332" i="22"/>
  <c r="F332" i="22"/>
  <c r="E332" i="22"/>
  <c r="D332" i="22"/>
  <c r="C332" i="22"/>
  <c r="B332" i="22"/>
  <c r="A332" i="22"/>
  <c r="T331" i="22"/>
  <c r="S331" i="22"/>
  <c r="R331" i="22"/>
  <c r="Q331" i="22"/>
  <c r="P331" i="22"/>
  <c r="O331" i="22"/>
  <c r="N331" i="22"/>
  <c r="M331" i="22"/>
  <c r="L331" i="22"/>
  <c r="K331" i="22"/>
  <c r="J331" i="22"/>
  <c r="I331" i="22"/>
  <c r="H331" i="22"/>
  <c r="G331" i="22"/>
  <c r="F331" i="22"/>
  <c r="E331" i="22"/>
  <c r="D331" i="22"/>
  <c r="C331" i="22"/>
  <c r="B331" i="22"/>
  <c r="A331" i="22"/>
  <c r="T330" i="22"/>
  <c r="S330" i="22"/>
  <c r="R330" i="22"/>
  <c r="Q330" i="22"/>
  <c r="P330" i="22"/>
  <c r="O330" i="22"/>
  <c r="N330" i="22"/>
  <c r="M330" i="22"/>
  <c r="L330" i="22"/>
  <c r="K330" i="22"/>
  <c r="J330" i="22"/>
  <c r="I330" i="22"/>
  <c r="H330" i="22"/>
  <c r="G330" i="22"/>
  <c r="F330" i="22"/>
  <c r="E330" i="22"/>
  <c r="D330" i="22"/>
  <c r="C330" i="22"/>
  <c r="B330" i="22"/>
  <c r="A330" i="22"/>
  <c r="T329" i="22"/>
  <c r="S329" i="22"/>
  <c r="R329" i="22"/>
  <c r="Q329" i="22"/>
  <c r="P329" i="22"/>
  <c r="O329" i="22"/>
  <c r="N329" i="22"/>
  <c r="M329" i="22"/>
  <c r="L329" i="22"/>
  <c r="K329" i="22"/>
  <c r="J329" i="22"/>
  <c r="I329" i="22"/>
  <c r="H329" i="22"/>
  <c r="G329" i="22"/>
  <c r="F329" i="22"/>
  <c r="E329" i="22"/>
  <c r="D329" i="22"/>
  <c r="C329" i="22"/>
  <c r="B329" i="22"/>
  <c r="A329" i="22"/>
  <c r="T328" i="22"/>
  <c r="S328" i="22"/>
  <c r="R328" i="22"/>
  <c r="Q328" i="22"/>
  <c r="P328" i="22"/>
  <c r="O328" i="22"/>
  <c r="N328" i="22"/>
  <c r="M328" i="22"/>
  <c r="L328" i="22"/>
  <c r="K328" i="22"/>
  <c r="J328" i="22"/>
  <c r="I328" i="22"/>
  <c r="H328" i="22"/>
  <c r="G328" i="22"/>
  <c r="F328" i="22"/>
  <c r="E328" i="22"/>
  <c r="D328" i="22"/>
  <c r="C328" i="22"/>
  <c r="B328" i="22"/>
  <c r="A328" i="22"/>
  <c r="T327" i="22"/>
  <c r="S327" i="22"/>
  <c r="R327" i="22"/>
  <c r="Q327" i="22"/>
  <c r="P327" i="22"/>
  <c r="O327" i="22"/>
  <c r="N327" i="22"/>
  <c r="M327" i="22"/>
  <c r="L327" i="22"/>
  <c r="K327" i="22"/>
  <c r="J327" i="22"/>
  <c r="I327" i="22"/>
  <c r="H327" i="22"/>
  <c r="G327" i="22"/>
  <c r="F327" i="22"/>
  <c r="E327" i="22"/>
  <c r="D327" i="22"/>
  <c r="C327" i="22"/>
  <c r="B327" i="22"/>
  <c r="A327" i="22"/>
  <c r="T326" i="22"/>
  <c r="S326" i="22"/>
  <c r="R326" i="22"/>
  <c r="Q326" i="22"/>
  <c r="P326" i="22"/>
  <c r="O326" i="22"/>
  <c r="N326" i="22"/>
  <c r="M326" i="22"/>
  <c r="L326" i="22"/>
  <c r="K326" i="22"/>
  <c r="J326" i="22"/>
  <c r="I326" i="22"/>
  <c r="H326" i="22"/>
  <c r="G326" i="22"/>
  <c r="F326" i="22"/>
  <c r="E326" i="22"/>
  <c r="D326" i="22"/>
  <c r="C326" i="22"/>
  <c r="B326" i="22"/>
  <c r="A326" i="22"/>
  <c r="T325" i="22"/>
  <c r="S325" i="22"/>
  <c r="R325" i="22"/>
  <c r="Q325" i="22"/>
  <c r="P325" i="22"/>
  <c r="O325" i="22"/>
  <c r="N325" i="22"/>
  <c r="M325" i="22"/>
  <c r="L325" i="22"/>
  <c r="K325" i="22"/>
  <c r="J325" i="22"/>
  <c r="I325" i="22"/>
  <c r="H325" i="22"/>
  <c r="G325" i="22"/>
  <c r="F325" i="22"/>
  <c r="E325" i="22"/>
  <c r="D325" i="22"/>
  <c r="C325" i="22"/>
  <c r="B325" i="22"/>
  <c r="A325" i="22"/>
  <c r="T324" i="22"/>
  <c r="S324" i="22"/>
  <c r="R324" i="22"/>
  <c r="Q324" i="22"/>
  <c r="P324" i="22"/>
  <c r="O324" i="22"/>
  <c r="N324" i="22"/>
  <c r="M324" i="22"/>
  <c r="L324" i="22"/>
  <c r="K324" i="22"/>
  <c r="J324" i="22"/>
  <c r="I324" i="22"/>
  <c r="H324" i="22"/>
  <c r="G324" i="22"/>
  <c r="F324" i="22"/>
  <c r="E324" i="22"/>
  <c r="D324" i="22"/>
  <c r="C324" i="22"/>
  <c r="B324" i="22"/>
  <c r="A324" i="22"/>
  <c r="T323" i="22"/>
  <c r="S323" i="22"/>
  <c r="R323" i="22"/>
  <c r="Q323" i="22"/>
  <c r="P323" i="22"/>
  <c r="O323" i="22"/>
  <c r="N323" i="22"/>
  <c r="M323" i="22"/>
  <c r="L323" i="22"/>
  <c r="K323" i="22"/>
  <c r="J323" i="22"/>
  <c r="I323" i="22"/>
  <c r="H323" i="22"/>
  <c r="G323" i="22"/>
  <c r="F323" i="22"/>
  <c r="E323" i="22"/>
  <c r="D323" i="22"/>
  <c r="C323" i="22"/>
  <c r="B323" i="22"/>
  <c r="A323" i="22"/>
  <c r="T322" i="22"/>
  <c r="S322" i="22"/>
  <c r="R322" i="22"/>
  <c r="Q322" i="22"/>
  <c r="P322" i="22"/>
  <c r="O322" i="22"/>
  <c r="N322" i="22"/>
  <c r="M322" i="22"/>
  <c r="L322" i="22"/>
  <c r="K322" i="22"/>
  <c r="J322" i="22"/>
  <c r="I322" i="22"/>
  <c r="H322" i="22"/>
  <c r="G322" i="22"/>
  <c r="F322" i="22"/>
  <c r="E322" i="22"/>
  <c r="D322" i="22"/>
  <c r="C322" i="22"/>
  <c r="B322" i="22"/>
  <c r="A322" i="22"/>
  <c r="T321" i="22"/>
  <c r="S321" i="22"/>
  <c r="R321" i="22"/>
  <c r="Q321" i="22"/>
  <c r="P321" i="22"/>
  <c r="O321" i="22"/>
  <c r="N321" i="22"/>
  <c r="M321" i="22"/>
  <c r="L321" i="22"/>
  <c r="K321" i="22"/>
  <c r="J321" i="22"/>
  <c r="I321" i="22"/>
  <c r="H321" i="22"/>
  <c r="G321" i="22"/>
  <c r="F321" i="22"/>
  <c r="E321" i="22"/>
  <c r="D321" i="22"/>
  <c r="C321" i="22"/>
  <c r="B321" i="22"/>
  <c r="A321" i="22"/>
  <c r="T320" i="22"/>
  <c r="S320" i="22"/>
  <c r="R320" i="22"/>
  <c r="Q320" i="22"/>
  <c r="P320" i="22"/>
  <c r="O320" i="22"/>
  <c r="N320" i="22"/>
  <c r="M320" i="22"/>
  <c r="L320" i="22"/>
  <c r="K320" i="22"/>
  <c r="J320" i="22"/>
  <c r="I320" i="22"/>
  <c r="H320" i="22"/>
  <c r="G320" i="22"/>
  <c r="F320" i="22"/>
  <c r="E320" i="22"/>
  <c r="D320" i="22"/>
  <c r="C320" i="22"/>
  <c r="B320" i="22"/>
  <c r="A320" i="22"/>
  <c r="T319" i="22"/>
  <c r="S319" i="22"/>
  <c r="R319" i="22"/>
  <c r="Q319" i="22"/>
  <c r="P319" i="22"/>
  <c r="O319" i="22"/>
  <c r="N319" i="22"/>
  <c r="M319" i="22"/>
  <c r="L319" i="22"/>
  <c r="K319" i="22"/>
  <c r="J319" i="22"/>
  <c r="I319" i="22"/>
  <c r="H319" i="22"/>
  <c r="G319" i="22"/>
  <c r="F319" i="22"/>
  <c r="E319" i="22"/>
  <c r="D319" i="22"/>
  <c r="C319" i="22"/>
  <c r="B319" i="22"/>
  <c r="A319" i="22"/>
  <c r="T318" i="22"/>
  <c r="S318" i="22"/>
  <c r="R318" i="22"/>
  <c r="Q318" i="22"/>
  <c r="P318" i="22"/>
  <c r="O318" i="22"/>
  <c r="N318" i="22"/>
  <c r="M318" i="22"/>
  <c r="L318" i="22"/>
  <c r="K318" i="22"/>
  <c r="J318" i="22"/>
  <c r="I318" i="22"/>
  <c r="H318" i="22"/>
  <c r="G318" i="22"/>
  <c r="F318" i="22"/>
  <c r="E318" i="22"/>
  <c r="D318" i="22"/>
  <c r="C318" i="22"/>
  <c r="B318" i="22"/>
  <c r="A318" i="22"/>
  <c r="T317" i="22"/>
  <c r="S317" i="22"/>
  <c r="R317" i="22"/>
  <c r="Q317" i="22"/>
  <c r="P317" i="22"/>
  <c r="O317" i="22"/>
  <c r="N317" i="22"/>
  <c r="M317" i="22"/>
  <c r="L317" i="22"/>
  <c r="K317" i="22"/>
  <c r="J317" i="22"/>
  <c r="I317" i="22"/>
  <c r="H317" i="22"/>
  <c r="G317" i="22"/>
  <c r="F317" i="22"/>
  <c r="E317" i="22"/>
  <c r="D317" i="22"/>
  <c r="C317" i="22"/>
  <c r="B317" i="22"/>
  <c r="A317" i="22"/>
  <c r="T316" i="22"/>
  <c r="S316" i="22"/>
  <c r="R316" i="22"/>
  <c r="Q316" i="22"/>
  <c r="P316" i="22"/>
  <c r="O316" i="22"/>
  <c r="N316" i="22"/>
  <c r="M316" i="22"/>
  <c r="L316" i="22"/>
  <c r="K316" i="22"/>
  <c r="J316" i="22"/>
  <c r="I316" i="22"/>
  <c r="H316" i="22"/>
  <c r="G316" i="22"/>
  <c r="F316" i="22"/>
  <c r="E316" i="22"/>
  <c r="D316" i="22"/>
  <c r="C316" i="22"/>
  <c r="B316" i="22"/>
  <c r="A316" i="22"/>
  <c r="T315" i="22"/>
  <c r="S315" i="22"/>
  <c r="R315" i="22"/>
  <c r="Q315" i="22"/>
  <c r="P315" i="22"/>
  <c r="O315" i="22"/>
  <c r="N315" i="22"/>
  <c r="M315" i="22"/>
  <c r="L315" i="22"/>
  <c r="K315" i="22"/>
  <c r="J315" i="22"/>
  <c r="I315" i="22"/>
  <c r="H315" i="22"/>
  <c r="G315" i="22"/>
  <c r="F315" i="22"/>
  <c r="E315" i="22"/>
  <c r="D315" i="22"/>
  <c r="C315" i="22"/>
  <c r="B315" i="22"/>
  <c r="A315" i="22"/>
  <c r="T314" i="22"/>
  <c r="S314" i="22"/>
  <c r="R314" i="22"/>
  <c r="Q314" i="22"/>
  <c r="P314" i="22"/>
  <c r="O314" i="22"/>
  <c r="N314" i="22"/>
  <c r="M314" i="22"/>
  <c r="L314" i="22"/>
  <c r="K314" i="22"/>
  <c r="J314" i="22"/>
  <c r="I314" i="22"/>
  <c r="H314" i="22"/>
  <c r="G314" i="22"/>
  <c r="F314" i="22"/>
  <c r="E314" i="22"/>
  <c r="D314" i="22"/>
  <c r="C314" i="22"/>
  <c r="B314" i="22"/>
  <c r="A314" i="22"/>
  <c r="T313" i="22"/>
  <c r="S313" i="22"/>
  <c r="R313" i="22"/>
  <c r="Q313" i="22"/>
  <c r="P313" i="22"/>
  <c r="O313" i="22"/>
  <c r="N313" i="22"/>
  <c r="M313" i="22"/>
  <c r="L313" i="22"/>
  <c r="K313" i="22"/>
  <c r="J313" i="22"/>
  <c r="I313" i="22"/>
  <c r="H313" i="22"/>
  <c r="G313" i="22"/>
  <c r="F313" i="22"/>
  <c r="E313" i="22"/>
  <c r="D313" i="22"/>
  <c r="C313" i="22"/>
  <c r="B313" i="22"/>
  <c r="A313" i="22"/>
  <c r="T312" i="22"/>
  <c r="S312" i="22"/>
  <c r="R312" i="22"/>
  <c r="Q312" i="22"/>
  <c r="P312" i="22"/>
  <c r="O312" i="22"/>
  <c r="N312" i="22"/>
  <c r="M312" i="22"/>
  <c r="L312" i="22"/>
  <c r="K312" i="22"/>
  <c r="J312" i="22"/>
  <c r="I312" i="22"/>
  <c r="H312" i="22"/>
  <c r="G312" i="22"/>
  <c r="F312" i="22"/>
  <c r="E312" i="22"/>
  <c r="D312" i="22"/>
  <c r="C312" i="22"/>
  <c r="B312" i="22"/>
  <c r="A312" i="22"/>
  <c r="T311" i="22"/>
  <c r="S311" i="22"/>
  <c r="R311" i="22"/>
  <c r="Q311" i="22"/>
  <c r="P311" i="22"/>
  <c r="O311" i="22"/>
  <c r="N311" i="22"/>
  <c r="M311" i="22"/>
  <c r="L311" i="22"/>
  <c r="K311" i="22"/>
  <c r="J311" i="22"/>
  <c r="I311" i="22"/>
  <c r="H311" i="22"/>
  <c r="G311" i="22"/>
  <c r="F311" i="22"/>
  <c r="E311" i="22"/>
  <c r="D311" i="22"/>
  <c r="C311" i="22"/>
  <c r="B311" i="22"/>
  <c r="A311" i="22"/>
  <c r="T310" i="22"/>
  <c r="S310" i="22"/>
  <c r="R310" i="22"/>
  <c r="Q310" i="22"/>
  <c r="P310" i="22"/>
  <c r="O310" i="22"/>
  <c r="N310" i="22"/>
  <c r="M310" i="22"/>
  <c r="L310" i="22"/>
  <c r="K310" i="22"/>
  <c r="J310" i="22"/>
  <c r="I310" i="22"/>
  <c r="H310" i="22"/>
  <c r="G310" i="22"/>
  <c r="F310" i="22"/>
  <c r="E310" i="22"/>
  <c r="D310" i="22"/>
  <c r="C310" i="22"/>
  <c r="B310" i="22"/>
  <c r="A310" i="22"/>
  <c r="T309" i="22"/>
  <c r="S309" i="22"/>
  <c r="R309" i="22"/>
  <c r="Q309" i="22"/>
  <c r="P309" i="22"/>
  <c r="O309" i="22"/>
  <c r="N309" i="22"/>
  <c r="M309" i="22"/>
  <c r="L309" i="22"/>
  <c r="K309" i="22"/>
  <c r="J309" i="22"/>
  <c r="I309" i="22"/>
  <c r="H309" i="22"/>
  <c r="G309" i="22"/>
  <c r="F309" i="22"/>
  <c r="E309" i="22"/>
  <c r="D309" i="22"/>
  <c r="C309" i="22"/>
  <c r="B309" i="22"/>
  <c r="A309" i="22"/>
  <c r="T308" i="22"/>
  <c r="S308" i="22"/>
  <c r="R308" i="22"/>
  <c r="Q308" i="22"/>
  <c r="P308" i="22"/>
  <c r="O308" i="22"/>
  <c r="N308" i="22"/>
  <c r="M308" i="22"/>
  <c r="L308" i="22"/>
  <c r="K308" i="22"/>
  <c r="J308" i="22"/>
  <c r="I308" i="22"/>
  <c r="H308" i="22"/>
  <c r="G308" i="22"/>
  <c r="F308" i="22"/>
  <c r="E308" i="22"/>
  <c r="D308" i="22"/>
  <c r="C308" i="22"/>
  <c r="B308" i="22"/>
  <c r="A308" i="22"/>
  <c r="T307" i="22"/>
  <c r="S307" i="22"/>
  <c r="R307" i="22"/>
  <c r="Q307" i="22"/>
  <c r="P307" i="22"/>
  <c r="O307" i="22"/>
  <c r="N307" i="22"/>
  <c r="M307" i="22"/>
  <c r="L307" i="22"/>
  <c r="K307" i="22"/>
  <c r="J307" i="22"/>
  <c r="I307" i="22"/>
  <c r="H307" i="22"/>
  <c r="G307" i="22"/>
  <c r="F307" i="22"/>
  <c r="E307" i="22"/>
  <c r="D307" i="22"/>
  <c r="C307" i="22"/>
  <c r="B307" i="22"/>
  <c r="A307" i="22"/>
  <c r="T306" i="22"/>
  <c r="S306" i="22"/>
  <c r="R306" i="22"/>
  <c r="Q306" i="22"/>
  <c r="P306" i="22"/>
  <c r="O306" i="22"/>
  <c r="N306" i="22"/>
  <c r="M306" i="22"/>
  <c r="L306" i="22"/>
  <c r="K306" i="22"/>
  <c r="J306" i="22"/>
  <c r="I306" i="22"/>
  <c r="H306" i="22"/>
  <c r="G306" i="22"/>
  <c r="F306" i="22"/>
  <c r="E306" i="22"/>
  <c r="D306" i="22"/>
  <c r="C306" i="22"/>
  <c r="B306" i="22"/>
  <c r="A306" i="22"/>
  <c r="T305" i="22"/>
  <c r="S305" i="22"/>
  <c r="R305" i="22"/>
  <c r="Q305" i="22"/>
  <c r="P305" i="22"/>
  <c r="O305" i="22"/>
  <c r="N305" i="22"/>
  <c r="M305" i="22"/>
  <c r="L305" i="22"/>
  <c r="K305" i="22"/>
  <c r="J305" i="22"/>
  <c r="I305" i="22"/>
  <c r="H305" i="22"/>
  <c r="G305" i="22"/>
  <c r="F305" i="22"/>
  <c r="E305" i="22"/>
  <c r="D305" i="22"/>
  <c r="C305" i="22"/>
  <c r="B305" i="22"/>
  <c r="A305" i="22"/>
  <c r="T304" i="22"/>
  <c r="S304" i="22"/>
  <c r="R304" i="22"/>
  <c r="Q304" i="22"/>
  <c r="P304" i="22"/>
  <c r="O304" i="22"/>
  <c r="N304" i="22"/>
  <c r="M304" i="22"/>
  <c r="L304" i="22"/>
  <c r="K304" i="22"/>
  <c r="J304" i="22"/>
  <c r="I304" i="22"/>
  <c r="H304" i="22"/>
  <c r="G304" i="22"/>
  <c r="F304" i="22"/>
  <c r="E304" i="22"/>
  <c r="D304" i="22"/>
  <c r="C304" i="22"/>
  <c r="B304" i="22"/>
  <c r="A304" i="22"/>
  <c r="T303" i="22"/>
  <c r="S303" i="22"/>
  <c r="R303" i="22"/>
  <c r="Q303" i="22"/>
  <c r="P303" i="22"/>
  <c r="O303" i="22"/>
  <c r="N303" i="22"/>
  <c r="M303" i="22"/>
  <c r="L303" i="22"/>
  <c r="K303" i="22"/>
  <c r="J303" i="22"/>
  <c r="I303" i="22"/>
  <c r="H303" i="22"/>
  <c r="G303" i="22"/>
  <c r="F303" i="22"/>
  <c r="E303" i="22"/>
  <c r="D303" i="22"/>
  <c r="C303" i="22"/>
  <c r="B303" i="22"/>
  <c r="A303" i="22"/>
  <c r="T302" i="22"/>
  <c r="S302" i="22"/>
  <c r="R302" i="22"/>
  <c r="Q302" i="22"/>
  <c r="P302" i="22"/>
  <c r="O302" i="22"/>
  <c r="N302" i="22"/>
  <c r="M302" i="22"/>
  <c r="L302" i="22"/>
  <c r="K302" i="22"/>
  <c r="J302" i="22"/>
  <c r="I302" i="22"/>
  <c r="H302" i="22"/>
  <c r="G302" i="22"/>
  <c r="F302" i="22"/>
  <c r="E302" i="22"/>
  <c r="D302" i="22"/>
  <c r="C302" i="22"/>
  <c r="B302" i="22"/>
  <c r="A302" i="22"/>
  <c r="T301" i="22"/>
  <c r="S301" i="22"/>
  <c r="R301" i="22"/>
  <c r="Q301" i="22"/>
  <c r="P301" i="22"/>
  <c r="O301" i="22"/>
  <c r="N301" i="22"/>
  <c r="M301" i="22"/>
  <c r="L301" i="22"/>
  <c r="K301" i="22"/>
  <c r="J301" i="22"/>
  <c r="I301" i="22"/>
  <c r="H301" i="22"/>
  <c r="G301" i="22"/>
  <c r="F301" i="22"/>
  <c r="E301" i="22"/>
  <c r="D301" i="22"/>
  <c r="C301" i="22"/>
  <c r="B301" i="22"/>
  <c r="A301" i="22"/>
  <c r="T300" i="22"/>
  <c r="S300" i="22"/>
  <c r="R300" i="22"/>
  <c r="Q300" i="22"/>
  <c r="P300" i="22"/>
  <c r="O300" i="22"/>
  <c r="N300" i="22"/>
  <c r="M300" i="22"/>
  <c r="L300" i="22"/>
  <c r="K300" i="22"/>
  <c r="J300" i="22"/>
  <c r="I300" i="22"/>
  <c r="H300" i="22"/>
  <c r="G300" i="22"/>
  <c r="F300" i="22"/>
  <c r="E300" i="22"/>
  <c r="D300" i="22"/>
  <c r="C300" i="22"/>
  <c r="B300" i="22"/>
  <c r="A300" i="22"/>
  <c r="T299" i="22"/>
  <c r="S299" i="22"/>
  <c r="R299" i="22"/>
  <c r="Q299" i="22"/>
  <c r="P299" i="22"/>
  <c r="O299" i="22"/>
  <c r="N299" i="22"/>
  <c r="M299" i="22"/>
  <c r="L299" i="22"/>
  <c r="K299" i="22"/>
  <c r="J299" i="22"/>
  <c r="I299" i="22"/>
  <c r="H299" i="22"/>
  <c r="G299" i="22"/>
  <c r="F299" i="22"/>
  <c r="E299" i="22"/>
  <c r="D299" i="22"/>
  <c r="C299" i="22"/>
  <c r="B299" i="22"/>
  <c r="A299" i="22"/>
  <c r="T298" i="22"/>
  <c r="S298" i="22"/>
  <c r="R298" i="22"/>
  <c r="Q298" i="22"/>
  <c r="P298" i="22"/>
  <c r="O298" i="22"/>
  <c r="N298" i="22"/>
  <c r="M298" i="22"/>
  <c r="L298" i="22"/>
  <c r="K298" i="22"/>
  <c r="J298" i="22"/>
  <c r="I298" i="22"/>
  <c r="H298" i="22"/>
  <c r="G298" i="22"/>
  <c r="F298" i="22"/>
  <c r="E298" i="22"/>
  <c r="D298" i="22"/>
  <c r="C298" i="22"/>
  <c r="B298" i="22"/>
  <c r="A298" i="22"/>
  <c r="T297" i="22"/>
  <c r="S297" i="22"/>
  <c r="R297" i="22"/>
  <c r="Q297" i="22"/>
  <c r="P297" i="22"/>
  <c r="O297" i="22"/>
  <c r="N297" i="22"/>
  <c r="M297" i="22"/>
  <c r="L297" i="22"/>
  <c r="K297" i="22"/>
  <c r="J297" i="22"/>
  <c r="I297" i="22"/>
  <c r="H297" i="22"/>
  <c r="G297" i="22"/>
  <c r="F297" i="22"/>
  <c r="E297" i="22"/>
  <c r="D297" i="22"/>
  <c r="C297" i="22"/>
  <c r="B297" i="22"/>
  <c r="A297" i="22"/>
  <c r="T296" i="22"/>
  <c r="S296" i="22"/>
  <c r="R296" i="22"/>
  <c r="Q296" i="22"/>
  <c r="P296" i="22"/>
  <c r="O296" i="22"/>
  <c r="N296" i="22"/>
  <c r="M296" i="22"/>
  <c r="L296" i="22"/>
  <c r="K296" i="22"/>
  <c r="J296" i="22"/>
  <c r="I296" i="22"/>
  <c r="H296" i="22"/>
  <c r="G296" i="22"/>
  <c r="F296" i="22"/>
  <c r="E296" i="22"/>
  <c r="D296" i="22"/>
  <c r="C296" i="22"/>
  <c r="B296" i="22"/>
  <c r="A296" i="22"/>
  <c r="T295" i="22"/>
  <c r="S295" i="22"/>
  <c r="R295" i="22"/>
  <c r="Q295" i="22"/>
  <c r="P295" i="22"/>
  <c r="O295" i="22"/>
  <c r="N295" i="22"/>
  <c r="M295" i="22"/>
  <c r="L295" i="22"/>
  <c r="K295" i="22"/>
  <c r="J295" i="22"/>
  <c r="I295" i="22"/>
  <c r="H295" i="22"/>
  <c r="G295" i="22"/>
  <c r="F295" i="22"/>
  <c r="E295" i="22"/>
  <c r="D295" i="22"/>
  <c r="C295" i="22"/>
  <c r="B295" i="22"/>
  <c r="A295" i="22"/>
  <c r="T294" i="22"/>
  <c r="S294" i="22"/>
  <c r="R294" i="22"/>
  <c r="Q294" i="22"/>
  <c r="P294" i="22"/>
  <c r="O294" i="22"/>
  <c r="N294" i="22"/>
  <c r="M294" i="22"/>
  <c r="L294" i="22"/>
  <c r="K294" i="22"/>
  <c r="J294" i="22"/>
  <c r="I294" i="22"/>
  <c r="H294" i="22"/>
  <c r="G294" i="22"/>
  <c r="F294" i="22"/>
  <c r="E294" i="22"/>
  <c r="D294" i="22"/>
  <c r="C294" i="22"/>
  <c r="B294" i="22"/>
  <c r="A294" i="22"/>
  <c r="T293" i="22"/>
  <c r="S293" i="22"/>
  <c r="R293" i="22"/>
  <c r="Q293" i="22"/>
  <c r="P293" i="22"/>
  <c r="O293" i="22"/>
  <c r="N293" i="22"/>
  <c r="M293" i="22"/>
  <c r="L293" i="22"/>
  <c r="K293" i="22"/>
  <c r="J293" i="22"/>
  <c r="I293" i="22"/>
  <c r="H293" i="22"/>
  <c r="G293" i="22"/>
  <c r="F293" i="22"/>
  <c r="E293" i="22"/>
  <c r="D293" i="22"/>
  <c r="C293" i="22"/>
  <c r="B293" i="22"/>
  <c r="A293" i="22"/>
  <c r="T292" i="22"/>
  <c r="S292" i="22"/>
  <c r="R292" i="22"/>
  <c r="Q292" i="22"/>
  <c r="P292" i="22"/>
  <c r="O292" i="22"/>
  <c r="N292" i="22"/>
  <c r="M292" i="22"/>
  <c r="L292" i="22"/>
  <c r="K292" i="22"/>
  <c r="J292" i="22"/>
  <c r="I292" i="22"/>
  <c r="H292" i="22"/>
  <c r="G292" i="22"/>
  <c r="F292" i="22"/>
  <c r="E292" i="22"/>
  <c r="D292" i="22"/>
  <c r="C292" i="22"/>
  <c r="B292" i="22"/>
  <c r="A292" i="22"/>
  <c r="T291" i="22"/>
  <c r="S291" i="22"/>
  <c r="R291" i="22"/>
  <c r="Q291" i="22"/>
  <c r="P291" i="22"/>
  <c r="O291" i="22"/>
  <c r="N291" i="22"/>
  <c r="M291" i="22"/>
  <c r="L291" i="22"/>
  <c r="K291" i="22"/>
  <c r="J291" i="22"/>
  <c r="I291" i="22"/>
  <c r="H291" i="22"/>
  <c r="G291" i="22"/>
  <c r="F291" i="22"/>
  <c r="E291" i="22"/>
  <c r="D291" i="22"/>
  <c r="C291" i="22"/>
  <c r="B291" i="22"/>
  <c r="A291" i="22"/>
  <c r="T290" i="22"/>
  <c r="S290" i="22"/>
  <c r="R290" i="22"/>
  <c r="Q290" i="22"/>
  <c r="P290" i="22"/>
  <c r="O290" i="22"/>
  <c r="N290" i="22"/>
  <c r="M290" i="22"/>
  <c r="L290" i="22"/>
  <c r="K290" i="22"/>
  <c r="J290" i="22"/>
  <c r="I290" i="22"/>
  <c r="H290" i="22"/>
  <c r="G290" i="22"/>
  <c r="F290" i="22"/>
  <c r="E290" i="22"/>
  <c r="D290" i="22"/>
  <c r="C290" i="22"/>
  <c r="B290" i="22"/>
  <c r="A290" i="22"/>
  <c r="T289" i="22"/>
  <c r="S289" i="22"/>
  <c r="R289" i="22"/>
  <c r="Q289" i="22"/>
  <c r="P289" i="22"/>
  <c r="O289" i="22"/>
  <c r="N289" i="22"/>
  <c r="M289" i="22"/>
  <c r="L289" i="22"/>
  <c r="K289" i="22"/>
  <c r="J289" i="22"/>
  <c r="I289" i="22"/>
  <c r="H289" i="22"/>
  <c r="G289" i="22"/>
  <c r="F289" i="22"/>
  <c r="E289" i="22"/>
  <c r="D289" i="22"/>
  <c r="C289" i="22"/>
  <c r="B289" i="22"/>
  <c r="A289" i="22"/>
  <c r="T288" i="22"/>
  <c r="S288" i="22"/>
  <c r="R288" i="22"/>
  <c r="Q288" i="22"/>
  <c r="P288" i="22"/>
  <c r="O288" i="22"/>
  <c r="N288" i="22"/>
  <c r="M288" i="22"/>
  <c r="L288" i="22"/>
  <c r="K288" i="22"/>
  <c r="J288" i="22"/>
  <c r="I288" i="22"/>
  <c r="H288" i="22"/>
  <c r="G288" i="22"/>
  <c r="F288" i="22"/>
  <c r="E288" i="22"/>
  <c r="D288" i="22"/>
  <c r="C288" i="22"/>
  <c r="B288" i="22"/>
  <c r="A288" i="22"/>
  <c r="T287" i="22"/>
  <c r="S287" i="22"/>
  <c r="R287" i="22"/>
  <c r="Q287" i="22"/>
  <c r="P287" i="22"/>
  <c r="O287" i="22"/>
  <c r="N287" i="22"/>
  <c r="M287" i="22"/>
  <c r="L287" i="22"/>
  <c r="K287" i="22"/>
  <c r="J287" i="22"/>
  <c r="I287" i="22"/>
  <c r="H287" i="22"/>
  <c r="G287" i="22"/>
  <c r="F287" i="22"/>
  <c r="E287" i="22"/>
  <c r="D287" i="22"/>
  <c r="C287" i="22"/>
  <c r="B287" i="22"/>
  <c r="A287" i="22"/>
  <c r="T286" i="22"/>
  <c r="S286" i="22"/>
  <c r="R286" i="22"/>
  <c r="Q286" i="22"/>
  <c r="P286" i="22"/>
  <c r="O286" i="22"/>
  <c r="N286" i="22"/>
  <c r="M286" i="22"/>
  <c r="L286" i="22"/>
  <c r="K286" i="22"/>
  <c r="J286" i="22"/>
  <c r="I286" i="22"/>
  <c r="H286" i="22"/>
  <c r="G286" i="22"/>
  <c r="F286" i="22"/>
  <c r="E286" i="22"/>
  <c r="D286" i="22"/>
  <c r="C286" i="22"/>
  <c r="B286" i="22"/>
  <c r="A286" i="22"/>
  <c r="T285" i="22"/>
  <c r="S285" i="22"/>
  <c r="R285" i="22"/>
  <c r="Q285" i="22"/>
  <c r="P285" i="22"/>
  <c r="O285" i="22"/>
  <c r="N285" i="22"/>
  <c r="M285" i="22"/>
  <c r="L285" i="22"/>
  <c r="K285" i="22"/>
  <c r="J285" i="22"/>
  <c r="I285" i="22"/>
  <c r="H285" i="22"/>
  <c r="G285" i="22"/>
  <c r="F285" i="22"/>
  <c r="E285" i="22"/>
  <c r="D285" i="22"/>
  <c r="C285" i="22"/>
  <c r="B285" i="22"/>
  <c r="A285" i="22"/>
  <c r="T284" i="22"/>
  <c r="S284" i="22"/>
  <c r="R284" i="22"/>
  <c r="Q284" i="22"/>
  <c r="P284" i="22"/>
  <c r="O284" i="22"/>
  <c r="N284" i="22"/>
  <c r="M284" i="22"/>
  <c r="L284" i="22"/>
  <c r="K284" i="22"/>
  <c r="J284" i="22"/>
  <c r="I284" i="22"/>
  <c r="H284" i="22"/>
  <c r="G284" i="22"/>
  <c r="F284" i="22"/>
  <c r="E284" i="22"/>
  <c r="D284" i="22"/>
  <c r="C284" i="22"/>
  <c r="B284" i="22"/>
  <c r="A284" i="22"/>
  <c r="T283" i="22"/>
  <c r="S283" i="22"/>
  <c r="R283" i="22"/>
  <c r="Q283" i="22"/>
  <c r="P283" i="22"/>
  <c r="O283" i="22"/>
  <c r="N283" i="22"/>
  <c r="M283" i="22"/>
  <c r="L283" i="22"/>
  <c r="K283" i="22"/>
  <c r="J283" i="22"/>
  <c r="I283" i="22"/>
  <c r="H283" i="22"/>
  <c r="G283" i="22"/>
  <c r="F283" i="22"/>
  <c r="E283" i="22"/>
  <c r="D283" i="22"/>
  <c r="C283" i="22"/>
  <c r="B283" i="22"/>
  <c r="A283" i="22"/>
  <c r="T282" i="22"/>
  <c r="S282" i="22"/>
  <c r="R282" i="22"/>
  <c r="Q282" i="22"/>
  <c r="P282" i="22"/>
  <c r="O282" i="22"/>
  <c r="N282" i="22"/>
  <c r="M282" i="22"/>
  <c r="L282" i="22"/>
  <c r="K282" i="22"/>
  <c r="J282" i="22"/>
  <c r="I282" i="22"/>
  <c r="H282" i="22"/>
  <c r="G282" i="22"/>
  <c r="F282" i="22"/>
  <c r="E282" i="22"/>
  <c r="D282" i="22"/>
  <c r="C282" i="22"/>
  <c r="B282" i="22"/>
  <c r="A282" i="22"/>
  <c r="T281" i="22"/>
  <c r="S281" i="22"/>
  <c r="R281" i="22"/>
  <c r="Q281" i="22"/>
  <c r="P281" i="22"/>
  <c r="O281" i="22"/>
  <c r="N281" i="22"/>
  <c r="M281" i="22"/>
  <c r="L281" i="22"/>
  <c r="K281" i="22"/>
  <c r="J281" i="22"/>
  <c r="I281" i="22"/>
  <c r="H281" i="22"/>
  <c r="G281" i="22"/>
  <c r="F281" i="22"/>
  <c r="E281" i="22"/>
  <c r="D281" i="22"/>
  <c r="C281" i="22"/>
  <c r="B281" i="22"/>
  <c r="A281" i="22"/>
  <c r="T280" i="22"/>
  <c r="S280" i="22"/>
  <c r="R280" i="22"/>
  <c r="Q280" i="22"/>
  <c r="P280" i="22"/>
  <c r="O280" i="22"/>
  <c r="N280" i="22"/>
  <c r="M280" i="22"/>
  <c r="L280" i="22"/>
  <c r="K280" i="22"/>
  <c r="J280" i="22"/>
  <c r="I280" i="22"/>
  <c r="H280" i="22"/>
  <c r="G280" i="22"/>
  <c r="F280" i="22"/>
  <c r="E280" i="22"/>
  <c r="D280" i="22"/>
  <c r="C280" i="22"/>
  <c r="B280" i="22"/>
  <c r="A280" i="22"/>
  <c r="T279" i="22"/>
  <c r="S279" i="22"/>
  <c r="R279" i="22"/>
  <c r="Q279" i="22"/>
  <c r="P279" i="22"/>
  <c r="O279" i="22"/>
  <c r="N279" i="22"/>
  <c r="M279" i="22"/>
  <c r="L279" i="22"/>
  <c r="K279" i="22"/>
  <c r="J279" i="22"/>
  <c r="I279" i="22"/>
  <c r="H279" i="22"/>
  <c r="G279" i="22"/>
  <c r="F279" i="22"/>
  <c r="E279" i="22"/>
  <c r="D279" i="22"/>
  <c r="C279" i="22"/>
  <c r="B279" i="22"/>
  <c r="A279" i="22"/>
  <c r="T278" i="22"/>
  <c r="S278" i="22"/>
  <c r="R278" i="22"/>
  <c r="Q278" i="22"/>
  <c r="P278" i="22"/>
  <c r="O278" i="22"/>
  <c r="N278" i="22"/>
  <c r="M278" i="22"/>
  <c r="L278" i="22"/>
  <c r="K278" i="22"/>
  <c r="J278" i="22"/>
  <c r="I278" i="22"/>
  <c r="H278" i="22"/>
  <c r="G278" i="22"/>
  <c r="F278" i="22"/>
  <c r="E278" i="22"/>
  <c r="D278" i="22"/>
  <c r="C278" i="22"/>
  <c r="B278" i="22"/>
  <c r="A278" i="22"/>
  <c r="T277" i="22"/>
  <c r="S277" i="22"/>
  <c r="R277" i="22"/>
  <c r="Q277" i="22"/>
  <c r="P277" i="22"/>
  <c r="O277" i="22"/>
  <c r="N277" i="22"/>
  <c r="M277" i="22"/>
  <c r="L277" i="22"/>
  <c r="K277" i="22"/>
  <c r="J277" i="22"/>
  <c r="I277" i="22"/>
  <c r="H277" i="22"/>
  <c r="G277" i="22"/>
  <c r="F277" i="22"/>
  <c r="E277" i="22"/>
  <c r="D277" i="22"/>
  <c r="C277" i="22"/>
  <c r="B277" i="22"/>
  <c r="A277" i="22"/>
  <c r="T276" i="22"/>
  <c r="S276" i="22"/>
  <c r="R276" i="22"/>
  <c r="Q276" i="22"/>
  <c r="P276" i="22"/>
  <c r="O276" i="22"/>
  <c r="N276" i="22"/>
  <c r="M276" i="22"/>
  <c r="L276" i="22"/>
  <c r="K276" i="22"/>
  <c r="J276" i="22"/>
  <c r="I276" i="22"/>
  <c r="H276" i="22"/>
  <c r="G276" i="22"/>
  <c r="F276" i="22"/>
  <c r="E276" i="22"/>
  <c r="D276" i="22"/>
  <c r="C276" i="22"/>
  <c r="B276" i="22"/>
  <c r="A276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C275" i="22"/>
  <c r="B275" i="22"/>
  <c r="A275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C274" i="22"/>
  <c r="B274" i="22"/>
  <c r="A274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C273" i="22"/>
  <c r="B273" i="22"/>
  <c r="A273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C272" i="22"/>
  <c r="B272" i="22"/>
  <c r="A272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C271" i="22"/>
  <c r="B271" i="22"/>
  <c r="A271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C270" i="22"/>
  <c r="B270" i="22"/>
  <c r="A270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C269" i="22"/>
  <c r="B269" i="22"/>
  <c r="A269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C268" i="22"/>
  <c r="B268" i="22"/>
  <c r="A268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C267" i="22"/>
  <c r="B267" i="22"/>
  <c r="A267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C266" i="22"/>
  <c r="B266" i="22"/>
  <c r="A266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C265" i="22"/>
  <c r="B265" i="22"/>
  <c r="A265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C264" i="22"/>
  <c r="B264" i="22"/>
  <c r="A264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C263" i="22"/>
  <c r="B263" i="22"/>
  <c r="A263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C262" i="22"/>
  <c r="B262" i="22"/>
  <c r="A262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C261" i="22"/>
  <c r="B261" i="22"/>
  <c r="A261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C260" i="22"/>
  <c r="B260" i="22"/>
  <c r="A260" i="22"/>
  <c r="T259" i="22"/>
  <c r="S259" i="22"/>
  <c r="R259" i="22"/>
  <c r="Q259" i="22"/>
  <c r="P259" i="22"/>
  <c r="O259" i="22"/>
  <c r="N259" i="22"/>
  <c r="M259" i="22"/>
  <c r="L259" i="22"/>
  <c r="K259" i="22"/>
  <c r="J259" i="22"/>
  <c r="I259" i="22"/>
  <c r="H259" i="22"/>
  <c r="G259" i="22"/>
  <c r="F259" i="22"/>
  <c r="E259" i="22"/>
  <c r="D259" i="22"/>
  <c r="C259" i="22"/>
  <c r="B259" i="22"/>
  <c r="A259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C258" i="22"/>
  <c r="B258" i="22"/>
  <c r="A258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C257" i="22"/>
  <c r="B257" i="22"/>
  <c r="A257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C256" i="22"/>
  <c r="B256" i="22"/>
  <c r="A256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C255" i="22"/>
  <c r="B255" i="22"/>
  <c r="A255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C254" i="22"/>
  <c r="B254" i="22"/>
  <c r="A254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C253" i="22"/>
  <c r="B253" i="22"/>
  <c r="A253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C252" i="22"/>
  <c r="B252" i="22"/>
  <c r="A252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C251" i="22"/>
  <c r="B251" i="22"/>
  <c r="A251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C250" i="22"/>
  <c r="B250" i="22"/>
  <c r="A250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C249" i="22"/>
  <c r="B249" i="22"/>
  <c r="A249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C248" i="22"/>
  <c r="B248" i="22"/>
  <c r="A248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C247" i="22"/>
  <c r="B247" i="22"/>
  <c r="A247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C246" i="22"/>
  <c r="B246" i="22"/>
  <c r="A246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C245" i="22"/>
  <c r="B245" i="22"/>
  <c r="A245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C244" i="22"/>
  <c r="B244" i="22"/>
  <c r="A244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C243" i="22"/>
  <c r="B243" i="22"/>
  <c r="A243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C242" i="22"/>
  <c r="B242" i="22"/>
  <c r="A242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C241" i="22"/>
  <c r="B241" i="22"/>
  <c r="A241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C240" i="22"/>
  <c r="B240" i="22"/>
  <c r="A240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C239" i="22"/>
  <c r="B239" i="22"/>
  <c r="A239" i="22"/>
  <c r="T238" i="22"/>
  <c r="S238" i="22"/>
  <c r="R238" i="22"/>
  <c r="Q238" i="22"/>
  <c r="P238" i="22"/>
  <c r="O238" i="22"/>
  <c r="N238" i="22"/>
  <c r="M238" i="22"/>
  <c r="L238" i="22"/>
  <c r="K238" i="22"/>
  <c r="J238" i="22"/>
  <c r="I238" i="22"/>
  <c r="H238" i="22"/>
  <c r="G238" i="22"/>
  <c r="F238" i="22"/>
  <c r="E238" i="22"/>
  <c r="D238" i="22"/>
  <c r="C238" i="22"/>
  <c r="B238" i="22"/>
  <c r="A238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C237" i="22"/>
  <c r="B237" i="22"/>
  <c r="A237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C236" i="22"/>
  <c r="B236" i="22"/>
  <c r="A236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G235" i="22"/>
  <c r="F235" i="22"/>
  <c r="E235" i="22"/>
  <c r="D235" i="22"/>
  <c r="C235" i="22"/>
  <c r="B235" i="22"/>
  <c r="A235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C234" i="22"/>
  <c r="B234" i="22"/>
  <c r="A234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C233" i="22"/>
  <c r="B233" i="22"/>
  <c r="A233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G232" i="22"/>
  <c r="F232" i="22"/>
  <c r="E232" i="22"/>
  <c r="D232" i="22"/>
  <c r="C232" i="22"/>
  <c r="B232" i="22"/>
  <c r="A232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A231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G230" i="22"/>
  <c r="F230" i="22"/>
  <c r="E230" i="22"/>
  <c r="D230" i="22"/>
  <c r="C230" i="22"/>
  <c r="B230" i="22"/>
  <c r="A230" i="22"/>
  <c r="T229" i="22"/>
  <c r="S229" i="22"/>
  <c r="R229" i="22"/>
  <c r="Q229" i="22"/>
  <c r="P229" i="22"/>
  <c r="O229" i="22"/>
  <c r="N229" i="22"/>
  <c r="M229" i="22"/>
  <c r="L229" i="22"/>
  <c r="K229" i="22"/>
  <c r="J229" i="22"/>
  <c r="I229" i="22"/>
  <c r="H229" i="22"/>
  <c r="G229" i="22"/>
  <c r="F229" i="22"/>
  <c r="E229" i="22"/>
  <c r="D229" i="22"/>
  <c r="C229" i="22"/>
  <c r="B229" i="22"/>
  <c r="A229" i="22"/>
  <c r="T228" i="22"/>
  <c r="S228" i="22"/>
  <c r="R228" i="22"/>
  <c r="Q228" i="22"/>
  <c r="P228" i="22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C228" i="22"/>
  <c r="B228" i="22"/>
  <c r="A228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A227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H226" i="22"/>
  <c r="G226" i="22"/>
  <c r="F226" i="22"/>
  <c r="E226" i="22"/>
  <c r="D226" i="22"/>
  <c r="C226" i="22"/>
  <c r="B226" i="22"/>
  <c r="A226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C225" i="22"/>
  <c r="B225" i="22"/>
  <c r="A225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C224" i="22"/>
  <c r="B224" i="22"/>
  <c r="A224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C223" i="22"/>
  <c r="B223" i="22"/>
  <c r="A223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A222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C221" i="22"/>
  <c r="B221" i="22"/>
  <c r="A221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C219" i="22"/>
  <c r="B219" i="22"/>
  <c r="A219" i="22"/>
  <c r="T216" i="22"/>
  <c r="S216" i="22"/>
  <c r="R216" i="22"/>
  <c r="Q216" i="22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C216" i="22"/>
  <c r="B216" i="22"/>
  <c r="A216" i="22"/>
  <c r="T215" i="22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C215" i="22"/>
  <c r="B215" i="22"/>
  <c r="A215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C214" i="22"/>
  <c r="B214" i="22"/>
  <c r="A214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G213" i="22"/>
  <c r="F213" i="22"/>
  <c r="E213" i="22"/>
  <c r="D213" i="22"/>
  <c r="C213" i="22"/>
  <c r="B213" i="22"/>
  <c r="A213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A211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G208" i="22"/>
  <c r="F208" i="22"/>
  <c r="E208" i="22"/>
  <c r="D208" i="22"/>
  <c r="C208" i="22"/>
  <c r="B208" i="22"/>
  <c r="A208" i="22"/>
  <c r="T205" i="22"/>
  <c r="S205" i="22"/>
  <c r="R205" i="22"/>
  <c r="Q205" i="22"/>
  <c r="P205" i="22"/>
  <c r="O205" i="22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A205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C200" i="22"/>
  <c r="B200" i="22"/>
  <c r="A200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C196" i="22"/>
  <c r="B196" i="22"/>
  <c r="A196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C195" i="22"/>
  <c r="B195" i="22"/>
  <c r="A195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C191" i="22"/>
  <c r="B191" i="22"/>
  <c r="A191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C190" i="22"/>
  <c r="B190" i="22"/>
  <c r="A190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C189" i="22"/>
  <c r="B189" i="22"/>
  <c r="A189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A188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C187" i="22"/>
  <c r="B187" i="22"/>
  <c r="A187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C185" i="22"/>
  <c r="B185" i="22"/>
  <c r="A185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C181" i="22"/>
  <c r="B181" i="22"/>
  <c r="A181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C179" i="22"/>
  <c r="B179" i="22"/>
  <c r="A179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C176" i="22"/>
  <c r="B176" i="22"/>
  <c r="A176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C174" i="22"/>
  <c r="B174" i="22"/>
  <c r="A174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C171" i="22"/>
  <c r="B171" i="22"/>
  <c r="A171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C168" i="22"/>
  <c r="B168" i="22"/>
  <c r="A168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A167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C165" i="22"/>
  <c r="B165" i="22"/>
  <c r="A165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A158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A156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155" i="22"/>
  <c r="B155" i="22"/>
  <c r="A155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A151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150" i="22"/>
  <c r="B150" i="22"/>
  <c r="A150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A148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A145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A141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A140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A133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A132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A131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A126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A124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A123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C119" i="22"/>
  <c r="B119" i="22"/>
  <c r="A119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B114" i="22"/>
  <c r="A114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107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A105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104" i="22"/>
  <c r="B104" i="22"/>
  <c r="A104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A100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A98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A97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A95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A93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A90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A89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A92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A91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A88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A87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A85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A81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A80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A79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A76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A67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A66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A64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A63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A60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A59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A56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A53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51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A50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A49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A48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A47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A45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A39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A33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A32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30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A29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A21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A18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A17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A16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A15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A12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A9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A7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A6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C220" i="22"/>
  <c r="B220" i="22"/>
  <c r="A220" i="22"/>
  <c r="T218" i="22"/>
  <c r="S218" i="22"/>
  <c r="R218" i="22"/>
  <c r="Q218" i="22"/>
  <c r="P218" i="22"/>
  <c r="O218" i="22"/>
  <c r="N218" i="22"/>
  <c r="M218" i="22"/>
  <c r="L218" i="22"/>
  <c r="K218" i="22"/>
  <c r="J218" i="22"/>
  <c r="I218" i="22"/>
  <c r="H218" i="22"/>
  <c r="G218" i="22"/>
  <c r="F218" i="22"/>
  <c r="E218" i="22"/>
  <c r="D218" i="22"/>
  <c r="C218" i="22"/>
  <c r="B218" i="22"/>
  <c r="A218" i="22"/>
  <c r="T217" i="22"/>
  <c r="S217" i="22"/>
  <c r="R217" i="22"/>
  <c r="Q217" i="22"/>
  <c r="P217" i="22"/>
  <c r="O217" i="22"/>
  <c r="N217" i="22"/>
  <c r="M217" i="22"/>
  <c r="L217" i="22"/>
  <c r="K217" i="22"/>
  <c r="J217" i="22"/>
  <c r="I217" i="22"/>
  <c r="H217" i="22"/>
  <c r="G217" i="22"/>
  <c r="F217" i="22"/>
  <c r="E217" i="22"/>
  <c r="D217" i="22"/>
  <c r="C217" i="22"/>
  <c r="B217" i="22"/>
  <c r="A217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C212" i="22"/>
  <c r="B212" i="22"/>
  <c r="A212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E210" i="22"/>
  <c r="D210" i="22"/>
  <c r="C210" i="22"/>
  <c r="B210" i="22"/>
  <c r="A210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C209" i="22"/>
  <c r="B209" i="22"/>
  <c r="A209" i="22"/>
  <c r="T207" i="22"/>
  <c r="S207" i="22"/>
  <c r="R207" i="22"/>
  <c r="Q207" i="22"/>
  <c r="P207" i="22"/>
  <c r="O207" i="22"/>
  <c r="N207" i="22"/>
  <c r="M207" i="22"/>
  <c r="L207" i="22"/>
  <c r="K207" i="22"/>
  <c r="J207" i="22"/>
  <c r="I207" i="22"/>
  <c r="H207" i="22"/>
  <c r="G207" i="22"/>
  <c r="F207" i="22"/>
  <c r="E207" i="22"/>
  <c r="D207" i="22"/>
  <c r="C207" i="22"/>
  <c r="B207" i="22"/>
  <c r="A207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A206" i="22"/>
  <c r="T204" i="22"/>
  <c r="S204" i="22"/>
  <c r="R204" i="22"/>
  <c r="Q204" i="22"/>
  <c r="P204" i="22"/>
  <c r="O204" i="22"/>
  <c r="N204" i="22"/>
  <c r="M204" i="22"/>
  <c r="L204" i="22"/>
  <c r="K204" i="22"/>
  <c r="J204" i="22"/>
  <c r="I204" i="22"/>
  <c r="H204" i="22"/>
  <c r="G204" i="22"/>
  <c r="F204" i="22"/>
  <c r="E204" i="22"/>
  <c r="D204" i="22"/>
  <c r="C204" i="22"/>
  <c r="B204" i="22"/>
  <c r="A204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D203" i="22"/>
  <c r="C203" i="22"/>
  <c r="B203" i="22"/>
  <c r="A203" i="22"/>
  <c r="T202" i="22"/>
  <c r="S202" i="22"/>
  <c r="R202" i="22"/>
  <c r="Q202" i="22"/>
  <c r="P202" i="22"/>
  <c r="O202" i="22"/>
  <c r="N202" i="22"/>
  <c r="M202" i="22"/>
  <c r="L202" i="22"/>
  <c r="K202" i="22"/>
  <c r="J202" i="22"/>
  <c r="I202" i="22"/>
  <c r="H202" i="22"/>
  <c r="G202" i="22"/>
  <c r="F202" i="22"/>
  <c r="E202" i="22"/>
  <c r="D202" i="22"/>
  <c r="C202" i="22"/>
  <c r="B202" i="22"/>
  <c r="A202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C201" i="22"/>
  <c r="B201" i="22"/>
  <c r="A201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C199" i="22"/>
  <c r="B199" i="22"/>
  <c r="A199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C198" i="22"/>
  <c r="B198" i="22"/>
  <c r="A198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C197" i="22"/>
  <c r="B197" i="22"/>
  <c r="A197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C194" i="22"/>
  <c r="B194" i="22"/>
  <c r="A194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C193" i="22"/>
  <c r="B193" i="22"/>
  <c r="A193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C192" i="22"/>
  <c r="B192" i="22"/>
  <c r="A192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C186" i="22"/>
  <c r="B186" i="22"/>
  <c r="A186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C184" i="22"/>
  <c r="B184" i="22"/>
  <c r="A184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C183" i="22"/>
  <c r="B183" i="22"/>
  <c r="A183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C182" i="22"/>
  <c r="B182" i="22"/>
  <c r="A182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C180" i="22"/>
  <c r="B180" i="22"/>
  <c r="A180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C178" i="22"/>
  <c r="B178" i="22"/>
  <c r="A178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C177" i="22"/>
  <c r="B177" i="22"/>
  <c r="A177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C175" i="22"/>
  <c r="B175" i="22"/>
  <c r="A175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C173" i="22"/>
  <c r="B173" i="22"/>
  <c r="A173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C172" i="22"/>
  <c r="B172" i="22"/>
  <c r="A172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C170" i="22"/>
  <c r="B170" i="22"/>
  <c r="A170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C169" i="22"/>
  <c r="B169" i="22"/>
  <c r="A169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A166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A164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C163" i="22"/>
  <c r="B163" i="22"/>
  <c r="A163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A162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C160" i="22"/>
  <c r="B160" i="22"/>
  <c r="A160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C161" i="22"/>
  <c r="B161" i="22"/>
  <c r="A161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C159" i="22"/>
  <c r="B159" i="22"/>
  <c r="A159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7" i="22"/>
  <c r="B157" i="22"/>
  <c r="A157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154" i="22"/>
  <c r="B154" i="22"/>
  <c r="A154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153" i="22"/>
  <c r="B153" i="22"/>
  <c r="A153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152" i="22"/>
  <c r="B152" i="22"/>
  <c r="A152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A149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A147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A146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A144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A139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A143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A142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A138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A137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A136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A135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A134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130" i="22"/>
  <c r="B130" i="22"/>
  <c r="A130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129" i="22"/>
  <c r="B129" i="22"/>
  <c r="A129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A128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A127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A125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A122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A121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A120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C118" i="22"/>
  <c r="B118" i="22"/>
  <c r="A118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A117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A116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B115" i="22"/>
  <c r="A115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113" i="22"/>
  <c r="B113" i="22"/>
  <c r="A113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B112" i="22"/>
  <c r="A112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A111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A110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B109" i="22"/>
  <c r="A109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A108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B106" i="22"/>
  <c r="A106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A103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B102" i="22"/>
  <c r="A102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B101" i="22"/>
  <c r="A101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A99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A96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A94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A86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A84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A83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A82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A78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A77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A75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A74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A73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A72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A71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A70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A69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A68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A65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A62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A61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A58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A57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A55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A54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A52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A46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A44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A43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A42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A41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A40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A38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A37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A36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A35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A34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A31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A28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A27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A26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A25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A24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A23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A22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A20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A19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A14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A13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A11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A10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A8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5" i="22"/>
  <c r="A5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B4" i="22"/>
  <c r="AY2310" i="30"/>
  <c r="AY2307" i="30" l="1"/>
  <c r="AY2309" i="30" s="1"/>
  <c r="AY2311" i="30" s="1"/>
  <c r="AY2312" i="30" l="1"/>
  <c r="AY2313" i="30" s="1"/>
  <c r="AY2314" i="30" s="1"/>
  <c r="AY2315" i="30" l="1"/>
  <c r="AY2317" i="30" s="1"/>
  <c r="AY2316" i="30" l="1"/>
  <c r="S2254" i="30" s="1"/>
  <c r="AX47" i="29" s="1"/>
  <c r="B20" i="39"/>
  <c r="P2203" i="30"/>
  <c r="AX48" i="29" l="1"/>
  <c r="B14" i="41"/>
  <c r="A15" i="39"/>
  <c r="P2205" i="30"/>
  <c r="A17" i="39" s="1"/>
  <c r="P2201" i="30"/>
  <c r="P2199" i="30"/>
  <c r="P2197" i="30"/>
  <c r="P2195" i="30"/>
  <c r="P2193" i="30"/>
  <c r="P2191" i="30"/>
  <c r="P2189" i="30"/>
  <c r="P2187" i="30"/>
  <c r="A12" i="39" s="1"/>
  <c r="P2185" i="30"/>
  <c r="P2183" i="30"/>
  <c r="A10" i="39" s="1"/>
  <c r="P2181" i="30"/>
  <c r="P2179" i="30"/>
  <c r="P2177" i="30"/>
  <c r="P2175" i="30"/>
  <c r="A8" i="39" s="1"/>
  <c r="P2173" i="30"/>
  <c r="P2171" i="30"/>
  <c r="P2169" i="30"/>
  <c r="P2167" i="30"/>
  <c r="P2165" i="30"/>
  <c r="P2159" i="30"/>
  <c r="P2163" i="30"/>
  <c r="P2161" i="30"/>
  <c r="P2157" i="30"/>
  <c r="P2151" i="30"/>
  <c r="P2149" i="30"/>
  <c r="A18" i="39" l="1"/>
  <c r="A5" i="39"/>
  <c r="B4" i="41"/>
  <c r="B6" i="41"/>
  <c r="B7" i="41"/>
  <c r="B8" i="41"/>
  <c r="B9" i="41"/>
  <c r="B13" i="41"/>
  <c r="B15" i="41"/>
  <c r="B5" i="41"/>
  <c r="B11" i="41"/>
  <c r="B12" i="41"/>
  <c r="B10" i="41"/>
  <c r="A7" i="39"/>
  <c r="A9" i="39"/>
  <c r="A6" i="39"/>
  <c r="A13" i="39"/>
  <c r="A14" i="39"/>
  <c r="AX5" i="29" l="1"/>
  <c r="AX7" i="29"/>
  <c r="AX9" i="29"/>
  <c r="AX11" i="29"/>
  <c r="AX13" i="29"/>
  <c r="AX15" i="29"/>
  <c r="AX17" i="29"/>
  <c r="AX19" i="29"/>
  <c r="AX21" i="29"/>
  <c r="AX23" i="29"/>
  <c r="AX25" i="29"/>
  <c r="AX27" i="29"/>
  <c r="AX49" i="29"/>
  <c r="AX51" i="29"/>
  <c r="AX53" i="29"/>
  <c r="AX6" i="29"/>
  <c r="AX8" i="29"/>
  <c r="AX10" i="29"/>
  <c r="AX12" i="29"/>
  <c r="AX14" i="29"/>
  <c r="AX16" i="29"/>
  <c r="AX18" i="29"/>
  <c r="AX20" i="29"/>
  <c r="AX22" i="29"/>
  <c r="AX24" i="29"/>
  <c r="AX26" i="29"/>
  <c r="AX50" i="29"/>
  <c r="AX52" i="29"/>
  <c r="AX4" i="29"/>
  <c r="AF32" i="32"/>
  <c r="AE32" i="32"/>
  <c r="AD32" i="32"/>
  <c r="AC32" i="32"/>
  <c r="AB32" i="32"/>
  <c r="AA32" i="32"/>
  <c r="Z32" i="32"/>
  <c r="Y32" i="32"/>
  <c r="X32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AF31" i="32"/>
  <c r="AE31" i="32"/>
  <c r="AD31" i="32"/>
  <c r="AC31" i="32"/>
  <c r="AB31" i="32"/>
  <c r="AA31" i="32"/>
  <c r="Z31" i="32"/>
  <c r="Y31" i="32"/>
  <c r="X31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AF30" i="32"/>
  <c r="AE30" i="32"/>
  <c r="AD30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C30" i="32"/>
  <c r="AF29" i="32"/>
  <c r="AE29" i="32"/>
  <c r="AD29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AF28" i="32"/>
  <c r="AE28" i="32"/>
  <c r="AD28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AF26" i="32"/>
  <c r="AE26" i="32"/>
  <c r="AD26" i="32"/>
  <c r="AC26" i="32"/>
  <c r="AB26" i="32"/>
  <c r="AA26" i="32"/>
  <c r="Z26" i="32"/>
  <c r="Y26" i="32"/>
  <c r="X26" i="32"/>
  <c r="W26" i="32"/>
  <c r="V26" i="32"/>
  <c r="U26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C26" i="32"/>
  <c r="AF25" i="32"/>
  <c r="AE25" i="32"/>
  <c r="AD25" i="32"/>
  <c r="AC25" i="32"/>
  <c r="AB25" i="32"/>
  <c r="AA25" i="32"/>
  <c r="Z25" i="32"/>
  <c r="Y25" i="32"/>
  <c r="X25" i="32"/>
  <c r="W25" i="32"/>
  <c r="V25" i="32"/>
  <c r="U25" i="32"/>
  <c r="T25" i="32"/>
  <c r="S25" i="32"/>
  <c r="R25" i="32"/>
  <c r="Q25" i="32"/>
  <c r="P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AF24" i="32"/>
  <c r="AE24" i="32"/>
  <c r="AD24" i="32"/>
  <c r="AC24" i="32"/>
  <c r="AB24" i="32"/>
  <c r="AA24" i="32"/>
  <c r="Z24" i="32"/>
  <c r="Y24" i="32"/>
  <c r="X24" i="32"/>
  <c r="W24" i="3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AF23" i="32"/>
  <c r="AE23" i="32"/>
  <c r="AD23" i="32"/>
  <c r="AC23" i="32"/>
  <c r="AB23" i="32"/>
  <c r="AA23" i="32"/>
  <c r="Z23" i="32"/>
  <c r="Y23" i="32"/>
  <c r="X23" i="32"/>
  <c r="W23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AF22" i="32"/>
  <c r="AE22" i="32"/>
  <c r="AD22" i="32"/>
  <c r="AC22" i="32"/>
  <c r="AB22" i="32"/>
  <c r="AA22" i="32"/>
  <c r="Z22" i="32"/>
  <c r="Y22" i="32"/>
  <c r="X22" i="32"/>
  <c r="W22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C22" i="32"/>
  <c r="AF21" i="32"/>
  <c r="AE21" i="32"/>
  <c r="AD21" i="32"/>
  <c r="AC21" i="32"/>
  <c r="AB21" i="32"/>
  <c r="AA21" i="32"/>
  <c r="Z21" i="32"/>
  <c r="Y21" i="32"/>
  <c r="X21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AF20" i="32"/>
  <c r="AE20" i="32"/>
  <c r="AD20" i="32"/>
  <c r="AC20" i="32"/>
  <c r="AB20" i="32"/>
  <c r="AA20" i="32"/>
  <c r="Z20" i="32"/>
  <c r="Y20" i="32"/>
  <c r="X20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AF19" i="32"/>
  <c r="AE19" i="32"/>
  <c r="AD19" i="32"/>
  <c r="AC19" i="32"/>
  <c r="AB19" i="32"/>
  <c r="AA19" i="32"/>
  <c r="Z19" i="32"/>
  <c r="Y19" i="32"/>
  <c r="X19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AF18" i="32"/>
  <c r="AE18" i="32"/>
  <c r="AD18" i="32"/>
  <c r="AC18" i="32"/>
  <c r="AB18" i="32"/>
  <c r="AA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C18" i="32"/>
  <c r="AF17" i="32"/>
  <c r="AE17" i="32"/>
  <c r="AD17" i="32"/>
  <c r="AC17" i="32"/>
  <c r="AB17" i="32"/>
  <c r="AA17" i="32"/>
  <c r="Z17" i="32"/>
  <c r="Y17" i="32"/>
  <c r="X17" i="32"/>
  <c r="W17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AF15" i="32"/>
  <c r="AE15" i="32"/>
  <c r="AD15" i="32"/>
  <c r="AC15" i="32"/>
  <c r="AB15" i="32"/>
  <c r="AA15" i="32"/>
  <c r="Z15" i="32"/>
  <c r="Y15" i="32"/>
  <c r="X15" i="32"/>
  <c r="W15" i="32"/>
  <c r="V15" i="32"/>
  <c r="U15" i="32"/>
  <c r="T15" i="32"/>
  <c r="S15" i="32"/>
  <c r="R15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C14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T13" i="32"/>
  <c r="S13" i="32"/>
  <c r="R13" i="32"/>
  <c r="Q13" i="32"/>
  <c r="P13" i="32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T12" i="32"/>
  <c r="S12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AF10" i="32"/>
  <c r="AE10" i="32"/>
  <c r="AD10" i="32"/>
  <c r="AC10" i="32"/>
  <c r="AB10" i="32"/>
  <c r="AA10" i="32"/>
  <c r="Z10" i="32"/>
  <c r="Y10" i="32"/>
  <c r="X10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C10" i="32"/>
  <c r="AF9" i="32"/>
  <c r="AE9" i="32"/>
  <c r="AD9" i="32"/>
  <c r="AC9" i="32"/>
  <c r="AB9" i="32"/>
  <c r="AA9" i="32"/>
  <c r="Z9" i="32"/>
  <c r="Y9" i="32"/>
  <c r="X9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E9" i="32"/>
  <c r="D9" i="32"/>
  <c r="C9" i="32"/>
  <c r="AF8" i="32"/>
  <c r="AE8" i="32"/>
  <c r="AD8" i="32"/>
  <c r="AC8" i="32"/>
  <c r="AB8" i="32"/>
  <c r="AA8" i="32"/>
  <c r="Z8" i="32"/>
  <c r="Y8" i="32"/>
  <c r="X8" i="32"/>
  <c r="W8" i="32"/>
  <c r="V8" i="32"/>
  <c r="U8" i="32"/>
  <c r="T8" i="32"/>
  <c r="S8" i="32"/>
  <c r="R8" i="32"/>
  <c r="Q8" i="32"/>
  <c r="P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AF6" i="32"/>
  <c r="AE6" i="32"/>
  <c r="AD6" i="32"/>
  <c r="AC6" i="32"/>
  <c r="AB6" i="32"/>
  <c r="AA6" i="32"/>
  <c r="Z6" i="32"/>
  <c r="Y6" i="32"/>
  <c r="X6" i="32"/>
  <c r="W6" i="32"/>
  <c r="V6" i="32"/>
  <c r="U6" i="32"/>
  <c r="T6" i="32"/>
  <c r="S6" i="32"/>
  <c r="R6" i="32"/>
  <c r="Q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M5" i="32"/>
  <c r="L5" i="32"/>
  <c r="K5" i="32"/>
  <c r="J5" i="32"/>
  <c r="I5" i="32"/>
  <c r="H5" i="32"/>
  <c r="G5" i="32"/>
  <c r="F5" i="32"/>
  <c r="E5" i="32"/>
  <c r="D5" i="32"/>
  <c r="C5" i="32"/>
  <c r="AF4" i="32"/>
  <c r="AE4" i="32"/>
  <c r="AD4" i="32"/>
  <c r="AC4" i="32"/>
  <c r="AB4" i="32"/>
  <c r="AA4" i="32"/>
  <c r="Z4" i="32"/>
  <c r="Y4" i="32"/>
  <c r="X4" i="32"/>
  <c r="W4" i="32"/>
  <c r="V4" i="32"/>
  <c r="U4" i="32"/>
  <c r="T4" i="32"/>
  <c r="S4" i="32"/>
  <c r="R4" i="32"/>
  <c r="Q4" i="32"/>
  <c r="P4" i="32"/>
  <c r="O4" i="32"/>
  <c r="N4" i="32"/>
  <c r="M4" i="32"/>
  <c r="L4" i="32"/>
  <c r="K4" i="32"/>
  <c r="J4" i="32"/>
  <c r="I4" i="32"/>
  <c r="H4" i="32"/>
  <c r="G4" i="32"/>
  <c r="F4" i="32"/>
  <c r="E4" i="32"/>
  <c r="D4" i="32"/>
  <c r="C4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O3" i="32"/>
  <c r="N3" i="32"/>
  <c r="M3" i="32"/>
  <c r="L3" i="32"/>
  <c r="K3" i="32"/>
  <c r="J3" i="32"/>
  <c r="I3" i="32"/>
  <c r="H3" i="32"/>
  <c r="G3" i="32"/>
  <c r="F3" i="32"/>
  <c r="E3" i="32"/>
  <c r="D3" i="32"/>
  <c r="C3" i="32"/>
  <c r="L4" i="23"/>
  <c r="P2155" i="30"/>
  <c r="L3" i="23" l="1"/>
  <c r="A3" i="39"/>
  <c r="B3" i="41"/>
  <c r="C10" i="37"/>
  <c r="O2138" i="30" l="1"/>
  <c r="O2136" i="30"/>
  <c r="O2132" i="30"/>
  <c r="O2126" i="30"/>
  <c r="O2122" i="30"/>
  <c r="O2124" i="30" s="1"/>
  <c r="O2120" i="30"/>
  <c r="O2118" i="30"/>
  <c r="O2116" i="30"/>
  <c r="C5" i="37" s="1"/>
  <c r="O2112" i="30"/>
  <c r="B1" i="37"/>
  <c r="P12" i="37"/>
  <c r="P11" i="37"/>
  <c r="M8" i="37"/>
  <c r="M5" i="37"/>
  <c r="M4" i="37"/>
  <c r="M3" i="37"/>
  <c r="L2" i="37"/>
  <c r="O2147" i="30"/>
  <c r="F12" i="37" s="1"/>
  <c r="O2146" i="30"/>
  <c r="F11" i="37" s="1"/>
  <c r="O2128" i="30"/>
  <c r="O2114" i="30"/>
  <c r="B4" i="37" s="1"/>
  <c r="F15" i="30"/>
  <c r="C6" i="37" l="1"/>
  <c r="O2134" i="30"/>
  <c r="B1" i="36"/>
  <c r="C10" i="36"/>
  <c r="H15" i="30"/>
  <c r="B5" i="30" s="1"/>
  <c r="C5" i="36"/>
  <c r="D18" i="30"/>
  <c r="B16" i="30"/>
  <c r="D15" i="30"/>
  <c r="B15" i="30"/>
  <c r="F14" i="30"/>
  <c r="D14" i="30"/>
  <c r="A21" i="30"/>
  <c r="B20" i="30"/>
  <c r="F11" i="36" s="1"/>
  <c r="C17" i="30"/>
  <c r="B17" i="30"/>
  <c r="E16" i="30"/>
  <c r="D16" i="30"/>
  <c r="B14" i="30"/>
  <c r="E10" i="30"/>
  <c r="C7" i="37" l="1"/>
  <c r="P2153" i="30"/>
  <c r="C7" i="36"/>
  <c r="C6" i="36"/>
  <c r="C8" i="36"/>
  <c r="B11" i="30"/>
  <c r="B4" i="36" s="1"/>
  <c r="A1" i="32" l="1"/>
  <c r="B2" i="39"/>
  <c r="B2" i="41"/>
  <c r="B4" i="19"/>
  <c r="E9" i="30"/>
  <c r="P12" i="36"/>
  <c r="F12" i="36"/>
  <c r="P11" i="36"/>
  <c r="M8" i="36"/>
  <c r="M5" i="36"/>
  <c r="M4" i="36"/>
  <c r="M3" i="36"/>
  <c r="L2" i="36"/>
  <c r="O12" i="19"/>
  <c r="E12" i="19"/>
  <c r="O11" i="19"/>
  <c r="E11" i="19"/>
  <c r="B5" i="19"/>
  <c r="K2" i="19"/>
  <c r="A2" i="19"/>
  <c r="O2109" i="30" l="1"/>
  <c r="O2141" i="30" s="1"/>
  <c r="B2" i="36"/>
  <c r="B18" i="30"/>
  <c r="C9" i="36" s="1"/>
  <c r="K9" i="23"/>
  <c r="K4" i="23"/>
  <c r="K3" i="23"/>
  <c r="E7" i="23"/>
  <c r="B2" i="37" l="1"/>
  <c r="C9" i="37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B3" i="32"/>
  <c r="C2" i="32"/>
  <c r="J4" i="30" l="1"/>
  <c r="D4" i="30"/>
  <c r="B4" i="30"/>
  <c r="A1" i="29"/>
  <c r="B1" i="38" l="1"/>
  <c r="B32" i="27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" i="27"/>
  <c r="D2" i="32"/>
  <c r="E2" i="32"/>
  <c r="F2" i="32"/>
  <c r="G2" i="32"/>
  <c r="H2" i="32"/>
  <c r="I2" i="32"/>
  <c r="J2" i="32"/>
  <c r="K2" i="32"/>
  <c r="L2" i="32"/>
  <c r="M2" i="32"/>
  <c r="N2" i="32"/>
  <c r="O2" i="32"/>
  <c r="P2" i="32"/>
  <c r="Q2" i="32"/>
  <c r="R2" i="32"/>
  <c r="S2" i="32"/>
  <c r="T2" i="32"/>
  <c r="U2" i="32"/>
  <c r="V2" i="32"/>
  <c r="W2" i="32"/>
  <c r="X2" i="32"/>
  <c r="Y2" i="32"/>
  <c r="Z2" i="32"/>
  <c r="AA2" i="32"/>
  <c r="AB2" i="32"/>
  <c r="AC2" i="32"/>
  <c r="AD2" i="32"/>
  <c r="AE2" i="32"/>
  <c r="AF2" i="32"/>
  <c r="C3" i="23"/>
  <c r="H4" i="30" s="1"/>
  <c r="C2" i="23"/>
  <c r="A1" i="51" s="1"/>
  <c r="A1" i="34" l="1"/>
  <c r="A1" i="35"/>
  <c r="F4" i="30"/>
  <c r="A1" i="33"/>
  <c r="M5" i="30"/>
  <c r="M7" i="30"/>
  <c r="M9" i="30"/>
  <c r="M11" i="30"/>
  <c r="M13" i="30"/>
  <c r="M15" i="30"/>
  <c r="M17" i="30"/>
  <c r="M19" i="30"/>
  <c r="M21" i="30"/>
  <c r="M23" i="30"/>
  <c r="M25" i="30"/>
  <c r="M27" i="30"/>
  <c r="M29" i="30"/>
  <c r="M31" i="30"/>
  <c r="M33" i="30"/>
  <c r="M35" i="30"/>
  <c r="M37" i="30"/>
  <c r="M39" i="30"/>
  <c r="M41" i="30"/>
  <c r="M43" i="30"/>
  <c r="M45" i="30"/>
  <c r="M47" i="30"/>
  <c r="M49" i="30"/>
  <c r="M51" i="30"/>
  <c r="M53" i="30"/>
  <c r="M55" i="30"/>
  <c r="M57" i="30"/>
  <c r="M59" i="30"/>
  <c r="M61" i="30"/>
  <c r="M63" i="30"/>
  <c r="M65" i="30"/>
  <c r="M67" i="30"/>
  <c r="M69" i="30"/>
  <c r="M71" i="30"/>
  <c r="M73" i="30"/>
  <c r="M75" i="30"/>
  <c r="M77" i="30"/>
  <c r="M79" i="30"/>
  <c r="M81" i="30"/>
  <c r="M83" i="30"/>
  <c r="M85" i="30"/>
  <c r="M87" i="30"/>
  <c r="M89" i="30"/>
  <c r="M91" i="30"/>
  <c r="M93" i="30"/>
  <c r="M95" i="30"/>
  <c r="M97" i="30"/>
  <c r="M99" i="30"/>
  <c r="M101" i="30"/>
  <c r="M103" i="30"/>
  <c r="M105" i="30"/>
  <c r="M107" i="30"/>
  <c r="M109" i="30"/>
  <c r="M111" i="30"/>
  <c r="M113" i="30"/>
  <c r="M115" i="30"/>
  <c r="M117" i="30"/>
  <c r="M119" i="30"/>
  <c r="M121" i="30"/>
  <c r="M123" i="30"/>
  <c r="M125" i="30"/>
  <c r="M127" i="30"/>
  <c r="M129" i="30"/>
  <c r="M131" i="30"/>
  <c r="M133" i="30"/>
  <c r="M135" i="30"/>
  <c r="M137" i="30"/>
  <c r="M139" i="30"/>
  <c r="M141" i="30"/>
  <c r="M143" i="30"/>
  <c r="M145" i="30"/>
  <c r="M147" i="30"/>
  <c r="M149" i="30"/>
  <c r="M151" i="30"/>
  <c r="M153" i="30"/>
  <c r="M155" i="30"/>
  <c r="M157" i="30"/>
  <c r="M159" i="30"/>
  <c r="M161" i="30"/>
  <c r="M163" i="30"/>
  <c r="M165" i="30"/>
  <c r="M167" i="30"/>
  <c r="M169" i="30"/>
  <c r="M171" i="30"/>
  <c r="M173" i="30"/>
  <c r="M175" i="30"/>
  <c r="M177" i="30"/>
  <c r="M179" i="30"/>
  <c r="M181" i="30"/>
  <c r="M183" i="30"/>
  <c r="M185" i="30"/>
  <c r="M187" i="30"/>
  <c r="M189" i="30"/>
  <c r="M191" i="30"/>
  <c r="M193" i="30"/>
  <c r="M195" i="30"/>
  <c r="M197" i="30"/>
  <c r="M199" i="30"/>
  <c r="M201" i="30"/>
  <c r="M203" i="30"/>
  <c r="M205" i="30"/>
  <c r="M207" i="30"/>
  <c r="M209" i="30"/>
  <c r="M211" i="30"/>
  <c r="M213" i="30"/>
  <c r="M215" i="30"/>
  <c r="M217" i="30"/>
  <c r="M219" i="30"/>
  <c r="M221" i="30"/>
  <c r="M223" i="30"/>
  <c r="M225" i="30"/>
  <c r="M227" i="30"/>
  <c r="M229" i="30"/>
  <c r="M231" i="30"/>
  <c r="M233" i="30"/>
  <c r="M235" i="30"/>
  <c r="M237" i="30"/>
  <c r="M239" i="30"/>
  <c r="M241" i="30"/>
  <c r="M243" i="30"/>
  <c r="M245" i="30"/>
  <c r="M247" i="30"/>
  <c r="M249" i="30"/>
  <c r="M251" i="30"/>
  <c r="M253" i="30"/>
  <c r="M255" i="30"/>
  <c r="M257" i="30"/>
  <c r="M259" i="30"/>
  <c r="M261" i="30"/>
  <c r="M263" i="30"/>
  <c r="M265" i="30"/>
  <c r="M267" i="30"/>
  <c r="M269" i="30"/>
  <c r="M271" i="30"/>
  <c r="M273" i="30"/>
  <c r="M275" i="30"/>
  <c r="M277" i="30"/>
  <c r="M279" i="30"/>
  <c r="M281" i="30"/>
  <c r="M283" i="30"/>
  <c r="M285" i="30"/>
  <c r="M287" i="30"/>
  <c r="M289" i="30"/>
  <c r="M291" i="30"/>
  <c r="M293" i="30"/>
  <c r="M295" i="30"/>
  <c r="M297" i="30"/>
  <c r="M299" i="30"/>
  <c r="M301" i="30"/>
  <c r="M303" i="30"/>
  <c r="M305" i="30"/>
  <c r="M307" i="30"/>
  <c r="M309" i="30"/>
  <c r="M311" i="30"/>
  <c r="M313" i="30"/>
  <c r="M315" i="30"/>
  <c r="M317" i="30"/>
  <c r="M319" i="30"/>
  <c r="M321" i="30"/>
  <c r="M323" i="30"/>
  <c r="M325" i="30"/>
  <c r="M327" i="30"/>
  <c r="M329" i="30"/>
  <c r="M331" i="30"/>
  <c r="M333" i="30"/>
  <c r="M335" i="30"/>
  <c r="M337" i="30"/>
  <c r="M339" i="30"/>
  <c r="M341" i="30"/>
  <c r="M343" i="30"/>
  <c r="M345" i="30"/>
  <c r="M347" i="30"/>
  <c r="M349" i="30"/>
  <c r="M351" i="30"/>
  <c r="M353" i="30"/>
  <c r="M355" i="30"/>
  <c r="M357" i="30"/>
  <c r="M359" i="30"/>
  <c r="M361" i="30"/>
  <c r="M363" i="30"/>
  <c r="M365" i="30"/>
  <c r="M367" i="30"/>
  <c r="M369" i="30"/>
  <c r="M371" i="30"/>
  <c r="M373" i="30"/>
  <c r="M375" i="30"/>
  <c r="M377" i="30"/>
  <c r="M379" i="30"/>
  <c r="M381" i="30"/>
  <c r="M383" i="30"/>
  <c r="M385" i="30"/>
  <c r="M387" i="30"/>
  <c r="M389" i="30"/>
  <c r="M391" i="30"/>
  <c r="M393" i="30"/>
  <c r="M395" i="30"/>
  <c r="M397" i="30"/>
  <c r="M399" i="30"/>
  <c r="M401" i="30"/>
  <c r="M403" i="30"/>
  <c r="M405" i="30"/>
  <c r="M407" i="30"/>
  <c r="M409" i="30"/>
  <c r="M411" i="30"/>
  <c r="M413" i="30"/>
  <c r="M415" i="30"/>
  <c r="M417" i="30"/>
  <c r="M419" i="30"/>
  <c r="M421" i="30"/>
  <c r="M423" i="30"/>
  <c r="M425" i="30"/>
  <c r="M427" i="30"/>
  <c r="M429" i="30"/>
  <c r="M431" i="30"/>
  <c r="M433" i="30"/>
  <c r="M435" i="30"/>
  <c r="M437" i="30"/>
  <c r="M439" i="30"/>
  <c r="M441" i="30"/>
  <c r="M443" i="30"/>
  <c r="M445" i="30"/>
  <c r="M447" i="30"/>
  <c r="M449" i="30"/>
  <c r="M451" i="30"/>
  <c r="M453" i="30"/>
  <c r="M455" i="30"/>
  <c r="M457" i="30"/>
  <c r="M459" i="30"/>
  <c r="M461" i="30"/>
  <c r="M463" i="30"/>
  <c r="M465" i="30"/>
  <c r="M467" i="30"/>
  <c r="M469" i="30"/>
  <c r="M471" i="30"/>
  <c r="M473" i="30"/>
  <c r="M475" i="30"/>
  <c r="M477" i="30"/>
  <c r="M479" i="30"/>
  <c r="M481" i="30"/>
  <c r="M483" i="30"/>
  <c r="M485" i="30"/>
  <c r="M487" i="30"/>
  <c r="M489" i="30"/>
  <c r="M491" i="30"/>
  <c r="M493" i="30"/>
  <c r="M495" i="30"/>
  <c r="M497" i="30"/>
  <c r="M499" i="30"/>
  <c r="M501" i="30"/>
  <c r="M503" i="30"/>
  <c r="M505" i="30"/>
  <c r="M507" i="30"/>
  <c r="M509" i="30"/>
  <c r="M511" i="30"/>
  <c r="M513" i="30"/>
  <c r="M515" i="30"/>
  <c r="M517" i="30"/>
  <c r="M519" i="30"/>
  <c r="M521" i="30"/>
  <c r="M523" i="30"/>
  <c r="M525" i="30"/>
  <c r="M527" i="30"/>
  <c r="M529" i="30"/>
  <c r="M531" i="30"/>
  <c r="M533" i="30"/>
  <c r="M535" i="30"/>
  <c r="M537" i="30"/>
  <c r="M539" i="30"/>
  <c r="M541" i="30"/>
  <c r="M543" i="30"/>
  <c r="M545" i="30"/>
  <c r="M547" i="30"/>
  <c r="M549" i="30"/>
  <c r="M551" i="30"/>
  <c r="M553" i="30"/>
  <c r="M555" i="30"/>
  <c r="M557" i="30"/>
  <c r="M559" i="30"/>
  <c r="M561" i="30"/>
  <c r="M563" i="30"/>
  <c r="M565" i="30"/>
  <c r="M567" i="30"/>
  <c r="M569" i="30"/>
  <c r="M571" i="30"/>
  <c r="M573" i="30"/>
  <c r="M575" i="30"/>
  <c r="M577" i="30"/>
  <c r="M579" i="30"/>
  <c r="M581" i="30"/>
  <c r="M583" i="30"/>
  <c r="M585" i="30"/>
  <c r="M587" i="30"/>
  <c r="M589" i="30"/>
  <c r="M591" i="30"/>
  <c r="M593" i="30"/>
  <c r="M595" i="30"/>
  <c r="M597" i="30"/>
  <c r="M599" i="30"/>
  <c r="M601" i="30"/>
  <c r="M603" i="30"/>
  <c r="M605" i="30"/>
  <c r="M607" i="30"/>
  <c r="M609" i="30"/>
  <c r="M611" i="30"/>
  <c r="M613" i="30"/>
  <c r="M615" i="30"/>
  <c r="M617" i="30"/>
  <c r="M619" i="30"/>
  <c r="M621" i="30"/>
  <c r="M623" i="30"/>
  <c r="M625" i="30"/>
  <c r="M627" i="30"/>
  <c r="M629" i="30"/>
  <c r="M631" i="30"/>
  <c r="M633" i="30"/>
  <c r="M635" i="30"/>
  <c r="M637" i="30"/>
  <c r="M639" i="30"/>
  <c r="M641" i="30"/>
  <c r="M643" i="30"/>
  <c r="M645" i="30"/>
  <c r="M647" i="30"/>
  <c r="M649" i="30"/>
  <c r="M651" i="30"/>
  <c r="M653" i="30"/>
  <c r="M655" i="30"/>
  <c r="M657" i="30"/>
  <c r="M659" i="30"/>
  <c r="M661" i="30"/>
  <c r="M663" i="30"/>
  <c r="M665" i="30"/>
  <c r="M667" i="30"/>
  <c r="M669" i="30"/>
  <c r="M671" i="30"/>
  <c r="M673" i="30"/>
  <c r="M675" i="30"/>
  <c r="M677" i="30"/>
  <c r="M679" i="30"/>
  <c r="M681" i="30"/>
  <c r="M683" i="30"/>
  <c r="M685" i="30"/>
  <c r="M687" i="30"/>
  <c r="M689" i="30"/>
  <c r="M691" i="30"/>
  <c r="M693" i="30"/>
  <c r="M695" i="30"/>
  <c r="M697" i="30"/>
  <c r="M699" i="30"/>
  <c r="M701" i="30"/>
  <c r="M703" i="30"/>
  <c r="M705" i="30"/>
  <c r="M707" i="30"/>
  <c r="M709" i="30"/>
  <c r="M711" i="30"/>
  <c r="M713" i="30"/>
  <c r="M715" i="30"/>
  <c r="M717" i="30"/>
  <c r="M719" i="30"/>
  <c r="M721" i="30"/>
  <c r="M723" i="30"/>
  <c r="M725" i="30"/>
  <c r="M727" i="30"/>
  <c r="M729" i="30"/>
  <c r="M731" i="30"/>
  <c r="M733" i="30"/>
  <c r="M735" i="30"/>
  <c r="M737" i="30"/>
  <c r="M739" i="30"/>
  <c r="M741" i="30"/>
  <c r="M743" i="30"/>
  <c r="M745" i="30"/>
  <c r="M747" i="30"/>
  <c r="M749" i="30"/>
  <c r="M751" i="30"/>
  <c r="M753" i="30"/>
  <c r="M755" i="30"/>
  <c r="M757" i="30"/>
  <c r="M759" i="30"/>
  <c r="M761" i="30"/>
  <c r="M763" i="30"/>
  <c r="M765" i="30"/>
  <c r="M767" i="30"/>
  <c r="M769" i="30"/>
  <c r="M771" i="30"/>
  <c r="M773" i="30"/>
  <c r="M775" i="30"/>
  <c r="M777" i="30"/>
  <c r="M779" i="30"/>
  <c r="M781" i="30"/>
  <c r="M783" i="30"/>
  <c r="M785" i="30"/>
  <c r="M787" i="30"/>
  <c r="M789" i="30"/>
  <c r="M791" i="30"/>
  <c r="M793" i="30"/>
  <c r="M795" i="30"/>
  <c r="M797" i="30"/>
  <c r="M799" i="30"/>
  <c r="M801" i="30"/>
  <c r="M803" i="30"/>
  <c r="M805" i="30"/>
  <c r="M807" i="30"/>
  <c r="M809" i="30"/>
  <c r="M811" i="30"/>
  <c r="M813" i="30"/>
  <c r="M815" i="30"/>
  <c r="M817" i="30"/>
  <c r="M819" i="30"/>
  <c r="M821" i="30"/>
  <c r="M823" i="30"/>
  <c r="M825" i="30"/>
  <c r="M827" i="30"/>
  <c r="M829" i="30"/>
  <c r="M831" i="30"/>
  <c r="M833" i="30"/>
  <c r="M835" i="30"/>
  <c r="M837" i="30"/>
  <c r="M839" i="30"/>
  <c r="M841" i="30"/>
  <c r="M843" i="30"/>
  <c r="M845" i="30"/>
  <c r="M847" i="30"/>
  <c r="M849" i="30"/>
  <c r="M851" i="30"/>
  <c r="M853" i="30"/>
  <c r="M855" i="30"/>
  <c r="M857" i="30"/>
  <c r="M859" i="30"/>
  <c r="M861" i="30"/>
  <c r="M863" i="30"/>
  <c r="M865" i="30"/>
  <c r="M867" i="30"/>
  <c r="M869" i="30"/>
  <c r="M871" i="30"/>
  <c r="M873" i="30"/>
  <c r="M875" i="30"/>
  <c r="M877" i="30"/>
  <c r="M879" i="30"/>
  <c r="M881" i="30"/>
  <c r="M883" i="30"/>
  <c r="M885" i="30"/>
  <c r="M887" i="30"/>
  <c r="M889" i="30"/>
  <c r="M891" i="30"/>
  <c r="M893" i="30"/>
  <c r="M895" i="30"/>
  <c r="M897" i="30"/>
  <c r="M899" i="30"/>
  <c r="M901" i="30"/>
  <c r="M903" i="30"/>
  <c r="M905" i="30"/>
  <c r="M907" i="30"/>
  <c r="M909" i="30"/>
  <c r="M911" i="30"/>
  <c r="M913" i="30"/>
  <c r="M915" i="30"/>
  <c r="M917" i="30"/>
  <c r="M919" i="30"/>
  <c r="M921" i="30"/>
  <c r="M923" i="30"/>
  <c r="M925" i="30"/>
  <c r="M927" i="30"/>
  <c r="M929" i="30"/>
  <c r="M931" i="30"/>
  <c r="M933" i="30"/>
  <c r="M935" i="30"/>
  <c r="M937" i="30"/>
  <c r="M939" i="30"/>
  <c r="M941" i="30"/>
  <c r="M943" i="30"/>
  <c r="M945" i="30"/>
  <c r="M947" i="30"/>
  <c r="M949" i="30"/>
  <c r="M951" i="30"/>
  <c r="M953" i="30"/>
  <c r="M955" i="30"/>
  <c r="M957" i="30"/>
  <c r="M959" i="30"/>
  <c r="M961" i="30"/>
  <c r="M963" i="30"/>
  <c r="M965" i="30"/>
  <c r="M967" i="30"/>
  <c r="M969" i="30"/>
  <c r="M971" i="30"/>
  <c r="M973" i="30"/>
  <c r="M975" i="30"/>
  <c r="M977" i="30"/>
  <c r="M979" i="30"/>
  <c r="M981" i="30"/>
  <c r="M983" i="30"/>
  <c r="M985" i="30"/>
  <c r="M987" i="30"/>
  <c r="M989" i="30"/>
  <c r="M991" i="30"/>
  <c r="M993" i="30"/>
  <c r="M995" i="30"/>
  <c r="M997" i="30"/>
  <c r="M999" i="30"/>
  <c r="M1001" i="30"/>
  <c r="M1003" i="30"/>
  <c r="M1005" i="30"/>
  <c r="M1007" i="30"/>
  <c r="M1009" i="30"/>
  <c r="M1011" i="30"/>
  <c r="M1013" i="30"/>
  <c r="M1015" i="30"/>
  <c r="M1017" i="30"/>
  <c r="M1019" i="30"/>
  <c r="M1021" i="30"/>
  <c r="M1023" i="30"/>
  <c r="M1025" i="30"/>
  <c r="M1027" i="30"/>
  <c r="M1029" i="30"/>
  <c r="M1031" i="30"/>
  <c r="M1033" i="30"/>
  <c r="M1035" i="30"/>
  <c r="M1037" i="30"/>
  <c r="M1039" i="30"/>
  <c r="M1041" i="30"/>
  <c r="M1043" i="30"/>
  <c r="M1045" i="30"/>
  <c r="M1047" i="30"/>
  <c r="M1049" i="30"/>
  <c r="M1051" i="30"/>
  <c r="M1053" i="30"/>
  <c r="M1055" i="30"/>
  <c r="M1057" i="30"/>
  <c r="M1059" i="30"/>
  <c r="M1061" i="30"/>
  <c r="M1063" i="30"/>
  <c r="M1065" i="30"/>
  <c r="M1067" i="30"/>
  <c r="M1069" i="30"/>
  <c r="M1071" i="30"/>
  <c r="M1073" i="30"/>
  <c r="M1075" i="30"/>
  <c r="M1077" i="30"/>
  <c r="M1079" i="30"/>
  <c r="M1081" i="30"/>
  <c r="M1083" i="30"/>
  <c r="M1085" i="30"/>
  <c r="M1087" i="30"/>
  <c r="M1089" i="30"/>
  <c r="M1091" i="30"/>
  <c r="M1093" i="30"/>
  <c r="M1095" i="30"/>
  <c r="M1097" i="30"/>
  <c r="M1099" i="30"/>
  <c r="M1101" i="30"/>
  <c r="M1103" i="30"/>
  <c r="M1105" i="30"/>
  <c r="M1107" i="30"/>
  <c r="M1109" i="30"/>
  <c r="M1111" i="30"/>
  <c r="M1113" i="30"/>
  <c r="M1115" i="30"/>
  <c r="M1117" i="30"/>
  <c r="M1119" i="30"/>
  <c r="M1121" i="30"/>
  <c r="M1123" i="30"/>
  <c r="M1125" i="30"/>
  <c r="M1127" i="30"/>
  <c r="M1129" i="30"/>
  <c r="M1131" i="30"/>
  <c r="M1133" i="30"/>
  <c r="M1135" i="30"/>
  <c r="M1137" i="30"/>
  <c r="M1139" i="30"/>
  <c r="M1141" i="30"/>
  <c r="M1143" i="30"/>
  <c r="M1145" i="30"/>
  <c r="M1147" i="30"/>
  <c r="M1149" i="30"/>
  <c r="M1151" i="30"/>
  <c r="M1153" i="30"/>
  <c r="M1155" i="30"/>
  <c r="M1157" i="30"/>
  <c r="M1159" i="30"/>
  <c r="M1161" i="30"/>
  <c r="M1163" i="30"/>
  <c r="M1165" i="30"/>
  <c r="M1167" i="30"/>
  <c r="M1169" i="30"/>
  <c r="M1171" i="30"/>
  <c r="M1173" i="30"/>
  <c r="M1175" i="30"/>
  <c r="M1177" i="30"/>
  <c r="M1179" i="30"/>
  <c r="M1181" i="30"/>
  <c r="M1183" i="30"/>
  <c r="M1185" i="30"/>
  <c r="M1187" i="30"/>
  <c r="M1189" i="30"/>
  <c r="M1191" i="30"/>
  <c r="M1193" i="30"/>
  <c r="M1195" i="30"/>
  <c r="M1197" i="30"/>
  <c r="M1199" i="30"/>
  <c r="M1201" i="30"/>
  <c r="M1203" i="30"/>
  <c r="M1205" i="30"/>
  <c r="M1207" i="30"/>
  <c r="M1209" i="30"/>
  <c r="M1211" i="30"/>
  <c r="M1213" i="30"/>
  <c r="M1215" i="30"/>
  <c r="M1217" i="30"/>
  <c r="M1219" i="30"/>
  <c r="M1221" i="30"/>
  <c r="M1223" i="30"/>
  <c r="M1225" i="30"/>
  <c r="M1227" i="30"/>
  <c r="M1229" i="30"/>
  <c r="M1231" i="30"/>
  <c r="M1233" i="30"/>
  <c r="M1235" i="30"/>
  <c r="M1237" i="30"/>
  <c r="M1239" i="30"/>
  <c r="M1241" i="30"/>
  <c r="M1243" i="30"/>
  <c r="M1245" i="30"/>
  <c r="M1247" i="30"/>
  <c r="M1249" i="30"/>
  <c r="M1251" i="30"/>
  <c r="M1253" i="30"/>
  <c r="M1255" i="30"/>
  <c r="M1257" i="30"/>
  <c r="M1259" i="30"/>
  <c r="M1261" i="30"/>
  <c r="M1263" i="30"/>
  <c r="M1265" i="30"/>
  <c r="M1267" i="30"/>
  <c r="M1269" i="30"/>
  <c r="M1271" i="30"/>
  <c r="M1273" i="30"/>
  <c r="M1275" i="30"/>
  <c r="M1277" i="30"/>
  <c r="M1279" i="30"/>
  <c r="M1281" i="30"/>
  <c r="M1283" i="30"/>
  <c r="M1285" i="30"/>
  <c r="M1287" i="30"/>
  <c r="M1289" i="30"/>
  <c r="M1291" i="30"/>
  <c r="M1293" i="30"/>
  <c r="M1295" i="30"/>
  <c r="M1297" i="30"/>
  <c r="M1299" i="30"/>
  <c r="M1301" i="30"/>
  <c r="M1303" i="30"/>
  <c r="M1305" i="30"/>
  <c r="M1307" i="30"/>
  <c r="M1309" i="30"/>
  <c r="M1311" i="30"/>
  <c r="M1313" i="30"/>
  <c r="M1315" i="30"/>
  <c r="M1317" i="30"/>
  <c r="M1319" i="30"/>
  <c r="M1321" i="30"/>
  <c r="M1323" i="30"/>
  <c r="M1325" i="30"/>
  <c r="M1327" i="30"/>
  <c r="M1329" i="30"/>
  <c r="M1331" i="30"/>
  <c r="M1333" i="30"/>
  <c r="M1335" i="30"/>
  <c r="M1337" i="30"/>
  <c r="M1339" i="30"/>
  <c r="M1341" i="30"/>
  <c r="M1343" i="30"/>
  <c r="M1345" i="30"/>
  <c r="M1347" i="30"/>
  <c r="M1349" i="30"/>
  <c r="M1351" i="30"/>
  <c r="M1353" i="30"/>
  <c r="M1355" i="30"/>
  <c r="M1357" i="30"/>
  <c r="M1359" i="30"/>
  <c r="M1361" i="30"/>
  <c r="M1363" i="30"/>
  <c r="M1365" i="30"/>
  <c r="M1367" i="30"/>
  <c r="M6" i="30"/>
  <c r="M8" i="30"/>
  <c r="M10" i="30"/>
  <c r="M12" i="30"/>
  <c r="M14" i="30"/>
  <c r="M16" i="30"/>
  <c r="M18" i="30"/>
  <c r="M20" i="30"/>
  <c r="M22" i="30"/>
  <c r="M24" i="30"/>
  <c r="M26" i="30"/>
  <c r="M28" i="30"/>
  <c r="M30" i="30"/>
  <c r="M32" i="30"/>
  <c r="M34" i="30"/>
  <c r="M36" i="30"/>
  <c r="M38" i="30"/>
  <c r="M40" i="30"/>
  <c r="M42" i="30"/>
  <c r="M44" i="30"/>
  <c r="M46" i="30"/>
  <c r="M48" i="30"/>
  <c r="M50" i="30"/>
  <c r="M52" i="30"/>
  <c r="M54" i="30"/>
  <c r="M56" i="30"/>
  <c r="M58" i="30"/>
  <c r="M60" i="30"/>
  <c r="M62" i="30"/>
  <c r="M64" i="30"/>
  <c r="M66" i="30"/>
  <c r="M68" i="30"/>
  <c r="M70" i="30"/>
  <c r="M72" i="30"/>
  <c r="M74" i="30"/>
  <c r="M76" i="30"/>
  <c r="M78" i="30"/>
  <c r="M80" i="30"/>
  <c r="M82" i="30"/>
  <c r="M84" i="30"/>
  <c r="M86" i="30"/>
  <c r="M88" i="30"/>
  <c r="M90" i="30"/>
  <c r="M92" i="30"/>
  <c r="M94" i="30"/>
  <c r="M96" i="30"/>
  <c r="M98" i="30"/>
  <c r="M100" i="30"/>
  <c r="M102" i="30"/>
  <c r="M104" i="30"/>
  <c r="M106" i="30"/>
  <c r="M108" i="30"/>
  <c r="M110" i="30"/>
  <c r="M112" i="30"/>
  <c r="M114" i="30"/>
  <c r="M116" i="30"/>
  <c r="M118" i="30"/>
  <c r="M120" i="30"/>
  <c r="M122" i="30"/>
  <c r="M124" i="30"/>
  <c r="M126" i="30"/>
  <c r="M128" i="30"/>
  <c r="M130" i="30"/>
  <c r="M132" i="30"/>
  <c r="M134" i="30"/>
  <c r="M136" i="30"/>
  <c r="M138" i="30"/>
  <c r="M140" i="30"/>
  <c r="M142" i="30"/>
  <c r="M144" i="30"/>
  <c r="M146" i="30"/>
  <c r="M148" i="30"/>
  <c r="M150" i="30"/>
  <c r="M152" i="30"/>
  <c r="M154" i="30"/>
  <c r="M156" i="30"/>
  <c r="M158" i="30"/>
  <c r="M160" i="30"/>
  <c r="M162" i="30"/>
  <c r="M164" i="30"/>
  <c r="M166" i="30"/>
  <c r="M168" i="30"/>
  <c r="M170" i="30"/>
  <c r="M172" i="30"/>
  <c r="M174" i="30"/>
  <c r="M176" i="30"/>
  <c r="M178" i="30"/>
  <c r="M180" i="30"/>
  <c r="M182" i="30"/>
  <c r="M184" i="30"/>
  <c r="M186" i="30"/>
  <c r="M188" i="30"/>
  <c r="M190" i="30"/>
  <c r="M192" i="30"/>
  <c r="M194" i="30"/>
  <c r="M196" i="30"/>
  <c r="M198" i="30"/>
  <c r="M200" i="30"/>
  <c r="M202" i="30"/>
  <c r="M204" i="30"/>
  <c r="M206" i="30"/>
  <c r="M208" i="30"/>
  <c r="M210" i="30"/>
  <c r="M212" i="30"/>
  <c r="M214" i="30"/>
  <c r="M216" i="30"/>
  <c r="M218" i="30"/>
  <c r="M220" i="30"/>
  <c r="M222" i="30"/>
  <c r="M224" i="30"/>
  <c r="M226" i="30"/>
  <c r="M228" i="30"/>
  <c r="M230" i="30"/>
  <c r="M232" i="30"/>
  <c r="M234" i="30"/>
  <c r="M236" i="30"/>
  <c r="M238" i="30"/>
  <c r="M240" i="30"/>
  <c r="M242" i="30"/>
  <c r="M244" i="30"/>
  <c r="M246" i="30"/>
  <c r="M248" i="30"/>
  <c r="M250" i="30"/>
  <c r="M252" i="30"/>
  <c r="M254" i="30"/>
  <c r="M256" i="30"/>
  <c r="M258" i="30"/>
  <c r="M260" i="30"/>
  <c r="M262" i="30"/>
  <c r="M264" i="30"/>
  <c r="M266" i="30"/>
  <c r="M268" i="30"/>
  <c r="M270" i="30"/>
  <c r="M272" i="30"/>
  <c r="M274" i="30"/>
  <c r="M276" i="30"/>
  <c r="M278" i="30"/>
  <c r="M280" i="30"/>
  <c r="M282" i="30"/>
  <c r="M284" i="30"/>
  <c r="M286" i="30"/>
  <c r="M288" i="30"/>
  <c r="M290" i="30"/>
  <c r="M292" i="30"/>
  <c r="M294" i="30"/>
  <c r="M296" i="30"/>
  <c r="M298" i="30"/>
  <c r="M300" i="30"/>
  <c r="M302" i="30"/>
  <c r="M304" i="30"/>
  <c r="M306" i="30"/>
  <c r="M308" i="30"/>
  <c r="M310" i="30"/>
  <c r="M312" i="30"/>
  <c r="M314" i="30"/>
  <c r="M316" i="30"/>
  <c r="M318" i="30"/>
  <c r="M320" i="30"/>
  <c r="M322" i="30"/>
  <c r="M324" i="30"/>
  <c r="M326" i="30"/>
  <c r="M328" i="30"/>
  <c r="M330" i="30"/>
  <c r="M332" i="30"/>
  <c r="M334" i="30"/>
  <c r="M336" i="30"/>
  <c r="M338" i="30"/>
  <c r="M340" i="30"/>
  <c r="M342" i="30"/>
  <c r="M344" i="30"/>
  <c r="M346" i="30"/>
  <c r="M348" i="30"/>
  <c r="M350" i="30"/>
  <c r="M352" i="30"/>
  <c r="M354" i="30"/>
  <c r="M356" i="30"/>
  <c r="M358" i="30"/>
  <c r="M360" i="30"/>
  <c r="M362" i="30"/>
  <c r="M364" i="30"/>
  <c r="M366" i="30"/>
  <c r="M368" i="30"/>
  <c r="M370" i="30"/>
  <c r="M372" i="30"/>
  <c r="M374" i="30"/>
  <c r="M376" i="30"/>
  <c r="M378" i="30"/>
  <c r="M380" i="30"/>
  <c r="M382" i="30"/>
  <c r="M384" i="30"/>
  <c r="M386" i="30"/>
  <c r="M388" i="30"/>
  <c r="M390" i="30"/>
  <c r="M392" i="30"/>
  <c r="M394" i="30"/>
  <c r="M396" i="30"/>
  <c r="M398" i="30"/>
  <c r="M400" i="30"/>
  <c r="M402" i="30"/>
  <c r="M404" i="30"/>
  <c r="M406" i="30"/>
  <c r="M408" i="30"/>
  <c r="M410" i="30"/>
  <c r="M412" i="30"/>
  <c r="M414" i="30"/>
  <c r="M416" i="30"/>
  <c r="M418" i="30"/>
  <c r="M420" i="30"/>
  <c r="M422" i="30"/>
  <c r="M424" i="30"/>
  <c r="M426" i="30"/>
  <c r="M428" i="30"/>
  <c r="M430" i="30"/>
  <c r="M432" i="30"/>
  <c r="M434" i="30"/>
  <c r="M436" i="30"/>
  <c r="M438" i="30"/>
  <c r="M440" i="30"/>
  <c r="M442" i="30"/>
  <c r="M444" i="30"/>
  <c r="M446" i="30"/>
  <c r="M448" i="30"/>
  <c r="M450" i="30"/>
  <c r="M452" i="30"/>
  <c r="M454" i="30"/>
  <c r="M456" i="30"/>
  <c r="M458" i="30"/>
  <c r="M460" i="30"/>
  <c r="M462" i="30"/>
  <c r="M464" i="30"/>
  <c r="M466" i="30"/>
  <c r="M468" i="30"/>
  <c r="M470" i="30"/>
  <c r="M472" i="30"/>
  <c r="M474" i="30"/>
  <c r="M476" i="30"/>
  <c r="M478" i="30"/>
  <c r="M480" i="30"/>
  <c r="M482" i="30"/>
  <c r="M484" i="30"/>
  <c r="M486" i="30"/>
  <c r="M488" i="30"/>
  <c r="M490" i="30"/>
  <c r="M492" i="30"/>
  <c r="M494" i="30"/>
  <c r="M496" i="30"/>
  <c r="M498" i="30"/>
  <c r="M500" i="30"/>
  <c r="M502" i="30"/>
  <c r="M504" i="30"/>
  <c r="M506" i="30"/>
  <c r="M508" i="30"/>
  <c r="M510" i="30"/>
  <c r="M512" i="30"/>
  <c r="M514" i="30"/>
  <c r="M516" i="30"/>
  <c r="M518" i="30"/>
  <c r="M520" i="30"/>
  <c r="M522" i="30"/>
  <c r="M524" i="30"/>
  <c r="M526" i="30"/>
  <c r="M528" i="30"/>
  <c r="M530" i="30"/>
  <c r="M532" i="30"/>
  <c r="M534" i="30"/>
  <c r="M536" i="30"/>
  <c r="M538" i="30"/>
  <c r="M540" i="30"/>
  <c r="M542" i="30"/>
  <c r="M544" i="30"/>
  <c r="M546" i="30"/>
  <c r="M548" i="30"/>
  <c r="M550" i="30"/>
  <c r="M552" i="30"/>
  <c r="M554" i="30"/>
  <c r="M556" i="30"/>
  <c r="M558" i="30"/>
  <c r="M560" i="30"/>
  <c r="M562" i="30"/>
  <c r="M564" i="30"/>
  <c r="M566" i="30"/>
  <c r="M568" i="30"/>
  <c r="M570" i="30"/>
  <c r="M572" i="30"/>
  <c r="M574" i="30"/>
  <c r="M576" i="30"/>
  <c r="M578" i="30"/>
  <c r="M580" i="30"/>
  <c r="M582" i="30"/>
  <c r="M584" i="30"/>
  <c r="M586" i="30"/>
  <c r="M588" i="30"/>
  <c r="M590" i="30"/>
  <c r="M592" i="30"/>
  <c r="M594" i="30"/>
  <c r="M596" i="30"/>
  <c r="M598" i="30"/>
  <c r="M600" i="30"/>
  <c r="M602" i="30"/>
  <c r="M604" i="30"/>
  <c r="M606" i="30"/>
  <c r="M608" i="30"/>
  <c r="M610" i="30"/>
  <c r="M612" i="30"/>
  <c r="M614" i="30"/>
  <c r="M616" i="30"/>
  <c r="M618" i="30"/>
  <c r="M620" i="30"/>
  <c r="M622" i="30"/>
  <c r="M624" i="30"/>
  <c r="M626" i="30"/>
  <c r="M628" i="30"/>
  <c r="M630" i="30"/>
  <c r="M632" i="30"/>
  <c r="M634" i="30"/>
  <c r="M636" i="30"/>
  <c r="M638" i="30"/>
  <c r="M640" i="30"/>
  <c r="M642" i="30"/>
  <c r="M644" i="30"/>
  <c r="M646" i="30"/>
  <c r="M648" i="30"/>
  <c r="M650" i="30"/>
  <c r="M652" i="30"/>
  <c r="M654" i="30"/>
  <c r="M656" i="30"/>
  <c r="M658" i="30"/>
  <c r="M660" i="30"/>
  <c r="M662" i="30"/>
  <c r="M664" i="30"/>
  <c r="M666" i="30"/>
  <c r="M668" i="30"/>
  <c r="M670" i="30"/>
  <c r="M672" i="30"/>
  <c r="M674" i="30"/>
  <c r="M676" i="30"/>
  <c r="M678" i="30"/>
  <c r="M680" i="30"/>
  <c r="M682" i="30"/>
  <c r="M684" i="30"/>
  <c r="M686" i="30"/>
  <c r="M688" i="30"/>
  <c r="M690" i="30"/>
  <c r="M692" i="30"/>
  <c r="M694" i="30"/>
  <c r="M696" i="30"/>
  <c r="M698" i="30"/>
  <c r="M700" i="30"/>
  <c r="M702" i="30"/>
  <c r="M704" i="30"/>
  <c r="M706" i="30"/>
  <c r="M708" i="30"/>
  <c r="M710" i="30"/>
  <c r="M712" i="30"/>
  <c r="M714" i="30"/>
  <c r="M716" i="30"/>
  <c r="M718" i="30"/>
  <c r="M720" i="30"/>
  <c r="M722" i="30"/>
  <c r="M724" i="30"/>
  <c r="M726" i="30"/>
  <c r="M728" i="30"/>
  <c r="M730" i="30"/>
  <c r="M732" i="30"/>
  <c r="M734" i="30"/>
  <c r="M736" i="30"/>
  <c r="M738" i="30"/>
  <c r="M740" i="30"/>
  <c r="M742" i="30"/>
  <c r="M744" i="30"/>
  <c r="M746" i="30"/>
  <c r="M748" i="30"/>
  <c r="M750" i="30"/>
  <c r="M752" i="30"/>
  <c r="M754" i="30"/>
  <c r="M756" i="30"/>
  <c r="M758" i="30"/>
  <c r="M760" i="30"/>
  <c r="M762" i="30"/>
  <c r="M764" i="30"/>
  <c r="M766" i="30"/>
  <c r="M768" i="30"/>
  <c r="M770" i="30"/>
  <c r="M772" i="30"/>
  <c r="M774" i="30"/>
  <c r="M776" i="30"/>
  <c r="M778" i="30"/>
  <c r="M780" i="30"/>
  <c r="M782" i="30"/>
  <c r="M784" i="30"/>
  <c r="M786" i="30"/>
  <c r="M788" i="30"/>
  <c r="M790" i="30"/>
  <c r="M792" i="30"/>
  <c r="M794" i="30"/>
  <c r="M796" i="30"/>
  <c r="M798" i="30"/>
  <c r="M800" i="30"/>
  <c r="M802" i="30"/>
  <c r="M804" i="30"/>
  <c r="M806" i="30"/>
  <c r="M808" i="30"/>
  <c r="M810" i="30"/>
  <c r="M812" i="30"/>
  <c r="M814" i="30"/>
  <c r="M816" i="30"/>
  <c r="M818" i="30"/>
  <c r="M820" i="30"/>
  <c r="M822" i="30"/>
  <c r="M824" i="30"/>
  <c r="M826" i="30"/>
  <c r="M828" i="30"/>
  <c r="M830" i="30"/>
  <c r="M832" i="30"/>
  <c r="M834" i="30"/>
  <c r="M836" i="30"/>
  <c r="M838" i="30"/>
  <c r="M840" i="30"/>
  <c r="M842" i="30"/>
  <c r="M844" i="30"/>
  <c r="M846" i="30"/>
  <c r="M848" i="30"/>
  <c r="M850" i="30"/>
  <c r="M852" i="30"/>
  <c r="M854" i="30"/>
  <c r="M856" i="30"/>
  <c r="M858" i="30"/>
  <c r="M860" i="30"/>
  <c r="M862" i="30"/>
  <c r="M864" i="30"/>
  <c r="M866" i="30"/>
  <c r="M868" i="30"/>
  <c r="M870" i="30"/>
  <c r="M872" i="30"/>
  <c r="M874" i="30"/>
  <c r="M876" i="30"/>
  <c r="M878" i="30"/>
  <c r="M880" i="30"/>
  <c r="M882" i="30"/>
  <c r="M884" i="30"/>
  <c r="M886" i="30"/>
  <c r="M888" i="30"/>
  <c r="M890" i="30"/>
  <c r="M892" i="30"/>
  <c r="M894" i="30"/>
  <c r="M896" i="30"/>
  <c r="M898" i="30"/>
  <c r="M900" i="30"/>
  <c r="M902" i="30"/>
  <c r="M904" i="30"/>
  <c r="M906" i="30"/>
  <c r="M908" i="30"/>
  <c r="M910" i="30"/>
  <c r="M912" i="30"/>
  <c r="M914" i="30"/>
  <c r="M916" i="30"/>
  <c r="M918" i="30"/>
  <c r="M920" i="30"/>
  <c r="M922" i="30"/>
  <c r="M924" i="30"/>
  <c r="M926" i="30"/>
  <c r="M928" i="30"/>
  <c r="M930" i="30"/>
  <c r="M932" i="30"/>
  <c r="M934" i="30"/>
  <c r="M936" i="30"/>
  <c r="M938" i="30"/>
  <c r="M940" i="30"/>
  <c r="M942" i="30"/>
  <c r="M944" i="30"/>
  <c r="M946" i="30"/>
  <c r="M948" i="30"/>
  <c r="M950" i="30"/>
  <c r="M952" i="30"/>
  <c r="M954" i="30"/>
  <c r="M956" i="30"/>
  <c r="M958" i="30"/>
  <c r="M960" i="30"/>
  <c r="M962" i="30"/>
  <c r="M964" i="30"/>
  <c r="M966" i="30"/>
  <c r="M968" i="30"/>
  <c r="M970" i="30"/>
  <c r="M972" i="30"/>
  <c r="M974" i="30"/>
  <c r="M976" i="30"/>
  <c r="M978" i="30"/>
  <c r="M980" i="30"/>
  <c r="M982" i="30"/>
  <c r="M984" i="30"/>
  <c r="M986" i="30"/>
  <c r="M988" i="30"/>
  <c r="M990" i="30"/>
  <c r="M992" i="30"/>
  <c r="M994" i="30"/>
  <c r="M996" i="30"/>
  <c r="M998" i="30"/>
  <c r="M1000" i="30"/>
  <c r="M1002" i="30"/>
  <c r="M1004" i="30"/>
  <c r="M1006" i="30"/>
  <c r="M1008" i="30"/>
  <c r="M1010" i="30"/>
  <c r="M1012" i="30"/>
  <c r="M1014" i="30"/>
  <c r="M1016" i="30"/>
  <c r="M1018" i="30"/>
  <c r="M1020" i="30"/>
  <c r="M1022" i="30"/>
  <c r="M1024" i="30"/>
  <c r="M1026" i="30"/>
  <c r="M1028" i="30"/>
  <c r="M1030" i="30"/>
  <c r="M1032" i="30"/>
  <c r="M1034" i="30"/>
  <c r="M1036" i="30"/>
  <c r="M1038" i="30"/>
  <c r="M1040" i="30"/>
  <c r="M1042" i="30"/>
  <c r="M1044" i="30"/>
  <c r="M1046" i="30"/>
  <c r="M1048" i="30"/>
  <c r="M1050" i="30"/>
  <c r="M1052" i="30"/>
  <c r="M1054" i="30"/>
  <c r="M1056" i="30"/>
  <c r="M1058" i="30"/>
  <c r="M1060" i="30"/>
  <c r="M1062" i="30"/>
  <c r="M1064" i="30"/>
  <c r="M1066" i="30"/>
  <c r="M1068" i="30"/>
  <c r="M1070" i="30"/>
  <c r="M1072" i="30"/>
  <c r="M1074" i="30"/>
  <c r="M1076" i="30"/>
  <c r="M1078" i="30"/>
  <c r="M1080" i="30"/>
  <c r="M1082" i="30"/>
  <c r="M1084" i="30"/>
  <c r="M1086" i="30"/>
  <c r="M1088" i="30"/>
  <c r="M1090" i="30"/>
  <c r="M1092" i="30"/>
  <c r="M1094" i="30"/>
  <c r="M1096" i="30"/>
  <c r="M1098" i="30"/>
  <c r="M1100" i="30"/>
  <c r="M1102" i="30"/>
  <c r="M1104" i="30"/>
  <c r="M1106" i="30"/>
  <c r="M1108" i="30"/>
  <c r="M1110" i="30"/>
  <c r="M1112" i="30"/>
  <c r="M1114" i="30"/>
  <c r="M1116" i="30"/>
  <c r="M1118" i="30"/>
  <c r="M1120" i="30"/>
  <c r="M1122" i="30"/>
  <c r="M1124" i="30"/>
  <c r="M1126" i="30"/>
  <c r="M1128" i="30"/>
  <c r="M1130" i="30"/>
  <c r="M1132" i="30"/>
  <c r="M1134" i="30"/>
  <c r="M1136" i="30"/>
  <c r="M1138" i="30"/>
  <c r="M1140" i="30"/>
  <c r="M1142" i="30"/>
  <c r="M1144" i="30"/>
  <c r="M1146" i="30"/>
  <c r="M1148" i="30"/>
  <c r="M1150" i="30"/>
  <c r="M1152" i="30"/>
  <c r="M1154" i="30"/>
  <c r="M1156" i="30"/>
  <c r="M1158" i="30"/>
  <c r="M1160" i="30"/>
  <c r="M1162" i="30"/>
  <c r="M1164" i="30"/>
  <c r="M1166" i="30"/>
  <c r="M1168" i="30"/>
  <c r="M1170" i="30"/>
  <c r="M1172" i="30"/>
  <c r="M1174" i="30"/>
  <c r="M1176" i="30"/>
  <c r="M1178" i="30"/>
  <c r="M1180" i="30"/>
  <c r="M1182" i="30"/>
  <c r="M1184" i="30"/>
  <c r="M1186" i="30"/>
  <c r="M1188" i="30"/>
  <c r="M1190" i="30"/>
  <c r="M1192" i="30"/>
  <c r="M1194" i="30"/>
  <c r="M1196" i="30"/>
  <c r="M1198" i="30"/>
  <c r="M1200" i="30"/>
  <c r="M1202" i="30"/>
  <c r="M1204" i="30"/>
  <c r="M1206" i="30"/>
  <c r="M1208" i="30"/>
  <c r="M1210" i="30"/>
  <c r="M1212" i="30"/>
  <c r="M1214" i="30"/>
  <c r="M1216" i="30"/>
  <c r="M1218" i="30"/>
  <c r="M1220" i="30"/>
  <c r="M1222" i="30"/>
  <c r="M1224" i="30"/>
  <c r="M1226" i="30"/>
  <c r="M1228" i="30"/>
  <c r="M1230" i="30"/>
  <c r="M1232" i="30"/>
  <c r="M1234" i="30"/>
  <c r="M1236" i="30"/>
  <c r="M1238" i="30"/>
  <c r="M1240" i="30"/>
  <c r="M1242" i="30"/>
  <c r="M1244" i="30"/>
  <c r="M1246" i="30"/>
  <c r="M1248" i="30"/>
  <c r="M1250" i="30"/>
  <c r="M1252" i="30"/>
  <c r="M1254" i="30"/>
  <c r="M1256" i="30"/>
  <c r="M1258" i="30"/>
  <c r="M1260" i="30"/>
  <c r="M1262" i="30"/>
  <c r="M1264" i="30"/>
  <c r="M1266" i="30"/>
  <c r="M1268" i="30"/>
  <c r="M1270" i="30"/>
  <c r="M1272" i="30"/>
  <c r="M1274" i="30"/>
  <c r="M1276" i="30"/>
  <c r="M1278" i="30"/>
  <c r="M1280" i="30"/>
  <c r="M1282" i="30"/>
  <c r="M1284" i="30"/>
  <c r="M1286" i="30"/>
  <c r="M1288" i="30"/>
  <c r="M1290" i="30"/>
  <c r="M1292" i="30"/>
  <c r="M1294" i="30"/>
  <c r="M1296" i="30"/>
  <c r="M1298" i="30"/>
  <c r="M1300" i="30"/>
  <c r="M1302" i="30"/>
  <c r="M1304" i="30"/>
  <c r="M1306" i="30"/>
  <c r="M1308" i="30"/>
  <c r="M1310" i="30"/>
  <c r="M1312" i="30"/>
  <c r="M1314" i="30"/>
  <c r="M1316" i="30"/>
  <c r="M1318" i="30"/>
  <c r="M1320" i="30"/>
  <c r="M1322" i="30"/>
  <c r="M1324" i="30"/>
  <c r="M1326" i="30"/>
  <c r="M1328" i="30"/>
  <c r="M1330" i="30"/>
  <c r="M1332" i="30"/>
  <c r="M1334" i="30"/>
  <c r="M1336" i="30"/>
  <c r="M1338" i="30"/>
  <c r="M1340" i="30"/>
  <c r="M1342" i="30"/>
  <c r="M1344" i="30"/>
  <c r="M1346" i="30"/>
  <c r="M1348" i="30"/>
  <c r="M1350" i="30"/>
  <c r="M1352" i="30"/>
  <c r="M1354" i="30"/>
  <c r="M1356" i="30"/>
  <c r="M1358" i="30"/>
  <c r="M1360" i="30"/>
  <c r="M1362" i="30"/>
  <c r="M1364" i="30"/>
  <c r="M1366" i="30"/>
  <c r="M1369" i="30"/>
  <c r="M1371" i="30"/>
  <c r="M1373" i="30"/>
  <c r="M1375" i="30"/>
  <c r="M1377" i="30"/>
  <c r="M1379" i="30"/>
  <c r="M1381" i="30"/>
  <c r="M1383" i="30"/>
  <c r="M1385" i="30"/>
  <c r="M1387" i="30"/>
  <c r="M1389" i="30"/>
  <c r="M1391" i="30"/>
  <c r="M1393" i="30"/>
  <c r="M1395" i="30"/>
  <c r="M1397" i="30"/>
  <c r="M1399" i="30"/>
  <c r="M1401" i="30"/>
  <c r="M1403" i="30"/>
  <c r="M1405" i="30"/>
  <c r="M1407" i="30"/>
  <c r="M1409" i="30"/>
  <c r="M1411" i="30"/>
  <c r="M1413" i="30"/>
  <c r="M1415" i="30"/>
  <c r="M1417" i="30"/>
  <c r="M1419" i="30"/>
  <c r="M1421" i="30"/>
  <c r="M1423" i="30"/>
  <c r="M1425" i="30"/>
  <c r="M1427" i="30"/>
  <c r="M1429" i="30"/>
  <c r="M1431" i="30"/>
  <c r="M1433" i="30"/>
  <c r="M1435" i="30"/>
  <c r="M1437" i="30"/>
  <c r="M1439" i="30"/>
  <c r="M1441" i="30"/>
  <c r="M1443" i="30"/>
  <c r="M1445" i="30"/>
  <c r="M1447" i="30"/>
  <c r="M1449" i="30"/>
  <c r="M1451" i="30"/>
  <c r="M1453" i="30"/>
  <c r="M1455" i="30"/>
  <c r="M1457" i="30"/>
  <c r="M1459" i="30"/>
  <c r="M1461" i="30"/>
  <c r="M1463" i="30"/>
  <c r="M1465" i="30"/>
  <c r="M1467" i="30"/>
  <c r="M1469" i="30"/>
  <c r="M1471" i="30"/>
  <c r="M1473" i="30"/>
  <c r="M1475" i="30"/>
  <c r="M1477" i="30"/>
  <c r="M1479" i="30"/>
  <c r="M1481" i="30"/>
  <c r="M1483" i="30"/>
  <c r="M1485" i="30"/>
  <c r="M1487" i="30"/>
  <c r="M1489" i="30"/>
  <c r="M1491" i="30"/>
  <c r="M1493" i="30"/>
  <c r="M1495" i="30"/>
  <c r="M1497" i="30"/>
  <c r="M1499" i="30"/>
  <c r="M1501" i="30"/>
  <c r="M1503" i="30"/>
  <c r="M1505" i="30"/>
  <c r="M1507" i="30"/>
  <c r="M1509" i="30"/>
  <c r="M1511" i="30"/>
  <c r="M1513" i="30"/>
  <c r="M1515" i="30"/>
  <c r="M1517" i="30"/>
  <c r="M1519" i="30"/>
  <c r="M1521" i="30"/>
  <c r="M1523" i="30"/>
  <c r="M1525" i="30"/>
  <c r="M1527" i="30"/>
  <c r="M1529" i="30"/>
  <c r="M1531" i="30"/>
  <c r="M1533" i="30"/>
  <c r="M1535" i="30"/>
  <c r="M1537" i="30"/>
  <c r="M1539" i="30"/>
  <c r="M1541" i="30"/>
  <c r="M1543" i="30"/>
  <c r="M1545" i="30"/>
  <c r="M1547" i="30"/>
  <c r="M1549" i="30"/>
  <c r="M1551" i="30"/>
  <c r="M1553" i="30"/>
  <c r="M1555" i="30"/>
  <c r="M1557" i="30"/>
  <c r="M1559" i="30"/>
  <c r="M1561" i="30"/>
  <c r="M1563" i="30"/>
  <c r="M1565" i="30"/>
  <c r="M1567" i="30"/>
  <c r="M1569" i="30"/>
  <c r="M1571" i="30"/>
  <c r="M1573" i="30"/>
  <c r="M1575" i="30"/>
  <c r="M1577" i="30"/>
  <c r="M1579" i="30"/>
  <c r="M1581" i="30"/>
  <c r="M1583" i="30"/>
  <c r="M1585" i="30"/>
  <c r="M1587" i="30"/>
  <c r="M1589" i="30"/>
  <c r="M1591" i="30"/>
  <c r="M1593" i="30"/>
  <c r="M1595" i="30"/>
  <c r="M1597" i="30"/>
  <c r="M1599" i="30"/>
  <c r="M1601" i="30"/>
  <c r="M1603" i="30"/>
  <c r="M1605" i="30"/>
  <c r="M1607" i="30"/>
  <c r="M1609" i="30"/>
  <c r="M1611" i="30"/>
  <c r="M1613" i="30"/>
  <c r="M1615" i="30"/>
  <c r="M1617" i="30"/>
  <c r="M1619" i="30"/>
  <c r="M1621" i="30"/>
  <c r="M1623" i="30"/>
  <c r="M1625" i="30"/>
  <c r="M1627" i="30"/>
  <c r="M1629" i="30"/>
  <c r="M1631" i="30"/>
  <c r="M1633" i="30"/>
  <c r="M1635" i="30"/>
  <c r="M1637" i="30"/>
  <c r="M1639" i="30"/>
  <c r="M1641" i="30"/>
  <c r="M1643" i="30"/>
  <c r="M1645" i="30"/>
  <c r="M1647" i="30"/>
  <c r="M1649" i="30"/>
  <c r="M1651" i="30"/>
  <c r="M1653" i="30"/>
  <c r="M1655" i="30"/>
  <c r="M1657" i="30"/>
  <c r="M1659" i="30"/>
  <c r="M1661" i="30"/>
  <c r="M1663" i="30"/>
  <c r="M1665" i="30"/>
  <c r="M1667" i="30"/>
  <c r="M1669" i="30"/>
  <c r="M1671" i="30"/>
  <c r="M1673" i="30"/>
  <c r="M1675" i="30"/>
  <c r="M1677" i="30"/>
  <c r="M1679" i="30"/>
  <c r="M1681" i="30"/>
  <c r="M1683" i="30"/>
  <c r="M1685" i="30"/>
  <c r="M1687" i="30"/>
  <c r="M1689" i="30"/>
  <c r="M1691" i="30"/>
  <c r="M1693" i="30"/>
  <c r="M1695" i="30"/>
  <c r="M1697" i="30"/>
  <c r="M1699" i="30"/>
  <c r="M1701" i="30"/>
  <c r="M1703" i="30"/>
  <c r="M1705" i="30"/>
  <c r="M1707" i="30"/>
  <c r="M1709" i="30"/>
  <c r="M1711" i="30"/>
  <c r="M1713" i="30"/>
  <c r="M1715" i="30"/>
  <c r="M1717" i="30"/>
  <c r="M1719" i="30"/>
  <c r="M1721" i="30"/>
  <c r="M1723" i="30"/>
  <c r="M1725" i="30"/>
  <c r="M1727" i="30"/>
  <c r="M1729" i="30"/>
  <c r="M1731" i="30"/>
  <c r="M1733" i="30"/>
  <c r="M1735" i="30"/>
  <c r="M1737" i="30"/>
  <c r="M1739" i="30"/>
  <c r="M1741" i="30"/>
  <c r="M1743" i="30"/>
  <c r="M1745" i="30"/>
  <c r="M1747" i="30"/>
  <c r="M1749" i="30"/>
  <c r="M1751" i="30"/>
  <c r="M1753" i="30"/>
  <c r="M1755" i="30"/>
  <c r="M1757" i="30"/>
  <c r="M1759" i="30"/>
  <c r="M1761" i="30"/>
  <c r="M1763" i="30"/>
  <c r="M1765" i="30"/>
  <c r="M1767" i="30"/>
  <c r="M1769" i="30"/>
  <c r="M1771" i="30"/>
  <c r="M1773" i="30"/>
  <c r="M1775" i="30"/>
  <c r="M1777" i="30"/>
  <c r="M1779" i="30"/>
  <c r="M1781" i="30"/>
  <c r="M1783" i="30"/>
  <c r="M1785" i="30"/>
  <c r="M1787" i="30"/>
  <c r="M1789" i="30"/>
  <c r="M1791" i="30"/>
  <c r="M1793" i="30"/>
  <c r="M1795" i="30"/>
  <c r="M1797" i="30"/>
  <c r="M1799" i="30"/>
  <c r="M1801" i="30"/>
  <c r="M1803" i="30"/>
  <c r="M1805" i="30"/>
  <c r="M1807" i="30"/>
  <c r="M1809" i="30"/>
  <c r="M1811" i="30"/>
  <c r="M1813" i="30"/>
  <c r="M1815" i="30"/>
  <c r="M1817" i="30"/>
  <c r="M1819" i="30"/>
  <c r="M1821" i="30"/>
  <c r="M1823" i="30"/>
  <c r="M1825" i="30"/>
  <c r="M1827" i="30"/>
  <c r="M1829" i="30"/>
  <c r="M1831" i="30"/>
  <c r="M1833" i="30"/>
  <c r="M1835" i="30"/>
  <c r="M1837" i="30"/>
  <c r="M1839" i="30"/>
  <c r="M1841" i="30"/>
  <c r="M1843" i="30"/>
  <c r="M1845" i="30"/>
  <c r="M1847" i="30"/>
  <c r="M1849" i="30"/>
  <c r="M1851" i="30"/>
  <c r="M1853" i="30"/>
  <c r="M1855" i="30"/>
  <c r="M1857" i="30"/>
  <c r="M1859" i="30"/>
  <c r="M1861" i="30"/>
  <c r="M1863" i="30"/>
  <c r="M1865" i="30"/>
  <c r="M1867" i="30"/>
  <c r="M1869" i="30"/>
  <c r="M1871" i="30"/>
  <c r="M1873" i="30"/>
  <c r="M1875" i="30"/>
  <c r="M1877" i="30"/>
  <c r="M1879" i="30"/>
  <c r="M1881" i="30"/>
  <c r="M1883" i="30"/>
  <c r="M1885" i="30"/>
  <c r="M1887" i="30"/>
  <c r="M1889" i="30"/>
  <c r="M1891" i="30"/>
  <c r="M1893" i="30"/>
  <c r="M1895" i="30"/>
  <c r="M1897" i="30"/>
  <c r="M1899" i="30"/>
  <c r="M1901" i="30"/>
  <c r="M1903" i="30"/>
  <c r="M1905" i="30"/>
  <c r="M1907" i="30"/>
  <c r="M1909" i="30"/>
  <c r="M1911" i="30"/>
  <c r="M1913" i="30"/>
  <c r="M1915" i="30"/>
  <c r="M1917" i="30"/>
  <c r="M1919" i="30"/>
  <c r="M1921" i="30"/>
  <c r="M1923" i="30"/>
  <c r="M1925" i="30"/>
  <c r="M1927" i="30"/>
  <c r="M1929" i="30"/>
  <c r="M1931" i="30"/>
  <c r="M1933" i="30"/>
  <c r="M1935" i="30"/>
  <c r="M1937" i="30"/>
  <c r="M1939" i="30"/>
  <c r="M1941" i="30"/>
  <c r="M1943" i="30"/>
  <c r="M1945" i="30"/>
  <c r="M1947" i="30"/>
  <c r="M1949" i="30"/>
  <c r="M1951" i="30"/>
  <c r="M1953" i="30"/>
  <c r="M1955" i="30"/>
  <c r="M1957" i="30"/>
  <c r="M1959" i="30"/>
  <c r="M1961" i="30"/>
  <c r="M1963" i="30"/>
  <c r="M1965" i="30"/>
  <c r="M1967" i="30"/>
  <c r="M1969" i="30"/>
  <c r="M1971" i="30"/>
  <c r="M1973" i="30"/>
  <c r="M1975" i="30"/>
  <c r="M1977" i="30"/>
  <c r="M1979" i="30"/>
  <c r="M1981" i="30"/>
  <c r="M1983" i="30"/>
  <c r="M1985" i="30"/>
  <c r="M1987" i="30"/>
  <c r="M1989" i="30"/>
  <c r="M1991" i="30"/>
  <c r="M1993" i="30"/>
  <c r="M1995" i="30"/>
  <c r="M1997" i="30"/>
  <c r="M1999" i="30"/>
  <c r="M2001" i="30"/>
  <c r="M2003" i="30"/>
  <c r="M2005" i="30"/>
  <c r="M2007" i="30"/>
  <c r="M2009" i="30"/>
  <c r="M2011" i="30"/>
  <c r="M2013" i="30"/>
  <c r="M2015" i="30"/>
  <c r="M2017" i="30"/>
  <c r="M2019" i="30"/>
  <c r="M2021" i="30"/>
  <c r="M2023" i="30"/>
  <c r="M2025" i="30"/>
  <c r="M2027" i="30"/>
  <c r="M2029" i="30"/>
  <c r="M2031" i="30"/>
  <c r="M2033" i="30"/>
  <c r="M2035" i="30"/>
  <c r="M2037" i="30"/>
  <c r="M2039" i="30"/>
  <c r="M2041" i="30"/>
  <c r="M2043" i="30"/>
  <c r="M2045" i="30"/>
  <c r="M2047" i="30"/>
  <c r="M2049" i="30"/>
  <c r="M2051" i="30"/>
  <c r="M2053" i="30"/>
  <c r="M2055" i="30"/>
  <c r="M2057" i="30"/>
  <c r="M2059" i="30"/>
  <c r="M2061" i="30"/>
  <c r="M2063" i="30"/>
  <c r="M2065" i="30"/>
  <c r="M2067" i="30"/>
  <c r="M2069" i="30"/>
  <c r="M2071" i="30"/>
  <c r="M2073" i="30"/>
  <c r="M2075" i="30"/>
  <c r="M2077" i="30"/>
  <c r="M2079" i="30"/>
  <c r="M2081" i="30"/>
  <c r="M2083" i="30"/>
  <c r="M2085" i="30"/>
  <c r="M2087" i="30"/>
  <c r="M2089" i="30"/>
  <c r="M2091" i="30"/>
  <c r="M2093" i="30"/>
  <c r="M2095" i="30"/>
  <c r="M2097" i="30"/>
  <c r="M2099" i="30"/>
  <c r="M2101" i="30"/>
  <c r="M2103" i="30"/>
  <c r="M1368" i="30"/>
  <c r="M1370" i="30"/>
  <c r="M1372" i="30"/>
  <c r="M1374" i="30"/>
  <c r="M1376" i="30"/>
  <c r="M1378" i="30"/>
  <c r="M1380" i="30"/>
  <c r="M1382" i="30"/>
  <c r="M1384" i="30"/>
  <c r="M1386" i="30"/>
  <c r="M1388" i="30"/>
  <c r="M1390" i="30"/>
  <c r="M1392" i="30"/>
  <c r="M1394" i="30"/>
  <c r="M1396" i="30"/>
  <c r="M1398" i="30"/>
  <c r="M1400" i="30"/>
  <c r="M1402" i="30"/>
  <c r="M1404" i="30"/>
  <c r="M1406" i="30"/>
  <c r="M1408" i="30"/>
  <c r="M1410" i="30"/>
  <c r="M1412" i="30"/>
  <c r="M1414" i="30"/>
  <c r="M1416" i="30"/>
  <c r="M1418" i="30"/>
  <c r="M1420" i="30"/>
  <c r="M1422" i="30"/>
  <c r="M1424" i="30"/>
  <c r="M1426" i="30"/>
  <c r="M1428" i="30"/>
  <c r="M1430" i="30"/>
  <c r="M1432" i="30"/>
  <c r="M1434" i="30"/>
  <c r="M1436" i="30"/>
  <c r="M1438" i="30"/>
  <c r="M1440" i="30"/>
  <c r="M1442" i="30"/>
  <c r="M1444" i="30"/>
  <c r="M1446" i="30"/>
  <c r="M1448" i="30"/>
  <c r="M1450" i="30"/>
  <c r="M1452" i="30"/>
  <c r="M1454" i="30"/>
  <c r="M1456" i="30"/>
  <c r="M1458" i="30"/>
  <c r="M1460" i="30"/>
  <c r="M1462" i="30"/>
  <c r="M1464" i="30"/>
  <c r="M1466" i="30"/>
  <c r="M1468" i="30"/>
  <c r="M1470" i="30"/>
  <c r="M1472" i="30"/>
  <c r="M1474" i="30"/>
  <c r="M1476" i="30"/>
  <c r="M1478" i="30"/>
  <c r="M1480" i="30"/>
  <c r="M1482" i="30"/>
  <c r="M1484" i="30"/>
  <c r="M1486" i="30"/>
  <c r="M1488" i="30"/>
  <c r="M1490" i="30"/>
  <c r="M1492" i="30"/>
  <c r="M1494" i="30"/>
  <c r="M1496" i="30"/>
  <c r="M1498" i="30"/>
  <c r="M1500" i="30"/>
  <c r="M1502" i="30"/>
  <c r="M1504" i="30"/>
  <c r="M1506" i="30"/>
  <c r="M1508" i="30"/>
  <c r="M1510" i="30"/>
  <c r="M1512" i="30"/>
  <c r="M1514" i="30"/>
  <c r="M1516" i="30"/>
  <c r="M1518" i="30"/>
  <c r="M1520" i="30"/>
  <c r="M1522" i="30"/>
  <c r="M1524" i="30"/>
  <c r="M1526" i="30"/>
  <c r="M1528" i="30"/>
  <c r="M1530" i="30"/>
  <c r="M1532" i="30"/>
  <c r="M1534" i="30"/>
  <c r="M1536" i="30"/>
  <c r="M1538" i="30"/>
  <c r="M1540" i="30"/>
  <c r="M1542" i="30"/>
  <c r="M1544" i="30"/>
  <c r="M1546" i="30"/>
  <c r="M1548" i="30"/>
  <c r="M1550" i="30"/>
  <c r="M1552" i="30"/>
  <c r="M1554" i="30"/>
  <c r="M1556" i="30"/>
  <c r="M1558" i="30"/>
  <c r="M1560" i="30"/>
  <c r="M1562" i="30"/>
  <c r="M1564" i="30"/>
  <c r="M1566" i="30"/>
  <c r="M1568" i="30"/>
  <c r="M1570" i="30"/>
  <c r="M1572" i="30"/>
  <c r="M1574" i="30"/>
  <c r="M1576" i="30"/>
  <c r="M1578" i="30"/>
  <c r="M1580" i="30"/>
  <c r="M1582" i="30"/>
  <c r="M1584" i="30"/>
  <c r="M1586" i="30"/>
  <c r="M1588" i="30"/>
  <c r="M1590" i="30"/>
  <c r="M1592" i="30"/>
  <c r="M1594" i="30"/>
  <c r="M1596" i="30"/>
  <c r="M1598" i="30"/>
  <c r="M1600" i="30"/>
  <c r="M1602" i="30"/>
  <c r="M1604" i="30"/>
  <c r="M1606" i="30"/>
  <c r="M1608" i="30"/>
  <c r="M1610" i="30"/>
  <c r="M1612" i="30"/>
  <c r="M1614" i="30"/>
  <c r="M1616" i="30"/>
  <c r="M1618" i="30"/>
  <c r="M1620" i="30"/>
  <c r="M1622" i="30"/>
  <c r="M1624" i="30"/>
  <c r="M1626" i="30"/>
  <c r="M1628" i="30"/>
  <c r="M1630" i="30"/>
  <c r="M1632" i="30"/>
  <c r="M1634" i="30"/>
  <c r="M1636" i="30"/>
  <c r="M1638" i="30"/>
  <c r="M1640" i="30"/>
  <c r="M1642" i="30"/>
  <c r="M1644" i="30"/>
  <c r="M1646" i="30"/>
  <c r="M1648" i="30"/>
  <c r="M1650" i="30"/>
  <c r="M1652" i="30"/>
  <c r="M1654" i="30"/>
  <c r="M1656" i="30"/>
  <c r="M1658" i="30"/>
  <c r="M1660" i="30"/>
  <c r="M1662" i="30"/>
  <c r="M1664" i="30"/>
  <c r="M1666" i="30"/>
  <c r="M1668" i="30"/>
  <c r="M1670" i="30"/>
  <c r="M1672" i="30"/>
  <c r="M1674" i="30"/>
  <c r="M1676" i="30"/>
  <c r="M1678" i="30"/>
  <c r="M1680" i="30"/>
  <c r="M1682" i="30"/>
  <c r="M1684" i="30"/>
  <c r="M1686" i="30"/>
  <c r="M1688" i="30"/>
  <c r="M1690" i="30"/>
  <c r="M1692" i="30"/>
  <c r="M1694" i="30"/>
  <c r="M1696" i="30"/>
  <c r="M1698" i="30"/>
  <c r="M1700" i="30"/>
  <c r="M1702" i="30"/>
  <c r="M1704" i="30"/>
  <c r="M1706" i="30"/>
  <c r="M1708" i="30"/>
  <c r="M1710" i="30"/>
  <c r="M1712" i="30"/>
  <c r="M1714" i="30"/>
  <c r="M1716" i="30"/>
  <c r="M1718" i="30"/>
  <c r="M1720" i="30"/>
  <c r="M1722" i="30"/>
  <c r="M1724" i="30"/>
  <c r="M1726" i="30"/>
  <c r="M1728" i="30"/>
  <c r="M1730" i="30"/>
  <c r="M1732" i="30"/>
  <c r="M1734" i="30"/>
  <c r="M1736" i="30"/>
  <c r="M1738" i="30"/>
  <c r="M1740" i="30"/>
  <c r="M1742" i="30"/>
  <c r="M1744" i="30"/>
  <c r="M1746" i="30"/>
  <c r="M1748" i="30"/>
  <c r="M1750" i="30"/>
  <c r="M1752" i="30"/>
  <c r="M1754" i="30"/>
  <c r="M1756" i="30"/>
  <c r="M1758" i="30"/>
  <c r="M1760" i="30"/>
  <c r="M1762" i="30"/>
  <c r="M1764" i="30"/>
  <c r="M1766" i="30"/>
  <c r="M1768" i="30"/>
  <c r="M1770" i="30"/>
  <c r="M1772" i="30"/>
  <c r="M1774" i="30"/>
  <c r="M1776" i="30"/>
  <c r="M1778" i="30"/>
  <c r="M1780" i="30"/>
  <c r="M1782" i="30"/>
  <c r="M1784" i="30"/>
  <c r="M1786" i="30"/>
  <c r="M1788" i="30"/>
  <c r="M1790" i="30"/>
  <c r="M1792" i="30"/>
  <c r="M1794" i="30"/>
  <c r="M1796" i="30"/>
  <c r="M1798" i="30"/>
  <c r="M1800" i="30"/>
  <c r="M1802" i="30"/>
  <c r="M1804" i="30"/>
  <c r="M1806" i="30"/>
  <c r="M1808" i="30"/>
  <c r="M1810" i="30"/>
  <c r="M1812" i="30"/>
  <c r="M1814" i="30"/>
  <c r="M1816" i="30"/>
  <c r="M1818" i="30"/>
  <c r="M1820" i="30"/>
  <c r="M1822" i="30"/>
  <c r="M1824" i="30"/>
  <c r="M1826" i="30"/>
  <c r="M1828" i="30"/>
  <c r="M1830" i="30"/>
  <c r="M1832" i="30"/>
  <c r="M1834" i="30"/>
  <c r="M1836" i="30"/>
  <c r="M1838" i="30"/>
  <c r="M1840" i="30"/>
  <c r="M1842" i="30"/>
  <c r="M1844" i="30"/>
  <c r="M1846" i="30"/>
  <c r="M1848" i="30"/>
  <c r="M1850" i="30"/>
  <c r="M1852" i="30"/>
  <c r="M1854" i="30"/>
  <c r="M1856" i="30"/>
  <c r="M1858" i="30"/>
  <c r="M1860" i="30"/>
  <c r="M1862" i="30"/>
  <c r="M1864" i="30"/>
  <c r="M1866" i="30"/>
  <c r="M1868" i="30"/>
  <c r="M1870" i="30"/>
  <c r="M1872" i="30"/>
  <c r="M1874" i="30"/>
  <c r="M1876" i="30"/>
  <c r="M1878" i="30"/>
  <c r="M1880" i="30"/>
  <c r="M1882" i="30"/>
  <c r="M1884" i="30"/>
  <c r="M1886" i="30"/>
  <c r="M1888" i="30"/>
  <c r="M1890" i="30"/>
  <c r="M1892" i="30"/>
  <c r="M1894" i="30"/>
  <c r="M1896" i="30"/>
  <c r="M1898" i="30"/>
  <c r="M1900" i="30"/>
  <c r="M1902" i="30"/>
  <c r="M1904" i="30"/>
  <c r="M1906" i="30"/>
  <c r="M1908" i="30"/>
  <c r="M1910" i="30"/>
  <c r="M1912" i="30"/>
  <c r="M1914" i="30"/>
  <c r="M1916" i="30"/>
  <c r="M1918" i="30"/>
  <c r="M1920" i="30"/>
  <c r="M1922" i="30"/>
  <c r="M1924" i="30"/>
  <c r="M1926" i="30"/>
  <c r="M1928" i="30"/>
  <c r="M1930" i="30"/>
  <c r="M1932" i="30"/>
  <c r="M1934" i="30"/>
  <c r="M1936" i="30"/>
  <c r="M1938" i="30"/>
  <c r="M1940" i="30"/>
  <c r="M1942" i="30"/>
  <c r="M1944" i="30"/>
  <c r="M1946" i="30"/>
  <c r="M1948" i="30"/>
  <c r="M1950" i="30"/>
  <c r="M1952" i="30"/>
  <c r="M1954" i="30"/>
  <c r="M1956" i="30"/>
  <c r="M1958" i="30"/>
  <c r="M1960" i="30"/>
  <c r="M1962" i="30"/>
  <c r="M1964" i="30"/>
  <c r="M1966" i="30"/>
  <c r="M1968" i="30"/>
  <c r="M1970" i="30"/>
  <c r="M1972" i="30"/>
  <c r="M1974" i="30"/>
  <c r="M1976" i="30"/>
  <c r="M1978" i="30"/>
  <c r="M1980" i="30"/>
  <c r="M1982" i="30"/>
  <c r="M1984" i="30"/>
  <c r="M1986" i="30"/>
  <c r="M1988" i="30"/>
  <c r="M1990" i="30"/>
  <c r="M1992" i="30"/>
  <c r="M1994" i="30"/>
  <c r="M1996" i="30"/>
  <c r="M1998" i="30"/>
  <c r="M2000" i="30"/>
  <c r="M2002" i="30"/>
  <c r="M2004" i="30"/>
  <c r="M2006" i="30"/>
  <c r="M2008" i="30"/>
  <c r="M2010" i="30"/>
  <c r="M2012" i="30"/>
  <c r="M2014" i="30"/>
  <c r="M2016" i="30"/>
  <c r="M2018" i="30"/>
  <c r="M2020" i="30"/>
  <c r="M2022" i="30"/>
  <c r="M2024" i="30"/>
  <c r="M2026" i="30"/>
  <c r="M2028" i="30"/>
  <c r="M2030" i="30"/>
  <c r="M2032" i="30"/>
  <c r="M2034" i="30"/>
  <c r="M2036" i="30"/>
  <c r="M2038" i="30"/>
  <c r="M2040" i="30"/>
  <c r="M2042" i="30"/>
  <c r="M2044" i="30"/>
  <c r="M2046" i="30"/>
  <c r="M2048" i="30"/>
  <c r="M2050" i="30"/>
  <c r="M2052" i="30"/>
  <c r="M2054" i="30"/>
  <c r="M2056" i="30"/>
  <c r="M2058" i="30"/>
  <c r="M2060" i="30"/>
  <c r="M2062" i="30"/>
  <c r="M2064" i="30"/>
  <c r="M2066" i="30"/>
  <c r="M2068" i="30"/>
  <c r="M2070" i="30"/>
  <c r="M2072" i="30"/>
  <c r="M2074" i="30"/>
  <c r="M2076" i="30"/>
  <c r="M2078" i="30"/>
  <c r="M2080" i="30"/>
  <c r="M2082" i="30"/>
  <c r="M2084" i="30"/>
  <c r="M2086" i="30"/>
  <c r="M2088" i="30"/>
  <c r="M2090" i="30"/>
  <c r="M2092" i="30"/>
  <c r="M2094" i="30"/>
  <c r="M2096" i="30"/>
  <c r="M2098" i="30"/>
  <c r="M2100" i="30"/>
  <c r="M2102" i="30"/>
  <c r="M4" i="30"/>
  <c r="N4" i="30" s="1"/>
  <c r="A1" i="25"/>
  <c r="N2102" i="30" l="1"/>
  <c r="N2098" i="30"/>
  <c r="N2094" i="30"/>
  <c r="N2090" i="30"/>
  <c r="N2086" i="30"/>
  <c r="N2082" i="30"/>
  <c r="N2078" i="30"/>
  <c r="N2074" i="30"/>
  <c r="N2070" i="30"/>
  <c r="N2066" i="30"/>
  <c r="N2062" i="30"/>
  <c r="N2058" i="30"/>
  <c r="N2054" i="30"/>
  <c r="N2050" i="30"/>
  <c r="N2046" i="30"/>
  <c r="N2042" i="30"/>
  <c r="N2038" i="30"/>
  <c r="N2034" i="30"/>
  <c r="N2030" i="30"/>
  <c r="N2026" i="30"/>
  <c r="N2022" i="30"/>
  <c r="N2018" i="30"/>
  <c r="N2014" i="30"/>
  <c r="N2010" i="30"/>
  <c r="N2006" i="30"/>
  <c r="N2002" i="30"/>
  <c r="N1998" i="30"/>
  <c r="N1994" i="30"/>
  <c r="N1990" i="30"/>
  <c r="N1986" i="30"/>
  <c r="N1982" i="30"/>
  <c r="N1978" i="30"/>
  <c r="N1974" i="30"/>
  <c r="N1970" i="30"/>
  <c r="N1966" i="30"/>
  <c r="N1962" i="30"/>
  <c r="N1958" i="30"/>
  <c r="N1954" i="30"/>
  <c r="N1950" i="30"/>
  <c r="N1946" i="30"/>
  <c r="N1942" i="30"/>
  <c r="N1938" i="30"/>
  <c r="N1934" i="30"/>
  <c r="N1930" i="30"/>
  <c r="N1926" i="30"/>
  <c r="N1922" i="30"/>
  <c r="N1918" i="30"/>
  <c r="N1914" i="30"/>
  <c r="N1910" i="30"/>
  <c r="N1906" i="30"/>
  <c r="N1902" i="30"/>
  <c r="N1898" i="30"/>
  <c r="N1894" i="30"/>
  <c r="N1890" i="30"/>
  <c r="N1886" i="30"/>
  <c r="N1882" i="30"/>
  <c r="N1878" i="30"/>
  <c r="N1874" i="30"/>
  <c r="N1870" i="30"/>
  <c r="N1866" i="30"/>
  <c r="N1862" i="30"/>
  <c r="N1858" i="30"/>
  <c r="N1854" i="30"/>
  <c r="N1850" i="30"/>
  <c r="N1846" i="30"/>
  <c r="N1842" i="30"/>
  <c r="N1838" i="30"/>
  <c r="N1834" i="30"/>
  <c r="N1830" i="30"/>
  <c r="N1826" i="30"/>
  <c r="N1822" i="30"/>
  <c r="N1818" i="30"/>
  <c r="N1814" i="30"/>
  <c r="N1810" i="30"/>
  <c r="N1806" i="30"/>
  <c r="N1802" i="30"/>
  <c r="N1798" i="30"/>
  <c r="N1794" i="30"/>
  <c r="N1790" i="30"/>
  <c r="N1786" i="30"/>
  <c r="N1782" i="30"/>
  <c r="N1778" i="30"/>
  <c r="N1774" i="30"/>
  <c r="N1770" i="30"/>
  <c r="N1766" i="30"/>
  <c r="N1762" i="30"/>
  <c r="N1758" i="30"/>
  <c r="N1754" i="30"/>
  <c r="N1750" i="30"/>
  <c r="N1746" i="30"/>
  <c r="N1742" i="30"/>
  <c r="N1738" i="30"/>
  <c r="N1734" i="30"/>
  <c r="N1730" i="30"/>
  <c r="N1726" i="30"/>
  <c r="N1722" i="30"/>
  <c r="N1718" i="30"/>
  <c r="N1714" i="30"/>
  <c r="N1710" i="30"/>
  <c r="N1706" i="30"/>
  <c r="N1702" i="30"/>
  <c r="N1698" i="30"/>
  <c r="N1694" i="30"/>
  <c r="N1690" i="30"/>
  <c r="N1686" i="30"/>
  <c r="N1682" i="30"/>
  <c r="N1678" i="30"/>
  <c r="N1674" i="30"/>
  <c r="N1670" i="30"/>
  <c r="N1666" i="30"/>
  <c r="N1662" i="30"/>
  <c r="N1658" i="30"/>
  <c r="N1654" i="30"/>
  <c r="N1650" i="30"/>
  <c r="N1646" i="30"/>
  <c r="N1642" i="30"/>
  <c r="N1638" i="30"/>
  <c r="N1634" i="30"/>
  <c r="N1630" i="30"/>
  <c r="N1626" i="30"/>
  <c r="N1622" i="30"/>
  <c r="N1618" i="30"/>
  <c r="N1614" i="30"/>
  <c r="N1610" i="30"/>
  <c r="N1606" i="30"/>
  <c r="N1602" i="30"/>
  <c r="N1598" i="30"/>
  <c r="N1594" i="30"/>
  <c r="N1590" i="30"/>
  <c r="N1586" i="30"/>
  <c r="N1582" i="30"/>
  <c r="N1578" i="30"/>
  <c r="N1574" i="30"/>
  <c r="N1570" i="30"/>
  <c r="N1566" i="30"/>
  <c r="N1562" i="30"/>
  <c r="N1558" i="30"/>
  <c r="N1554" i="30"/>
  <c r="N1550" i="30"/>
  <c r="N1546" i="30"/>
  <c r="N1542" i="30"/>
  <c r="N1538" i="30"/>
  <c r="N1534" i="30"/>
  <c r="N1530" i="30"/>
  <c r="N1526" i="30"/>
  <c r="N1522" i="30"/>
  <c r="N1518" i="30"/>
  <c r="N1514" i="30"/>
  <c r="N1510" i="30"/>
  <c r="N1506" i="30"/>
  <c r="N1502" i="30"/>
  <c r="N1498" i="30"/>
  <c r="N1494" i="30"/>
  <c r="N1490" i="30"/>
  <c r="N1486" i="30"/>
  <c r="N1482" i="30"/>
  <c r="N1478" i="30"/>
  <c r="N1474" i="30"/>
  <c r="N1470" i="30"/>
  <c r="N1466" i="30"/>
  <c r="N1462" i="30"/>
  <c r="N1458" i="30"/>
  <c r="N1454" i="30"/>
  <c r="N1450" i="30"/>
  <c r="N1446" i="30"/>
  <c r="N1442" i="30"/>
  <c r="N1438" i="30"/>
  <c r="N1434" i="30"/>
  <c r="N1430" i="30"/>
  <c r="N1426" i="30"/>
  <c r="N1422" i="30"/>
  <c r="N1418" i="30"/>
  <c r="N2100" i="30"/>
  <c r="N2096" i="30"/>
  <c r="N2092" i="30"/>
  <c r="N2088" i="30"/>
  <c r="N2084" i="30"/>
  <c r="N2080" i="30"/>
  <c r="N2076" i="30"/>
  <c r="N2072" i="30"/>
  <c r="N2068" i="30"/>
  <c r="N2064" i="30"/>
  <c r="N2060" i="30"/>
  <c r="N2056" i="30"/>
  <c r="N2052" i="30"/>
  <c r="N2048" i="30"/>
  <c r="N2044" i="30"/>
  <c r="N2040" i="30"/>
  <c r="N2036" i="30"/>
  <c r="N2032" i="30"/>
  <c r="N2028" i="30"/>
  <c r="N2024" i="30"/>
  <c r="N2020" i="30"/>
  <c r="N2016" i="30"/>
  <c r="N2012" i="30"/>
  <c r="N2008" i="30"/>
  <c r="N2004" i="30"/>
  <c r="N2000" i="30"/>
  <c r="N1996" i="30"/>
  <c r="N1992" i="30"/>
  <c r="N1988" i="30"/>
  <c r="N1984" i="30"/>
  <c r="N1980" i="30"/>
  <c r="N1976" i="30"/>
  <c r="N1972" i="30"/>
  <c r="N1968" i="30"/>
  <c r="N1964" i="30"/>
  <c r="N1960" i="30"/>
  <c r="N1956" i="30"/>
  <c r="N1952" i="30"/>
  <c r="N1948" i="30"/>
  <c r="N1944" i="30"/>
  <c r="N1940" i="30"/>
  <c r="N1936" i="30"/>
  <c r="N1932" i="30"/>
  <c r="N1928" i="30"/>
  <c r="N1924" i="30"/>
  <c r="N1920" i="30"/>
  <c r="N1916" i="30"/>
  <c r="N1912" i="30"/>
  <c r="N1908" i="30"/>
  <c r="N1904" i="30"/>
  <c r="N1900" i="30"/>
  <c r="N1896" i="30"/>
  <c r="N1892" i="30"/>
  <c r="N1888" i="30"/>
  <c r="N1884" i="30"/>
  <c r="N1880" i="30"/>
  <c r="N1876" i="30"/>
  <c r="N1872" i="30"/>
  <c r="N1868" i="30"/>
  <c r="N1864" i="30"/>
  <c r="N1860" i="30"/>
  <c r="N1856" i="30"/>
  <c r="N1852" i="30"/>
  <c r="N1848" i="30"/>
  <c r="N1844" i="30"/>
  <c r="N1840" i="30"/>
  <c r="N1836" i="30"/>
  <c r="N1832" i="30"/>
  <c r="N1828" i="30"/>
  <c r="N1824" i="30"/>
  <c r="N1820" i="30"/>
  <c r="N1816" i="30"/>
  <c r="N1812" i="30"/>
  <c r="N1808" i="30"/>
  <c r="N1804" i="30"/>
  <c r="N1800" i="30"/>
  <c r="N1796" i="30"/>
  <c r="N1792" i="30"/>
  <c r="N1788" i="30"/>
  <c r="N1784" i="30"/>
  <c r="N1780" i="30"/>
  <c r="N1776" i="30"/>
  <c r="N1772" i="30"/>
  <c r="N1768" i="30"/>
  <c r="N1764" i="30"/>
  <c r="N1760" i="30"/>
  <c r="N1756" i="30"/>
  <c r="N1752" i="30"/>
  <c r="N1748" i="30"/>
  <c r="N1744" i="30"/>
  <c r="N1740" i="30"/>
  <c r="N1736" i="30"/>
  <c r="N1732" i="30"/>
  <c r="N1728" i="30"/>
  <c r="N1724" i="30"/>
  <c r="N1720" i="30"/>
  <c r="N1716" i="30"/>
  <c r="N1712" i="30"/>
  <c r="N1708" i="30"/>
  <c r="N1704" i="30"/>
  <c r="N1700" i="30"/>
  <c r="N1696" i="30"/>
  <c r="N1692" i="30"/>
  <c r="N1688" i="30"/>
  <c r="N1684" i="30"/>
  <c r="N1680" i="30"/>
  <c r="N1676" i="30"/>
  <c r="N1672" i="30"/>
  <c r="N1668" i="30"/>
  <c r="N1664" i="30"/>
  <c r="N1660" i="30"/>
  <c r="N1656" i="30"/>
  <c r="N1652" i="30"/>
  <c r="N1648" i="30"/>
  <c r="N1644" i="30"/>
  <c r="N1640" i="30"/>
  <c r="N1636" i="30"/>
  <c r="N1632" i="30"/>
  <c r="N1628" i="30"/>
  <c r="N1624" i="30"/>
  <c r="N1620" i="30"/>
  <c r="N1616" i="30"/>
  <c r="N1612" i="30"/>
  <c r="N1608" i="30"/>
  <c r="N1604" i="30"/>
  <c r="N1600" i="30"/>
  <c r="N1596" i="30"/>
  <c r="N1592" i="30"/>
  <c r="N1588" i="30"/>
  <c r="N1584" i="30"/>
  <c r="N1580" i="30"/>
  <c r="N1576" i="30"/>
  <c r="N1572" i="30"/>
  <c r="N1568" i="30"/>
  <c r="N1564" i="30"/>
  <c r="N1560" i="30"/>
  <c r="N1556" i="30"/>
  <c r="N1552" i="30"/>
  <c r="N1548" i="30"/>
  <c r="N1544" i="30"/>
  <c r="N1540" i="30"/>
  <c r="N1536" i="30"/>
  <c r="N1532" i="30"/>
  <c r="N1528" i="30"/>
  <c r="N1524" i="30"/>
  <c r="N1520" i="30"/>
  <c r="N1516" i="30"/>
  <c r="N1512" i="30"/>
  <c r="N1508" i="30"/>
  <c r="N1504" i="30"/>
  <c r="N1500" i="30"/>
  <c r="N1496" i="30"/>
  <c r="N1492" i="30"/>
  <c r="N1488" i="30"/>
  <c r="N1484" i="30"/>
  <c r="N1480" i="30"/>
  <c r="N1476" i="30"/>
  <c r="N1472" i="30"/>
  <c r="N1468" i="30"/>
  <c r="N1464" i="30"/>
  <c r="N1460" i="30"/>
  <c r="N1456" i="30"/>
  <c r="N1452" i="30"/>
  <c r="N1448" i="30"/>
  <c r="N1444" i="30"/>
  <c r="N1440" i="30"/>
  <c r="N1436" i="30"/>
  <c r="N1432" i="30"/>
  <c r="N1428" i="30"/>
  <c r="N1424" i="30"/>
  <c r="N1420" i="30"/>
  <c r="N1414" i="30"/>
  <c r="N1410" i="30"/>
  <c r="N1406" i="30"/>
  <c r="N1402" i="30"/>
  <c r="N1398" i="30"/>
  <c r="N1394" i="30"/>
  <c r="N1390" i="30"/>
  <c r="N1386" i="30"/>
  <c r="N1382" i="30"/>
  <c r="N1378" i="30"/>
  <c r="N1374" i="30"/>
  <c r="N1370" i="30"/>
  <c r="N2103" i="30"/>
  <c r="N2099" i="30"/>
  <c r="N2095" i="30"/>
  <c r="N2091" i="30"/>
  <c r="N2087" i="30"/>
  <c r="N2083" i="30"/>
  <c r="N2079" i="30"/>
  <c r="N2075" i="30"/>
  <c r="N2071" i="30"/>
  <c r="N2067" i="30"/>
  <c r="N2063" i="30"/>
  <c r="N2059" i="30"/>
  <c r="N2055" i="30"/>
  <c r="N2051" i="30"/>
  <c r="N2047" i="30"/>
  <c r="N2043" i="30"/>
  <c r="N2039" i="30"/>
  <c r="N2035" i="30"/>
  <c r="N2031" i="30"/>
  <c r="N2027" i="30"/>
  <c r="N2023" i="30"/>
  <c r="N2019" i="30"/>
  <c r="N2015" i="30"/>
  <c r="N2011" i="30"/>
  <c r="N2007" i="30"/>
  <c r="N2003" i="30"/>
  <c r="N1999" i="30"/>
  <c r="N1995" i="30"/>
  <c r="N1991" i="30"/>
  <c r="N1987" i="30"/>
  <c r="N1983" i="30"/>
  <c r="N1979" i="30"/>
  <c r="N1975" i="30"/>
  <c r="N1971" i="30"/>
  <c r="N1967" i="30"/>
  <c r="N1963" i="30"/>
  <c r="N1959" i="30"/>
  <c r="N1955" i="30"/>
  <c r="N1951" i="30"/>
  <c r="N1947" i="30"/>
  <c r="N1943" i="30"/>
  <c r="N1939" i="30"/>
  <c r="N1935" i="30"/>
  <c r="N1931" i="30"/>
  <c r="N1927" i="30"/>
  <c r="N1923" i="30"/>
  <c r="N1919" i="30"/>
  <c r="N1915" i="30"/>
  <c r="N1911" i="30"/>
  <c r="N1907" i="30"/>
  <c r="N1903" i="30"/>
  <c r="N1899" i="30"/>
  <c r="N1895" i="30"/>
  <c r="N1891" i="30"/>
  <c r="N1887" i="30"/>
  <c r="N1883" i="30"/>
  <c r="N1879" i="30"/>
  <c r="N1875" i="30"/>
  <c r="N1871" i="30"/>
  <c r="N1867" i="30"/>
  <c r="N1863" i="30"/>
  <c r="N1859" i="30"/>
  <c r="N1855" i="30"/>
  <c r="N1851" i="30"/>
  <c r="N1847" i="30"/>
  <c r="N1843" i="30"/>
  <c r="N1839" i="30"/>
  <c r="N1835" i="30"/>
  <c r="N1831" i="30"/>
  <c r="N1827" i="30"/>
  <c r="N1823" i="30"/>
  <c r="N1819" i="30"/>
  <c r="N1815" i="30"/>
  <c r="N1811" i="30"/>
  <c r="N1807" i="30"/>
  <c r="N1803" i="30"/>
  <c r="N1799" i="30"/>
  <c r="N1795" i="30"/>
  <c r="N1791" i="30"/>
  <c r="N1787" i="30"/>
  <c r="N1783" i="30"/>
  <c r="N1779" i="30"/>
  <c r="N1775" i="30"/>
  <c r="N1771" i="30"/>
  <c r="N1767" i="30"/>
  <c r="N1763" i="30"/>
  <c r="N1759" i="30"/>
  <c r="N1755" i="30"/>
  <c r="N1751" i="30"/>
  <c r="N1747" i="30"/>
  <c r="N1743" i="30"/>
  <c r="N1739" i="30"/>
  <c r="N1735" i="30"/>
  <c r="N1731" i="30"/>
  <c r="N1727" i="30"/>
  <c r="N1723" i="30"/>
  <c r="N1719" i="30"/>
  <c r="N1715" i="30"/>
  <c r="N1711" i="30"/>
  <c r="N1707" i="30"/>
  <c r="N1703" i="30"/>
  <c r="N1699" i="30"/>
  <c r="N1695" i="30"/>
  <c r="N1691" i="30"/>
  <c r="N1687" i="30"/>
  <c r="N1683" i="30"/>
  <c r="N1679" i="30"/>
  <c r="N1675" i="30"/>
  <c r="N1671" i="30"/>
  <c r="N1667" i="30"/>
  <c r="N1663" i="30"/>
  <c r="N1659" i="30"/>
  <c r="N1655" i="30"/>
  <c r="N1651" i="30"/>
  <c r="N1647" i="30"/>
  <c r="N1643" i="30"/>
  <c r="N1639" i="30"/>
  <c r="N1635" i="30"/>
  <c r="N1631" i="30"/>
  <c r="N1627" i="30"/>
  <c r="N1623" i="30"/>
  <c r="N1619" i="30"/>
  <c r="N1615" i="30"/>
  <c r="N1611" i="30"/>
  <c r="N1607" i="30"/>
  <c r="N1603" i="30"/>
  <c r="N1599" i="30"/>
  <c r="N1595" i="30"/>
  <c r="N1591" i="30"/>
  <c r="N1587" i="30"/>
  <c r="N1583" i="30"/>
  <c r="N1579" i="30"/>
  <c r="N1575" i="30"/>
  <c r="N1571" i="30"/>
  <c r="N1567" i="30"/>
  <c r="N1563" i="30"/>
  <c r="N1559" i="30"/>
  <c r="N1555" i="30"/>
  <c r="N1551" i="30"/>
  <c r="N1547" i="30"/>
  <c r="N1543" i="30"/>
  <c r="N1539" i="30"/>
  <c r="N1535" i="30"/>
  <c r="N1531" i="30"/>
  <c r="N1527" i="30"/>
  <c r="N1523" i="30"/>
  <c r="N1519" i="30"/>
  <c r="N1515" i="30"/>
  <c r="N1511" i="30"/>
  <c r="N1507" i="30"/>
  <c r="N1503" i="30"/>
  <c r="N1499" i="30"/>
  <c r="N1495" i="30"/>
  <c r="N1491" i="30"/>
  <c r="N1487" i="30"/>
  <c r="N1483" i="30"/>
  <c r="N1479" i="30"/>
  <c r="N1475" i="30"/>
  <c r="N1471" i="30"/>
  <c r="N1467" i="30"/>
  <c r="N1463" i="30"/>
  <c r="N1459" i="30"/>
  <c r="N1455" i="30"/>
  <c r="N1451" i="30"/>
  <c r="N1447" i="30"/>
  <c r="N1443" i="30"/>
  <c r="N1439" i="30"/>
  <c r="N1435" i="30"/>
  <c r="N1431" i="30"/>
  <c r="N1427" i="30"/>
  <c r="N1423" i="30"/>
  <c r="N1419" i="30"/>
  <c r="N1415" i="30"/>
  <c r="N1411" i="30"/>
  <c r="N1407" i="30"/>
  <c r="N1403" i="30"/>
  <c r="N1399" i="30"/>
  <c r="N1395" i="30"/>
  <c r="N1391" i="30"/>
  <c r="N1387" i="30"/>
  <c r="N1383" i="30"/>
  <c r="N1379" i="30"/>
  <c r="N1375" i="30"/>
  <c r="N1371" i="30"/>
  <c r="N1366" i="30"/>
  <c r="N1362" i="30"/>
  <c r="N1358" i="30"/>
  <c r="N1354" i="30"/>
  <c r="N1350" i="30"/>
  <c r="N1346" i="30"/>
  <c r="N1342" i="30"/>
  <c r="N1338" i="30"/>
  <c r="N1334" i="30"/>
  <c r="N1330" i="30"/>
  <c r="N1326" i="30"/>
  <c r="N1322" i="30"/>
  <c r="N1318" i="30"/>
  <c r="N1314" i="30"/>
  <c r="N1310" i="30"/>
  <c r="N1306" i="30"/>
  <c r="N1302" i="30"/>
  <c r="N1298" i="30"/>
  <c r="N1294" i="30"/>
  <c r="N1290" i="30"/>
  <c r="N1286" i="30"/>
  <c r="N1282" i="30"/>
  <c r="N1278" i="30"/>
  <c r="N1274" i="30"/>
  <c r="N1270" i="30"/>
  <c r="N1266" i="30"/>
  <c r="N1262" i="30"/>
  <c r="N1258" i="30"/>
  <c r="N1254" i="30"/>
  <c r="N1250" i="30"/>
  <c r="N1246" i="30"/>
  <c r="N1242" i="30"/>
  <c r="N1238" i="30"/>
  <c r="N1234" i="30"/>
  <c r="N1230" i="30"/>
  <c r="N1226" i="30"/>
  <c r="N1222" i="30"/>
  <c r="N1218" i="30"/>
  <c r="N1214" i="30"/>
  <c r="N1210" i="30"/>
  <c r="N1206" i="30"/>
  <c r="N1202" i="30"/>
  <c r="N1198" i="30"/>
  <c r="N1194" i="30"/>
  <c r="N1190" i="30"/>
  <c r="N1186" i="30"/>
  <c r="N1182" i="30"/>
  <c r="N1178" i="30"/>
  <c r="N1174" i="30"/>
  <c r="N1170" i="30"/>
  <c r="N1166" i="30"/>
  <c r="N1162" i="30"/>
  <c r="N1158" i="30"/>
  <c r="N1154" i="30"/>
  <c r="N1150" i="30"/>
  <c r="N1146" i="30"/>
  <c r="N1142" i="30"/>
  <c r="N1138" i="30"/>
  <c r="N1134" i="30"/>
  <c r="N1130" i="30"/>
  <c r="N1126" i="30"/>
  <c r="N1122" i="30"/>
  <c r="N1118" i="30"/>
  <c r="N1114" i="30"/>
  <c r="N1110" i="30"/>
  <c r="N1106" i="30"/>
  <c r="N1102" i="30"/>
  <c r="N1098" i="30"/>
  <c r="N1094" i="30"/>
  <c r="N1090" i="30"/>
  <c r="N1086" i="30"/>
  <c r="N1082" i="30"/>
  <c r="N1078" i="30"/>
  <c r="N1074" i="30"/>
  <c r="N1070" i="30"/>
  <c r="N1066" i="30"/>
  <c r="N1062" i="30"/>
  <c r="N1058" i="30"/>
  <c r="N1054" i="30"/>
  <c r="N1050" i="30"/>
  <c r="N1046" i="30"/>
  <c r="N1042" i="30"/>
  <c r="N1038" i="30"/>
  <c r="N1034" i="30"/>
  <c r="N1030" i="30"/>
  <c r="N1026" i="30"/>
  <c r="N1022" i="30"/>
  <c r="N1018" i="30"/>
  <c r="N1014" i="30"/>
  <c r="N1010" i="30"/>
  <c r="N1006" i="30"/>
  <c r="N1002" i="30"/>
  <c r="N998" i="30"/>
  <c r="N994" i="30"/>
  <c r="N990" i="30"/>
  <c r="N986" i="30"/>
  <c r="N982" i="30"/>
  <c r="N978" i="30"/>
  <c r="N974" i="30"/>
  <c r="N970" i="30"/>
  <c r="N966" i="30"/>
  <c r="N962" i="30"/>
  <c r="N958" i="30"/>
  <c r="N954" i="30"/>
  <c r="N950" i="30"/>
  <c r="N946" i="30"/>
  <c r="N942" i="30"/>
  <c r="N938" i="30"/>
  <c r="N934" i="30"/>
  <c r="N930" i="30"/>
  <c r="N926" i="30"/>
  <c r="N922" i="30"/>
  <c r="N918" i="30"/>
  <c r="N914" i="30"/>
  <c r="N910" i="30"/>
  <c r="N906" i="30"/>
  <c r="N902" i="30"/>
  <c r="N898" i="30"/>
  <c r="N894" i="30"/>
  <c r="N890" i="30"/>
  <c r="N886" i="30"/>
  <c r="N882" i="30"/>
  <c r="N878" i="30"/>
  <c r="N874" i="30"/>
  <c r="N870" i="30"/>
  <c r="N866" i="30"/>
  <c r="N862" i="30"/>
  <c r="N858" i="30"/>
  <c r="N854" i="30"/>
  <c r="N850" i="30"/>
  <c r="N846" i="30"/>
  <c r="N842" i="30"/>
  <c r="N838" i="30"/>
  <c r="N834" i="30"/>
  <c r="N830" i="30"/>
  <c r="N826" i="30"/>
  <c r="N822" i="30"/>
  <c r="N818" i="30"/>
  <c r="N814" i="30"/>
  <c r="N810" i="30"/>
  <c r="N806" i="30"/>
  <c r="N802" i="30"/>
  <c r="N798" i="30"/>
  <c r="N794" i="30"/>
  <c r="N790" i="30"/>
  <c r="N786" i="30"/>
  <c r="N782" i="30"/>
  <c r="N778" i="30"/>
  <c r="N774" i="30"/>
  <c r="N770" i="30"/>
  <c r="N766" i="30"/>
  <c r="N762" i="30"/>
  <c r="N758" i="30"/>
  <c r="N754" i="30"/>
  <c r="N750" i="30"/>
  <c r="N746" i="30"/>
  <c r="N742" i="30"/>
  <c r="N738" i="30"/>
  <c r="N734" i="30"/>
  <c r="N730" i="30"/>
  <c r="N726" i="30"/>
  <c r="N722" i="30"/>
  <c r="N718" i="30"/>
  <c r="N714" i="30"/>
  <c r="N710" i="30"/>
  <c r="N706" i="30"/>
  <c r="N702" i="30"/>
  <c r="N698" i="30"/>
  <c r="N694" i="30"/>
  <c r="N690" i="30"/>
  <c r="N686" i="30"/>
  <c r="N682" i="30"/>
  <c r="N678" i="30"/>
  <c r="N674" i="30"/>
  <c r="N670" i="30"/>
  <c r="N666" i="30"/>
  <c r="N662" i="30"/>
  <c r="N658" i="30"/>
  <c r="N654" i="30"/>
  <c r="N650" i="30"/>
  <c r="N646" i="30"/>
  <c r="N642" i="30"/>
  <c r="N638" i="30"/>
  <c r="N634" i="30"/>
  <c r="N630" i="30"/>
  <c r="N626" i="30"/>
  <c r="N622" i="30"/>
  <c r="N618" i="30"/>
  <c r="N614" i="30"/>
  <c r="N610" i="30"/>
  <c r="N606" i="30"/>
  <c r="N602" i="30"/>
  <c r="N598" i="30"/>
  <c r="N594" i="30"/>
  <c r="N590" i="30"/>
  <c r="N586" i="30"/>
  <c r="N582" i="30"/>
  <c r="N578" i="30"/>
  <c r="N574" i="30"/>
  <c r="N570" i="30"/>
  <c r="N566" i="30"/>
  <c r="N562" i="30"/>
  <c r="N558" i="30"/>
  <c r="N554" i="30"/>
  <c r="N550" i="30"/>
  <c r="N546" i="30"/>
  <c r="N542" i="30"/>
  <c r="N538" i="30"/>
  <c r="N534" i="30"/>
  <c r="N530" i="30"/>
  <c r="N526" i="30"/>
  <c r="N522" i="30"/>
  <c r="N518" i="30"/>
  <c r="N514" i="30"/>
  <c r="N510" i="30"/>
  <c r="N506" i="30"/>
  <c r="N502" i="30"/>
  <c r="N498" i="30"/>
  <c r="N494" i="30"/>
  <c r="N490" i="30"/>
  <c r="N486" i="30"/>
  <c r="N482" i="30"/>
  <c r="N478" i="30"/>
  <c r="N474" i="30"/>
  <c r="N470" i="30"/>
  <c r="N466" i="30"/>
  <c r="N462" i="30"/>
  <c r="N458" i="30"/>
  <c r="N454" i="30"/>
  <c r="N450" i="30"/>
  <c r="N446" i="30"/>
  <c r="N442" i="30"/>
  <c r="N438" i="30"/>
  <c r="N434" i="30"/>
  <c r="N430" i="30"/>
  <c r="N426" i="30"/>
  <c r="N422" i="30"/>
  <c r="N418" i="30"/>
  <c r="N414" i="30"/>
  <c r="N410" i="30"/>
  <c r="N406" i="30"/>
  <c r="N402" i="30"/>
  <c r="N398" i="30"/>
  <c r="N394" i="30"/>
  <c r="N390" i="30"/>
  <c r="N386" i="30"/>
  <c r="N382" i="30"/>
  <c r="N378" i="30"/>
  <c r="N374" i="30"/>
  <c r="N370" i="30"/>
  <c r="N366" i="30"/>
  <c r="N362" i="30"/>
  <c r="N358" i="30"/>
  <c r="N354" i="30"/>
  <c r="N350" i="30"/>
  <c r="N346" i="30"/>
  <c r="N342" i="30"/>
  <c r="N338" i="30"/>
  <c r="N334" i="30"/>
  <c r="N330" i="30"/>
  <c r="N326" i="30"/>
  <c r="N322" i="30"/>
  <c r="N318" i="30"/>
  <c r="N314" i="30"/>
  <c r="N310" i="30"/>
  <c r="N306" i="30"/>
  <c r="N302" i="30"/>
  <c r="N298" i="30"/>
  <c r="N294" i="30"/>
  <c r="N290" i="30"/>
  <c r="N286" i="30"/>
  <c r="N282" i="30"/>
  <c r="N278" i="30"/>
  <c r="N274" i="30"/>
  <c r="N270" i="30"/>
  <c r="N266" i="30"/>
  <c r="N262" i="30"/>
  <c r="N258" i="30"/>
  <c r="N254" i="30"/>
  <c r="N250" i="30"/>
  <c r="N246" i="30"/>
  <c r="N242" i="30"/>
  <c r="N238" i="30"/>
  <c r="N234" i="30"/>
  <c r="N230" i="30"/>
  <c r="N226" i="30"/>
  <c r="N1365" i="30"/>
  <c r="N1361" i="30"/>
  <c r="N1357" i="30"/>
  <c r="N1353" i="30"/>
  <c r="N1349" i="30"/>
  <c r="N1345" i="30"/>
  <c r="N1341" i="30"/>
  <c r="N1337" i="30"/>
  <c r="N1333" i="30"/>
  <c r="N1329" i="30"/>
  <c r="N1325" i="30"/>
  <c r="N1321" i="30"/>
  <c r="N1317" i="30"/>
  <c r="N1313" i="30"/>
  <c r="N1309" i="30"/>
  <c r="N1305" i="30"/>
  <c r="N1301" i="30"/>
  <c r="N1297" i="30"/>
  <c r="N1293" i="30"/>
  <c r="N1289" i="30"/>
  <c r="N1285" i="30"/>
  <c r="N1281" i="30"/>
  <c r="N1277" i="30"/>
  <c r="N1273" i="30"/>
  <c r="N1269" i="30"/>
  <c r="N1265" i="30"/>
  <c r="N1261" i="30"/>
  <c r="N1257" i="30"/>
  <c r="N1253" i="30"/>
  <c r="N1249" i="30"/>
  <c r="N1416" i="30"/>
  <c r="N1412" i="30"/>
  <c r="N1408" i="30"/>
  <c r="N1404" i="30"/>
  <c r="N1400" i="30"/>
  <c r="N1396" i="30"/>
  <c r="N1392" i="30"/>
  <c r="N1388" i="30"/>
  <c r="N1384" i="30"/>
  <c r="N1380" i="30"/>
  <c r="N1376" i="30"/>
  <c r="N1372" i="30"/>
  <c r="N1368" i="30"/>
  <c r="N2101" i="30"/>
  <c r="N2097" i="30"/>
  <c r="N2093" i="30"/>
  <c r="N2089" i="30"/>
  <c r="N2085" i="30"/>
  <c r="N2081" i="30"/>
  <c r="N2077" i="30"/>
  <c r="N2073" i="30"/>
  <c r="N2069" i="30"/>
  <c r="N2065" i="30"/>
  <c r="N2061" i="30"/>
  <c r="N2057" i="30"/>
  <c r="N2053" i="30"/>
  <c r="N2049" i="30"/>
  <c r="N2045" i="30"/>
  <c r="N2041" i="30"/>
  <c r="N2037" i="30"/>
  <c r="N2033" i="30"/>
  <c r="N2029" i="30"/>
  <c r="N2025" i="30"/>
  <c r="N2021" i="30"/>
  <c r="N2017" i="30"/>
  <c r="N2013" i="30"/>
  <c r="N2009" i="30"/>
  <c r="N2005" i="30"/>
  <c r="N2001" i="30"/>
  <c r="N1997" i="30"/>
  <c r="N1993" i="30"/>
  <c r="N1989" i="30"/>
  <c r="N1985" i="30"/>
  <c r="N1981" i="30"/>
  <c r="N1977" i="30"/>
  <c r="N1973" i="30"/>
  <c r="N1969" i="30"/>
  <c r="N1965" i="30"/>
  <c r="N1961" i="30"/>
  <c r="N1957" i="30"/>
  <c r="N1953" i="30"/>
  <c r="N1949" i="30"/>
  <c r="N1945" i="30"/>
  <c r="N1941" i="30"/>
  <c r="N1937" i="30"/>
  <c r="N1933" i="30"/>
  <c r="N1929" i="30"/>
  <c r="N1925" i="30"/>
  <c r="N1921" i="30"/>
  <c r="N1917" i="30"/>
  <c r="N1913" i="30"/>
  <c r="N1909" i="30"/>
  <c r="N1905" i="30"/>
  <c r="N1901" i="30"/>
  <c r="N1897" i="30"/>
  <c r="N1893" i="30"/>
  <c r="N1889" i="30"/>
  <c r="N1885" i="30"/>
  <c r="N1881" i="30"/>
  <c r="N1877" i="30"/>
  <c r="N1873" i="30"/>
  <c r="N1869" i="30"/>
  <c r="N1865" i="30"/>
  <c r="N1861" i="30"/>
  <c r="N1857" i="30"/>
  <c r="N1853" i="30"/>
  <c r="N1849" i="30"/>
  <c r="N1845" i="30"/>
  <c r="N1841" i="30"/>
  <c r="N1837" i="30"/>
  <c r="N1833" i="30"/>
  <c r="N1829" i="30"/>
  <c r="N1825" i="30"/>
  <c r="N1821" i="30"/>
  <c r="N1817" i="30"/>
  <c r="N1813" i="30"/>
  <c r="N1809" i="30"/>
  <c r="N1805" i="30"/>
  <c r="N1801" i="30"/>
  <c r="N1797" i="30"/>
  <c r="N1793" i="30"/>
  <c r="N1789" i="30"/>
  <c r="N1785" i="30"/>
  <c r="N1781" i="30"/>
  <c r="N1777" i="30"/>
  <c r="N1773" i="30"/>
  <c r="N1769" i="30"/>
  <c r="N1765" i="30"/>
  <c r="N1761" i="30"/>
  <c r="N1757" i="30"/>
  <c r="N1753" i="30"/>
  <c r="N1749" i="30"/>
  <c r="N1745" i="30"/>
  <c r="N1741" i="30"/>
  <c r="N1737" i="30"/>
  <c r="N1733" i="30"/>
  <c r="N1729" i="30"/>
  <c r="N1725" i="30"/>
  <c r="N1721" i="30"/>
  <c r="N1717" i="30"/>
  <c r="N1713" i="30"/>
  <c r="N1709" i="30"/>
  <c r="N1705" i="30"/>
  <c r="N1701" i="30"/>
  <c r="N1697" i="30"/>
  <c r="N1693" i="30"/>
  <c r="N1689" i="30"/>
  <c r="N1685" i="30"/>
  <c r="N1681" i="30"/>
  <c r="N1677" i="30"/>
  <c r="N1673" i="30"/>
  <c r="N1669" i="30"/>
  <c r="N1665" i="30"/>
  <c r="N1661" i="30"/>
  <c r="N1657" i="30"/>
  <c r="N1653" i="30"/>
  <c r="N1649" i="30"/>
  <c r="N1645" i="30"/>
  <c r="N1641" i="30"/>
  <c r="N1637" i="30"/>
  <c r="N1633" i="30"/>
  <c r="N1629" i="30"/>
  <c r="N1625" i="30"/>
  <c r="N1621" i="30"/>
  <c r="N1617" i="30"/>
  <c r="N1613" i="30"/>
  <c r="N1609" i="30"/>
  <c r="N1605" i="30"/>
  <c r="N1601" i="30"/>
  <c r="N1597" i="30"/>
  <c r="N1593" i="30"/>
  <c r="N1589" i="30"/>
  <c r="N1585" i="30"/>
  <c r="N1581" i="30"/>
  <c r="N1577" i="30"/>
  <c r="N1573" i="30"/>
  <c r="N1569" i="30"/>
  <c r="N1565" i="30"/>
  <c r="N1561" i="30"/>
  <c r="N1557" i="30"/>
  <c r="N1553" i="30"/>
  <c r="N1549" i="30"/>
  <c r="N1545" i="30"/>
  <c r="N1541" i="30"/>
  <c r="N1537" i="30"/>
  <c r="N1533" i="30"/>
  <c r="N1529" i="30"/>
  <c r="N1525" i="30"/>
  <c r="N1521" i="30"/>
  <c r="N1517" i="30"/>
  <c r="N1513" i="30"/>
  <c r="N1509" i="30"/>
  <c r="N1505" i="30"/>
  <c r="N1501" i="30"/>
  <c r="N1497" i="30"/>
  <c r="N1493" i="30"/>
  <c r="N1489" i="30"/>
  <c r="N1485" i="30"/>
  <c r="N1481" i="30"/>
  <c r="N1477" i="30"/>
  <c r="N1473" i="30"/>
  <c r="N1469" i="30"/>
  <c r="N1465" i="30"/>
  <c r="N1461" i="30"/>
  <c r="N1457" i="30"/>
  <c r="N1453" i="30"/>
  <c r="N1449" i="30"/>
  <c r="N1445" i="30"/>
  <c r="N1441" i="30"/>
  <c r="N1437" i="30"/>
  <c r="N1433" i="30"/>
  <c r="N1429" i="30"/>
  <c r="N1425" i="30"/>
  <c r="N1421" i="30"/>
  <c r="N1417" i="30"/>
  <c r="N1413" i="30"/>
  <c r="N1409" i="30"/>
  <c r="N1405" i="30"/>
  <c r="N1401" i="30"/>
  <c r="N1397" i="30"/>
  <c r="N1393" i="30"/>
  <c r="N1389" i="30"/>
  <c r="N1385" i="30"/>
  <c r="N1381" i="30"/>
  <c r="N1377" i="30"/>
  <c r="N1373" i="30"/>
  <c r="N1369" i="30"/>
  <c r="N1364" i="30"/>
  <c r="N1360" i="30"/>
  <c r="N1356" i="30"/>
  <c r="N1352" i="30"/>
  <c r="N1348" i="30"/>
  <c r="N1344" i="30"/>
  <c r="N1340" i="30"/>
  <c r="N1336" i="30"/>
  <c r="N1332" i="30"/>
  <c r="N1328" i="30"/>
  <c r="N1324" i="30"/>
  <c r="N1320" i="30"/>
  <c r="N1316" i="30"/>
  <c r="N1312" i="30"/>
  <c r="N1308" i="30"/>
  <c r="N1304" i="30"/>
  <c r="N1300" i="30"/>
  <c r="N1296" i="30"/>
  <c r="N1292" i="30"/>
  <c r="N1288" i="30"/>
  <c r="N1284" i="30"/>
  <c r="N1280" i="30"/>
  <c r="N1276" i="30"/>
  <c r="N1272" i="30"/>
  <c r="N1268" i="30"/>
  <c r="N1264" i="30"/>
  <c r="N1260" i="30"/>
  <c r="N1256" i="30"/>
  <c r="N1252" i="30"/>
  <c r="N1248" i="30"/>
  <c r="N1244" i="30"/>
  <c r="N1240" i="30"/>
  <c r="N1236" i="30"/>
  <c r="N1232" i="30"/>
  <c r="N1228" i="30"/>
  <c r="N1224" i="30"/>
  <c r="N1220" i="30"/>
  <c r="N1216" i="30"/>
  <c r="N1212" i="30"/>
  <c r="N1208" i="30"/>
  <c r="N1204" i="30"/>
  <c r="N1200" i="30"/>
  <c r="N1196" i="30"/>
  <c r="N1192" i="30"/>
  <c r="N1188" i="30"/>
  <c r="N1184" i="30"/>
  <c r="N1180" i="30"/>
  <c r="N1176" i="30"/>
  <c r="N1172" i="30"/>
  <c r="N1168" i="30"/>
  <c r="N1164" i="30"/>
  <c r="N1160" i="30"/>
  <c r="N1156" i="30"/>
  <c r="N1152" i="30"/>
  <c r="N1148" i="30"/>
  <c r="N1144" i="30"/>
  <c r="N1140" i="30"/>
  <c r="N1136" i="30"/>
  <c r="N1132" i="30"/>
  <c r="N1128" i="30"/>
  <c r="N1124" i="30"/>
  <c r="N1120" i="30"/>
  <c r="N1116" i="30"/>
  <c r="N1112" i="30"/>
  <c r="N1108" i="30"/>
  <c r="N1104" i="30"/>
  <c r="N1100" i="30"/>
  <c r="N1096" i="30"/>
  <c r="N1092" i="30"/>
  <c r="N1088" i="30"/>
  <c r="N1084" i="30"/>
  <c r="N1080" i="30"/>
  <c r="N1076" i="30"/>
  <c r="N1072" i="30"/>
  <c r="N1068" i="30"/>
  <c r="N1064" i="30"/>
  <c r="N1060" i="30"/>
  <c r="N1056" i="30"/>
  <c r="N1052" i="30"/>
  <c r="N1048" i="30"/>
  <c r="N1044" i="30"/>
  <c r="N1040" i="30"/>
  <c r="N1036" i="30"/>
  <c r="N1032" i="30"/>
  <c r="N1028" i="30"/>
  <c r="N1024" i="30"/>
  <c r="N1020" i="30"/>
  <c r="N1016" i="30"/>
  <c r="N1012" i="30"/>
  <c r="N1008" i="30"/>
  <c r="N1004" i="30"/>
  <c r="N1000" i="30"/>
  <c r="N996" i="30"/>
  <c r="N992" i="30"/>
  <c r="N988" i="30"/>
  <c r="N984" i="30"/>
  <c r="N980" i="30"/>
  <c r="N976" i="30"/>
  <c r="N972" i="30"/>
  <c r="N968" i="30"/>
  <c r="N964" i="30"/>
  <c r="N960" i="30"/>
  <c r="N956" i="30"/>
  <c r="N952" i="30"/>
  <c r="N948" i="30"/>
  <c r="N944" i="30"/>
  <c r="N940" i="30"/>
  <c r="N936" i="30"/>
  <c r="N932" i="30"/>
  <c r="N928" i="30"/>
  <c r="N924" i="30"/>
  <c r="N920" i="30"/>
  <c r="N916" i="30"/>
  <c r="N912" i="30"/>
  <c r="N908" i="30"/>
  <c r="N904" i="30"/>
  <c r="N900" i="30"/>
  <c r="N896" i="30"/>
  <c r="N892" i="30"/>
  <c r="N888" i="30"/>
  <c r="N884" i="30"/>
  <c r="N880" i="30"/>
  <c r="N876" i="30"/>
  <c r="N872" i="30"/>
  <c r="N868" i="30"/>
  <c r="N864" i="30"/>
  <c r="N860" i="30"/>
  <c r="N856" i="30"/>
  <c r="N852" i="30"/>
  <c r="N848" i="30"/>
  <c r="N844" i="30"/>
  <c r="N840" i="30"/>
  <c r="N836" i="30"/>
  <c r="N832" i="30"/>
  <c r="N828" i="30"/>
  <c r="N824" i="30"/>
  <c r="N820" i="30"/>
  <c r="N816" i="30"/>
  <c r="N812" i="30"/>
  <c r="N808" i="30"/>
  <c r="N804" i="30"/>
  <c r="N800" i="30"/>
  <c r="N796" i="30"/>
  <c r="N792" i="30"/>
  <c r="N788" i="30"/>
  <c r="N784" i="30"/>
  <c r="N780" i="30"/>
  <c r="N776" i="30"/>
  <c r="N772" i="30"/>
  <c r="N768" i="30"/>
  <c r="N764" i="30"/>
  <c r="N760" i="30"/>
  <c r="N756" i="30"/>
  <c r="N752" i="30"/>
  <c r="N748" i="30"/>
  <c r="N744" i="30"/>
  <c r="N740" i="30"/>
  <c r="N736" i="30"/>
  <c r="N732" i="30"/>
  <c r="N728" i="30"/>
  <c r="N724" i="30"/>
  <c r="N720" i="30"/>
  <c r="N716" i="30"/>
  <c r="N712" i="30"/>
  <c r="N708" i="30"/>
  <c r="N704" i="30"/>
  <c r="N700" i="30"/>
  <c r="N696" i="30"/>
  <c r="N692" i="30"/>
  <c r="N688" i="30"/>
  <c r="N684" i="30"/>
  <c r="N680" i="30"/>
  <c r="N676" i="30"/>
  <c r="N672" i="30"/>
  <c r="N668" i="30"/>
  <c r="N664" i="30"/>
  <c r="N660" i="30"/>
  <c r="N656" i="30"/>
  <c r="N652" i="30"/>
  <c r="N648" i="30"/>
  <c r="N644" i="30"/>
  <c r="N640" i="30"/>
  <c r="N636" i="30"/>
  <c r="N632" i="30"/>
  <c r="N628" i="30"/>
  <c r="N624" i="30"/>
  <c r="N620" i="30"/>
  <c r="N616" i="30"/>
  <c r="N612" i="30"/>
  <c r="N608" i="30"/>
  <c r="N604" i="30"/>
  <c r="N600" i="30"/>
  <c r="N596" i="30"/>
  <c r="N592" i="30"/>
  <c r="N588" i="30"/>
  <c r="N584" i="30"/>
  <c r="N580" i="30"/>
  <c r="N576" i="30"/>
  <c r="N572" i="30"/>
  <c r="N568" i="30"/>
  <c r="N564" i="30"/>
  <c r="N560" i="30"/>
  <c r="N556" i="30"/>
  <c r="N552" i="30"/>
  <c r="N548" i="30"/>
  <c r="N544" i="30"/>
  <c r="N540" i="30"/>
  <c r="N536" i="30"/>
  <c r="N532" i="30"/>
  <c r="N528" i="30"/>
  <c r="N524" i="30"/>
  <c r="N520" i="30"/>
  <c r="N516" i="30"/>
  <c r="N512" i="30"/>
  <c r="N508" i="30"/>
  <c r="N504" i="30"/>
  <c r="N500" i="30"/>
  <c r="N496" i="30"/>
  <c r="N492" i="30"/>
  <c r="N488" i="30"/>
  <c r="N484" i="30"/>
  <c r="N480" i="30"/>
  <c r="N476" i="30"/>
  <c r="N472" i="30"/>
  <c r="N468" i="30"/>
  <c r="N464" i="30"/>
  <c r="N460" i="30"/>
  <c r="N456" i="30"/>
  <c r="N452" i="30"/>
  <c r="N448" i="30"/>
  <c r="N444" i="30"/>
  <c r="N440" i="30"/>
  <c r="N436" i="30"/>
  <c r="N432" i="30"/>
  <c r="N428" i="30"/>
  <c r="N424" i="30"/>
  <c r="N420" i="30"/>
  <c r="N416" i="30"/>
  <c r="N412" i="30"/>
  <c r="N408" i="30"/>
  <c r="N404" i="30"/>
  <c r="N400" i="30"/>
  <c r="N396" i="30"/>
  <c r="N392" i="30"/>
  <c r="N388" i="30"/>
  <c r="N384" i="30"/>
  <c r="N380" i="30"/>
  <c r="N376" i="30"/>
  <c r="N372" i="30"/>
  <c r="N368" i="30"/>
  <c r="N364" i="30"/>
  <c r="N360" i="30"/>
  <c r="N356" i="30"/>
  <c r="N352" i="30"/>
  <c r="N348" i="30"/>
  <c r="N344" i="30"/>
  <c r="N340" i="30"/>
  <c r="N336" i="30"/>
  <c r="N332" i="30"/>
  <c r="N328" i="30"/>
  <c r="N324" i="30"/>
  <c r="N320" i="30"/>
  <c r="N316" i="30"/>
  <c r="N312" i="30"/>
  <c r="N308" i="30"/>
  <c r="N304" i="30"/>
  <c r="N300" i="30"/>
  <c r="N296" i="30"/>
  <c r="N292" i="30"/>
  <c r="N288" i="30"/>
  <c r="N284" i="30"/>
  <c r="N280" i="30"/>
  <c r="N276" i="30"/>
  <c r="N272" i="30"/>
  <c r="N268" i="30"/>
  <c r="N264" i="30"/>
  <c r="N260" i="30"/>
  <c r="N256" i="30"/>
  <c r="N252" i="30"/>
  <c r="N248" i="30"/>
  <c r="N244" i="30"/>
  <c r="N240" i="30"/>
  <c r="N236" i="30"/>
  <c r="N232" i="30"/>
  <c r="N228" i="30"/>
  <c r="N1367" i="30"/>
  <c r="N1363" i="30"/>
  <c r="N1359" i="30"/>
  <c r="N1355" i="30"/>
  <c r="N1351" i="30"/>
  <c r="N1347" i="30"/>
  <c r="N1343" i="30"/>
  <c r="N1339" i="30"/>
  <c r="N1335" i="30"/>
  <c r="N1331" i="30"/>
  <c r="N1327" i="30"/>
  <c r="N1323" i="30"/>
  <c r="N1319" i="30"/>
  <c r="N1315" i="30"/>
  <c r="N1311" i="30"/>
  <c r="N1307" i="30"/>
  <c r="N1303" i="30"/>
  <c r="N1299" i="30"/>
  <c r="N1295" i="30"/>
  <c r="N1291" i="30"/>
  <c r="N1287" i="30"/>
  <c r="N1283" i="30"/>
  <c r="N1279" i="30"/>
  <c r="N1275" i="30"/>
  <c r="N1271" i="30"/>
  <c r="N1267" i="30"/>
  <c r="N1263" i="30"/>
  <c r="N1259" i="30"/>
  <c r="N1255" i="30"/>
  <c r="N1251" i="30"/>
  <c r="N1245" i="30"/>
  <c r="N1241" i="30"/>
  <c r="N1237" i="30"/>
  <c r="N1233" i="30"/>
  <c r="N1229" i="30"/>
  <c r="N1225" i="30"/>
  <c r="N1221" i="30"/>
  <c r="N1217" i="30"/>
  <c r="N1213" i="30"/>
  <c r="N1209" i="30"/>
  <c r="N1205" i="30"/>
  <c r="N1201" i="30"/>
  <c r="N1197" i="30"/>
  <c r="N1193" i="30"/>
  <c r="N1189" i="30"/>
  <c r="N1185" i="30"/>
  <c r="N1181" i="30"/>
  <c r="N1177" i="30"/>
  <c r="N1173" i="30"/>
  <c r="N1169" i="30"/>
  <c r="N1165" i="30"/>
  <c r="N1161" i="30"/>
  <c r="N1157" i="30"/>
  <c r="N1153" i="30"/>
  <c r="N1149" i="30"/>
  <c r="N1145" i="30"/>
  <c r="N1141" i="30"/>
  <c r="N1137" i="30"/>
  <c r="N1133" i="30"/>
  <c r="N1129" i="30"/>
  <c r="N1125" i="30"/>
  <c r="N1121" i="30"/>
  <c r="N1117" i="30"/>
  <c r="N1113" i="30"/>
  <c r="N1109" i="30"/>
  <c r="N1105" i="30"/>
  <c r="N1101" i="30"/>
  <c r="N1097" i="30"/>
  <c r="N1093" i="30"/>
  <c r="N1089" i="30"/>
  <c r="N1085" i="30"/>
  <c r="N1081" i="30"/>
  <c r="N1077" i="30"/>
  <c r="N1073" i="30"/>
  <c r="N1069" i="30"/>
  <c r="N1065" i="30"/>
  <c r="N1061" i="30"/>
  <c r="N1057" i="30"/>
  <c r="N1053" i="30"/>
  <c r="N1049" i="30"/>
  <c r="N1045" i="30"/>
  <c r="N1041" i="30"/>
  <c r="N1037" i="30"/>
  <c r="N1033" i="30"/>
  <c r="N1029" i="30"/>
  <c r="N1025" i="30"/>
  <c r="N1021" i="30"/>
  <c r="N1017" i="30"/>
  <c r="N1013" i="30"/>
  <c r="N1009" i="30"/>
  <c r="N1005" i="30"/>
  <c r="N1001" i="30"/>
  <c r="N997" i="30"/>
  <c r="N993" i="30"/>
  <c r="N989" i="30"/>
  <c r="N985" i="30"/>
  <c r="N981" i="30"/>
  <c r="N977" i="30"/>
  <c r="N973" i="30"/>
  <c r="N969" i="30"/>
  <c r="N965" i="30"/>
  <c r="N961" i="30"/>
  <c r="N957" i="30"/>
  <c r="N953" i="30"/>
  <c r="N949" i="30"/>
  <c r="N945" i="30"/>
  <c r="N941" i="30"/>
  <c r="N937" i="30"/>
  <c r="N933" i="30"/>
  <c r="N929" i="30"/>
  <c r="N925" i="30"/>
  <c r="N921" i="30"/>
  <c r="N917" i="30"/>
  <c r="N913" i="30"/>
  <c r="N909" i="30"/>
  <c r="N905" i="30"/>
  <c r="N901" i="30"/>
  <c r="N897" i="30"/>
  <c r="N893" i="30"/>
  <c r="N889" i="30"/>
  <c r="N885" i="30"/>
  <c r="N881" i="30"/>
  <c r="N877" i="30"/>
  <c r="N873" i="30"/>
  <c r="N869" i="30"/>
  <c r="N865" i="30"/>
  <c r="N861" i="30"/>
  <c r="N857" i="30"/>
  <c r="N853" i="30"/>
  <c r="N849" i="30"/>
  <c r="N845" i="30"/>
  <c r="N841" i="30"/>
  <c r="N837" i="30"/>
  <c r="N833" i="30"/>
  <c r="N829" i="30"/>
  <c r="N825" i="30"/>
  <c r="N821" i="30"/>
  <c r="N817" i="30"/>
  <c r="N813" i="30"/>
  <c r="N809" i="30"/>
  <c r="N805" i="30"/>
  <c r="N801" i="30"/>
  <c r="N797" i="30"/>
  <c r="N793" i="30"/>
  <c r="N789" i="30"/>
  <c r="N785" i="30"/>
  <c r="N781" i="30"/>
  <c r="N777" i="30"/>
  <c r="N773" i="30"/>
  <c r="N769" i="30"/>
  <c r="N765" i="30"/>
  <c r="N761" i="30"/>
  <c r="N757" i="30"/>
  <c r="N753" i="30"/>
  <c r="N749" i="30"/>
  <c r="N745" i="30"/>
  <c r="N741" i="30"/>
  <c r="N737" i="30"/>
  <c r="N733" i="30"/>
  <c r="N729" i="30"/>
  <c r="N725" i="30"/>
  <c r="N721" i="30"/>
  <c r="N717" i="30"/>
  <c r="N713" i="30"/>
  <c r="N709" i="30"/>
  <c r="N705" i="30"/>
  <c r="N701" i="30"/>
  <c r="N697" i="30"/>
  <c r="N693" i="30"/>
  <c r="N689" i="30"/>
  <c r="N685" i="30"/>
  <c r="N681" i="30"/>
  <c r="N677" i="30"/>
  <c r="N673" i="30"/>
  <c r="N669" i="30"/>
  <c r="N665" i="30"/>
  <c r="N661" i="30"/>
  <c r="N657" i="30"/>
  <c r="N653" i="30"/>
  <c r="N649" i="30"/>
  <c r="N645" i="30"/>
  <c r="N641" i="30"/>
  <c r="N637" i="30"/>
  <c r="N633" i="30"/>
  <c r="N629" i="30"/>
  <c r="N625" i="30"/>
  <c r="N621" i="30"/>
  <c r="N617" i="30"/>
  <c r="N613" i="30"/>
  <c r="N609" i="30"/>
  <c r="N605" i="30"/>
  <c r="N601" i="30"/>
  <c r="N597" i="30"/>
  <c r="N593" i="30"/>
  <c r="N589" i="30"/>
  <c r="N585" i="30"/>
  <c r="N581" i="30"/>
  <c r="N577" i="30"/>
  <c r="N573" i="30"/>
  <c r="N569" i="30"/>
  <c r="N565" i="30"/>
  <c r="N561" i="30"/>
  <c r="N557" i="30"/>
  <c r="N553" i="30"/>
  <c r="N549" i="30"/>
  <c r="N545" i="30"/>
  <c r="N541" i="30"/>
  <c r="N537" i="30"/>
  <c r="N533" i="30"/>
  <c r="N529" i="30"/>
  <c r="N525" i="30"/>
  <c r="N521" i="30"/>
  <c r="N517" i="30"/>
  <c r="N513" i="30"/>
  <c r="N509" i="30"/>
  <c r="N505" i="30"/>
  <c r="N501" i="30"/>
  <c r="N497" i="30"/>
  <c r="N493" i="30"/>
  <c r="N489" i="30"/>
  <c r="N485" i="30"/>
  <c r="N481" i="30"/>
  <c r="N477" i="30"/>
  <c r="N473" i="30"/>
  <c r="N469" i="30"/>
  <c r="N465" i="30"/>
  <c r="N461" i="30"/>
  <c r="N457" i="30"/>
  <c r="N453" i="30"/>
  <c r="N449" i="30"/>
  <c r="N445" i="30"/>
  <c r="N441" i="30"/>
  <c r="N437" i="30"/>
  <c r="N433" i="30"/>
  <c r="N429" i="30"/>
  <c r="N425" i="30"/>
  <c r="N421" i="30"/>
  <c r="N417" i="30"/>
  <c r="N413" i="30"/>
  <c r="N409" i="30"/>
  <c r="N405" i="30"/>
  <c r="N401" i="30"/>
  <c r="N397" i="30"/>
  <c r="N393" i="30"/>
  <c r="N389" i="30"/>
  <c r="N385" i="30"/>
  <c r="N381" i="30"/>
  <c r="N377" i="30"/>
  <c r="N373" i="30"/>
  <c r="N369" i="30"/>
  <c r="N365" i="30"/>
  <c r="N361" i="30"/>
  <c r="N357" i="30"/>
  <c r="N353" i="30"/>
  <c r="N349" i="30"/>
  <c r="N345" i="30"/>
  <c r="N341" i="30"/>
  <c r="N337" i="30"/>
  <c r="N333" i="30"/>
  <c r="N329" i="30"/>
  <c r="N325" i="30"/>
  <c r="N321" i="30"/>
  <c r="N317" i="30"/>
  <c r="N313" i="30"/>
  <c r="N309" i="30"/>
  <c r="N305" i="30"/>
  <c r="N301" i="30"/>
  <c r="N297" i="30"/>
  <c r="N293" i="30"/>
  <c r="N289" i="30"/>
  <c r="N285" i="30"/>
  <c r="N281" i="30"/>
  <c r="N277" i="30"/>
  <c r="N273" i="30"/>
  <c r="N269" i="30"/>
  <c r="N265" i="30"/>
  <c r="N261" i="30"/>
  <c r="N257" i="30"/>
  <c r="N253" i="30"/>
  <c r="N249" i="30"/>
  <c r="N245" i="30"/>
  <c r="N241" i="30"/>
  <c r="N237" i="30"/>
  <c r="N233" i="30"/>
  <c r="N229" i="30"/>
  <c r="N225" i="30"/>
  <c r="N1247" i="30"/>
  <c r="N1243" i="30"/>
  <c r="N1239" i="30"/>
  <c r="N1235" i="30"/>
  <c r="N1231" i="30"/>
  <c r="N1227" i="30"/>
  <c r="N1223" i="30"/>
  <c r="N1219" i="30"/>
  <c r="N1215" i="30"/>
  <c r="N1211" i="30"/>
  <c r="N1207" i="30"/>
  <c r="N1203" i="30"/>
  <c r="N1199" i="30"/>
  <c r="N1195" i="30"/>
  <c r="N1191" i="30"/>
  <c r="N1187" i="30"/>
  <c r="N1183" i="30"/>
  <c r="N1179" i="30"/>
  <c r="N1175" i="30"/>
  <c r="N1171" i="30"/>
  <c r="N1167" i="30"/>
  <c r="N1163" i="30"/>
  <c r="N1159" i="30"/>
  <c r="N1155" i="30"/>
  <c r="N1151" i="30"/>
  <c r="N1147" i="30"/>
  <c r="N1143" i="30"/>
  <c r="N1139" i="30"/>
  <c r="N1135" i="30"/>
  <c r="N1131" i="30"/>
  <c r="N1127" i="30"/>
  <c r="N1123" i="30"/>
  <c r="N1119" i="30"/>
  <c r="N1115" i="30"/>
  <c r="N1111" i="30"/>
  <c r="N1107" i="30"/>
  <c r="N1103" i="30"/>
  <c r="N1099" i="30"/>
  <c r="N1095" i="30"/>
  <c r="N1091" i="30"/>
  <c r="N1087" i="30"/>
  <c r="N1083" i="30"/>
  <c r="N1079" i="30"/>
  <c r="N1075" i="30"/>
  <c r="N1071" i="30"/>
  <c r="N1067" i="30"/>
  <c r="N1063" i="30"/>
  <c r="N1059" i="30"/>
  <c r="N1055" i="30"/>
  <c r="N1051" i="30"/>
  <c r="N1047" i="30"/>
  <c r="N1043" i="30"/>
  <c r="N1039" i="30"/>
  <c r="N1035" i="30"/>
  <c r="N1031" i="30"/>
  <c r="N1027" i="30"/>
  <c r="N1023" i="30"/>
  <c r="N1019" i="30"/>
  <c r="N1015" i="30"/>
  <c r="N1011" i="30"/>
  <c r="N1007" i="30"/>
  <c r="N1003" i="30"/>
  <c r="N999" i="30"/>
  <c r="N995" i="30"/>
  <c r="N991" i="30"/>
  <c r="N987" i="30"/>
  <c r="N983" i="30"/>
  <c r="N979" i="30"/>
  <c r="N975" i="30"/>
  <c r="N971" i="30"/>
  <c r="N967" i="30"/>
  <c r="N963" i="30"/>
  <c r="N959" i="30"/>
  <c r="N955" i="30"/>
  <c r="N951" i="30"/>
  <c r="N947" i="30"/>
  <c r="N943" i="30"/>
  <c r="N939" i="30"/>
  <c r="N935" i="30"/>
  <c r="N931" i="30"/>
  <c r="N927" i="30"/>
  <c r="N923" i="30"/>
  <c r="N919" i="30"/>
  <c r="N915" i="30"/>
  <c r="N911" i="30"/>
  <c r="N907" i="30"/>
  <c r="N903" i="30"/>
  <c r="N899" i="30"/>
  <c r="N895" i="30"/>
  <c r="N891" i="30"/>
  <c r="N887" i="30"/>
  <c r="N883" i="30"/>
  <c r="N879" i="30"/>
  <c r="N875" i="30"/>
  <c r="N871" i="30"/>
  <c r="N867" i="30"/>
  <c r="N863" i="30"/>
  <c r="N859" i="30"/>
  <c r="N855" i="30"/>
  <c r="N851" i="30"/>
  <c r="N847" i="30"/>
  <c r="N843" i="30"/>
  <c r="N839" i="30"/>
  <c r="N835" i="30"/>
  <c r="N831" i="30"/>
  <c r="N827" i="30"/>
  <c r="N823" i="30"/>
  <c r="N819" i="30"/>
  <c r="N815" i="30"/>
  <c r="N811" i="30"/>
  <c r="N807" i="30"/>
  <c r="N803" i="30"/>
  <c r="N799" i="30"/>
  <c r="N795" i="30"/>
  <c r="N791" i="30"/>
  <c r="N787" i="30"/>
  <c r="N783" i="30"/>
  <c r="N779" i="30"/>
  <c r="N775" i="30"/>
  <c r="N771" i="30"/>
  <c r="N767" i="30"/>
  <c r="N763" i="30"/>
  <c r="N759" i="30"/>
  <c r="N755" i="30"/>
  <c r="N751" i="30"/>
  <c r="N747" i="30"/>
  <c r="N743" i="30"/>
  <c r="N739" i="30"/>
  <c r="N735" i="30"/>
  <c r="N731" i="30"/>
  <c r="N727" i="30"/>
  <c r="N723" i="30"/>
  <c r="N719" i="30"/>
  <c r="N715" i="30"/>
  <c r="N711" i="30"/>
  <c r="N707" i="30"/>
  <c r="N703" i="30"/>
  <c r="N699" i="30"/>
  <c r="N695" i="30"/>
  <c r="N691" i="30"/>
  <c r="N687" i="30"/>
  <c r="N683" i="30"/>
  <c r="N679" i="30"/>
  <c r="N675" i="30"/>
  <c r="N671" i="30"/>
  <c r="N667" i="30"/>
  <c r="N663" i="30"/>
  <c r="N659" i="30"/>
  <c r="N655" i="30"/>
  <c r="N651" i="30"/>
  <c r="N647" i="30"/>
  <c r="N643" i="30"/>
  <c r="N639" i="30"/>
  <c r="N635" i="30"/>
  <c r="N631" i="30"/>
  <c r="N627" i="30"/>
  <c r="N623" i="30"/>
  <c r="N619" i="30"/>
  <c r="N615" i="30"/>
  <c r="N611" i="30"/>
  <c r="N607" i="30"/>
  <c r="N603" i="30"/>
  <c r="N599" i="30"/>
  <c r="N595" i="30"/>
  <c r="N591" i="30"/>
  <c r="N587" i="30"/>
  <c r="N583" i="30"/>
  <c r="N579" i="30"/>
  <c r="N575" i="30"/>
  <c r="N571" i="30"/>
  <c r="N567" i="30"/>
  <c r="N563" i="30"/>
  <c r="N559" i="30"/>
  <c r="N555" i="30"/>
  <c r="N551" i="30"/>
  <c r="N547" i="30"/>
  <c r="N543" i="30"/>
  <c r="N539" i="30"/>
  <c r="N535" i="30"/>
  <c r="N531" i="30"/>
  <c r="N527" i="30"/>
  <c r="N523" i="30"/>
  <c r="N519" i="30"/>
  <c r="N515" i="30"/>
  <c r="N511" i="30"/>
  <c r="N507" i="30"/>
  <c r="N503" i="30"/>
  <c r="N499" i="30"/>
  <c r="N495" i="30"/>
  <c r="N491" i="30"/>
  <c r="N487" i="30"/>
  <c r="N483" i="30"/>
  <c r="N479" i="30"/>
  <c r="N475" i="30"/>
  <c r="N471" i="30"/>
  <c r="N467" i="30"/>
  <c r="N463" i="30"/>
  <c r="N459" i="30"/>
  <c r="N455" i="30"/>
  <c r="N451" i="30"/>
  <c r="N447" i="30"/>
  <c r="N443" i="30"/>
  <c r="N439" i="30"/>
  <c r="N435" i="30"/>
  <c r="N431" i="30"/>
  <c r="N427" i="30"/>
  <c r="N423" i="30"/>
  <c r="N419" i="30"/>
  <c r="N415" i="30"/>
  <c r="N411" i="30"/>
  <c r="N407" i="30"/>
  <c r="N403" i="30"/>
  <c r="N399" i="30"/>
  <c r="N395" i="30"/>
  <c r="N391" i="30"/>
  <c r="N387" i="30"/>
  <c r="N383" i="30"/>
  <c r="N379" i="30"/>
  <c r="N375" i="30"/>
  <c r="N371" i="30"/>
  <c r="N367" i="30"/>
  <c r="N363" i="30"/>
  <c r="N359" i="30"/>
  <c r="N355" i="30"/>
  <c r="N351" i="30"/>
  <c r="N347" i="30"/>
  <c r="N343" i="30"/>
  <c r="N339" i="30"/>
  <c r="N335" i="30"/>
  <c r="N331" i="30"/>
  <c r="N327" i="30"/>
  <c r="N323" i="30"/>
  <c r="N319" i="30"/>
  <c r="N315" i="30"/>
  <c r="N311" i="30"/>
  <c r="N307" i="30"/>
  <c r="N303" i="30"/>
  <c r="N299" i="30"/>
  <c r="N295" i="30"/>
  <c r="N291" i="30"/>
  <c r="N287" i="30"/>
  <c r="N283" i="30"/>
  <c r="N279" i="30"/>
  <c r="N275" i="30"/>
  <c r="N271" i="30"/>
  <c r="N267" i="30"/>
  <c r="N263" i="30"/>
  <c r="N259" i="30"/>
  <c r="N255" i="30"/>
  <c r="N251" i="30"/>
  <c r="N247" i="30"/>
  <c r="N243" i="30"/>
  <c r="N239" i="30"/>
  <c r="N235" i="30"/>
  <c r="N231" i="30"/>
  <c r="N227" i="30"/>
  <c r="N224" i="30"/>
  <c r="B2" i="38"/>
  <c r="A2" i="14"/>
  <c r="N131" i="30"/>
  <c r="N220" i="30"/>
  <c r="N216" i="30"/>
  <c r="N212" i="30"/>
  <c r="N208" i="30"/>
  <c r="N204" i="30"/>
  <c r="N200" i="30"/>
  <c r="N196" i="30"/>
  <c r="N223" i="30"/>
  <c r="N219" i="30"/>
  <c r="N215" i="30"/>
  <c r="N211" i="30"/>
  <c r="N207" i="30"/>
  <c r="N203" i="30"/>
  <c r="N199" i="30"/>
  <c r="N195" i="30"/>
  <c r="N222" i="30"/>
  <c r="N218" i="30"/>
  <c r="N214" i="30"/>
  <c r="N210" i="30"/>
  <c r="N206" i="30"/>
  <c r="N202" i="30"/>
  <c r="N198" i="30"/>
  <c r="N194" i="30"/>
  <c r="N221" i="30"/>
  <c r="N217" i="30"/>
  <c r="N213" i="30"/>
  <c r="N209" i="30"/>
  <c r="N205" i="30"/>
  <c r="N201" i="30"/>
  <c r="N197" i="30"/>
  <c r="N193" i="30"/>
  <c r="N192" i="30"/>
  <c r="N188" i="30"/>
  <c r="N184" i="30"/>
  <c r="N180" i="30"/>
  <c r="N176" i="30"/>
  <c r="N172" i="30"/>
  <c r="N168" i="30"/>
  <c r="N164" i="30"/>
  <c r="N191" i="30"/>
  <c r="N187" i="30"/>
  <c r="N183" i="30"/>
  <c r="N179" i="30"/>
  <c r="N175" i="30"/>
  <c r="N171" i="30"/>
  <c r="N167" i="30"/>
  <c r="N163" i="30"/>
  <c r="N190" i="30"/>
  <c r="N186" i="30"/>
  <c r="N182" i="30"/>
  <c r="N178" i="30"/>
  <c r="N174" i="30"/>
  <c r="N170" i="30"/>
  <c r="N166" i="30"/>
  <c r="N162" i="30"/>
  <c r="N189" i="30"/>
  <c r="N185" i="30"/>
  <c r="N181" i="30"/>
  <c r="N177" i="30"/>
  <c r="N173" i="30"/>
  <c r="N169" i="30"/>
  <c r="N165" i="30"/>
  <c r="N128" i="30"/>
  <c r="N124" i="30"/>
  <c r="N120" i="30"/>
  <c r="N116" i="30"/>
  <c r="N112" i="30"/>
  <c r="N108" i="30"/>
  <c r="N104" i="30"/>
  <c r="N100" i="30"/>
  <c r="N127" i="30"/>
  <c r="N123" i="30"/>
  <c r="N119" i="30"/>
  <c r="N115" i="30"/>
  <c r="N111" i="30"/>
  <c r="N107" i="30"/>
  <c r="N103" i="30"/>
  <c r="N130" i="30"/>
  <c r="N126" i="30"/>
  <c r="N122" i="30"/>
  <c r="N118" i="30"/>
  <c r="N114" i="30"/>
  <c r="N110" i="30"/>
  <c r="N106" i="30"/>
  <c r="N102" i="30"/>
  <c r="N129" i="30"/>
  <c r="N125" i="30"/>
  <c r="N121" i="30"/>
  <c r="N117" i="30"/>
  <c r="N113" i="30"/>
  <c r="N109" i="30"/>
  <c r="N101" i="30"/>
  <c r="N96" i="30"/>
  <c r="N92" i="30"/>
  <c r="N88" i="30"/>
  <c r="N84" i="30"/>
  <c r="N80" i="30"/>
  <c r="N76" i="30"/>
  <c r="N72" i="30"/>
  <c r="N68" i="30"/>
  <c r="N99" i="30"/>
  <c r="N95" i="30"/>
  <c r="N91" i="30"/>
  <c r="N87" i="30"/>
  <c r="N83" i="30"/>
  <c r="N79" i="30"/>
  <c r="N75" i="30"/>
  <c r="N71" i="30"/>
  <c r="N98" i="30"/>
  <c r="N94" i="30"/>
  <c r="N90" i="30"/>
  <c r="N86" i="30"/>
  <c r="N82" i="30"/>
  <c r="N78" i="30"/>
  <c r="N74" i="30"/>
  <c r="N70" i="30"/>
  <c r="N97" i="30"/>
  <c r="N93" i="30"/>
  <c r="N89" i="30"/>
  <c r="N85" i="30"/>
  <c r="N81" i="30"/>
  <c r="N77" i="30"/>
  <c r="N73" i="30"/>
  <c r="N69" i="30"/>
  <c r="N67" i="30"/>
  <c r="N160" i="30"/>
  <c r="N156" i="30"/>
  <c r="N152" i="30"/>
  <c r="N148" i="30"/>
  <c r="N144" i="30"/>
  <c r="N140" i="30"/>
  <c r="N136" i="30"/>
  <c r="N132" i="30"/>
  <c r="N159" i="30"/>
  <c r="N155" i="30"/>
  <c r="N151" i="30"/>
  <c r="N147" i="30"/>
  <c r="N143" i="30"/>
  <c r="N139" i="30"/>
  <c r="N135" i="30"/>
  <c r="N158" i="30"/>
  <c r="N154" i="30"/>
  <c r="N150" i="30"/>
  <c r="N146" i="30"/>
  <c r="N142" i="30"/>
  <c r="N138" i="30"/>
  <c r="N134" i="30"/>
  <c r="N161" i="30"/>
  <c r="N157" i="30"/>
  <c r="N153" i="30"/>
  <c r="N149" i="30"/>
  <c r="N145" i="30"/>
  <c r="N141" i="30"/>
  <c r="N137" i="30"/>
  <c r="N133" i="30"/>
  <c r="N34" i="30"/>
  <c r="N30" i="30"/>
  <c r="N26" i="30"/>
  <c r="N22" i="30"/>
  <c r="N18" i="30"/>
  <c r="N14" i="30"/>
  <c r="N10" i="30"/>
  <c r="N6" i="30"/>
  <c r="N33" i="30"/>
  <c r="N29" i="30"/>
  <c r="N25" i="30"/>
  <c r="N21" i="30"/>
  <c r="N17" i="30"/>
  <c r="N13" i="30"/>
  <c r="N9" i="30"/>
  <c r="N5" i="30"/>
  <c r="N32" i="30"/>
  <c r="N28" i="30"/>
  <c r="N24" i="30"/>
  <c r="N20" i="30"/>
  <c r="N16" i="30"/>
  <c r="N12" i="30"/>
  <c r="N8" i="30"/>
  <c r="N35" i="30"/>
  <c r="N31" i="30"/>
  <c r="N27" i="30"/>
  <c r="N23" i="30"/>
  <c r="N19" i="30"/>
  <c r="N15" i="30"/>
  <c r="N11" i="30"/>
  <c r="N7" i="30"/>
  <c r="N66" i="30"/>
  <c r="N62" i="30"/>
  <c r="N58" i="30"/>
  <c r="N54" i="30"/>
  <c r="N50" i="30"/>
  <c r="N46" i="30"/>
  <c r="N42" i="30"/>
  <c r="N38" i="30"/>
  <c r="N105" i="30"/>
  <c r="N65" i="30"/>
  <c r="N61" i="30"/>
  <c r="N57" i="30"/>
  <c r="N53" i="30"/>
  <c r="N49" i="30"/>
  <c r="N45" i="30"/>
  <c r="N41" i="30"/>
  <c r="N37" i="30"/>
  <c r="N64" i="30"/>
  <c r="N60" i="30"/>
  <c r="N56" i="30"/>
  <c r="N52" i="30"/>
  <c r="N48" i="30"/>
  <c r="N44" i="30"/>
  <c r="N40" i="30"/>
  <c r="N36" i="30"/>
  <c r="N63" i="30"/>
  <c r="N59" i="30"/>
  <c r="N55" i="30"/>
  <c r="N51" i="30"/>
  <c r="N47" i="30"/>
  <c r="N43" i="30"/>
  <c r="N39" i="30"/>
  <c r="A1" i="13"/>
  <c r="B39" i="51" l="1"/>
  <c r="B3" i="35"/>
  <c r="B7" i="33"/>
  <c r="B11" i="33"/>
  <c r="B15" i="33"/>
  <c r="B19" i="33"/>
  <c r="B23" i="33"/>
  <c r="B27" i="33"/>
  <c r="B31" i="33"/>
  <c r="B35" i="33"/>
  <c r="B39" i="33"/>
  <c r="B3" i="33"/>
  <c r="B6" i="51"/>
  <c r="B10" i="51"/>
  <c r="B14" i="51"/>
  <c r="B18" i="51"/>
  <c r="B22" i="51"/>
  <c r="B26" i="51"/>
  <c r="B30" i="51"/>
  <c r="B34" i="51"/>
  <c r="B38" i="51"/>
  <c r="B42" i="51"/>
  <c r="B6" i="33"/>
  <c r="B10" i="33"/>
  <c r="B14" i="33"/>
  <c r="B18" i="33"/>
  <c r="B22" i="33"/>
  <c r="B26" i="33"/>
  <c r="B30" i="33"/>
  <c r="B34" i="33"/>
  <c r="B38" i="33"/>
  <c r="B42" i="33"/>
  <c r="B5" i="51"/>
  <c r="B9" i="51"/>
  <c r="B13" i="51"/>
  <c r="B17" i="51"/>
  <c r="B21" i="51"/>
  <c r="B25" i="51"/>
  <c r="B29" i="51"/>
  <c r="B33" i="51"/>
  <c r="B37" i="51"/>
  <c r="B41" i="51"/>
  <c r="B5" i="33"/>
  <c r="B9" i="33"/>
  <c r="B13" i="33"/>
  <c r="B17" i="33"/>
  <c r="B21" i="33"/>
  <c r="B25" i="33"/>
  <c r="B29" i="33"/>
  <c r="B33" i="33"/>
  <c r="B37" i="33"/>
  <c r="B41" i="33"/>
  <c r="B4" i="51"/>
  <c r="B8" i="51"/>
  <c r="B12" i="51"/>
  <c r="B16" i="51"/>
  <c r="B20" i="51"/>
  <c r="B24" i="51"/>
  <c r="B28" i="51"/>
  <c r="B32" i="51"/>
  <c r="B36" i="51"/>
  <c r="B40" i="51"/>
  <c r="B4" i="33"/>
  <c r="B8" i="33"/>
  <c r="B12" i="33"/>
  <c r="B16" i="33"/>
  <c r="B20" i="33"/>
  <c r="B24" i="33"/>
  <c r="B28" i="33"/>
  <c r="B32" i="33"/>
  <c r="B36" i="33"/>
  <c r="B40" i="33"/>
  <c r="B3" i="51"/>
  <c r="B7" i="51"/>
  <c r="B11" i="51"/>
  <c r="B15" i="51"/>
  <c r="B19" i="51"/>
  <c r="B23" i="51"/>
  <c r="B27" i="51"/>
  <c r="B31" i="51"/>
  <c r="B35" i="51"/>
  <c r="B39" i="35"/>
  <c r="B6" i="35"/>
  <c r="B10" i="35"/>
  <c r="B14" i="35"/>
  <c r="B18" i="35"/>
  <c r="B22" i="35"/>
  <c r="B26" i="35"/>
  <c r="B30" i="35"/>
  <c r="B34" i="35"/>
  <c r="B38" i="35"/>
  <c r="B42" i="35"/>
  <c r="B5" i="35"/>
  <c r="B9" i="35"/>
  <c r="B13" i="35"/>
  <c r="B17" i="35"/>
  <c r="B21" i="35"/>
  <c r="B25" i="35"/>
  <c r="B29" i="35"/>
  <c r="B33" i="35"/>
  <c r="B37" i="35"/>
  <c r="B41" i="35"/>
  <c r="B4" i="35"/>
  <c r="B8" i="35"/>
  <c r="B12" i="35"/>
  <c r="B16" i="35"/>
  <c r="B20" i="35"/>
  <c r="B24" i="35"/>
  <c r="B28" i="35"/>
  <c r="B32" i="35"/>
  <c r="B36" i="35"/>
  <c r="B40" i="35"/>
  <c r="B7" i="35"/>
  <c r="B11" i="35"/>
  <c r="B15" i="35"/>
  <c r="B19" i="35"/>
  <c r="B23" i="35"/>
  <c r="B27" i="35"/>
  <c r="B31" i="35"/>
  <c r="B35" i="35"/>
  <c r="C43" i="38"/>
  <c r="C6" i="38"/>
  <c r="C10" i="38"/>
  <c r="C14" i="38"/>
  <c r="C18" i="38"/>
  <c r="C22" i="38"/>
  <c r="C26" i="38"/>
  <c r="C30" i="38"/>
  <c r="C34" i="38"/>
  <c r="C38" i="38"/>
  <c r="C42" i="38"/>
  <c r="C5" i="38"/>
  <c r="C9" i="38"/>
  <c r="C13" i="38"/>
  <c r="C17" i="38"/>
  <c r="C21" i="38"/>
  <c r="C25" i="38"/>
  <c r="C29" i="38"/>
  <c r="C33" i="38"/>
  <c r="C37" i="38"/>
  <c r="C41" i="38"/>
  <c r="C8" i="38"/>
  <c r="C12" i="38"/>
  <c r="C16" i="38"/>
  <c r="C20" i="38"/>
  <c r="C24" i="38"/>
  <c r="C28" i="38"/>
  <c r="C32" i="38"/>
  <c r="C36" i="38"/>
  <c r="C40" i="38"/>
  <c r="C4" i="38"/>
  <c r="C7" i="38"/>
  <c r="C11" i="38"/>
  <c r="C15" i="38"/>
  <c r="C19" i="38"/>
  <c r="C23" i="38"/>
  <c r="C27" i="38"/>
  <c r="C31" i="38"/>
  <c r="C35" i="38"/>
  <c r="C39" i="38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B18" i="14"/>
  <c r="C18" i="14"/>
  <c r="B19" i="14"/>
  <c r="C19" i="14"/>
  <c r="B20" i="14"/>
  <c r="C20" i="14"/>
  <c r="B21" i="14"/>
  <c r="C21" i="14"/>
  <c r="B22" i="14"/>
  <c r="C22" i="14"/>
  <c r="B23" i="14"/>
  <c r="C23" i="14"/>
  <c r="B24" i="14"/>
  <c r="C24" i="14"/>
  <c r="B25" i="14"/>
  <c r="C25" i="14"/>
  <c r="B26" i="14"/>
  <c r="C26" i="14"/>
  <c r="B27" i="14"/>
  <c r="C27" i="14"/>
  <c r="B28" i="14"/>
  <c r="C28" i="14"/>
  <c r="B29" i="14"/>
  <c r="C29" i="14"/>
  <c r="B30" i="14"/>
  <c r="C30" i="14"/>
  <c r="B31" i="14"/>
  <c r="C31" i="14"/>
  <c r="B32" i="14"/>
  <c r="C32" i="14"/>
  <c r="B33" i="14"/>
  <c r="C33" i="14"/>
  <c r="B34" i="14"/>
  <c r="C34" i="14"/>
  <c r="B35" i="14"/>
  <c r="C35" i="14"/>
  <c r="B36" i="14"/>
  <c r="C36" i="14"/>
  <c r="B37" i="14"/>
  <c r="C37" i="14"/>
  <c r="B38" i="14"/>
  <c r="C38" i="14"/>
  <c r="B39" i="14"/>
  <c r="C39" i="14"/>
  <c r="B40" i="14"/>
  <c r="C40" i="14"/>
  <c r="B41" i="14"/>
  <c r="C41" i="14"/>
  <c r="B42" i="14"/>
  <c r="C42" i="14"/>
  <c r="B43" i="14"/>
  <c r="C43" i="14"/>
  <c r="B44" i="14"/>
  <c r="C44" i="14"/>
  <c r="B45" i="14"/>
  <c r="C45" i="14"/>
  <c r="S41" i="34"/>
  <c r="R42" i="34"/>
  <c r="N42" i="34"/>
  <c r="J42" i="34"/>
  <c r="F42" i="34"/>
  <c r="B42" i="34"/>
  <c r="Q42" i="34"/>
  <c r="M42" i="34"/>
  <c r="I42" i="34"/>
  <c r="E42" i="34"/>
  <c r="E34" i="34"/>
  <c r="I34" i="34"/>
  <c r="M34" i="34"/>
  <c r="Q34" i="34"/>
  <c r="B35" i="34"/>
  <c r="F35" i="34"/>
  <c r="J35" i="34"/>
  <c r="N35" i="34"/>
  <c r="R35" i="34"/>
  <c r="C36" i="34"/>
  <c r="G36" i="34"/>
  <c r="K36" i="34"/>
  <c r="O36" i="34"/>
  <c r="S36" i="34"/>
  <c r="D37" i="34"/>
  <c r="H37" i="34"/>
  <c r="L37" i="34"/>
  <c r="P37" i="34"/>
  <c r="T37" i="34"/>
  <c r="E38" i="34"/>
  <c r="I38" i="34"/>
  <c r="M38" i="34"/>
  <c r="Q38" i="34"/>
  <c r="B39" i="34"/>
  <c r="F39" i="34"/>
  <c r="J39" i="34"/>
  <c r="N39" i="34"/>
  <c r="R39" i="34"/>
  <c r="C40" i="34"/>
  <c r="G40" i="34"/>
  <c r="K40" i="34"/>
  <c r="O40" i="34"/>
  <c r="S40" i="34"/>
  <c r="D41" i="34"/>
  <c r="H41" i="34"/>
  <c r="L41" i="34"/>
  <c r="P41" i="34"/>
  <c r="T41" i="34"/>
  <c r="B34" i="34"/>
  <c r="F34" i="34"/>
  <c r="J34" i="34"/>
  <c r="N34" i="34"/>
  <c r="R34" i="34"/>
  <c r="C35" i="34"/>
  <c r="G35" i="34"/>
  <c r="K35" i="34"/>
  <c r="O35" i="34"/>
  <c r="S35" i="34"/>
  <c r="D36" i="34"/>
  <c r="H36" i="34"/>
  <c r="L36" i="34"/>
  <c r="P36" i="34"/>
  <c r="T36" i="34"/>
  <c r="E37" i="34"/>
  <c r="I37" i="34"/>
  <c r="M37" i="34"/>
  <c r="Q37" i="34"/>
  <c r="B38" i="34"/>
  <c r="F38" i="34"/>
  <c r="J38" i="34"/>
  <c r="N38" i="34"/>
  <c r="R38" i="34"/>
  <c r="C39" i="34"/>
  <c r="G39" i="34"/>
  <c r="K39" i="34"/>
  <c r="O39" i="34"/>
  <c r="S39" i="34"/>
  <c r="D40" i="34"/>
  <c r="H40" i="34"/>
  <c r="L40" i="34"/>
  <c r="P40" i="34"/>
  <c r="T40" i="34"/>
  <c r="E41" i="34"/>
  <c r="I41" i="34"/>
  <c r="M41" i="34"/>
  <c r="Q41" i="34"/>
  <c r="C34" i="34"/>
  <c r="G34" i="34"/>
  <c r="K34" i="34"/>
  <c r="O34" i="34"/>
  <c r="S34" i="34"/>
  <c r="D35" i="34"/>
  <c r="H35" i="34"/>
  <c r="L35" i="34"/>
  <c r="P35" i="34"/>
  <c r="T35" i="34"/>
  <c r="E36" i="34"/>
  <c r="I36" i="34"/>
  <c r="M36" i="34"/>
  <c r="Q36" i="34"/>
  <c r="B37" i="34"/>
  <c r="F37" i="34"/>
  <c r="J37" i="34"/>
  <c r="N37" i="34"/>
  <c r="R37" i="34"/>
  <c r="C38" i="34"/>
  <c r="G38" i="34"/>
  <c r="K38" i="34"/>
  <c r="O38" i="34"/>
  <c r="S38" i="34"/>
  <c r="D39" i="34"/>
  <c r="H39" i="34"/>
  <c r="L39" i="34"/>
  <c r="P39" i="34"/>
  <c r="T39" i="34"/>
  <c r="E40" i="34"/>
  <c r="I40" i="34"/>
  <c r="M40" i="34"/>
  <c r="Q40" i="34"/>
  <c r="B41" i="34"/>
  <c r="F41" i="34"/>
  <c r="J41" i="34"/>
  <c r="N41" i="34"/>
  <c r="R41" i="34"/>
  <c r="D34" i="34"/>
  <c r="H34" i="34"/>
  <c r="L34" i="34"/>
  <c r="P34" i="34"/>
  <c r="T34" i="34"/>
  <c r="E35" i="34"/>
  <c r="I35" i="34"/>
  <c r="M35" i="34"/>
  <c r="Q35" i="34"/>
  <c r="B36" i="34"/>
  <c r="F36" i="34"/>
  <c r="J36" i="34"/>
  <c r="N36" i="34"/>
  <c r="R36" i="34"/>
  <c r="C37" i="34"/>
  <c r="G37" i="34"/>
  <c r="K37" i="34"/>
  <c r="O37" i="34"/>
  <c r="S37" i="34"/>
  <c r="D38" i="34"/>
  <c r="H38" i="34"/>
  <c r="L38" i="34"/>
  <c r="P38" i="34"/>
  <c r="T38" i="34"/>
  <c r="E39" i="34"/>
  <c r="I39" i="34"/>
  <c r="M39" i="34"/>
  <c r="Q39" i="34"/>
  <c r="B40" i="34"/>
  <c r="F40" i="34"/>
  <c r="J40" i="34"/>
  <c r="N40" i="34"/>
  <c r="R40" i="34"/>
  <c r="C41" i="34"/>
  <c r="G41" i="34"/>
  <c r="K41" i="34"/>
  <c r="T42" i="34"/>
  <c r="P42" i="34"/>
  <c r="L42" i="34"/>
  <c r="H42" i="34"/>
  <c r="D42" i="34"/>
  <c r="S42" i="34"/>
  <c r="O42" i="34"/>
  <c r="K42" i="34"/>
  <c r="G42" i="34"/>
  <c r="C42" i="34"/>
  <c r="O41" i="34"/>
  <c r="S33" i="34"/>
  <c r="O33" i="34"/>
  <c r="K33" i="34"/>
  <c r="G33" i="34"/>
  <c r="C33" i="34"/>
  <c r="R32" i="34"/>
  <c r="N32" i="34"/>
  <c r="J32" i="34"/>
  <c r="F32" i="34"/>
  <c r="B32" i="34"/>
  <c r="Q31" i="34"/>
  <c r="M31" i="34"/>
  <c r="I31" i="34"/>
  <c r="E31" i="34"/>
  <c r="T30" i="34"/>
  <c r="P30" i="34"/>
  <c r="L30" i="34"/>
  <c r="H30" i="34"/>
  <c r="D30" i="34"/>
  <c r="S29" i="34"/>
  <c r="O29" i="34"/>
  <c r="K29" i="34"/>
  <c r="T33" i="34"/>
  <c r="P33" i="34"/>
  <c r="L33" i="34"/>
  <c r="H33" i="34"/>
  <c r="D33" i="34"/>
  <c r="S32" i="34"/>
  <c r="O32" i="34"/>
  <c r="K32" i="34"/>
  <c r="G32" i="34"/>
  <c r="C32" i="34"/>
  <c r="R31" i="34"/>
  <c r="N31" i="34"/>
  <c r="J31" i="34"/>
  <c r="F31" i="34"/>
  <c r="B31" i="34"/>
  <c r="Q30" i="34"/>
  <c r="M30" i="34"/>
  <c r="I30" i="34"/>
  <c r="E30" i="34"/>
  <c r="T29" i="34"/>
  <c r="P29" i="34"/>
  <c r="L29" i="34"/>
  <c r="I29" i="34"/>
  <c r="E29" i="34"/>
  <c r="T28" i="34"/>
  <c r="P28" i="34"/>
  <c r="L28" i="34"/>
  <c r="H28" i="34"/>
  <c r="D28" i="34"/>
  <c r="S27" i="34"/>
  <c r="O27" i="34"/>
  <c r="K27" i="34"/>
  <c r="G27" i="34"/>
  <c r="C27" i="34"/>
  <c r="R26" i="34"/>
  <c r="N26" i="34"/>
  <c r="J26" i="34"/>
  <c r="F26" i="34"/>
  <c r="B26" i="34"/>
  <c r="Q25" i="34"/>
  <c r="M25" i="34"/>
  <c r="I25" i="34"/>
  <c r="E25" i="34"/>
  <c r="T24" i="34"/>
  <c r="P24" i="34"/>
  <c r="L24" i="34"/>
  <c r="H24" i="34"/>
  <c r="D24" i="34"/>
  <c r="S23" i="34"/>
  <c r="O23" i="34"/>
  <c r="K23" i="34"/>
  <c r="G23" i="34"/>
  <c r="C23" i="34"/>
  <c r="R22" i="34"/>
  <c r="N22" i="34"/>
  <c r="J22" i="34"/>
  <c r="F22" i="34"/>
  <c r="B22" i="34"/>
  <c r="Q21" i="34"/>
  <c r="M21" i="34"/>
  <c r="I21" i="34"/>
  <c r="E21" i="34"/>
  <c r="T20" i="34"/>
  <c r="P20" i="34"/>
  <c r="L20" i="34"/>
  <c r="H29" i="34"/>
  <c r="D29" i="34"/>
  <c r="S28" i="34"/>
  <c r="O28" i="34"/>
  <c r="K28" i="34"/>
  <c r="G28" i="34"/>
  <c r="C28" i="34"/>
  <c r="R27" i="34"/>
  <c r="N27" i="34"/>
  <c r="J27" i="34"/>
  <c r="F27" i="34"/>
  <c r="B27" i="34"/>
  <c r="Q26" i="34"/>
  <c r="M26" i="34"/>
  <c r="I26" i="34"/>
  <c r="E26" i="34"/>
  <c r="T25" i="34"/>
  <c r="P25" i="34"/>
  <c r="L25" i="34"/>
  <c r="H25" i="34"/>
  <c r="D25" i="34"/>
  <c r="S24" i="34"/>
  <c r="O24" i="34"/>
  <c r="K24" i="34"/>
  <c r="G24" i="34"/>
  <c r="C24" i="34"/>
  <c r="R23" i="34"/>
  <c r="N23" i="34"/>
  <c r="J23" i="34"/>
  <c r="F23" i="34"/>
  <c r="B23" i="34"/>
  <c r="Q22" i="34"/>
  <c r="M22" i="34"/>
  <c r="I22" i="34"/>
  <c r="E22" i="34"/>
  <c r="T21" i="34"/>
  <c r="P21" i="34"/>
  <c r="L21" i="34"/>
  <c r="H21" i="34"/>
  <c r="D21" i="34"/>
  <c r="S20" i="34"/>
  <c r="O20" i="34"/>
  <c r="Q33" i="34"/>
  <c r="M33" i="34"/>
  <c r="I33" i="34"/>
  <c r="E33" i="34"/>
  <c r="T32" i="34"/>
  <c r="P32" i="34"/>
  <c r="L32" i="34"/>
  <c r="H32" i="34"/>
  <c r="D32" i="34"/>
  <c r="S31" i="34"/>
  <c r="O31" i="34"/>
  <c r="K31" i="34"/>
  <c r="G31" i="34"/>
  <c r="C31" i="34"/>
  <c r="R30" i="34"/>
  <c r="N30" i="34"/>
  <c r="J30" i="34"/>
  <c r="F30" i="34"/>
  <c r="B30" i="34"/>
  <c r="Q29" i="34"/>
  <c r="M29" i="34"/>
  <c r="R33" i="34"/>
  <c r="N33" i="34"/>
  <c r="J33" i="34"/>
  <c r="F33" i="34"/>
  <c r="B33" i="34"/>
  <c r="Q32" i="34"/>
  <c r="M32" i="34"/>
  <c r="I32" i="34"/>
  <c r="E32" i="34"/>
  <c r="T31" i="34"/>
  <c r="P31" i="34"/>
  <c r="L31" i="34"/>
  <c r="H31" i="34"/>
  <c r="D31" i="34"/>
  <c r="S30" i="34"/>
  <c r="O30" i="34"/>
  <c r="K30" i="34"/>
  <c r="G30" i="34"/>
  <c r="C30" i="34"/>
  <c r="R29" i="34"/>
  <c r="N29" i="34"/>
  <c r="J29" i="34"/>
  <c r="G29" i="34"/>
  <c r="C29" i="34"/>
  <c r="R28" i="34"/>
  <c r="N28" i="34"/>
  <c r="J28" i="34"/>
  <c r="F28" i="34"/>
  <c r="B28" i="34"/>
  <c r="Q27" i="34"/>
  <c r="M27" i="34"/>
  <c r="I27" i="34"/>
  <c r="E27" i="34"/>
  <c r="T26" i="34"/>
  <c r="P26" i="34"/>
  <c r="L26" i="34"/>
  <c r="H26" i="34"/>
  <c r="D26" i="34"/>
  <c r="S25" i="34"/>
  <c r="O25" i="34"/>
  <c r="K25" i="34"/>
  <c r="G25" i="34"/>
  <c r="C25" i="34"/>
  <c r="R24" i="34"/>
  <c r="N24" i="34"/>
  <c r="J24" i="34"/>
  <c r="F24" i="34"/>
  <c r="B24" i="34"/>
  <c r="Q23" i="34"/>
  <c r="M23" i="34"/>
  <c r="I23" i="34"/>
  <c r="E23" i="34"/>
  <c r="T22" i="34"/>
  <c r="P22" i="34"/>
  <c r="L22" i="34"/>
  <c r="H22" i="34"/>
  <c r="D22" i="34"/>
  <c r="S21" i="34"/>
  <c r="O21" i="34"/>
  <c r="K21" i="34"/>
  <c r="G21" i="34"/>
  <c r="C21" i="34"/>
  <c r="R20" i="34"/>
  <c r="N20" i="34"/>
  <c r="J20" i="34"/>
  <c r="F29" i="34"/>
  <c r="B29" i="34"/>
  <c r="Q28" i="34"/>
  <c r="M28" i="34"/>
  <c r="I28" i="34"/>
  <c r="E28" i="34"/>
  <c r="T27" i="34"/>
  <c r="P27" i="34"/>
  <c r="L27" i="34"/>
  <c r="H27" i="34"/>
  <c r="D27" i="34"/>
  <c r="S26" i="34"/>
  <c r="O26" i="34"/>
  <c r="K26" i="34"/>
  <c r="G26" i="34"/>
  <c r="C26" i="34"/>
  <c r="R25" i="34"/>
  <c r="N25" i="34"/>
  <c r="J25" i="34"/>
  <c r="F25" i="34"/>
  <c r="B25" i="34"/>
  <c r="Q24" i="34"/>
  <c r="M24" i="34"/>
  <c r="I24" i="34"/>
  <c r="E24" i="34"/>
  <c r="T23" i="34"/>
  <c r="P23" i="34"/>
  <c r="L23" i="34"/>
  <c r="H23" i="34"/>
  <c r="D23" i="34"/>
  <c r="S22" i="34"/>
  <c r="O22" i="34"/>
  <c r="K22" i="34"/>
  <c r="G22" i="34"/>
  <c r="C22" i="34"/>
  <c r="N21" i="34"/>
  <c r="F21" i="34"/>
  <c r="Q20" i="34"/>
  <c r="K20" i="34"/>
  <c r="G20" i="34"/>
  <c r="C20" i="34"/>
  <c r="R19" i="34"/>
  <c r="N19" i="34"/>
  <c r="J19" i="34"/>
  <c r="F19" i="34"/>
  <c r="B19" i="34"/>
  <c r="Q18" i="34"/>
  <c r="M18" i="34"/>
  <c r="I18" i="34"/>
  <c r="E18" i="34"/>
  <c r="T17" i="34"/>
  <c r="P17" i="34"/>
  <c r="L17" i="34"/>
  <c r="H17" i="34"/>
  <c r="D17" i="34"/>
  <c r="S16" i="34"/>
  <c r="O16" i="34"/>
  <c r="K16" i="34"/>
  <c r="G16" i="34"/>
  <c r="C16" i="34"/>
  <c r="R15" i="34"/>
  <c r="N15" i="34"/>
  <c r="J15" i="34"/>
  <c r="F15" i="34"/>
  <c r="B15" i="34"/>
  <c r="Q14" i="34"/>
  <c r="M14" i="34"/>
  <c r="I14" i="34"/>
  <c r="E14" i="34"/>
  <c r="T13" i="34"/>
  <c r="P13" i="34"/>
  <c r="L13" i="34"/>
  <c r="H13" i="34"/>
  <c r="D13" i="34"/>
  <c r="S12" i="34"/>
  <c r="O12" i="34"/>
  <c r="K12" i="34"/>
  <c r="G12" i="34"/>
  <c r="C12" i="34"/>
  <c r="R11" i="34"/>
  <c r="N11" i="34"/>
  <c r="J11" i="34"/>
  <c r="F11" i="34"/>
  <c r="B11" i="34"/>
  <c r="Q10" i="34"/>
  <c r="M10" i="34"/>
  <c r="I10" i="34"/>
  <c r="E10" i="34"/>
  <c r="T9" i="34"/>
  <c r="P9" i="34"/>
  <c r="L9" i="34"/>
  <c r="H9" i="34"/>
  <c r="D9" i="34"/>
  <c r="S8" i="34"/>
  <c r="O8" i="34"/>
  <c r="K8" i="34"/>
  <c r="G8" i="34"/>
  <c r="C8" i="34"/>
  <c r="R7" i="34"/>
  <c r="N7" i="34"/>
  <c r="J7" i="34"/>
  <c r="F7" i="34"/>
  <c r="B7" i="34"/>
  <c r="Q6" i="34"/>
  <c r="M6" i="34"/>
  <c r="I6" i="34"/>
  <c r="E6" i="34"/>
  <c r="T5" i="34"/>
  <c r="P5" i="34"/>
  <c r="L5" i="34"/>
  <c r="H5" i="34"/>
  <c r="D5" i="34"/>
  <c r="S4" i="34"/>
  <c r="O4" i="34"/>
  <c r="K4" i="34"/>
  <c r="G4" i="34"/>
  <c r="C4" i="34"/>
  <c r="R3" i="34"/>
  <c r="N3" i="34"/>
  <c r="J3" i="34"/>
  <c r="F3" i="34"/>
  <c r="B3" i="34"/>
  <c r="F20" i="34"/>
  <c r="B20" i="34"/>
  <c r="Q19" i="34"/>
  <c r="M19" i="34"/>
  <c r="I19" i="34"/>
  <c r="E19" i="34"/>
  <c r="T18" i="34"/>
  <c r="P18" i="34"/>
  <c r="L18" i="34"/>
  <c r="H18" i="34"/>
  <c r="D18" i="34"/>
  <c r="S17" i="34"/>
  <c r="O17" i="34"/>
  <c r="K17" i="34"/>
  <c r="G17" i="34"/>
  <c r="C17" i="34"/>
  <c r="R16" i="34"/>
  <c r="N16" i="34"/>
  <c r="J16" i="34"/>
  <c r="F16" i="34"/>
  <c r="B16" i="34"/>
  <c r="Q15" i="34"/>
  <c r="M15" i="34"/>
  <c r="I15" i="34"/>
  <c r="E15" i="34"/>
  <c r="T14" i="34"/>
  <c r="P14" i="34"/>
  <c r="L14" i="34"/>
  <c r="H14" i="34"/>
  <c r="D14" i="34"/>
  <c r="S13" i="34"/>
  <c r="O13" i="34"/>
  <c r="K13" i="34"/>
  <c r="G13" i="34"/>
  <c r="C13" i="34"/>
  <c r="R12" i="34"/>
  <c r="N12" i="34"/>
  <c r="J12" i="34"/>
  <c r="F12" i="34"/>
  <c r="B12" i="34"/>
  <c r="Q11" i="34"/>
  <c r="M11" i="34"/>
  <c r="I11" i="34"/>
  <c r="E11" i="34"/>
  <c r="T10" i="34"/>
  <c r="P10" i="34"/>
  <c r="L10" i="34"/>
  <c r="H10" i="34"/>
  <c r="D10" i="34"/>
  <c r="S9" i="34"/>
  <c r="O9" i="34"/>
  <c r="K9" i="34"/>
  <c r="G9" i="34"/>
  <c r="C9" i="34"/>
  <c r="R8" i="34"/>
  <c r="N8" i="34"/>
  <c r="J8" i="34"/>
  <c r="F8" i="34"/>
  <c r="B8" i="34"/>
  <c r="Q7" i="34"/>
  <c r="M7" i="34"/>
  <c r="I7" i="34"/>
  <c r="E7" i="34"/>
  <c r="T6" i="34"/>
  <c r="P6" i="34"/>
  <c r="L6" i="34"/>
  <c r="H6" i="34"/>
  <c r="D6" i="34"/>
  <c r="S5" i="34"/>
  <c r="O5" i="34"/>
  <c r="K5" i="34"/>
  <c r="G5" i="34"/>
  <c r="C5" i="34"/>
  <c r="R4" i="34"/>
  <c r="N4" i="34"/>
  <c r="J4" i="34"/>
  <c r="F4" i="34"/>
  <c r="B4" i="34"/>
  <c r="Q3" i="34"/>
  <c r="M3" i="34"/>
  <c r="I3" i="34"/>
  <c r="E3" i="34"/>
  <c r="R21" i="34"/>
  <c r="J21" i="34"/>
  <c r="B21" i="34"/>
  <c r="M20" i="34"/>
  <c r="I20" i="34"/>
  <c r="E20" i="34"/>
  <c r="T19" i="34"/>
  <c r="P19" i="34"/>
  <c r="L19" i="34"/>
  <c r="H19" i="34"/>
  <c r="D19" i="34"/>
  <c r="S18" i="34"/>
  <c r="O18" i="34"/>
  <c r="K18" i="34"/>
  <c r="G18" i="34"/>
  <c r="C18" i="34"/>
  <c r="R17" i="34"/>
  <c r="N17" i="34"/>
  <c r="J17" i="34"/>
  <c r="F17" i="34"/>
  <c r="B17" i="34"/>
  <c r="Q16" i="34"/>
  <c r="M16" i="34"/>
  <c r="I16" i="34"/>
  <c r="E16" i="34"/>
  <c r="T15" i="34"/>
  <c r="P15" i="34"/>
  <c r="L15" i="34"/>
  <c r="H15" i="34"/>
  <c r="D15" i="34"/>
  <c r="S14" i="34"/>
  <c r="O14" i="34"/>
  <c r="K14" i="34"/>
  <c r="G14" i="34"/>
  <c r="C14" i="34"/>
  <c r="R13" i="34"/>
  <c r="N13" i="34"/>
  <c r="J13" i="34"/>
  <c r="F13" i="34"/>
  <c r="B13" i="34"/>
  <c r="Q12" i="34"/>
  <c r="M12" i="34"/>
  <c r="I12" i="34"/>
  <c r="E12" i="34"/>
  <c r="T11" i="34"/>
  <c r="P11" i="34"/>
  <c r="L11" i="34"/>
  <c r="H11" i="34"/>
  <c r="D11" i="34"/>
  <c r="S10" i="34"/>
  <c r="O10" i="34"/>
  <c r="K10" i="34"/>
  <c r="G10" i="34"/>
  <c r="C10" i="34"/>
  <c r="R9" i="34"/>
  <c r="N9" i="34"/>
  <c r="J9" i="34"/>
  <c r="F9" i="34"/>
  <c r="B9" i="34"/>
  <c r="Q8" i="34"/>
  <c r="M8" i="34"/>
  <c r="I8" i="34"/>
  <c r="E8" i="34"/>
  <c r="T7" i="34"/>
  <c r="P7" i="34"/>
  <c r="L7" i="34"/>
  <c r="H7" i="34"/>
  <c r="D7" i="34"/>
  <c r="S6" i="34"/>
  <c r="O6" i="34"/>
  <c r="K6" i="34"/>
  <c r="G6" i="34"/>
  <c r="C6" i="34"/>
  <c r="R5" i="34"/>
  <c r="N5" i="34"/>
  <c r="J5" i="34"/>
  <c r="F5" i="34"/>
  <c r="B5" i="34"/>
  <c r="Q4" i="34"/>
  <c r="M4" i="34"/>
  <c r="I4" i="34"/>
  <c r="E4" i="34"/>
  <c r="T3" i="34"/>
  <c r="P3" i="34"/>
  <c r="L3" i="34"/>
  <c r="H3" i="34"/>
  <c r="D3" i="34"/>
  <c r="H20" i="34"/>
  <c r="D20" i="34"/>
  <c r="S19" i="34"/>
  <c r="O19" i="34"/>
  <c r="K19" i="34"/>
  <c r="G19" i="34"/>
  <c r="C19" i="34"/>
  <c r="R18" i="34"/>
  <c r="N18" i="34"/>
  <c r="J18" i="34"/>
  <c r="F18" i="34"/>
  <c r="B18" i="34"/>
  <c r="Q17" i="34"/>
  <c r="M17" i="34"/>
  <c r="I17" i="34"/>
  <c r="E17" i="34"/>
  <c r="T16" i="34"/>
  <c r="P16" i="34"/>
  <c r="L16" i="34"/>
  <c r="H16" i="34"/>
  <c r="D16" i="34"/>
  <c r="S15" i="34"/>
  <c r="O15" i="34"/>
  <c r="K15" i="34"/>
  <c r="G15" i="34"/>
  <c r="C15" i="34"/>
  <c r="R14" i="34"/>
  <c r="N14" i="34"/>
  <c r="J14" i="34"/>
  <c r="F14" i="34"/>
  <c r="B14" i="34"/>
  <c r="Q13" i="34"/>
  <c r="M13" i="34"/>
  <c r="I13" i="34"/>
  <c r="E13" i="34"/>
  <c r="T12" i="34"/>
  <c r="P12" i="34"/>
  <c r="L12" i="34"/>
  <c r="H12" i="34"/>
  <c r="D12" i="34"/>
  <c r="S11" i="34"/>
  <c r="O11" i="34"/>
  <c r="K11" i="34"/>
  <c r="G11" i="34"/>
  <c r="C11" i="34"/>
  <c r="R10" i="34"/>
  <c r="N10" i="34"/>
  <c r="J10" i="34"/>
  <c r="F10" i="34"/>
  <c r="B10" i="34"/>
  <c r="Q9" i="34"/>
  <c r="M9" i="34"/>
  <c r="I9" i="34"/>
  <c r="E9" i="34"/>
  <c r="T8" i="34"/>
  <c r="P8" i="34"/>
  <c r="L8" i="34"/>
  <c r="H8" i="34"/>
  <c r="D8" i="34"/>
  <c r="S7" i="34"/>
  <c r="O7" i="34"/>
  <c r="K7" i="34"/>
  <c r="G7" i="34"/>
  <c r="C7" i="34"/>
  <c r="R6" i="34"/>
  <c r="N6" i="34"/>
  <c r="J6" i="34"/>
  <c r="F6" i="34"/>
  <c r="B6" i="34"/>
  <c r="Q5" i="34"/>
  <c r="M5" i="34"/>
  <c r="I5" i="34"/>
  <c r="E5" i="34"/>
  <c r="T4" i="34"/>
  <c r="P4" i="34"/>
  <c r="L4" i="34"/>
  <c r="H4" i="34"/>
  <c r="D4" i="34"/>
  <c r="S3" i="34"/>
  <c r="O3" i="34"/>
  <c r="K3" i="34"/>
  <c r="G3" i="34"/>
  <c r="C3" i="34"/>
  <c r="A1" i="22"/>
  <c r="L4" i="19"/>
  <c r="L5" i="19"/>
  <c r="N14" i="9" l="1"/>
  <c r="N13" i="9"/>
  <c r="V4" i="9"/>
  <c r="V3" i="9"/>
  <c r="V2" i="9"/>
  <c r="N25" i="9" l="1"/>
  <c r="N21" i="9"/>
  <c r="N20" i="9"/>
  <c r="N9" i="9"/>
  <c r="N8" i="9"/>
  <c r="N7" i="9"/>
  <c r="N5" i="9"/>
  <c r="N4" i="9"/>
  <c r="N3" i="9"/>
  <c r="J4" i="9"/>
  <c r="J3" i="9"/>
  <c r="J2" i="9"/>
  <c r="B13" i="9"/>
  <c r="B25" i="9"/>
  <c r="B21" i="9"/>
  <c r="B20" i="9"/>
  <c r="B14" i="9"/>
  <c r="B9" i="9"/>
  <c r="B8" i="9" l="1"/>
  <c r="B7" i="9"/>
  <c r="B5" i="9"/>
  <c r="B4" i="9"/>
  <c r="B3" i="9"/>
  <c r="N12" i="9" l="1"/>
  <c r="B12" i="9"/>
</calcChain>
</file>

<file path=xl/sharedStrings.xml><?xml version="1.0" encoding="utf-8"?>
<sst xmlns="http://schemas.openxmlformats.org/spreadsheetml/2006/main" count="2628" uniqueCount="301">
  <si>
    <t>ردیف</t>
  </si>
  <si>
    <t>نام خانوادگی</t>
  </si>
  <si>
    <t>نام</t>
  </si>
  <si>
    <t>پایه</t>
  </si>
  <si>
    <t>اول</t>
  </si>
  <si>
    <t>رديف</t>
  </si>
  <si>
    <t xml:space="preserve">نام </t>
  </si>
  <si>
    <t>نام خانوادگي</t>
  </si>
  <si>
    <t>جنسيت</t>
  </si>
  <si>
    <t>سمت</t>
  </si>
  <si>
    <t>سابقه</t>
  </si>
  <si>
    <t>مدرک</t>
  </si>
  <si>
    <t>رشته تحصیلی</t>
  </si>
  <si>
    <t>تلفن ثابت</t>
  </si>
  <si>
    <t>تلفن همراه</t>
  </si>
  <si>
    <t>کد تلفن</t>
  </si>
  <si>
    <t>آدرس</t>
  </si>
  <si>
    <t>وضعيت تأهل</t>
  </si>
  <si>
    <t>شغل همسر</t>
  </si>
  <si>
    <t>تعداد فرزند</t>
  </si>
  <si>
    <t>-</t>
  </si>
  <si>
    <t>چهارم</t>
  </si>
  <si>
    <t>سوم</t>
  </si>
  <si>
    <t>ابتدایی</t>
  </si>
  <si>
    <t>دوم</t>
  </si>
  <si>
    <t>پنجم</t>
  </si>
  <si>
    <t>ششم</t>
  </si>
  <si>
    <t>تلفن</t>
  </si>
  <si>
    <t>سال تحصیلی</t>
  </si>
  <si>
    <t>*</t>
  </si>
  <si>
    <t>موضوع : ابلاغ شروع به کار همکاران</t>
  </si>
  <si>
    <t>باسلام و احترام</t>
  </si>
  <si>
    <t xml:space="preserve">وزارت آموزش و پرورش </t>
  </si>
  <si>
    <t xml:space="preserve"> تاریخ :</t>
  </si>
  <si>
    <t>پیوست:</t>
  </si>
  <si>
    <t xml:space="preserve">شماره : </t>
  </si>
  <si>
    <t>استان</t>
  </si>
  <si>
    <t>منطقه</t>
  </si>
  <si>
    <t>عنوان سال</t>
  </si>
  <si>
    <t>تاریخ</t>
  </si>
  <si>
    <t>نام و نام خانوادگي</t>
  </si>
  <si>
    <t xml:space="preserve">اضافه مینماید هرگونه تغییر برنامه یا عدم حضور در محل خدمت بر حسب برنامه ابلاغی به موقع </t>
  </si>
  <si>
    <t>منعکس  خواهد شد.</t>
  </si>
  <si>
    <t xml:space="preserve"> شماره تلفن تماس </t>
  </si>
  <si>
    <t>بسمه تعالی</t>
  </si>
  <si>
    <t>نام و نام خانوادگی</t>
  </si>
  <si>
    <t>ملاحظات</t>
  </si>
  <si>
    <t>نام پدر</t>
  </si>
  <si>
    <t>فعاتیتهای انجام شده در کلاس</t>
  </si>
  <si>
    <t>جنسیت</t>
  </si>
  <si>
    <t>کد دانش آموزی</t>
  </si>
  <si>
    <t>کد ملی</t>
  </si>
  <si>
    <t xml:space="preserve"> سریال ش</t>
  </si>
  <si>
    <t>سری ش</t>
  </si>
  <si>
    <t>حرف ش</t>
  </si>
  <si>
    <t>تاریخ تولد</t>
  </si>
  <si>
    <t>محل صدور</t>
  </si>
  <si>
    <t>کلاس</t>
  </si>
  <si>
    <t>انتقالی/ترک تحصیل</t>
  </si>
  <si>
    <t>همراه پدر</t>
  </si>
  <si>
    <t>کنترل پرونده های دانش آموزان سال تحصیلی 93-92 مجتمع شهید پرکار مدرسه:...........................</t>
  </si>
  <si>
    <t>کارنامه</t>
  </si>
  <si>
    <t>گ ارزشیابی</t>
  </si>
  <si>
    <t>گ تربیتی</t>
  </si>
  <si>
    <t>بسمه تعالی       اسامی و مشخصات دانش آموزان بیمه شده آموزشگاه :     منطقه : مراغه     فرم شماره (2)</t>
  </si>
  <si>
    <r>
      <t>1.</t>
    </r>
    <r>
      <rPr>
        <sz val="7"/>
        <color theme="1"/>
        <rFont val="Times New Roman"/>
        <family val="1"/>
      </rPr>
      <t xml:space="preserve">         </t>
    </r>
    <r>
      <rPr>
        <sz val="10"/>
        <color theme="1"/>
        <rFont val="B Homa"/>
        <charset val="178"/>
      </rPr>
      <t>تعداد کل دانش آموزان: نفر</t>
    </r>
  </si>
  <si>
    <r>
      <t>2.</t>
    </r>
    <r>
      <rPr>
        <sz val="7"/>
        <color theme="1"/>
        <rFont val="Times New Roman"/>
        <family val="1"/>
      </rPr>
      <t xml:space="preserve">        </t>
    </r>
    <r>
      <rPr>
        <sz val="10"/>
        <color theme="1"/>
        <rFont val="B Homa"/>
        <charset val="178"/>
      </rPr>
      <t>تعداد کل دانش آموزان بیمه شده:نفر</t>
    </r>
  </si>
  <si>
    <r>
      <t>3.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B Homa"/>
        <charset val="178"/>
      </rPr>
      <t>تعداد بیمه شدگان رایگان : نفر</t>
    </r>
  </si>
  <si>
    <r>
      <t>4.</t>
    </r>
    <r>
      <rPr>
        <sz val="7"/>
        <color theme="1"/>
        <rFont val="Times New Roman"/>
        <family val="1"/>
      </rPr>
      <t xml:space="preserve">      </t>
    </r>
    <r>
      <rPr>
        <sz val="10"/>
        <color theme="1"/>
        <rFont val="B Homa"/>
        <charset val="178"/>
      </rPr>
      <t>تعداد کل دانش آموزان مشمول پرداخت حق بیمه : نفر</t>
    </r>
  </si>
  <si>
    <t xml:space="preserve">نام  </t>
  </si>
  <si>
    <t>مقطع تحصیلی</t>
  </si>
  <si>
    <t>نحوه پرداخت حق بیمه</t>
  </si>
  <si>
    <t>رایگان</t>
  </si>
  <si>
    <t>غیر رایگان</t>
  </si>
  <si>
    <t>محل امضا و مدیر آموزشگاه</t>
  </si>
  <si>
    <t>پایه:</t>
  </si>
  <si>
    <t>سال تحصیلی:</t>
  </si>
  <si>
    <t>کدپستی</t>
  </si>
  <si>
    <t>ایمیل</t>
  </si>
  <si>
    <t>توضیحات</t>
  </si>
  <si>
    <t>1540618307</t>
  </si>
  <si>
    <t>دبیرستان</t>
  </si>
  <si>
    <t xml:space="preserve">توقف پایه ای و ترک تحصیل نداشته است. این گواهی بنا به درخواست ولی دانش آموز </t>
  </si>
  <si>
    <t xml:space="preserve">سوم راهنمایی در این آموزشگاه مشغول تحصیل بوده و طبق مدارک موجود در این مدرسه  </t>
  </si>
  <si>
    <t xml:space="preserve">از نظر انضباطی و اخلاقی مورد تایید می باشد. این گواهی بنا به درخواست ولی دانش آموز </t>
  </si>
  <si>
    <t>شماره عدم مردودی</t>
  </si>
  <si>
    <t>دوره</t>
  </si>
  <si>
    <t xml:space="preserve">آدرس </t>
  </si>
  <si>
    <t xml:space="preserve">نام مدیر </t>
  </si>
  <si>
    <t>/</t>
  </si>
  <si>
    <t>نام کلاس</t>
  </si>
  <si>
    <t>شماره کلاس</t>
  </si>
  <si>
    <t>شماره درس</t>
  </si>
  <si>
    <t>نام درس</t>
  </si>
  <si>
    <t>کلاس/درس</t>
  </si>
  <si>
    <t>ورود ردیف از مشخصات همکاران</t>
  </si>
  <si>
    <t>مطالعات اجتماعی</t>
  </si>
  <si>
    <t>ریاضی</t>
  </si>
  <si>
    <t>زبان انگلیسی</t>
  </si>
  <si>
    <t>کار و فناوری</t>
  </si>
  <si>
    <t>فرهنگ و هنر</t>
  </si>
  <si>
    <t>نام دبیر:</t>
  </si>
  <si>
    <t>درس:</t>
  </si>
  <si>
    <t>کلاس:</t>
  </si>
  <si>
    <t>ردیف دانش آموزاول:</t>
  </si>
  <si>
    <t>ردیف دانش آموز دوم:</t>
  </si>
  <si>
    <t>حضور غیاب و لیست کلاس</t>
  </si>
  <si>
    <t>ردیف دانش آموز:</t>
  </si>
  <si>
    <t>شماره حسن اخلاق</t>
  </si>
  <si>
    <t>جمهوري اسلامي ايران</t>
  </si>
  <si>
    <t>وزارت آموزش و پرورش</t>
  </si>
  <si>
    <t>پايگاه اطلاعاتي دانش آموزان راهنمايي</t>
  </si>
  <si>
    <t>آموزشگاه</t>
  </si>
  <si>
    <t>تاريخ:</t>
  </si>
  <si>
    <t>شماره:</t>
  </si>
  <si>
    <t>گواهي اشتغال به تحصيل</t>
  </si>
  <si>
    <t xml:space="preserve">بدين وسيله گواهي مي شود </t>
  </si>
  <si>
    <t>فرزند</t>
  </si>
  <si>
    <t xml:space="preserve">به شماره شناسنامه </t>
  </si>
  <si>
    <t>كدملي</t>
  </si>
  <si>
    <t xml:space="preserve">صادره از </t>
  </si>
  <si>
    <t>متولد</t>
  </si>
  <si>
    <t xml:space="preserve">در سال تحصيلي </t>
  </si>
  <si>
    <t xml:space="preserve">در پايه </t>
  </si>
  <si>
    <t xml:space="preserve">آموزش و پرورش </t>
  </si>
  <si>
    <t>مشغول به تحصيل مي باشد</t>
  </si>
  <si>
    <t xml:space="preserve">اين گواهي طبق تقاضاي مورخه </t>
  </si>
  <si>
    <t>فقط به منظور ارائه به :</t>
  </si>
  <si>
    <t>صادر گرديده و فاقد هرگونه ارزش ديگري مي باشد.</t>
  </si>
  <si>
    <t xml:space="preserve">مهر و امضاي مدير آموزشگاه </t>
  </si>
  <si>
    <t>شماره اشتغال به تحصیل</t>
  </si>
  <si>
    <t>کد دبیرستان</t>
  </si>
  <si>
    <t>کد منطقه</t>
  </si>
  <si>
    <t>ارائه به</t>
  </si>
  <si>
    <t xml:space="preserve">فرزند </t>
  </si>
  <si>
    <t>به شماره شناسنامه</t>
  </si>
  <si>
    <t xml:space="preserve"> متولد</t>
  </si>
  <si>
    <t>در سال تحصيلي</t>
  </si>
  <si>
    <t>طبق دفتر امتحانات در پايه</t>
  </si>
  <si>
    <t xml:space="preserve"> در درس</t>
  </si>
  <si>
    <t xml:space="preserve"> نمره به عدد</t>
  </si>
  <si>
    <t>به حروف</t>
  </si>
  <si>
    <t>را كسب نموده اند.</t>
  </si>
  <si>
    <t>مهر و امضاي مدير آموزشگاه</t>
  </si>
  <si>
    <t xml:space="preserve"> شماره:</t>
  </si>
  <si>
    <t>گواهي نمره</t>
  </si>
  <si>
    <t>شماره گواهی نمره</t>
  </si>
  <si>
    <t>درس گواهی</t>
  </si>
  <si>
    <t>نمره به عدد</t>
  </si>
  <si>
    <t>حروف</t>
  </si>
  <si>
    <t>عدم مردودی</t>
  </si>
  <si>
    <t>اشتغال به تحصیل</t>
  </si>
  <si>
    <t>گواهی نمره</t>
  </si>
  <si>
    <t>آمادگی دفاعی</t>
  </si>
  <si>
    <t>محل امضای دبیر:</t>
  </si>
  <si>
    <t>شماره شناسنامه</t>
  </si>
  <si>
    <t>سال</t>
  </si>
  <si>
    <t>ماه</t>
  </si>
  <si>
    <t>روز</t>
  </si>
  <si>
    <t>تاريخ تولد</t>
  </si>
  <si>
    <t>كد پرسنلي</t>
  </si>
  <si>
    <t>تاريخ استخدام</t>
  </si>
  <si>
    <t>نوع استخدام</t>
  </si>
  <si>
    <t>تعداد ساعات موظف</t>
  </si>
  <si>
    <t>تعداد ساعات غيرموظف</t>
  </si>
  <si>
    <t>نام بانك واريز حقوق</t>
  </si>
  <si>
    <t>شماره حساب حقوقي</t>
  </si>
  <si>
    <t>نام مدرسه</t>
  </si>
  <si>
    <t>همسر فرهنگي</t>
  </si>
  <si>
    <t>همسر</t>
  </si>
  <si>
    <t>فرزند1</t>
  </si>
  <si>
    <t>فرزند2</t>
  </si>
  <si>
    <t>فرزند3</t>
  </si>
  <si>
    <t>شماره دفترچه خدمات درماني</t>
  </si>
  <si>
    <t>خود</t>
  </si>
  <si>
    <t>تثبيت اسمي</t>
  </si>
  <si>
    <t>غيرتثبيت اسمي</t>
  </si>
  <si>
    <t>مدارس ديگر</t>
  </si>
  <si>
    <t xml:space="preserve">خلاصه فعاتیتهای انجام شده </t>
  </si>
  <si>
    <t xml:space="preserve">قرآن </t>
  </si>
  <si>
    <t>عربی</t>
  </si>
  <si>
    <t>تربیت بدنی</t>
  </si>
  <si>
    <t xml:space="preserve"> فارسی</t>
  </si>
  <si>
    <t>انشا و نگارش</t>
  </si>
  <si>
    <t>املای فارسی</t>
  </si>
  <si>
    <t xml:space="preserve">علوم </t>
  </si>
  <si>
    <t>معارف اسلامي</t>
  </si>
  <si>
    <t>تفكر و سبك زندگي</t>
  </si>
  <si>
    <t>مشخصات همسر</t>
  </si>
  <si>
    <t>کدملی</t>
  </si>
  <si>
    <t>فرم مشخصات همکاران دبیرستان</t>
  </si>
  <si>
    <t>شماره دفترچه خدمات درمانی خود:</t>
  </si>
  <si>
    <t>آدرس و شماره تلفن منزل:</t>
  </si>
  <si>
    <t>شماره همراه:</t>
  </si>
  <si>
    <t>تاریخ و امضا</t>
  </si>
  <si>
    <t>نام و نام خانوادگی:</t>
  </si>
  <si>
    <t>شماره شناسنامه:</t>
  </si>
  <si>
    <t>تاریخ تولد:</t>
  </si>
  <si>
    <t>کد پرسنلی:</t>
  </si>
  <si>
    <t>کدملی:</t>
  </si>
  <si>
    <t>تاریخ استخدام:</t>
  </si>
  <si>
    <t>نوع استخدام:</t>
  </si>
  <si>
    <t>سابقه:</t>
  </si>
  <si>
    <t>مدرک تحصیلی:</t>
  </si>
  <si>
    <t>رشته تحصیلی:</t>
  </si>
  <si>
    <t>تعداد ساعات موظف:</t>
  </si>
  <si>
    <t>تعداد ساعات غیر موظف:</t>
  </si>
  <si>
    <t>نام بانک واریز حقوق:</t>
  </si>
  <si>
    <t>شماره حساب حقوقی:</t>
  </si>
  <si>
    <t>تعداد فرزند:</t>
  </si>
  <si>
    <t>شغل همسر:</t>
  </si>
  <si>
    <t>در صورت فرهنگی بودن همسر کد پرسنلی و نام مدرسه:</t>
  </si>
  <si>
    <t>همسر:</t>
  </si>
  <si>
    <t>فرزند1:</t>
  </si>
  <si>
    <t>فرزند2:</t>
  </si>
  <si>
    <t>فرزند3:</t>
  </si>
  <si>
    <t>تثبیت اسمی در این مدرسه:</t>
  </si>
  <si>
    <t>غیر تثبیت اسمی در این مدرسه:</t>
  </si>
  <si>
    <t>مدارس دیگری که در آن مشغول هستید:</t>
  </si>
  <si>
    <t>تولد</t>
  </si>
  <si>
    <t>کپی شناسنامه و کارت ملی</t>
  </si>
  <si>
    <t>حکم کارگزینی</t>
  </si>
  <si>
    <t>دوره ها و تشویقها</t>
  </si>
  <si>
    <t>ردیف دبیری که فرم مشخصات اش را می خواهید وارد کنید:</t>
  </si>
  <si>
    <t>ردیف دانش آموزان یا همکارانی که سربرگ پرونده شان را می خواهید وارد کنید:</t>
  </si>
  <si>
    <t>حرف سری شناسنامه</t>
  </si>
  <si>
    <t>سری شناسنامه</t>
  </si>
  <si>
    <t>سریال شناسنامه</t>
  </si>
  <si>
    <t>مدارک موجود در پرونده پرسنلی</t>
  </si>
  <si>
    <t>sal</t>
  </si>
  <si>
    <t xml:space="preserve"> نام خانوادگي و نام </t>
  </si>
  <si>
    <t>بسمه نعالي پيش بيني برگزاري امتحانات كتبي طول سال تحصيلي</t>
  </si>
  <si>
    <t>ردیف دبیر :</t>
  </si>
  <si>
    <t xml:space="preserve"> نام خانوادگی و نام </t>
  </si>
  <si>
    <t>ردیف دانش آموزی که عدم مردودی یا اشتغال به تحصیل یا گواهی نمره اش را می خواهید وارد کنید:</t>
  </si>
  <si>
    <t>مربی لایق کسی است که از غریزه عشق برای کمال و ترقی خواهی کودک استفاده کند.             امام علی (ع)</t>
  </si>
  <si>
    <t>با سلام و احترام خدمت شما همکار گرانقدر</t>
  </si>
  <si>
    <t>مجتمع از فایل های اکسل بهره بسیار برده ام. جهت استفاده شما عزیزان این فایلها در وبلاگم قرار داده ام و امیدوارم استفاده از آنها سودمند باشد.</t>
  </si>
  <si>
    <t>http://www.excelschool.blogfa.com</t>
  </si>
  <si>
    <t>نکات کلی :</t>
  </si>
  <si>
    <t>سلول را کمتر کنید.بدلیل اینکه ممکن است برخی از اسامی طولانی باشد فونت کمتری برای آنها انتخاب شده است .در صورت تمایل می توانید فونت</t>
  </si>
  <si>
    <r>
      <t>خداوند متعال</t>
    </r>
    <r>
      <rPr>
        <b/>
        <sz val="11"/>
        <color theme="1"/>
        <rFont val="B Koodak"/>
        <charset val="178"/>
      </rPr>
      <t xml:space="preserve"> را  </t>
    </r>
    <r>
      <rPr>
        <sz val="11"/>
        <color theme="1"/>
        <rFont val="B Koodak"/>
        <charset val="178"/>
      </rPr>
      <t>شاکر خواهم بود اگر استفاده از این نرم افزار  رضایت خاطر شما همکارگرانقدر  را فراهم آورد .</t>
    </r>
  </si>
  <si>
    <t xml:space="preserve">اگر این امر تحقق گردید روح مادر مرحومم را با نثار صلواتی شاد کنید.    </t>
  </si>
  <si>
    <t>بسمه تعالی                                                                                                                       « ارزش هر کس به میزان دانایی اوست.» حضرت علی (ع)</t>
  </si>
  <si>
    <t xml:space="preserve">                                                       «  راهنمای استفاده از نرم افزار معاون یار دبیرستان(مکمل فایل آمار دبیرستان غیر مختلط)»</t>
  </si>
  <si>
    <t>معرفی نرم افزار:</t>
  </si>
  <si>
    <t>با دریافت لیست کل از نرم افزار آمار می توانید از امکانات این فایل بهره بگیرید.</t>
  </si>
  <si>
    <t>صفحه 1: ورود اطلاعات</t>
  </si>
  <si>
    <r>
      <t>توجه:</t>
    </r>
    <r>
      <rPr>
        <b/>
        <sz val="11"/>
        <color theme="1"/>
        <rFont val="B Koodak"/>
        <charset val="178"/>
      </rPr>
      <t xml:space="preserve"> بدلیل حساسیت اکسل باید جدول نامهای کلاسها دقیقا عین نامهای لیست کل باشد پس در صورت لزوم نامهای کلاسها را از لیست کل کپی کنید .</t>
    </r>
  </si>
  <si>
    <t>صفحه 2: لیست کل</t>
  </si>
  <si>
    <r>
      <t>لیست کل دبیرستان را از نرم افزار آمار (موجود در وبلاگ) کپی پیست نمایید.</t>
    </r>
    <r>
      <rPr>
        <sz val="11"/>
        <color theme="1"/>
        <rFont val="B Koodak"/>
        <charset val="178"/>
      </rPr>
      <t xml:space="preserve"> (هنگام </t>
    </r>
    <r>
      <rPr>
        <sz val="11"/>
        <color theme="1"/>
        <rFont val="Calibri"/>
        <family val="2"/>
      </rPr>
      <t>paste</t>
    </r>
    <r>
      <rPr>
        <sz val="11"/>
        <color theme="1"/>
        <rFont val="B Koodak"/>
        <charset val="178"/>
      </rPr>
      <t xml:space="preserve">کردن گزینه </t>
    </r>
    <r>
      <rPr>
        <sz val="11"/>
        <color theme="1"/>
        <rFont val="Calibri"/>
        <family val="2"/>
      </rPr>
      <t>values</t>
    </r>
    <r>
      <rPr>
        <sz val="11"/>
        <color theme="1"/>
        <rFont val="B Koodak"/>
        <charset val="178"/>
      </rPr>
      <t xml:space="preserve"> را انتخاب نمایید.)</t>
    </r>
  </si>
  <si>
    <t>صفحه 3: لیست کل مرتب شده:</t>
  </si>
  <si>
    <r>
      <t xml:space="preserve">جهت سهولت در پیدا کردن ردیف دانش آموز مورد نظرتان ستون نام خانوادگی را </t>
    </r>
    <r>
      <rPr>
        <b/>
        <sz val="11"/>
        <color theme="1"/>
        <rFont val="Calibri"/>
        <family val="2"/>
      </rPr>
      <t xml:space="preserve">sort </t>
    </r>
    <r>
      <rPr>
        <b/>
        <sz val="11"/>
        <color theme="1"/>
        <rFont val="B Koodak"/>
        <charset val="178"/>
      </rPr>
      <t xml:space="preserve"> نمایید.</t>
    </r>
  </si>
  <si>
    <t>صفحه 4: مشخصات همکاران:</t>
  </si>
  <si>
    <t>نارنجی ها فرمول دارند.دست نزنید.</t>
  </si>
  <si>
    <t>صفحه 5: ورود برنامه</t>
  </si>
  <si>
    <r>
      <t>ورود ردیف از مشخصات همکاران</t>
    </r>
    <r>
      <rPr>
        <b/>
        <sz val="11"/>
        <color theme="1"/>
        <rFont val="Calibri"/>
        <family val="2"/>
      </rPr>
      <t>˛</t>
    </r>
    <r>
      <rPr>
        <b/>
        <sz val="11"/>
        <color theme="1"/>
        <rFont val="B Koodak"/>
        <charset val="178"/>
      </rPr>
      <t xml:space="preserve"> که کدام همکار کدام درس کدام کلاس را تدریس می کند.(جهت صدور لیست حضور غیاب)</t>
    </r>
  </si>
  <si>
    <t>صفحه 6: برنامه</t>
  </si>
  <si>
    <t>نمایش نام خانوادگی همکارانی که در صفحه قبل ردیفشان وارد شد.</t>
  </si>
  <si>
    <t>صفحه 7: صدور</t>
  </si>
  <si>
    <t>وارد کردن ردیف همکاران و دانش آموزان جهت صدور...</t>
  </si>
  <si>
    <t>صفحات 8 تا 11: انواع لیست کلاس</t>
  </si>
  <si>
    <r>
      <t xml:space="preserve">لیست سربرگ در یک چهارم </t>
    </r>
    <r>
      <rPr>
        <b/>
        <sz val="11"/>
        <color theme="1"/>
        <rFont val="Calibri"/>
        <family val="2"/>
      </rPr>
      <t xml:space="preserve">A4 </t>
    </r>
    <r>
      <rPr>
        <b/>
        <sz val="11"/>
        <color theme="1"/>
        <rFont val="B Koodak"/>
        <charset val="178"/>
      </rPr>
      <t xml:space="preserve"> برای پشت ذونکن</t>
    </r>
  </si>
  <si>
    <t>صفحات بعد :بدون شرح</t>
  </si>
  <si>
    <t>1- غیر از صفحات ورود اطلاعات، سلولهای سایر صفحات با توجه به فرمولهای درج شده و اطلاعات ورودی محاسبه می شوند و غیر قابل تغییرند.</t>
  </si>
  <si>
    <t>2-با کمتر و بیشتر کردن درصد زوم هر صفحه -از گوشه پایین سمت راست- می توان اطلاعات صفحه را درشتتر دید یا همه صفحه را یکجا دید.</t>
  </si>
  <si>
    <r>
      <t xml:space="preserve">3-اگر بعد از تکمیل تمامی اطلاعات، احیانا در خانه ای علامت </t>
    </r>
    <r>
      <rPr>
        <b/>
        <sz val="11"/>
        <color theme="1"/>
        <rFont val="Times New Roman"/>
        <family val="1"/>
      </rPr>
      <t xml:space="preserve">#### </t>
    </r>
    <r>
      <rPr>
        <b/>
        <sz val="11"/>
        <color theme="1"/>
        <rFont val="B Koodak"/>
        <charset val="178"/>
      </rPr>
      <t xml:space="preserve">مشاهده کردید نشانه کوچک بودن سلول برای نمایش اطلاعات است پس فونت </t>
    </r>
  </si>
  <si>
    <t xml:space="preserve"> آنها را بزرگتر کنید.</t>
  </si>
  <si>
    <t>این نرم افزار یقینا  دارای کاستیها و ایراداتی است که تذکر آنها از طریق  نظر گذاشتن در وبلاگ مذکورمنجر به بهبود آن خواهد بود.</t>
  </si>
  <si>
    <t>تاریخ و سال تحصیلی را دستی وارد کنید.</t>
  </si>
  <si>
    <t>سال رونق تولید</t>
  </si>
  <si>
    <t>هاشمی</t>
  </si>
  <si>
    <t>محمد</t>
  </si>
  <si>
    <t>حسین</t>
  </si>
  <si>
    <t>مراغه</t>
  </si>
  <si>
    <t>هفتم</t>
  </si>
  <si>
    <t xml:space="preserve">سلام علیکم                                                                                                    شماره: </t>
  </si>
  <si>
    <t>صادر گردیده و فاقد هرگونه ارزش تحصیلی می باشد.</t>
  </si>
  <si>
    <t xml:space="preserve">پايگاه اطلاعاتي دانش آموزان راهنمايي                                                                    </t>
  </si>
  <si>
    <t xml:space="preserve"> شماره: </t>
  </si>
  <si>
    <t>محمد هاشمی</t>
  </si>
  <si>
    <t>1382/5/5</t>
  </si>
  <si>
    <t>فرهنگ</t>
  </si>
  <si>
    <t>قلی نژاد</t>
  </si>
  <si>
    <t xml:space="preserve">شماره: </t>
  </si>
  <si>
    <t xml:space="preserve"> در درس آمادگی دفاعی  نمره به عدد </t>
  </si>
  <si>
    <t>هفده و نیم</t>
  </si>
  <si>
    <t xml:space="preserve"> را كسب نموده اند. اين گواهي طبق تقاضاي مورخه</t>
  </si>
  <si>
    <t>قرمزها دستی پر شوند.</t>
  </si>
  <si>
    <t>هفتم1</t>
  </si>
  <si>
    <t>محمدی</t>
  </si>
  <si>
    <t>جوادی</t>
  </si>
  <si>
    <t>شهید دوستان</t>
  </si>
  <si>
    <t>مدرسه شهید دوستان</t>
  </si>
  <si>
    <t>حوزه مقاومت</t>
  </si>
  <si>
    <t>http://excelschool.blogfa.com/</t>
  </si>
  <si>
    <t>طراح فایل: محمد گلچین حق</t>
  </si>
  <si>
    <t>تاریخ: 98/9/3</t>
  </si>
  <si>
    <t>هزینه استفاده از این نرم افزار: صلواتی جهت رفع مظالم و  شادی روح مادر حقیر</t>
  </si>
  <si>
    <r>
      <t xml:space="preserve">  با تشکر محمد گلچین حق </t>
    </r>
    <r>
      <rPr>
        <b/>
        <sz val="11"/>
        <color theme="1"/>
        <rFont val="B Koodak"/>
        <charset val="178"/>
      </rPr>
      <t>دبیرستان فرهنگ</t>
    </r>
    <r>
      <rPr>
        <sz val="11"/>
        <color theme="1"/>
        <rFont val="B Koodak"/>
        <charset val="178"/>
      </rPr>
      <t>- شهرستان مراغه - استان آذربایجان شرقی</t>
    </r>
  </si>
  <si>
    <t xml:space="preserve">اینجانب محمد گل چین حق دبیر ریاضی شهرستان مراغه که در پست معاون اجرایی دبیرستان فرهنگ مشغول خدمت می باشم جهت انجام امور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</si>
</sst>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"/>
    <numFmt numFmtId="165" formatCode="0000000000000"/>
    <numFmt numFmtId="166" formatCode="##"/>
    <numFmt numFmtId="167" formatCode="000"/>
    <numFmt numFmtId="168" formatCode="##0"/>
  </numFmts>
  <fonts count="63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theme="1"/>
      <name val="B Koodak"/>
      <charset val="178"/>
    </font>
    <font>
      <sz val="10"/>
      <color theme="1"/>
      <name val="B Koodak"/>
      <charset val="178"/>
    </font>
    <font>
      <b/>
      <sz val="11"/>
      <color theme="1"/>
      <name val="B Koodak"/>
      <charset val="178"/>
    </font>
    <font>
      <sz val="11"/>
      <color theme="1"/>
      <name val="B Titr"/>
      <charset val="178"/>
    </font>
    <font>
      <sz val="10"/>
      <name val="B Koodak"/>
      <charset val="178"/>
    </font>
    <font>
      <b/>
      <sz val="10"/>
      <name val="B Koodak"/>
      <charset val="178"/>
    </font>
    <font>
      <sz val="14"/>
      <color theme="1"/>
      <name val="B Koodak"/>
      <charset val="178"/>
    </font>
    <font>
      <sz val="11"/>
      <color theme="1"/>
      <name val="Calibri"/>
      <family val="2"/>
    </font>
    <font>
      <b/>
      <sz val="13"/>
      <color theme="1"/>
      <name val="B Koodak"/>
      <charset val="178"/>
    </font>
    <font>
      <b/>
      <sz val="17"/>
      <color theme="1"/>
      <name val="B Koodak"/>
      <charset val="178"/>
    </font>
    <font>
      <b/>
      <sz val="15"/>
      <color theme="1"/>
      <name val="B Koodak"/>
      <charset val="178"/>
    </font>
    <font>
      <b/>
      <sz val="14"/>
      <color theme="1"/>
      <name val="B Koodak"/>
      <charset val="178"/>
    </font>
    <font>
      <sz val="12"/>
      <color theme="1"/>
      <name val="B Titr"/>
      <charset val="178"/>
    </font>
    <font>
      <sz val="24"/>
      <color theme="1"/>
      <name val="B Titr"/>
      <charset val="178"/>
    </font>
    <font>
      <b/>
      <sz val="20"/>
      <color theme="1"/>
      <name val="B Titr"/>
      <charset val="178"/>
    </font>
    <font>
      <sz val="16"/>
      <color rgb="FF000000"/>
      <name val="B Traffic"/>
      <charset val="178"/>
    </font>
    <font>
      <sz val="10"/>
      <color theme="1"/>
      <name val="B Homa"/>
      <charset val="178"/>
    </font>
    <font>
      <sz val="9"/>
      <color theme="1"/>
      <name val="Calibri"/>
      <family val="2"/>
    </font>
    <font>
      <sz val="7"/>
      <color theme="1"/>
      <name val="Times New Roman"/>
      <family val="1"/>
    </font>
    <font>
      <sz val="10"/>
      <color theme="1"/>
      <name val="B Titr"/>
      <charset val="178"/>
    </font>
    <font>
      <sz val="11"/>
      <color theme="1"/>
      <name val="B Nazanin"/>
      <charset val="178"/>
    </font>
    <font>
      <sz val="14"/>
      <color theme="1"/>
      <name val="B Titr"/>
      <charset val="178"/>
    </font>
    <font>
      <sz val="20"/>
      <color theme="1"/>
      <name val="B Titr"/>
      <charset val="178"/>
    </font>
    <font>
      <sz val="8"/>
      <color theme="1"/>
      <name val="B Koodak"/>
      <charset val="178"/>
    </font>
    <font>
      <sz val="10"/>
      <color rgb="FF000000"/>
      <name val="B Koodak"/>
      <charset val="178"/>
    </font>
    <font>
      <sz val="16"/>
      <color theme="1"/>
      <name val="B Titr"/>
      <charset val="178"/>
    </font>
    <font>
      <sz val="16"/>
      <color theme="1"/>
      <name val="B Koodak"/>
      <charset val="178"/>
    </font>
    <font>
      <sz val="9"/>
      <color theme="1"/>
      <name val="B Titr"/>
      <charset val="178"/>
    </font>
    <font>
      <sz val="72"/>
      <color theme="1"/>
      <name val="B Titr"/>
      <charset val="178"/>
    </font>
    <font>
      <sz val="11"/>
      <color theme="1"/>
      <name val="IranNastaliq"/>
      <family val="1"/>
    </font>
    <font>
      <sz val="11"/>
      <color theme="1"/>
      <name val="B Hamid"/>
      <charset val="178"/>
    </font>
    <font>
      <sz val="12"/>
      <color theme="1"/>
      <name val="B Hamid"/>
      <charset val="178"/>
    </font>
    <font>
      <sz val="16"/>
      <color theme="1"/>
      <name val="B Hamid"/>
      <charset val="178"/>
    </font>
    <font>
      <sz val="24"/>
      <color theme="1"/>
      <name val="IranNastaliq"/>
      <family val="1"/>
    </font>
    <font>
      <u/>
      <sz val="9.9"/>
      <color theme="10"/>
      <name val="Arial"/>
      <family val="2"/>
    </font>
    <font>
      <sz val="36"/>
      <color theme="1"/>
      <name val="B Titr"/>
      <charset val="178"/>
    </font>
    <font>
      <sz val="20"/>
      <color theme="1"/>
      <name val="B Koodak"/>
      <charset val="178"/>
    </font>
    <font>
      <sz val="36"/>
      <color theme="1"/>
      <name val="IranNastaliq"/>
      <family val="1"/>
    </font>
    <font>
      <sz val="28"/>
      <name val="B Titr"/>
      <charset val="178"/>
    </font>
    <font>
      <sz val="11"/>
      <name val="Arial"/>
      <family val="2"/>
      <scheme val="minor"/>
    </font>
    <font>
      <sz val="9"/>
      <name val="B Koodak"/>
      <charset val="178"/>
    </font>
    <font>
      <sz val="11"/>
      <name val="B Koodak"/>
      <charset val="178"/>
    </font>
    <font>
      <sz val="14"/>
      <name val="B Koodak"/>
      <charset val="178"/>
    </font>
    <font>
      <u/>
      <sz val="9.9"/>
      <name val="Arial"/>
      <family val="2"/>
    </font>
    <font>
      <b/>
      <i/>
      <sz val="11"/>
      <color theme="1"/>
      <name val="B Titr"/>
      <charset val="178"/>
    </font>
    <font>
      <u/>
      <sz val="11"/>
      <color theme="10"/>
      <name val="Arial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Times New Roman"/>
      <family val="1"/>
    </font>
    <font>
      <b/>
      <sz val="11"/>
      <color rgb="FFFF0000"/>
      <name val="B Koodak"/>
      <charset val="178"/>
    </font>
    <font>
      <sz val="11"/>
      <color theme="1"/>
      <name val="2  Farnaz"/>
      <charset val="178"/>
    </font>
    <font>
      <sz val="11"/>
      <color rgb="FFFF0000"/>
      <name val="B Titr"/>
      <charset val="178"/>
    </font>
    <font>
      <sz val="11"/>
      <color rgb="FFFF0000"/>
      <name val="B Nazanin"/>
      <charset val="178"/>
    </font>
    <font>
      <sz val="11"/>
      <color theme="1"/>
      <name val="Arial"/>
      <family val="2"/>
      <scheme val="minor"/>
    </font>
    <font>
      <u/>
      <sz val="36"/>
      <name val="XB Titre Shadow"/>
    </font>
    <font>
      <sz val="72"/>
      <color theme="1"/>
      <name val="IranNastaliq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20"/>
      <color theme="0"/>
      <name val="2  Titr"/>
      <charset val="17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rgb="FF00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mediumDashDotDot">
        <color auto="1"/>
      </right>
      <top/>
      <bottom/>
      <diagonal/>
    </border>
    <border>
      <left style="mediumDashDotDot">
        <color auto="1"/>
      </left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auto="1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thick">
        <color auto="1"/>
      </right>
      <top/>
      <bottom style="mediumDashed">
        <color auto="1"/>
      </bottom>
      <diagonal/>
    </border>
    <border>
      <left style="mediumDashDotDot">
        <color auto="1"/>
      </left>
      <right style="thick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</borders>
  <cellStyleXfs count="339">
    <xf numFmtId="0" fontId="0" fillId="0" borderId="0"/>
    <xf numFmtId="0" fontId="4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50" fillId="0" borderId="0" applyNumberFormat="0" applyFill="0" applyBorder="0" applyAlignment="0" applyProtection="0"/>
    <xf numFmtId="0" fontId="1" fillId="0" borderId="0"/>
    <xf numFmtId="0" fontId="57" fillId="0" borderId="0"/>
    <xf numFmtId="0" fontId="5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60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9">
    <xf numFmtId="0" fontId="0" fillId="0" borderId="0" xfId="0"/>
    <xf numFmtId="0" fontId="4" fillId="0" borderId="0" xfId="1"/>
    <xf numFmtId="0" fontId="8" fillId="5" borderId="17" xfId="0" applyFont="1" applyFill="1" applyBorder="1" applyAlignment="1">
      <alignment horizontal="center" vertical="center"/>
    </xf>
    <xf numFmtId="0" fontId="5" fillId="6" borderId="19" xfId="0" applyFont="1" applyFill="1" applyBorder="1" applyAlignment="1">
      <alignment horizontal="center" vertical="center"/>
    </xf>
    <xf numFmtId="0" fontId="12" fillId="0" borderId="0" xfId="0" applyFont="1" applyAlignment="1">
      <alignment horizontal="right" vertical="center" readingOrder="2"/>
    </xf>
    <xf numFmtId="164" fontId="5" fillId="0" borderId="0" xfId="0" applyNumberFormat="1" applyFont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164" fontId="16" fillId="0" borderId="0" xfId="0" applyNumberFormat="1" applyFont="1" applyBorder="1" applyAlignment="1">
      <alignment horizontal="right" vertical="center" readingOrder="2"/>
    </xf>
    <xf numFmtId="164" fontId="16" fillId="0" borderId="23" xfId="0" applyNumberFormat="1" applyFont="1" applyBorder="1" applyAlignment="1">
      <alignment horizontal="right" vertical="center" readingOrder="2"/>
    </xf>
    <xf numFmtId="164" fontId="14" fillId="0" borderId="0" xfId="0" applyNumberFormat="1" applyFont="1" applyBorder="1" applyAlignment="1">
      <alignment horizontal="center" vertical="center" readingOrder="2"/>
    </xf>
    <xf numFmtId="164" fontId="14" fillId="0" borderId="23" xfId="0" applyNumberFormat="1" applyFont="1" applyBorder="1" applyAlignment="1">
      <alignment horizontal="center" vertical="center" readingOrder="2"/>
    </xf>
    <xf numFmtId="0" fontId="0" fillId="0" borderId="28" xfId="0" applyBorder="1"/>
    <xf numFmtId="0" fontId="0" fillId="0" borderId="20" xfId="0" applyBorder="1"/>
    <xf numFmtId="0" fontId="0" fillId="0" borderId="21" xfId="0" applyBorder="1"/>
    <xf numFmtId="0" fontId="0" fillId="0" borderId="30" xfId="0" applyBorder="1"/>
    <xf numFmtId="0" fontId="0" fillId="0" borderId="31" xfId="0" applyBorder="1"/>
    <xf numFmtId="0" fontId="0" fillId="0" borderId="30" xfId="0" applyBorder="1" applyAlignment="1">
      <alignment horizontal="center" vertical="center"/>
    </xf>
    <xf numFmtId="164" fontId="16" fillId="0" borderId="0" xfId="0" applyNumberFormat="1" applyFont="1" applyBorder="1" applyAlignment="1">
      <alignment horizontal="center" vertical="center" readingOrder="2"/>
    </xf>
    <xf numFmtId="0" fontId="0" fillId="0" borderId="22" xfId="0" applyBorder="1"/>
    <xf numFmtId="0" fontId="0" fillId="0" borderId="29" xfId="0" applyBorder="1"/>
    <xf numFmtId="0" fontId="18" fillId="2" borderId="4" xfId="1" applyFont="1" applyFill="1" applyBorder="1" applyAlignment="1">
      <alignment horizontal="center" vertical="center"/>
    </xf>
    <xf numFmtId="0" fontId="17" fillId="0" borderId="14" xfId="1" applyFont="1" applyBorder="1" applyAlignment="1">
      <alignment horizontal="center" vertical="center"/>
    </xf>
    <xf numFmtId="164" fontId="17" fillId="0" borderId="15" xfId="1" applyNumberFormat="1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center"/>
    </xf>
    <xf numFmtId="0" fontId="17" fillId="8" borderId="15" xfId="1" applyFont="1" applyFill="1" applyBorder="1" applyAlignment="1">
      <alignment horizontal="center" vertical="center"/>
    </xf>
    <xf numFmtId="0" fontId="17" fillId="0" borderId="0" xfId="1" applyFont="1"/>
    <xf numFmtId="0" fontId="17" fillId="9" borderId="14" xfId="1" applyFont="1" applyFill="1" applyBorder="1" applyAlignment="1">
      <alignment horizontal="center" vertical="center"/>
    </xf>
    <xf numFmtId="164" fontId="17" fillId="9" borderId="15" xfId="1" applyNumberFormat="1" applyFont="1" applyFill="1" applyBorder="1" applyAlignment="1">
      <alignment horizontal="center" vertical="center"/>
    </xf>
    <xf numFmtId="0" fontId="17" fillId="9" borderId="15" xfId="1" applyFont="1" applyFill="1" applyBorder="1" applyAlignment="1">
      <alignment horizontal="center" vertical="center"/>
    </xf>
    <xf numFmtId="0" fontId="17" fillId="9" borderId="0" xfId="1" applyFont="1" applyFill="1"/>
    <xf numFmtId="164" fontId="5" fillId="4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164" fontId="4" fillId="0" borderId="0" xfId="1" applyNumberFormat="1"/>
    <xf numFmtId="0" fontId="4" fillId="8" borderId="0" xfId="1" applyFill="1"/>
    <xf numFmtId="0" fontId="7" fillId="0" borderId="2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19" fillId="0" borderId="28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0" fontId="4" fillId="0" borderId="22" xfId="1" applyBorder="1"/>
    <xf numFmtId="0" fontId="5" fillId="0" borderId="39" xfId="1" applyFont="1" applyBorder="1" applyAlignment="1">
      <alignment horizontal="center" vertical="center"/>
    </xf>
    <xf numFmtId="0" fontId="5" fillId="0" borderId="40" xfId="1" applyFont="1" applyBorder="1" applyAlignment="1">
      <alignment horizontal="center" vertical="center"/>
    </xf>
    <xf numFmtId="0" fontId="5" fillId="0" borderId="41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33" xfId="1" applyFont="1" applyBorder="1" applyAlignment="1">
      <alignment horizontal="center" vertical="center"/>
    </xf>
    <xf numFmtId="0" fontId="5" fillId="0" borderId="42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43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10" borderId="2" xfId="1" applyFont="1" applyFill="1" applyBorder="1" applyAlignment="1">
      <alignment horizontal="center" vertical="center"/>
    </xf>
    <xf numFmtId="0" fontId="20" fillId="10" borderId="1" xfId="1" applyFont="1" applyFill="1" applyBorder="1" applyAlignment="1">
      <alignment horizontal="center" vertical="center" wrapText="1" readingOrder="1"/>
    </xf>
    <xf numFmtId="0" fontId="5" fillId="10" borderId="1" xfId="1" applyFont="1" applyFill="1" applyBorder="1" applyAlignment="1">
      <alignment horizontal="center" vertical="center"/>
    </xf>
    <xf numFmtId="0" fontId="5" fillId="10" borderId="16" xfId="1" applyFont="1" applyFill="1" applyBorder="1" applyAlignment="1">
      <alignment horizontal="center" vertical="center"/>
    </xf>
    <xf numFmtId="0" fontId="5" fillId="10" borderId="3" xfId="1" applyFont="1" applyFill="1" applyBorder="1" applyAlignment="1">
      <alignment horizontal="center" vertical="center"/>
    </xf>
    <xf numFmtId="0" fontId="4" fillId="10" borderId="22" xfId="1" applyFill="1" applyBorder="1"/>
    <xf numFmtId="0" fontId="4" fillId="10" borderId="0" xfId="1" applyFill="1"/>
    <xf numFmtId="0" fontId="5" fillId="2" borderId="2" xfId="1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 wrapText="1" readingOrder="1"/>
    </xf>
    <xf numFmtId="0" fontId="5" fillId="0" borderId="2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4" fillId="0" borderId="0" xfId="1" applyBorder="1"/>
    <xf numFmtId="0" fontId="21" fillId="0" borderId="8" xfId="0" applyFont="1" applyBorder="1" applyAlignment="1">
      <alignment horizontal="right" vertical="center" readingOrder="2"/>
    </xf>
    <xf numFmtId="0" fontId="0" fillId="0" borderId="9" xfId="0" applyBorder="1"/>
    <xf numFmtId="0" fontId="0" fillId="0" borderId="10" xfId="0" applyBorder="1"/>
    <xf numFmtId="0" fontId="22" fillId="0" borderId="2" xfId="0" applyFont="1" applyBorder="1" applyAlignment="1">
      <alignment horizontal="right" vertical="center" readingOrder="2"/>
    </xf>
    <xf numFmtId="0" fontId="0" fillId="0" borderId="1" xfId="0" applyBorder="1"/>
    <xf numFmtId="0" fontId="0" fillId="0" borderId="3" xfId="0" applyBorder="1"/>
    <xf numFmtId="0" fontId="21" fillId="0" borderId="1" xfId="0" applyFont="1" applyBorder="1" applyAlignment="1">
      <alignment horizontal="center" vertical="center" wrapText="1" readingOrder="2"/>
    </xf>
    <xf numFmtId="0" fontId="21" fillId="0" borderId="3" xfId="0" applyFont="1" applyBorder="1" applyAlignment="1">
      <alignment horizontal="center" vertical="center" wrapText="1" readingOrder="2"/>
    </xf>
    <xf numFmtId="0" fontId="21" fillId="0" borderId="2" xfId="0" applyFont="1" applyBorder="1" applyAlignment="1">
      <alignment horizontal="center" vertical="center" wrapText="1" readingOrder="2"/>
    </xf>
    <xf numFmtId="0" fontId="12" fillId="0" borderId="2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21" fillId="0" borderId="2" xfId="0" applyFont="1" applyBorder="1" applyAlignment="1">
      <alignment horizontal="left" vertical="center" readingOrder="2"/>
    </xf>
    <xf numFmtId="0" fontId="21" fillId="0" borderId="5" xfId="0" applyFont="1" applyBorder="1"/>
    <xf numFmtId="0" fontId="0" fillId="0" borderId="6" xfId="0" applyBorder="1"/>
    <xf numFmtId="0" fontId="0" fillId="0" borderId="7" xfId="0" applyBorder="1"/>
    <xf numFmtId="0" fontId="25" fillId="0" borderId="0" xfId="0" applyFont="1" applyBorder="1"/>
    <xf numFmtId="0" fontId="25" fillId="0" borderId="23" xfId="0" applyFont="1" applyBorder="1"/>
    <xf numFmtId="0" fontId="25" fillId="0" borderId="24" xfId="0" applyFont="1" applyBorder="1"/>
    <xf numFmtId="0" fontId="25" fillId="0" borderId="25" xfId="0" applyFont="1" applyBorder="1"/>
    <xf numFmtId="0" fontId="0" fillId="0" borderId="47" xfId="0" applyBorder="1"/>
    <xf numFmtId="0" fontId="8" fillId="0" borderId="22" xfId="0" applyFont="1" applyBorder="1"/>
    <xf numFmtId="0" fontId="17" fillId="0" borderId="48" xfId="1" applyFont="1" applyBorder="1" applyAlignment="1">
      <alignment horizontal="center" vertical="center"/>
    </xf>
    <xf numFmtId="0" fontId="17" fillId="9" borderId="48" xfId="1" applyFont="1" applyFill="1" applyBorder="1" applyAlignment="1">
      <alignment horizontal="center" vertical="center"/>
    </xf>
    <xf numFmtId="164" fontId="5" fillId="4" borderId="16" xfId="1" applyNumberFormat="1" applyFont="1" applyFill="1" applyBorder="1" applyAlignment="1">
      <alignment horizontal="center" vertical="center"/>
    </xf>
    <xf numFmtId="164" fontId="5" fillId="2" borderId="16" xfId="1" applyNumberFormat="1" applyFont="1" applyFill="1" applyBorder="1" applyAlignment="1">
      <alignment horizontal="center" vertical="center"/>
    </xf>
    <xf numFmtId="0" fontId="4" fillId="8" borderId="1" xfId="1" applyFill="1" applyBorder="1" applyAlignment="1">
      <alignment horizontal="center" vertical="center"/>
    </xf>
    <xf numFmtId="0" fontId="17" fillId="8" borderId="1" xfId="1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11" fillId="5" borderId="5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center" vertical="center"/>
    </xf>
    <xf numFmtId="0" fontId="26" fillId="5" borderId="43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vertical="center"/>
    </xf>
    <xf numFmtId="0" fontId="26" fillId="5" borderId="10" xfId="0" applyFont="1" applyFill="1" applyBorder="1" applyAlignment="1">
      <alignment horizontal="center" vertical="center"/>
    </xf>
    <xf numFmtId="0" fontId="11" fillId="6" borderId="16" xfId="0" applyFont="1" applyFill="1" applyBorder="1" applyAlignment="1">
      <alignment horizontal="center" vertical="center"/>
    </xf>
    <xf numFmtId="0" fontId="11" fillId="6" borderId="5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0" fontId="28" fillId="0" borderId="1" xfId="1" applyFont="1" applyBorder="1" applyAlignment="1">
      <alignment horizontal="center" vertical="center" textRotation="180" wrapText="1" readingOrder="2"/>
    </xf>
    <xf numFmtId="0" fontId="28" fillId="0" borderId="2" xfId="1" applyFont="1" applyBorder="1" applyAlignment="1">
      <alignment horizontal="center" vertical="center" wrapText="1" readingOrder="2"/>
    </xf>
    <xf numFmtId="0" fontId="29" fillId="0" borderId="1" xfId="1" applyFont="1" applyBorder="1" applyAlignment="1">
      <alignment horizontal="center" vertical="center" wrapText="1" readingOrder="2"/>
    </xf>
    <xf numFmtId="0" fontId="5" fillId="0" borderId="1" xfId="1" applyFont="1" applyBorder="1" applyAlignment="1">
      <alignment horizontal="center" vertical="center" wrapText="1" readingOrder="2"/>
    </xf>
    <xf numFmtId="0" fontId="5" fillId="0" borderId="3" xfId="1" applyFont="1" applyBorder="1" applyAlignment="1">
      <alignment horizontal="center" vertical="center" wrapText="1" readingOrder="2"/>
    </xf>
    <xf numFmtId="0" fontId="4" fillId="0" borderId="0" xfId="1" applyFont="1"/>
    <xf numFmtId="0" fontId="8" fillId="0" borderId="2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1" fillId="2" borderId="2" xfId="1" applyFont="1" applyFill="1" applyBorder="1" applyAlignment="1">
      <alignment horizontal="center" vertical="center"/>
    </xf>
    <xf numFmtId="164" fontId="31" fillId="2" borderId="3" xfId="1" applyNumberFormat="1" applyFont="1" applyFill="1" applyBorder="1" applyAlignment="1">
      <alignment horizontal="center" vertical="center"/>
    </xf>
    <xf numFmtId="0" fontId="30" fillId="2" borderId="14" xfId="1" applyFont="1" applyFill="1" applyBorder="1" applyAlignment="1">
      <alignment horizontal="center" vertical="center"/>
    </xf>
    <xf numFmtId="0" fontId="30" fillId="2" borderId="55" xfId="1" applyFont="1" applyFill="1" applyBorder="1" applyAlignment="1">
      <alignment horizontal="center" vertical="center"/>
    </xf>
    <xf numFmtId="0" fontId="8" fillId="0" borderId="0" xfId="0" applyFont="1"/>
    <xf numFmtId="0" fontId="8" fillId="12" borderId="1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8" fillId="13" borderId="3" xfId="0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24" fillId="8" borderId="1" xfId="1" applyFont="1" applyFill="1" applyBorder="1" applyAlignment="1">
      <alignment horizontal="center" vertical="center"/>
    </xf>
    <xf numFmtId="0" fontId="18" fillId="2" borderId="10" xfId="1" applyFont="1" applyFill="1" applyBorder="1" applyAlignment="1">
      <alignment horizontal="center" vertical="center"/>
    </xf>
    <xf numFmtId="0" fontId="17" fillId="0" borderId="2" xfId="1" applyFont="1" applyBorder="1" applyAlignment="1">
      <alignment horizontal="center" vertical="center"/>
    </xf>
    <xf numFmtId="164" fontId="17" fillId="0" borderId="1" xfId="1" applyNumberFormat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164" fontId="5" fillId="4" borderId="2" xfId="1" applyNumberFormat="1" applyFont="1" applyFill="1" applyBorder="1" applyAlignment="1">
      <alignment horizontal="center" vertical="center"/>
    </xf>
    <xf numFmtId="164" fontId="5" fillId="4" borderId="3" xfId="1" applyNumberFormat="1" applyFont="1" applyFill="1" applyBorder="1" applyAlignment="1">
      <alignment horizontal="center" vertical="center"/>
    </xf>
    <xf numFmtId="164" fontId="5" fillId="2" borderId="2" xfId="1" applyNumberFormat="1" applyFont="1" applyFill="1" applyBorder="1" applyAlignment="1">
      <alignment horizontal="center" vertical="center"/>
    </xf>
    <xf numFmtId="164" fontId="5" fillId="2" borderId="3" xfId="1" applyNumberFormat="1" applyFont="1" applyFill="1" applyBorder="1" applyAlignment="1">
      <alignment horizontal="center" vertical="center"/>
    </xf>
    <xf numFmtId="164" fontId="5" fillId="2" borderId="5" xfId="1" applyNumberFormat="1" applyFont="1" applyFill="1" applyBorder="1" applyAlignment="1">
      <alignment horizontal="center" vertical="center"/>
    </xf>
    <xf numFmtId="164" fontId="5" fillId="2" borderId="6" xfId="1" applyNumberFormat="1" applyFont="1" applyFill="1" applyBorder="1" applyAlignment="1">
      <alignment horizontal="center" vertical="center"/>
    </xf>
    <xf numFmtId="164" fontId="5" fillId="2" borderId="7" xfId="1" applyNumberFormat="1" applyFont="1" applyFill="1" applyBorder="1" applyAlignment="1">
      <alignment horizontal="center" vertical="center"/>
    </xf>
    <xf numFmtId="164" fontId="5" fillId="2" borderId="17" xfId="1" applyNumberFormat="1" applyFont="1" applyFill="1" applyBorder="1" applyAlignment="1">
      <alignment horizontal="center" vertical="center"/>
    </xf>
    <xf numFmtId="164" fontId="5" fillId="2" borderId="18" xfId="1" applyNumberFormat="1" applyFont="1" applyFill="1" applyBorder="1" applyAlignment="1">
      <alignment horizontal="center" vertical="center"/>
    </xf>
    <xf numFmtId="164" fontId="5" fillId="2" borderId="19" xfId="1" applyNumberFormat="1" applyFont="1" applyFill="1" applyBorder="1" applyAlignment="1">
      <alignment horizontal="center" vertical="center"/>
    </xf>
    <xf numFmtId="0" fontId="31" fillId="2" borderId="17" xfId="1" applyFont="1" applyFill="1" applyBorder="1" applyAlignment="1">
      <alignment horizontal="center" vertical="center"/>
    </xf>
    <xf numFmtId="164" fontId="31" fillId="2" borderId="19" xfId="1" applyNumberFormat="1" applyFont="1" applyFill="1" applyBorder="1" applyAlignment="1">
      <alignment horizontal="center" vertical="center"/>
    </xf>
    <xf numFmtId="0" fontId="31" fillId="2" borderId="5" xfId="1" applyFont="1" applyFill="1" applyBorder="1" applyAlignment="1">
      <alignment horizontal="center" vertical="center"/>
    </xf>
    <xf numFmtId="164" fontId="31" fillId="2" borderId="7" xfId="1" applyNumberFormat="1" applyFont="1" applyFill="1" applyBorder="1" applyAlignment="1">
      <alignment horizontal="center" vertical="center"/>
    </xf>
    <xf numFmtId="0" fontId="31" fillId="2" borderId="14" xfId="1" applyFont="1" applyFill="1" applyBorder="1" applyAlignment="1">
      <alignment horizontal="center" vertical="center"/>
    </xf>
    <xf numFmtId="164" fontId="31" fillId="2" borderId="55" xfId="1" applyNumberFormat="1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8" fillId="0" borderId="0" xfId="0" applyFont="1" applyBorder="1"/>
    <xf numFmtId="0" fontId="0" fillId="0" borderId="0" xfId="0" applyBorder="1"/>
    <xf numFmtId="0" fontId="0" fillId="0" borderId="24" xfId="0" applyBorder="1"/>
    <xf numFmtId="0" fontId="8" fillId="0" borderId="22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28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5" fillId="0" borderId="1" xfId="1" applyFont="1" applyBorder="1" applyAlignment="1">
      <alignment horizontal="center" vertical="center" wrapText="1" readingOrder="2"/>
    </xf>
    <xf numFmtId="0" fontId="5" fillId="0" borderId="3" xfId="1" applyFont="1" applyBorder="1" applyAlignment="1">
      <alignment horizontal="center" vertical="center" wrapText="1" readingOrder="2"/>
    </xf>
    <xf numFmtId="0" fontId="5" fillId="0" borderId="1" xfId="1" applyFont="1" applyBorder="1" applyAlignment="1">
      <alignment horizontal="center" vertical="center" wrapText="1" readingOrder="2"/>
    </xf>
    <xf numFmtId="0" fontId="5" fillId="0" borderId="3" xfId="1" applyFont="1" applyBorder="1" applyAlignment="1">
      <alignment horizontal="center" vertical="center" wrapText="1" readingOrder="2"/>
    </xf>
    <xf numFmtId="0" fontId="4" fillId="4" borderId="0" xfId="1" applyFont="1" applyFill="1"/>
    <xf numFmtId="0" fontId="28" fillId="4" borderId="2" xfId="1" applyFont="1" applyFill="1" applyBorder="1" applyAlignment="1">
      <alignment horizontal="center" vertical="center" wrapText="1" readingOrder="2"/>
    </xf>
    <xf numFmtId="0" fontId="29" fillId="4" borderId="1" xfId="1" applyFont="1" applyFill="1" applyBorder="1" applyAlignment="1">
      <alignment horizontal="center" vertical="center" wrapText="1" readingOrder="2"/>
    </xf>
    <xf numFmtId="0" fontId="5" fillId="4" borderId="1" xfId="1" applyFont="1" applyFill="1" applyBorder="1" applyAlignment="1">
      <alignment horizontal="center" vertical="center" wrapText="1" readingOrder="2"/>
    </xf>
    <xf numFmtId="0" fontId="5" fillId="4" borderId="3" xfId="1" applyFont="1" applyFill="1" applyBorder="1" applyAlignment="1">
      <alignment horizontal="center" vertical="center" wrapText="1" readingOrder="2"/>
    </xf>
    <xf numFmtId="0" fontId="28" fillId="4" borderId="18" xfId="1" applyFont="1" applyFill="1" applyBorder="1" applyAlignment="1">
      <alignment horizontal="center" vertical="center" wrapText="1" readingOrder="2"/>
    </xf>
    <xf numFmtId="0" fontId="28" fillId="4" borderId="17" xfId="1" applyFont="1" applyFill="1" applyBorder="1" applyAlignment="1">
      <alignment vertical="center" textRotation="90" wrapText="1" readingOrder="2"/>
    </xf>
    <xf numFmtId="0" fontId="5" fillId="4" borderId="18" xfId="1" applyFont="1" applyFill="1" applyBorder="1" applyAlignment="1">
      <alignment vertical="center" wrapText="1" readingOrder="2"/>
    </xf>
    <xf numFmtId="0" fontId="5" fillId="4" borderId="19" xfId="1" applyFont="1" applyFill="1" applyBorder="1" applyAlignment="1">
      <alignment vertical="center" wrapText="1" readingOrder="2"/>
    </xf>
    <xf numFmtId="0" fontId="5" fillId="0" borderId="6" xfId="1" applyFont="1" applyBorder="1" applyAlignment="1">
      <alignment vertical="center" wrapText="1" readingOrder="2"/>
    </xf>
    <xf numFmtId="0" fontId="5" fillId="0" borderId="7" xfId="1" applyFont="1" applyBorder="1" applyAlignment="1">
      <alignment vertical="center" wrapText="1" readingOrder="2"/>
    </xf>
    <xf numFmtId="0" fontId="0" fillId="2" borderId="0" xfId="0" applyFill="1"/>
    <xf numFmtId="0" fontId="8" fillId="5" borderId="63" xfId="0" applyFont="1" applyFill="1" applyBorder="1" applyAlignment="1">
      <alignment horizontal="center" vertical="center"/>
    </xf>
    <xf numFmtId="0" fontId="5" fillId="6" borderId="37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0" fillId="15" borderId="0" xfId="0" applyFill="1"/>
    <xf numFmtId="0" fontId="0" fillId="15" borderId="1" xfId="0" applyFill="1" applyBorder="1"/>
    <xf numFmtId="0" fontId="0" fillId="15" borderId="16" xfId="0" applyFill="1" applyBorder="1"/>
    <xf numFmtId="0" fontId="0" fillId="15" borderId="51" xfId="0" applyFill="1" applyBorder="1"/>
    <xf numFmtId="0" fontId="0" fillId="15" borderId="52" xfId="0" applyFill="1" applyBorder="1"/>
    <xf numFmtId="0" fontId="8" fillId="15" borderId="1" xfId="0" applyFont="1" applyFill="1" applyBorder="1"/>
    <xf numFmtId="0" fontId="8" fillId="0" borderId="28" xfId="0" applyFont="1" applyBorder="1"/>
    <xf numFmtId="0" fontId="34" fillId="15" borderId="1" xfId="0" applyFont="1" applyFill="1" applyBorder="1"/>
    <xf numFmtId="0" fontId="35" fillId="0" borderId="28" xfId="0" applyFont="1" applyBorder="1"/>
    <xf numFmtId="0" fontId="35" fillId="0" borderId="29" xfId="0" applyFont="1" applyBorder="1"/>
    <xf numFmtId="0" fontId="35" fillId="0" borderId="24" xfId="0" applyFont="1" applyBorder="1"/>
    <xf numFmtId="0" fontId="35" fillId="0" borderId="25" xfId="0" applyFont="1" applyBorder="1"/>
    <xf numFmtId="0" fontId="37" fillId="0" borderId="22" xfId="0" applyFont="1" applyBorder="1"/>
    <xf numFmtId="0" fontId="37" fillId="0" borderId="0" xfId="0" applyFont="1" applyBorder="1"/>
    <xf numFmtId="0" fontId="37" fillId="0" borderId="23" xfId="0" applyFont="1" applyBorder="1"/>
    <xf numFmtId="0" fontId="37" fillId="0" borderId="22" xfId="0" applyFont="1" applyBorder="1" applyAlignment="1">
      <alignment vertical="center"/>
    </xf>
    <xf numFmtId="0" fontId="37" fillId="0" borderId="23" xfId="0" applyFont="1" applyBorder="1" applyAlignment="1"/>
    <xf numFmtId="164" fontId="0" fillId="15" borderId="1" xfId="0" applyNumberFormat="1" applyFill="1" applyBorder="1"/>
    <xf numFmtId="166" fontId="0" fillId="15" borderId="1" xfId="0" applyNumberFormat="1" applyFill="1" applyBorder="1"/>
    <xf numFmtId="0" fontId="8" fillId="13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164" fontId="27" fillId="0" borderId="4" xfId="0" applyNumberFormat="1" applyFont="1" applyBorder="1" applyAlignment="1">
      <alignment vertical="center"/>
    </xf>
    <xf numFmtId="164" fontId="27" fillId="0" borderId="49" xfId="0" applyNumberFormat="1" applyFont="1" applyBorder="1" applyAlignment="1">
      <alignment vertical="center"/>
    </xf>
    <xf numFmtId="0" fontId="9" fillId="2" borderId="11" xfId="1" applyFont="1" applyFill="1" applyBorder="1" applyAlignment="1">
      <alignment horizontal="center" vertical="center"/>
    </xf>
    <xf numFmtId="14" fontId="0" fillId="15" borderId="0" xfId="0" applyNumberFormat="1" applyFill="1"/>
    <xf numFmtId="14" fontId="0" fillId="15" borderId="1" xfId="0" applyNumberFormat="1" applyFill="1" applyBorder="1"/>
    <xf numFmtId="164" fontId="5" fillId="2" borderId="14" xfId="1" applyNumberFormat="1" applyFont="1" applyFill="1" applyBorder="1" applyAlignment="1">
      <alignment horizontal="center" vertical="center"/>
    </xf>
    <xf numFmtId="164" fontId="5" fillId="2" borderId="15" xfId="1" applyNumberFormat="1" applyFont="1" applyFill="1" applyBorder="1" applyAlignment="1">
      <alignment horizontal="center" vertical="center"/>
    </xf>
    <xf numFmtId="164" fontId="5" fillId="2" borderId="55" xfId="1" applyNumberFormat="1" applyFont="1" applyFill="1" applyBorder="1" applyAlignment="1">
      <alignment horizontal="center" vertical="center"/>
    </xf>
    <xf numFmtId="164" fontId="5" fillId="4" borderId="5" xfId="1" applyNumberFormat="1" applyFont="1" applyFill="1" applyBorder="1" applyAlignment="1">
      <alignment horizontal="center" vertical="center"/>
    </xf>
    <xf numFmtId="164" fontId="5" fillId="4" borderId="6" xfId="1" applyNumberFormat="1" applyFont="1" applyFill="1" applyBorder="1" applyAlignment="1">
      <alignment horizontal="center" vertical="center"/>
    </xf>
    <xf numFmtId="164" fontId="5" fillId="4" borderId="7" xfId="1" applyNumberFormat="1" applyFont="1" applyFill="1" applyBorder="1" applyAlignment="1">
      <alignment horizontal="center" vertical="center"/>
    </xf>
    <xf numFmtId="0" fontId="0" fillId="16" borderId="28" xfId="0" applyFill="1" applyBorder="1"/>
    <xf numFmtId="0" fontId="0" fillId="16" borderId="20" xfId="0" applyFill="1" applyBorder="1"/>
    <xf numFmtId="0" fontId="8" fillId="16" borderId="20" xfId="0" applyFont="1" applyFill="1" applyBorder="1" applyAlignment="1">
      <alignment horizontal="center" vertical="center"/>
    </xf>
    <xf numFmtId="0" fontId="0" fillId="16" borderId="21" xfId="0" applyFill="1" applyBorder="1"/>
    <xf numFmtId="0" fontId="0" fillId="16" borderId="22" xfId="0" applyFill="1" applyBorder="1"/>
    <xf numFmtId="0" fontId="0" fillId="2" borderId="0" xfId="0" applyFill="1" applyBorder="1"/>
    <xf numFmtId="0" fontId="8" fillId="2" borderId="0" xfId="0" applyFont="1" applyFill="1" applyBorder="1" applyAlignment="1">
      <alignment horizontal="center" vertical="center"/>
    </xf>
    <xf numFmtId="0" fontId="0" fillId="16" borderId="23" xfId="0" applyFill="1" applyBorder="1"/>
    <xf numFmtId="0" fontId="0" fillId="16" borderId="29" xfId="0" applyFill="1" applyBorder="1"/>
    <xf numFmtId="0" fontId="0" fillId="16" borderId="24" xfId="0" applyFill="1" applyBorder="1"/>
    <xf numFmtId="0" fontId="8" fillId="16" borderId="24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0" fillId="16" borderId="25" xfId="0" applyFill="1" applyBorder="1"/>
    <xf numFmtId="0" fontId="0" fillId="2" borderId="44" xfId="0" applyFill="1" applyBorder="1"/>
    <xf numFmtId="0" fontId="0" fillId="2" borderId="45" xfId="0" applyFill="1" applyBorder="1"/>
    <xf numFmtId="0" fontId="8" fillId="2" borderId="45" xfId="0" applyFont="1" applyFill="1" applyBorder="1" applyAlignment="1">
      <alignment horizontal="center" vertical="center"/>
    </xf>
    <xf numFmtId="0" fontId="0" fillId="2" borderId="46" xfId="0" applyFill="1" applyBorder="1"/>
    <xf numFmtId="0" fontId="0" fillId="2" borderId="22" xfId="0" applyFill="1" applyBorder="1"/>
    <xf numFmtId="0" fontId="0" fillId="2" borderId="23" xfId="0" applyFill="1" applyBorder="1"/>
    <xf numFmtId="0" fontId="8" fillId="2" borderId="0" xfId="0" applyFont="1" applyFill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readingOrder="2"/>
    </xf>
    <xf numFmtId="164" fontId="0" fillId="15" borderId="18" xfId="0" applyNumberFormat="1" applyFill="1" applyBorder="1"/>
    <xf numFmtId="164" fontId="0" fillId="8" borderId="1" xfId="0" applyNumberFormat="1" applyFill="1" applyBorder="1"/>
    <xf numFmtId="165" fontId="0" fillId="15" borderId="1" xfId="0" applyNumberFormat="1" applyFill="1" applyBorder="1"/>
    <xf numFmtId="0" fontId="8" fillId="13" borderId="6" xfId="0" applyFont="1" applyFill="1" applyBorder="1" applyAlignment="1">
      <alignment horizontal="center" vertical="center"/>
    </xf>
    <xf numFmtId="0" fontId="37" fillId="0" borderId="23" xfId="0" applyFont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4" fillId="0" borderId="9" xfId="1" applyBorder="1"/>
    <xf numFmtId="0" fontId="4" fillId="0" borderId="10" xfId="1" applyBorder="1"/>
    <xf numFmtId="0" fontId="30" fillId="2" borderId="2" xfId="1" applyFont="1" applyFill="1" applyBorder="1" applyAlignment="1">
      <alignment horizontal="center" vertical="center"/>
    </xf>
    <xf numFmtId="0" fontId="30" fillId="2" borderId="1" xfId="1" applyFont="1" applyFill="1" applyBorder="1" applyAlignment="1">
      <alignment horizontal="center" vertical="center"/>
    </xf>
    <xf numFmtId="0" fontId="17" fillId="0" borderId="1" xfId="1" applyFont="1" applyBorder="1"/>
    <xf numFmtId="0" fontId="17" fillId="0" borderId="3" xfId="1" applyFont="1" applyBorder="1"/>
    <xf numFmtId="164" fontId="31" fillId="2" borderId="1" xfId="1" applyNumberFormat="1" applyFont="1" applyFill="1" applyBorder="1" applyAlignment="1">
      <alignment horizontal="center" vertical="center"/>
    </xf>
    <xf numFmtId="0" fontId="4" fillId="0" borderId="1" xfId="1" applyBorder="1"/>
    <xf numFmtId="0" fontId="4" fillId="0" borderId="3" xfId="1" applyBorder="1"/>
    <xf numFmtId="0" fontId="4" fillId="0" borderId="6" xfId="1" applyBorder="1"/>
    <xf numFmtId="0" fontId="4" fillId="0" borderId="7" xfId="1" applyBorder="1"/>
    <xf numFmtId="0" fontId="31" fillId="4" borderId="2" xfId="1" applyFont="1" applyFill="1" applyBorder="1" applyAlignment="1">
      <alignment horizontal="center" vertical="center"/>
    </xf>
    <xf numFmtId="164" fontId="31" fillId="4" borderId="1" xfId="1" applyNumberFormat="1" applyFont="1" applyFill="1" applyBorder="1" applyAlignment="1">
      <alignment horizontal="center" vertical="center"/>
    </xf>
    <xf numFmtId="0" fontId="4" fillId="4" borderId="1" xfId="1" applyFill="1" applyBorder="1"/>
    <xf numFmtId="0" fontId="4" fillId="4" borderId="3" xfId="1" applyFill="1" applyBorder="1"/>
    <xf numFmtId="0" fontId="4" fillId="4" borderId="0" xfId="1" applyFill="1"/>
    <xf numFmtId="0" fontId="31" fillId="4" borderId="17" xfId="1" applyFont="1" applyFill="1" applyBorder="1" applyAlignment="1">
      <alignment horizontal="center" vertical="center"/>
    </xf>
    <xf numFmtId="0" fontId="4" fillId="4" borderId="18" xfId="1" applyFill="1" applyBorder="1"/>
    <xf numFmtId="0" fontId="4" fillId="4" borderId="19" xfId="1" applyFill="1" applyBorder="1"/>
    <xf numFmtId="0" fontId="31" fillId="2" borderId="8" xfId="1" applyFont="1" applyFill="1" applyBorder="1" applyAlignment="1">
      <alignment horizontal="center" vertical="center"/>
    </xf>
    <xf numFmtId="164" fontId="31" fillId="4" borderId="9" xfId="1" applyNumberFormat="1" applyFont="1" applyFill="1" applyBorder="1" applyAlignment="1">
      <alignment horizontal="center" vertical="center"/>
    </xf>
    <xf numFmtId="164" fontId="31" fillId="4" borderId="6" xfId="1" applyNumberFormat="1" applyFont="1" applyFill="1" applyBorder="1" applyAlignment="1">
      <alignment horizontal="center" vertical="center"/>
    </xf>
    <xf numFmtId="164" fontId="31" fillId="2" borderId="18" xfId="1" applyNumberFormat="1" applyFont="1" applyFill="1" applyBorder="1" applyAlignment="1">
      <alignment horizontal="center" vertical="center"/>
    </xf>
    <xf numFmtId="0" fontId="10" fillId="2" borderId="11" xfId="1" applyFont="1" applyFill="1" applyBorder="1" applyAlignment="1">
      <alignment horizontal="center" vertical="center"/>
    </xf>
    <xf numFmtId="0" fontId="9" fillId="2" borderId="67" xfId="1" applyFont="1" applyFill="1" applyBorder="1" applyAlignment="1">
      <alignment horizontal="center" vertical="center"/>
    </xf>
    <xf numFmtId="0" fontId="44" fillId="2" borderId="0" xfId="0" applyFont="1" applyFill="1"/>
    <xf numFmtId="0" fontId="9" fillId="2" borderId="56" xfId="1" applyFont="1" applyFill="1" applyBorder="1" applyAlignment="1">
      <alignment horizontal="center" vertical="center"/>
    </xf>
    <xf numFmtId="0" fontId="9" fillId="2" borderId="58" xfId="1" applyFont="1" applyFill="1" applyBorder="1" applyAlignment="1">
      <alignment horizontal="center" vertical="center"/>
    </xf>
    <xf numFmtId="0" fontId="46" fillId="2" borderId="11" xfId="1" applyFont="1" applyFill="1" applyBorder="1" applyAlignment="1">
      <alignment horizontal="center" vertical="center" wrapText="1" readingOrder="2"/>
    </xf>
    <xf numFmtId="0" fontId="45" fillId="2" borderId="11" xfId="1" applyFont="1" applyFill="1" applyBorder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0" fontId="9" fillId="14" borderId="11" xfId="1" applyFont="1" applyFill="1" applyBorder="1" applyAlignment="1">
      <alignment horizontal="center" vertical="center"/>
    </xf>
    <xf numFmtId="0" fontId="9" fillId="3" borderId="11" xfId="1" applyFont="1" applyFill="1" applyBorder="1" applyAlignment="1">
      <alignment horizontal="center" vertical="center"/>
    </xf>
    <xf numFmtId="165" fontId="9" fillId="2" borderId="11" xfId="1" applyNumberFormat="1" applyFont="1" applyFill="1" applyBorder="1" applyAlignment="1">
      <alignment horizontal="center" vertical="center"/>
    </xf>
    <xf numFmtId="0" fontId="45" fillId="2" borderId="11" xfId="1" applyFont="1" applyFill="1" applyBorder="1" applyAlignment="1">
      <alignment horizontal="center" vertical="center" wrapText="1" readingOrder="2"/>
    </xf>
    <xf numFmtId="0" fontId="9" fillId="2" borderId="11" xfId="1" applyFont="1" applyFill="1" applyBorder="1" applyAlignment="1">
      <alignment horizontal="center" vertical="center" wrapText="1" readingOrder="2"/>
    </xf>
    <xf numFmtId="0" fontId="9" fillId="2" borderId="57" xfId="1" applyFont="1" applyFill="1" applyBorder="1" applyAlignment="1">
      <alignment horizontal="center" vertical="center" wrapText="1" readingOrder="2"/>
    </xf>
    <xf numFmtId="167" fontId="47" fillId="2" borderId="11" xfId="1" applyNumberFormat="1" applyFont="1" applyFill="1" applyBorder="1" applyAlignment="1">
      <alignment horizontal="center" vertical="center"/>
    </xf>
    <xf numFmtId="0" fontId="46" fillId="2" borderId="11" xfId="1" applyFont="1" applyFill="1" applyBorder="1" applyAlignment="1">
      <alignment horizontal="center" vertical="center"/>
    </xf>
    <xf numFmtId="0" fontId="46" fillId="2" borderId="26" xfId="1" applyFont="1" applyFill="1" applyBorder="1" applyAlignment="1">
      <alignment horizontal="center" vertical="center"/>
    </xf>
    <xf numFmtId="0" fontId="45" fillId="2" borderId="26" xfId="1" applyFont="1" applyFill="1" applyBorder="1" applyAlignment="1">
      <alignment horizontal="center" vertical="center" wrapText="1" readingOrder="2"/>
    </xf>
    <xf numFmtId="0" fontId="9" fillId="2" borderId="59" xfId="1" applyFont="1" applyFill="1" applyBorder="1" applyAlignment="1">
      <alignment horizontal="center" vertical="center"/>
    </xf>
    <xf numFmtId="0" fontId="9" fillId="2" borderId="73" xfId="1" applyFont="1" applyFill="1" applyBorder="1" applyAlignment="1">
      <alignment horizontal="center" vertical="center"/>
    </xf>
    <xf numFmtId="0" fontId="9" fillId="2" borderId="26" xfId="1" applyFont="1" applyFill="1" applyBorder="1" applyAlignment="1">
      <alignment horizontal="center" vertical="center" wrapText="1" readingOrder="2"/>
    </xf>
    <xf numFmtId="0" fontId="48" fillId="2" borderId="11" xfId="2" applyFont="1" applyFill="1" applyBorder="1" applyAlignment="1" applyProtection="1">
      <alignment horizontal="center" vertical="center" wrapText="1" readingOrder="2"/>
    </xf>
    <xf numFmtId="0" fontId="9" fillId="2" borderId="62" xfId="1" applyFont="1" applyFill="1" applyBorder="1" applyAlignment="1">
      <alignment horizontal="center" vertical="center"/>
    </xf>
    <xf numFmtId="0" fontId="9" fillId="3" borderId="58" xfId="1" applyFont="1" applyFill="1" applyBorder="1" applyAlignment="1">
      <alignment horizontal="center" vertical="center"/>
    </xf>
    <xf numFmtId="165" fontId="9" fillId="2" borderId="58" xfId="1" applyNumberFormat="1" applyFont="1" applyFill="1" applyBorder="1" applyAlignment="1">
      <alignment horizontal="center" vertical="center"/>
    </xf>
    <xf numFmtId="0" fontId="45" fillId="2" borderId="58" xfId="1" applyFont="1" applyFill="1" applyBorder="1" applyAlignment="1">
      <alignment horizontal="center" vertical="center" wrapText="1" readingOrder="2"/>
    </xf>
    <xf numFmtId="0" fontId="9" fillId="2" borderId="58" xfId="1" applyFont="1" applyFill="1" applyBorder="1" applyAlignment="1">
      <alignment horizontal="center" vertical="center" wrapText="1" readingOrder="2"/>
    </xf>
    <xf numFmtId="0" fontId="9" fillId="2" borderId="72" xfId="1" applyFont="1" applyFill="1" applyBorder="1" applyAlignment="1">
      <alignment horizontal="center" vertical="center" wrapText="1" readingOrder="2"/>
    </xf>
    <xf numFmtId="0" fontId="10" fillId="3" borderId="11" xfId="1" applyFont="1" applyFill="1" applyBorder="1" applyAlignment="1">
      <alignment horizontal="center" vertical="center"/>
    </xf>
    <xf numFmtId="0" fontId="9" fillId="2" borderId="66" xfId="1" applyFont="1" applyFill="1" applyBorder="1" applyAlignment="1">
      <alignment horizontal="center" vertical="center"/>
    </xf>
    <xf numFmtId="0" fontId="9" fillId="14" borderId="67" xfId="1" applyFont="1" applyFill="1" applyBorder="1" applyAlignment="1">
      <alignment horizontal="center" vertical="center"/>
    </xf>
    <xf numFmtId="0" fontId="9" fillId="3" borderId="67" xfId="1" applyFont="1" applyFill="1" applyBorder="1" applyAlignment="1">
      <alignment horizontal="center" vertical="center"/>
    </xf>
    <xf numFmtId="165" fontId="9" fillId="2" borderId="67" xfId="1" applyNumberFormat="1" applyFont="1" applyFill="1" applyBorder="1" applyAlignment="1">
      <alignment horizontal="center" vertical="center"/>
    </xf>
    <xf numFmtId="0" fontId="45" fillId="2" borderId="67" xfId="1" applyFont="1" applyFill="1" applyBorder="1" applyAlignment="1">
      <alignment horizontal="center" vertical="center" wrapText="1" readingOrder="2"/>
    </xf>
    <xf numFmtId="0" fontId="9" fillId="2" borderId="67" xfId="1" applyFont="1" applyFill="1" applyBorder="1" applyAlignment="1">
      <alignment horizontal="center" vertical="center" wrapText="1" readingOrder="2"/>
    </xf>
    <xf numFmtId="167" fontId="47" fillId="2" borderId="67" xfId="1" applyNumberFormat="1" applyFont="1" applyFill="1" applyBorder="1" applyAlignment="1">
      <alignment horizontal="center" vertical="center"/>
    </xf>
    <xf numFmtId="0" fontId="46" fillId="2" borderId="67" xfId="1" applyFont="1" applyFill="1" applyBorder="1" applyAlignment="1">
      <alignment horizontal="center" vertical="center" wrapText="1" readingOrder="2"/>
    </xf>
    <xf numFmtId="0" fontId="9" fillId="2" borderId="70" xfId="1" applyFont="1" applyFill="1" applyBorder="1" applyAlignment="1">
      <alignment horizontal="center" vertical="center" wrapText="1" readingOrder="2"/>
    </xf>
    <xf numFmtId="0" fontId="41" fillId="0" borderId="3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14" borderId="2" xfId="0" applyFont="1" applyFill="1" applyBorder="1" applyAlignment="1">
      <alignment horizontal="center" vertical="center"/>
    </xf>
    <xf numFmtId="0" fontId="41" fillId="14" borderId="5" xfId="0" applyFont="1" applyFill="1" applyBorder="1" applyAlignment="1">
      <alignment horizontal="center" vertical="center"/>
    </xf>
    <xf numFmtId="0" fontId="0" fillId="14" borderId="0" xfId="0" applyFill="1"/>
    <xf numFmtId="0" fontId="11" fillId="0" borderId="1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30" fillId="2" borderId="3" xfId="1" applyFont="1" applyFill="1" applyBorder="1" applyAlignment="1">
      <alignment horizontal="center" vertical="center"/>
    </xf>
    <xf numFmtId="164" fontId="30" fillId="0" borderId="53" xfId="0" applyNumberFormat="1" applyFont="1" applyBorder="1" applyAlignment="1">
      <alignment horizontal="center" vertical="center"/>
    </xf>
    <xf numFmtId="164" fontId="30" fillId="0" borderId="52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164" fontId="30" fillId="0" borderId="0" xfId="0" applyNumberFormat="1" applyFont="1"/>
    <xf numFmtId="164" fontId="30" fillId="0" borderId="15" xfId="0" applyNumberFormat="1" applyFont="1" applyBorder="1" applyAlignment="1">
      <alignment horizontal="center" vertical="center"/>
    </xf>
    <xf numFmtId="164" fontId="30" fillId="0" borderId="6" xfId="0" applyNumberFormat="1" applyFont="1" applyBorder="1" applyAlignment="1">
      <alignment horizontal="center" vertical="center"/>
    </xf>
    <xf numFmtId="164" fontId="27" fillId="14" borderId="35" xfId="0" applyNumberFormat="1" applyFont="1" applyFill="1" applyBorder="1" applyAlignment="1">
      <alignment horizontal="center" vertical="center"/>
    </xf>
    <xf numFmtId="164" fontId="27" fillId="14" borderId="1" xfId="0" applyNumberFormat="1" applyFont="1" applyFill="1" applyBorder="1" applyAlignment="1">
      <alignment horizontal="center" vertical="center"/>
    </xf>
    <xf numFmtId="164" fontId="27" fillId="14" borderId="3" xfId="0" applyNumberFormat="1" applyFont="1" applyFill="1" applyBorder="1" applyAlignment="1">
      <alignment horizontal="center" vertical="center"/>
    </xf>
    <xf numFmtId="164" fontId="8" fillId="14" borderId="0" xfId="0" applyNumberFormat="1" applyFont="1" applyFill="1"/>
    <xf numFmtId="164" fontId="27" fillId="14" borderId="6" xfId="0" applyNumberFormat="1" applyFont="1" applyFill="1" applyBorder="1" applyAlignment="1">
      <alignment horizontal="center" vertical="center"/>
    </xf>
    <xf numFmtId="0" fontId="0" fillId="0" borderId="23" xfId="0" applyBorder="1"/>
    <xf numFmtId="0" fontId="26" fillId="0" borderId="0" xfId="0" applyFont="1" applyBorder="1"/>
    <xf numFmtId="0" fontId="49" fillId="0" borderId="28" xfId="0" applyFont="1" applyBorder="1" applyAlignment="1">
      <alignment horizontal="right" vertical="center" readingOrder="2"/>
    </xf>
    <xf numFmtId="0" fontId="7" fillId="0" borderId="22" xfId="0" applyFont="1" applyBorder="1" applyAlignment="1">
      <alignment horizontal="right" vertical="center" readingOrder="2"/>
    </xf>
    <xf numFmtId="0" fontId="5" fillId="0" borderId="22" xfId="0" applyFont="1" applyBorder="1" applyAlignment="1">
      <alignment horizontal="right" vertical="center" readingOrder="2"/>
    </xf>
    <xf numFmtId="0" fontId="49" fillId="0" borderId="22" xfId="0" applyFont="1" applyBorder="1" applyAlignment="1">
      <alignment horizontal="right" vertical="center" readingOrder="2"/>
    </xf>
    <xf numFmtId="0" fontId="53" fillId="0" borderId="22" xfId="0" applyFont="1" applyBorder="1" applyAlignment="1">
      <alignment horizontal="right" vertical="center" readingOrder="2"/>
    </xf>
    <xf numFmtId="0" fontId="7" fillId="17" borderId="22" xfId="0" applyFont="1" applyFill="1" applyBorder="1" applyAlignment="1">
      <alignment horizontal="right" vertical="center" readingOrder="2"/>
    </xf>
    <xf numFmtId="0" fontId="5" fillId="18" borderId="3" xfId="0" applyFont="1" applyFill="1" applyBorder="1" applyAlignment="1">
      <alignment horizontal="center" vertical="center"/>
    </xf>
    <xf numFmtId="0" fontId="8" fillId="0" borderId="0" xfId="0" applyFont="1" applyBorder="1" applyAlignment="1"/>
    <xf numFmtId="0" fontId="55" fillId="0" borderId="23" xfId="0" applyFont="1" applyBorder="1" applyAlignment="1"/>
    <xf numFmtId="0" fontId="55" fillId="0" borderId="23" xfId="0" applyFont="1" applyBorder="1" applyAlignment="1">
      <alignment vertical="center"/>
    </xf>
    <xf numFmtId="0" fontId="25" fillId="0" borderId="0" xfId="0" applyFont="1" applyBorder="1" applyAlignment="1"/>
    <xf numFmtId="0" fontId="25" fillId="0" borderId="23" xfId="0" applyFont="1" applyBorder="1" applyAlignment="1"/>
    <xf numFmtId="0" fontId="56" fillId="0" borderId="0" xfId="0" applyFont="1" applyBorder="1" applyAlignment="1"/>
    <xf numFmtId="0" fontId="25" fillId="0" borderId="0" xfId="0" applyFont="1" applyBorder="1" applyAlignment="1">
      <alignment readingOrder="2"/>
    </xf>
    <xf numFmtId="0" fontId="56" fillId="0" borderId="23" xfId="0" applyFont="1" applyBorder="1"/>
    <xf numFmtId="0" fontId="5" fillId="0" borderId="28" xfId="6" applyFont="1" applyBorder="1" applyAlignment="1">
      <alignment horizontal="center" vertical="center"/>
    </xf>
    <xf numFmtId="0" fontId="5" fillId="0" borderId="20" xfId="6" applyFont="1" applyBorder="1" applyAlignment="1">
      <alignment horizontal="center" vertical="center"/>
    </xf>
    <xf numFmtId="0" fontId="5" fillId="0" borderId="21" xfId="6" applyFont="1" applyBorder="1" applyAlignment="1">
      <alignment horizontal="center" vertical="center"/>
    </xf>
    <xf numFmtId="0" fontId="57" fillId="0" borderId="0" xfId="7"/>
    <xf numFmtId="0" fontId="5" fillId="0" borderId="1" xfId="6" applyFont="1" applyBorder="1" applyAlignment="1">
      <alignment horizontal="center" vertical="center"/>
    </xf>
    <xf numFmtId="0" fontId="5" fillId="0" borderId="22" xfId="6" applyFont="1" applyBorder="1" applyAlignment="1">
      <alignment horizontal="center" vertical="center"/>
    </xf>
    <xf numFmtId="0" fontId="5" fillId="0" borderId="0" xfId="6" applyFont="1" applyBorder="1" applyAlignment="1">
      <alignment horizontal="center" vertical="center"/>
    </xf>
    <xf numFmtId="0" fontId="5" fillId="0" borderId="23" xfId="6" applyFont="1" applyBorder="1" applyAlignment="1">
      <alignment horizontal="center" vertical="center"/>
    </xf>
    <xf numFmtId="0" fontId="34" fillId="0" borderId="22" xfId="6" applyFont="1" applyBorder="1" applyAlignment="1">
      <alignment horizontal="center" vertical="center"/>
    </xf>
    <xf numFmtId="0" fontId="34" fillId="0" borderId="0" xfId="6" applyFont="1" applyBorder="1" applyAlignment="1">
      <alignment horizontal="center" vertical="center"/>
    </xf>
    <xf numFmtId="0" fontId="34" fillId="0" borderId="23" xfId="6" applyFont="1" applyBorder="1" applyAlignment="1">
      <alignment horizontal="center" vertical="center"/>
    </xf>
    <xf numFmtId="0" fontId="34" fillId="0" borderId="29" xfId="6" applyFont="1" applyBorder="1" applyAlignment="1">
      <alignment horizontal="center" vertical="center"/>
    </xf>
    <xf numFmtId="0" fontId="34" fillId="0" borderId="24" xfId="6" applyFont="1" applyBorder="1" applyAlignment="1">
      <alignment horizontal="center" vertical="center"/>
    </xf>
    <xf numFmtId="0" fontId="34" fillId="0" borderId="25" xfId="6" applyFont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168" fontId="58" fillId="2" borderId="22" xfId="8" applyNumberFormat="1" applyFont="1" applyFill="1" applyBorder="1" applyAlignment="1">
      <alignment horizontal="center" vertical="center"/>
    </xf>
    <xf numFmtId="168" fontId="58" fillId="2" borderId="0" xfId="8" applyNumberFormat="1" applyFont="1" applyFill="1" applyBorder="1" applyAlignment="1">
      <alignment horizontal="center" vertical="center"/>
    </xf>
    <xf numFmtId="168" fontId="58" fillId="2" borderId="23" xfId="8" applyNumberFormat="1" applyFont="1" applyFill="1" applyBorder="1" applyAlignment="1">
      <alignment horizontal="center" vertical="center"/>
    </xf>
    <xf numFmtId="0" fontId="59" fillId="0" borderId="22" xfId="6" applyFont="1" applyBorder="1" applyAlignment="1">
      <alignment horizontal="center" vertical="center"/>
    </xf>
    <xf numFmtId="0" fontId="59" fillId="0" borderId="0" xfId="6" applyFont="1" applyBorder="1" applyAlignment="1">
      <alignment horizontal="center" vertical="center"/>
    </xf>
    <xf numFmtId="0" fontId="59" fillId="0" borderId="23" xfId="6" applyFont="1" applyBorder="1" applyAlignment="1">
      <alignment horizontal="center" vertical="center"/>
    </xf>
    <xf numFmtId="0" fontId="42" fillId="0" borderId="0" xfId="6" applyFont="1" applyBorder="1" applyAlignment="1">
      <alignment horizontal="center"/>
    </xf>
    <xf numFmtId="0" fontId="39" fillId="0" borderId="22" xfId="2" applyBorder="1" applyAlignment="1" applyProtection="1">
      <alignment horizontal="center" vertical="center" readingOrder="2"/>
    </xf>
    <xf numFmtId="0" fontId="39" fillId="0" borderId="23" xfId="2" applyBorder="1" applyAlignment="1" applyProtection="1">
      <alignment horizontal="center" vertical="center" readingOrder="2"/>
    </xf>
    <xf numFmtId="0" fontId="5" fillId="0" borderId="29" xfId="0" applyFont="1" applyBorder="1" applyAlignment="1">
      <alignment horizontal="left" vertical="center" readingOrder="2"/>
    </xf>
    <xf numFmtId="0" fontId="5" fillId="0" borderId="25" xfId="0" applyFont="1" applyBorder="1" applyAlignment="1">
      <alignment horizontal="left" vertical="center" readingOrder="2"/>
    </xf>
    <xf numFmtId="0" fontId="54" fillId="18" borderId="74" xfId="0" applyFont="1" applyFill="1" applyBorder="1" applyAlignment="1">
      <alignment horizontal="center" vertical="center"/>
    </xf>
    <xf numFmtId="0" fontId="62" fillId="19" borderId="0" xfId="0" applyFont="1" applyFill="1" applyBorder="1" applyAlignment="1">
      <alignment horizontal="center" vertical="center" wrapText="1"/>
    </xf>
    <xf numFmtId="0" fontId="4" fillId="8" borderId="16" xfId="1" applyFill="1" applyBorder="1" applyAlignment="1">
      <alignment horizontal="center" vertical="center"/>
    </xf>
    <xf numFmtId="0" fontId="4" fillId="8" borderId="51" xfId="1" applyFill="1" applyBorder="1" applyAlignment="1">
      <alignment horizontal="center" vertical="center"/>
    </xf>
    <xf numFmtId="0" fontId="4" fillId="8" borderId="52" xfId="1" applyFill="1" applyBorder="1" applyAlignment="1">
      <alignment horizontal="center" vertical="center"/>
    </xf>
    <xf numFmtId="0" fontId="45" fillId="2" borderId="26" xfId="1" applyFont="1" applyFill="1" applyBorder="1" applyAlignment="1">
      <alignment horizontal="center" vertical="center"/>
    </xf>
    <xf numFmtId="0" fontId="45" fillId="2" borderId="27" xfId="1" applyFont="1" applyFill="1" applyBorder="1" applyAlignment="1">
      <alignment horizontal="center" vertical="center"/>
    </xf>
    <xf numFmtId="0" fontId="9" fillId="2" borderId="71" xfId="1" applyFont="1" applyFill="1" applyBorder="1" applyAlignment="1">
      <alignment horizontal="center" vertical="center"/>
    </xf>
    <xf numFmtId="0" fontId="9" fillId="2" borderId="62" xfId="1" applyFont="1" applyFill="1" applyBorder="1" applyAlignment="1">
      <alignment horizontal="center" vertical="center"/>
    </xf>
    <xf numFmtId="0" fontId="9" fillId="2" borderId="56" xfId="1" applyFont="1" applyFill="1" applyBorder="1" applyAlignment="1">
      <alignment horizontal="center" vertical="center" wrapText="1"/>
    </xf>
    <xf numFmtId="0" fontId="9" fillId="2" borderId="58" xfId="1" applyFont="1" applyFill="1" applyBorder="1" applyAlignment="1">
      <alignment horizontal="center" vertical="center" wrapText="1"/>
    </xf>
    <xf numFmtId="0" fontId="9" fillId="2" borderId="26" xfId="1" applyFont="1" applyFill="1" applyBorder="1" applyAlignment="1">
      <alignment horizontal="center" vertical="center"/>
    </xf>
    <xf numFmtId="0" fontId="9" fillId="2" borderId="57" xfId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0" fontId="9" fillId="2" borderId="56" xfId="1" applyFont="1" applyFill="1" applyBorder="1" applyAlignment="1">
      <alignment horizontal="center" vertical="center"/>
    </xf>
    <xf numFmtId="0" fontId="9" fillId="2" borderId="58" xfId="1" applyFont="1" applyFill="1" applyBorder="1" applyAlignment="1">
      <alignment horizontal="center" vertical="center"/>
    </xf>
    <xf numFmtId="0" fontId="45" fillId="2" borderId="56" xfId="1" applyFont="1" applyFill="1" applyBorder="1" applyAlignment="1">
      <alignment horizontal="center" vertical="center"/>
    </xf>
    <xf numFmtId="0" fontId="45" fillId="2" borderId="58" xfId="1" applyFont="1" applyFill="1" applyBorder="1" applyAlignment="1">
      <alignment horizontal="center" vertical="center"/>
    </xf>
    <xf numFmtId="0" fontId="9" fillId="2" borderId="64" xfId="1" applyFont="1" applyFill="1" applyBorder="1" applyAlignment="1">
      <alignment horizontal="center" vertical="center"/>
    </xf>
    <xf numFmtId="0" fontId="9" fillId="2" borderId="65" xfId="1" applyFont="1" applyFill="1" applyBorder="1" applyAlignment="1">
      <alignment horizontal="center" vertical="center"/>
    </xf>
    <xf numFmtId="0" fontId="46" fillId="2" borderId="26" xfId="1" applyFont="1" applyFill="1" applyBorder="1" applyAlignment="1">
      <alignment horizontal="center" vertical="center" wrapText="1" readingOrder="2"/>
    </xf>
    <xf numFmtId="0" fontId="46" fillId="2" borderId="27" xfId="1" applyFont="1" applyFill="1" applyBorder="1" applyAlignment="1">
      <alignment horizontal="center" vertical="center" wrapText="1" readingOrder="2"/>
    </xf>
    <xf numFmtId="0" fontId="46" fillId="2" borderId="57" xfId="1" applyFont="1" applyFill="1" applyBorder="1" applyAlignment="1">
      <alignment horizontal="center" vertical="center" wrapText="1" readingOrder="2"/>
    </xf>
    <xf numFmtId="0" fontId="43" fillId="2" borderId="68" xfId="1" applyFont="1" applyFill="1" applyBorder="1" applyAlignment="1">
      <alignment horizontal="right" vertical="center"/>
    </xf>
    <xf numFmtId="0" fontId="43" fillId="2" borderId="69" xfId="1" applyFont="1" applyFill="1" applyBorder="1" applyAlignment="1">
      <alignment horizontal="right" vertical="center"/>
    </xf>
    <xf numFmtId="0" fontId="9" fillId="14" borderId="56" xfId="1" applyFont="1" applyFill="1" applyBorder="1" applyAlignment="1">
      <alignment horizontal="center" vertical="center"/>
    </xf>
    <xf numFmtId="0" fontId="9" fillId="14" borderId="58" xfId="1" applyFont="1" applyFill="1" applyBorder="1" applyAlignment="1">
      <alignment horizontal="center" vertical="center"/>
    </xf>
    <xf numFmtId="0" fontId="46" fillId="2" borderId="56" xfId="1" applyFont="1" applyFill="1" applyBorder="1" applyAlignment="1">
      <alignment horizontal="center" vertical="center" wrapText="1" readingOrder="2"/>
    </xf>
    <xf numFmtId="0" fontId="46" fillId="2" borderId="58" xfId="1" applyFont="1" applyFill="1" applyBorder="1" applyAlignment="1">
      <alignment horizontal="center" vertical="center" wrapText="1" readingOrder="2"/>
    </xf>
    <xf numFmtId="164" fontId="40" fillId="0" borderId="13" xfId="0" applyNumberFormat="1" applyFont="1" applyBorder="1" applyAlignment="1">
      <alignment horizontal="center" vertical="center"/>
    </xf>
    <xf numFmtId="164" fontId="40" fillId="0" borderId="4" xfId="0" applyNumberFormat="1" applyFont="1" applyBorder="1" applyAlignment="1">
      <alignment horizontal="center" vertical="center"/>
    </xf>
    <xf numFmtId="164" fontId="40" fillId="0" borderId="13" xfId="0" applyNumberFormat="1" applyFont="1" applyBorder="1" applyAlignment="1">
      <alignment horizontal="right" vertical="center"/>
    </xf>
    <xf numFmtId="164" fontId="40" fillId="0" borderId="4" xfId="0" applyNumberFormat="1" applyFont="1" applyBorder="1" applyAlignment="1">
      <alignment horizontal="right" vertical="center"/>
    </xf>
    <xf numFmtId="164" fontId="40" fillId="0" borderId="49" xfId="0" applyNumberFormat="1" applyFont="1" applyBorder="1" applyAlignment="1">
      <alignment horizontal="right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8" fillId="2" borderId="13" xfId="1" applyFont="1" applyFill="1" applyBorder="1" applyAlignment="1">
      <alignment horizontal="center" vertical="center"/>
    </xf>
    <xf numFmtId="0" fontId="18" fillId="2" borderId="49" xfId="1" applyFont="1" applyFill="1" applyBorder="1" applyAlignment="1">
      <alignment horizontal="center" vertical="center"/>
    </xf>
    <xf numFmtId="0" fontId="18" fillId="2" borderId="4" xfId="1" applyFont="1" applyFill="1" applyBorder="1" applyAlignment="1">
      <alignment horizontal="center" vertical="center"/>
    </xf>
    <xf numFmtId="0" fontId="33" fillId="2" borderId="13" xfId="1" applyFont="1" applyFill="1" applyBorder="1" applyAlignment="1">
      <alignment horizontal="center" vertical="center"/>
    </xf>
    <xf numFmtId="0" fontId="33" fillId="2" borderId="49" xfId="1" applyFont="1" applyFill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0" xfId="0" applyFont="1" applyBorder="1" applyAlignment="1">
      <alignment horizontal="right"/>
    </xf>
    <xf numFmtId="0" fontId="25" fillId="0" borderId="23" xfId="0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8" fillId="0" borderId="23" xfId="0" applyFont="1" applyBorder="1" applyAlignment="1">
      <alignment horizontal="right"/>
    </xf>
    <xf numFmtId="0" fontId="56" fillId="0" borderId="0" xfId="0" applyFont="1" applyBorder="1" applyAlignment="1">
      <alignment horizontal="center"/>
    </xf>
    <xf numFmtId="164" fontId="15" fillId="0" borderId="0" xfId="0" applyNumberFormat="1" applyFont="1" applyBorder="1" applyAlignment="1">
      <alignment horizontal="right" vertical="center" readingOrder="2"/>
    </xf>
    <xf numFmtId="164" fontId="15" fillId="0" borderId="23" xfId="0" applyNumberFormat="1" applyFont="1" applyBorder="1" applyAlignment="1">
      <alignment horizontal="right" vertical="center" readingOrder="2"/>
    </xf>
    <xf numFmtId="164" fontId="13" fillId="0" borderId="0" xfId="0" applyNumberFormat="1" applyFont="1" applyBorder="1" applyAlignment="1">
      <alignment horizontal="right" vertical="center" readingOrder="2"/>
    </xf>
    <xf numFmtId="164" fontId="14" fillId="0" borderId="0" xfId="0" applyNumberFormat="1" applyFont="1" applyBorder="1" applyAlignment="1">
      <alignment horizontal="center" vertical="center" readingOrder="2"/>
    </xf>
    <xf numFmtId="164" fontId="14" fillId="0" borderId="23" xfId="0" applyNumberFormat="1" applyFont="1" applyBorder="1" applyAlignment="1">
      <alignment horizontal="center" vertical="center" readingOrder="2"/>
    </xf>
    <xf numFmtId="164" fontId="14" fillId="0" borderId="0" xfId="0" applyNumberFormat="1" applyFont="1" applyBorder="1" applyAlignment="1">
      <alignment horizontal="right" vertical="center" readingOrder="2"/>
    </xf>
    <xf numFmtId="164" fontId="14" fillId="0" borderId="23" xfId="0" applyNumberFormat="1" applyFont="1" applyBorder="1" applyAlignment="1">
      <alignment horizontal="right" vertical="center" readingOrder="2"/>
    </xf>
    <xf numFmtId="164" fontId="13" fillId="11" borderId="24" xfId="0" applyNumberFormat="1" applyFont="1" applyFill="1" applyBorder="1" applyAlignment="1">
      <alignment horizontal="center" vertical="center" readingOrder="2"/>
    </xf>
    <xf numFmtId="164" fontId="13" fillId="11" borderId="25" xfId="0" applyNumberFormat="1" applyFont="1" applyFill="1" applyBorder="1" applyAlignment="1">
      <alignment horizontal="center" vertical="center" readingOrder="2"/>
    </xf>
    <xf numFmtId="164" fontId="16" fillId="0" borderId="0" xfId="0" applyNumberFormat="1" applyFont="1" applyBorder="1" applyAlignment="1">
      <alignment horizontal="right" vertical="center" readingOrder="2"/>
    </xf>
    <xf numFmtId="164" fontId="16" fillId="0" borderId="23" xfId="0" applyNumberFormat="1" applyFont="1" applyBorder="1" applyAlignment="1">
      <alignment horizontal="right" vertical="center" readingOrder="2"/>
    </xf>
    <xf numFmtId="0" fontId="21" fillId="0" borderId="1" xfId="0" applyFont="1" applyBorder="1" applyAlignment="1">
      <alignment horizontal="center" vertical="center" wrapText="1" readingOrder="2"/>
    </xf>
    <xf numFmtId="0" fontId="21" fillId="0" borderId="3" xfId="0" applyFont="1" applyBorder="1" applyAlignment="1">
      <alignment horizontal="center" vertical="center" wrapText="1" readingOrder="2"/>
    </xf>
    <xf numFmtId="0" fontId="21" fillId="0" borderId="2" xfId="0" applyFont="1" applyBorder="1" applyAlignment="1">
      <alignment horizontal="center" vertical="center" wrapText="1" readingOrder="2"/>
    </xf>
    <xf numFmtId="0" fontId="56" fillId="0" borderId="23" xfId="0" applyFont="1" applyBorder="1" applyAlignment="1">
      <alignment horizontal="center"/>
    </xf>
    <xf numFmtId="0" fontId="17" fillId="0" borderId="53" xfId="1" applyFont="1" applyBorder="1" applyAlignment="1">
      <alignment horizontal="center" vertical="center" wrapText="1" readingOrder="2"/>
    </xf>
    <xf numFmtId="0" fontId="17" fillId="0" borderId="51" xfId="1" applyFont="1" applyBorder="1" applyAlignment="1">
      <alignment horizontal="center" vertical="center" wrapText="1" readingOrder="2"/>
    </xf>
    <xf numFmtId="0" fontId="17" fillId="0" borderId="54" xfId="1" applyFont="1" applyBorder="1" applyAlignment="1">
      <alignment horizontal="center" vertical="center" wrapText="1" readingOrder="2"/>
    </xf>
    <xf numFmtId="0" fontId="5" fillId="0" borderId="32" xfId="1" applyFont="1" applyBorder="1" applyAlignment="1">
      <alignment horizontal="center" vertical="center" wrapText="1" readingOrder="2"/>
    </xf>
    <xf numFmtId="0" fontId="5" fillId="0" borderId="33" xfId="1" applyFont="1" applyBorder="1" applyAlignment="1">
      <alignment horizontal="center" vertical="center" wrapText="1" readingOrder="2"/>
    </xf>
    <xf numFmtId="0" fontId="5" fillId="0" borderId="34" xfId="1" applyFont="1" applyBorder="1" applyAlignment="1">
      <alignment horizontal="center" vertical="center" wrapText="1" readingOrder="2"/>
    </xf>
    <xf numFmtId="0" fontId="28" fillId="0" borderId="2" xfId="1" applyFont="1" applyBorder="1" applyAlignment="1">
      <alignment horizontal="center" vertical="center" textRotation="90" wrapText="1" readingOrder="2"/>
    </xf>
    <xf numFmtId="0" fontId="28" fillId="0" borderId="18" xfId="1" applyFont="1" applyBorder="1" applyAlignment="1">
      <alignment horizontal="center" vertical="center" wrapText="1" readingOrder="2"/>
    </xf>
    <xf numFmtId="0" fontId="28" fillId="0" borderId="36" xfId="1" applyFont="1" applyBorder="1" applyAlignment="1">
      <alignment horizontal="center" vertical="center" wrapText="1" readingOrder="2"/>
    </xf>
    <xf numFmtId="0" fontId="28" fillId="0" borderId="15" xfId="1" applyFont="1" applyBorder="1" applyAlignment="1">
      <alignment horizontal="center" vertical="center" wrapText="1" readingOrder="2"/>
    </xf>
    <xf numFmtId="0" fontId="5" fillId="0" borderId="1" xfId="1" applyFont="1" applyBorder="1" applyAlignment="1">
      <alignment horizontal="center" vertical="center" wrapText="1" readingOrder="2"/>
    </xf>
    <xf numFmtId="0" fontId="5" fillId="0" borderId="3" xfId="1" applyFont="1" applyBorder="1" applyAlignment="1">
      <alignment horizontal="center" vertical="center" wrapText="1" readingOrder="2"/>
    </xf>
    <xf numFmtId="0" fontId="5" fillId="0" borderId="1" xfId="1" applyFont="1" applyBorder="1" applyAlignment="1">
      <alignment horizontal="right" vertical="center" wrapText="1" readingOrder="2"/>
    </xf>
    <xf numFmtId="0" fontId="5" fillId="0" borderId="6" xfId="1" applyFont="1" applyBorder="1" applyAlignment="1">
      <alignment horizontal="right" vertical="center" wrapText="1" readingOrder="2"/>
    </xf>
    <xf numFmtId="0" fontId="5" fillId="0" borderId="2" xfId="1" applyFont="1" applyBorder="1" applyAlignment="1">
      <alignment horizontal="right" vertical="center" wrapText="1" readingOrder="2"/>
    </xf>
    <xf numFmtId="0" fontId="5" fillId="0" borderId="5" xfId="1" applyFont="1" applyBorder="1" applyAlignment="1">
      <alignment horizontal="right" vertical="center" wrapText="1" readingOrder="2"/>
    </xf>
    <xf numFmtId="0" fontId="5" fillId="0" borderId="1" xfId="1" applyFont="1" applyBorder="1" applyAlignment="1">
      <alignment horizontal="center" vertical="center" textRotation="180" wrapText="1" readingOrder="2"/>
    </xf>
    <xf numFmtId="0" fontId="5" fillId="0" borderId="6" xfId="1" applyFont="1" applyBorder="1" applyAlignment="1">
      <alignment horizontal="center" vertical="center" textRotation="180" wrapText="1" readingOrder="2"/>
    </xf>
    <xf numFmtId="0" fontId="5" fillId="0" borderId="1" xfId="1" applyFont="1" applyBorder="1" applyAlignment="1">
      <alignment horizontal="left" vertical="center" wrapText="1" readingOrder="2"/>
    </xf>
    <xf numFmtId="0" fontId="5" fillId="0" borderId="6" xfId="1" applyFont="1" applyBorder="1" applyAlignment="1">
      <alignment horizontal="left" vertical="center" wrapText="1" readingOrder="2"/>
    </xf>
    <xf numFmtId="0" fontId="5" fillId="0" borderId="19" xfId="1" applyFont="1" applyBorder="1" applyAlignment="1">
      <alignment horizontal="center" vertical="center" wrapText="1" readingOrder="2"/>
    </xf>
    <xf numFmtId="0" fontId="5" fillId="0" borderId="37" xfId="1" applyFont="1" applyBorder="1" applyAlignment="1">
      <alignment horizontal="center" vertical="center" wrapText="1" readingOrder="2"/>
    </xf>
    <xf numFmtId="0" fontId="5" fillId="0" borderId="38" xfId="1" applyFont="1" applyBorder="1" applyAlignment="1">
      <alignment horizontal="center" vertical="center" wrapText="1" readingOrder="2"/>
    </xf>
    <xf numFmtId="0" fontId="35" fillId="0" borderId="24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0" fontId="37" fillId="0" borderId="22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17" fillId="4" borderId="13" xfId="1" applyFont="1" applyFill="1" applyBorder="1" applyAlignment="1">
      <alignment horizontal="center" vertical="center" wrapText="1" readingOrder="2"/>
    </xf>
    <xf numFmtId="0" fontId="17" fillId="4" borderId="4" xfId="1" applyFont="1" applyFill="1" applyBorder="1" applyAlignment="1">
      <alignment horizontal="center" vertical="center" wrapText="1" readingOrder="2"/>
    </xf>
    <xf numFmtId="0" fontId="17" fillId="4" borderId="49" xfId="1" applyFont="1" applyFill="1" applyBorder="1" applyAlignment="1">
      <alignment horizontal="center" vertical="center" wrapText="1" readingOrder="2"/>
    </xf>
    <xf numFmtId="0" fontId="6" fillId="0" borderId="60" xfId="1" applyFont="1" applyBorder="1" applyAlignment="1">
      <alignment horizontal="center" vertical="center" wrapText="1" readingOrder="2"/>
    </xf>
    <xf numFmtId="0" fontId="6" fillId="0" borderId="61" xfId="1" applyFont="1" applyBorder="1" applyAlignment="1">
      <alignment horizontal="center" vertical="center" wrapText="1" readingOrder="2"/>
    </xf>
    <xf numFmtId="0" fontId="17" fillId="4" borderId="53" xfId="1" applyFont="1" applyFill="1" applyBorder="1" applyAlignment="1">
      <alignment horizontal="center" vertical="center" wrapText="1" readingOrder="2"/>
    </xf>
    <xf numFmtId="0" fontId="17" fillId="4" borderId="51" xfId="1" applyFont="1" applyFill="1" applyBorder="1" applyAlignment="1">
      <alignment horizontal="center" vertical="center" wrapText="1" readingOrder="2"/>
    </xf>
    <xf numFmtId="0" fontId="17" fillId="4" borderId="54" xfId="1" applyFont="1" applyFill="1" applyBorder="1" applyAlignment="1">
      <alignment horizontal="center" vertical="center" wrapText="1" readingOrder="2"/>
    </xf>
    <xf numFmtId="0" fontId="17" fillId="2" borderId="0" xfId="0" applyFont="1" applyFill="1" applyBorder="1" applyAlignment="1">
      <alignment horizontal="center" vertical="center" readingOrder="2"/>
    </xf>
    <xf numFmtId="0" fontId="8" fillId="2" borderId="0" xfId="0" applyFont="1" applyFill="1" applyBorder="1" applyAlignment="1">
      <alignment horizontal="right" vertical="center"/>
    </xf>
    <xf numFmtId="0" fontId="17" fillId="2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right"/>
    </xf>
    <xf numFmtId="0" fontId="37" fillId="0" borderId="23" xfId="0" applyFont="1" applyBorder="1" applyAlignment="1">
      <alignment horizontal="right"/>
    </xf>
    <xf numFmtId="0" fontId="38" fillId="0" borderId="0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7" fillId="0" borderId="0" xfId="0" applyFont="1" applyBorder="1" applyAlignment="1">
      <alignment horizontal="left"/>
    </xf>
  </cellXfs>
  <cellStyles count="339">
    <cellStyle name="Hyperlink" xfId="2" builtinId="8"/>
    <cellStyle name="Hyperlink 2" xfId="5"/>
    <cellStyle name="Hyperlink 3" xfId="8"/>
    <cellStyle name="Normal" xfId="0" builtinId="0"/>
    <cellStyle name="Normal 10" xfId="9"/>
    <cellStyle name="Normal 10 2" xfId="10"/>
    <cellStyle name="Normal 10 2 2" xfId="11"/>
    <cellStyle name="Normal 10 2 2 2" xfId="12"/>
    <cellStyle name="Normal 10 2 2 3" xfId="13"/>
    <cellStyle name="Normal 10 2 3" xfId="14"/>
    <cellStyle name="Normal 10 2 3 2" xfId="15"/>
    <cellStyle name="Normal 10 2 3 3" xfId="16"/>
    <cellStyle name="Normal 10 2 4" xfId="17"/>
    <cellStyle name="Normal 10 2 4 2" xfId="18"/>
    <cellStyle name="Normal 10 2 4 3" xfId="19"/>
    <cellStyle name="Normal 10 2 5" xfId="20"/>
    <cellStyle name="Normal 10 2 5 2" xfId="21"/>
    <cellStyle name="Normal 10 2 5 3" xfId="22"/>
    <cellStyle name="Normal 10 2 6" xfId="23"/>
    <cellStyle name="Normal 10 2 7" xfId="24"/>
    <cellStyle name="Normal 10 3" xfId="25"/>
    <cellStyle name="Normal 10 3 2" xfId="26"/>
    <cellStyle name="Normal 10 3 3" xfId="27"/>
    <cellStyle name="Normal 10 4" xfId="28"/>
    <cellStyle name="Normal 10 4 2" xfId="29"/>
    <cellStyle name="Normal 10 4 3" xfId="30"/>
    <cellStyle name="Normal 10 5" xfId="31"/>
    <cellStyle name="Normal 10 5 2" xfId="32"/>
    <cellStyle name="Normal 10 5 3" xfId="33"/>
    <cellStyle name="Normal 10 6" xfId="34"/>
    <cellStyle name="Normal 10 6 2" xfId="35"/>
    <cellStyle name="Normal 10 6 3" xfId="36"/>
    <cellStyle name="Normal 10 7" xfId="37"/>
    <cellStyle name="Normal 10 8" xfId="38"/>
    <cellStyle name="Normal 10 8 2" xfId="6"/>
    <cellStyle name="Normal 11" xfId="39"/>
    <cellStyle name="Normal 11 2" xfId="40"/>
    <cellStyle name="Normal 11 2 2" xfId="41"/>
    <cellStyle name="Normal 11 2 3" xfId="42"/>
    <cellStyle name="Normal 11 3" xfId="43"/>
    <cellStyle name="Normal 11 3 2" xfId="44"/>
    <cellStyle name="Normal 11 3 3" xfId="45"/>
    <cellStyle name="Normal 11 4" xfId="46"/>
    <cellStyle name="Normal 11 4 2" xfId="47"/>
    <cellStyle name="Normal 11 4 3" xfId="48"/>
    <cellStyle name="Normal 11 5" xfId="49"/>
    <cellStyle name="Normal 11 6" xfId="50"/>
    <cellStyle name="Normal 12" xfId="51"/>
    <cellStyle name="Normal 12 2" xfId="52"/>
    <cellStyle name="Normal 13" xfId="53"/>
    <cellStyle name="Normal 13 2" xfId="54"/>
    <cellStyle name="Normal 13 3" xfId="55"/>
    <cellStyle name="Normal 14" xfId="56"/>
    <cellStyle name="Normal 14 2" xfId="57"/>
    <cellStyle name="Normal 14 3" xfId="58"/>
    <cellStyle name="Normal 15" xfId="59"/>
    <cellStyle name="Normal 15 2" xfId="60"/>
    <cellStyle name="Normal 15 3" xfId="61"/>
    <cellStyle name="Normal 16" xfId="62"/>
    <cellStyle name="Normal 16 2" xfId="63"/>
    <cellStyle name="Normal 16 3" xfId="64"/>
    <cellStyle name="Normal 17" xfId="65"/>
    <cellStyle name="Normal 17 2" xfId="66"/>
    <cellStyle name="Normal 17 3" xfId="67"/>
    <cellStyle name="Normal 18" xfId="68"/>
    <cellStyle name="Normal 18 2" xfId="69"/>
    <cellStyle name="Normal 18 3" xfId="70"/>
    <cellStyle name="Normal 19" xfId="71"/>
    <cellStyle name="Normal 19 2" xfId="72"/>
    <cellStyle name="Normal 19 3" xfId="73"/>
    <cellStyle name="Normal 2" xfId="1"/>
    <cellStyle name="Normal 2 10" xfId="74"/>
    <cellStyle name="Normal 2 10 2" xfId="75"/>
    <cellStyle name="Normal 2 10 3" xfId="76"/>
    <cellStyle name="Normal 2 11" xfId="77"/>
    <cellStyle name="Normal 2 11 2" xfId="78"/>
    <cellStyle name="Normal 2 12" xfId="79"/>
    <cellStyle name="Normal 2 13" xfId="80"/>
    <cellStyle name="Normal 2 2" xfId="81"/>
    <cellStyle name="Normal 2 2 2" xfId="82"/>
    <cellStyle name="Normal 2 2 2 2" xfId="83"/>
    <cellStyle name="Normal 2 2 2 3" xfId="84"/>
    <cellStyle name="Normal 2 2 3" xfId="85"/>
    <cellStyle name="Normal 2 2 3 2" xfId="86"/>
    <cellStyle name="Normal 2 2 3 3" xfId="87"/>
    <cellStyle name="Normal 2 2 4" xfId="88"/>
    <cellStyle name="Normal 2 2 4 2" xfId="89"/>
    <cellStyle name="Normal 2 2 4 3" xfId="90"/>
    <cellStyle name="Normal 2 2 5" xfId="91"/>
    <cellStyle name="Normal 2 2 6" xfId="92"/>
    <cellStyle name="Normal 2 3" xfId="93"/>
    <cellStyle name="Normal 2 3 2" xfId="94"/>
    <cellStyle name="Normal 2 3 2 2" xfId="95"/>
    <cellStyle name="Normal 2 3 2 2 2" xfId="96"/>
    <cellStyle name="Normal 2 3 2 2 3" xfId="97"/>
    <cellStyle name="Normal 2 3 2 3" xfId="98"/>
    <cellStyle name="Normal 2 3 2 4" xfId="99"/>
    <cellStyle name="Normal 2 3 3" xfId="100"/>
    <cellStyle name="Normal 2 3 3 2" xfId="101"/>
    <cellStyle name="Normal 2 3 3 3" xfId="102"/>
    <cellStyle name="Normal 2 3 4" xfId="103"/>
    <cellStyle name="Normal 2 3 4 2" xfId="104"/>
    <cellStyle name="Normal 2 3 4 3" xfId="105"/>
    <cellStyle name="Normal 2 3 5" xfId="106"/>
    <cellStyle name="Normal 2 3 5 2" xfId="107"/>
    <cellStyle name="Normal 2 3 5 2 2" xfId="108"/>
    <cellStyle name="Normal 2 3 5 2 3" xfId="109"/>
    <cellStyle name="Normal 2 3 5 3" xfId="110"/>
    <cellStyle name="Normal 2 3 5 4" xfId="111"/>
    <cellStyle name="Normal 2 3 6" xfId="112"/>
    <cellStyle name="Normal 2 3 6 2" xfId="113"/>
    <cellStyle name="Normal 2 3 6 2 2" xfId="114"/>
    <cellStyle name="Normal 2 3 6 3" xfId="115"/>
    <cellStyle name="Normal 2 3 7" xfId="116"/>
    <cellStyle name="Normal 2 3 8" xfId="117"/>
    <cellStyle name="Normal 2 4" xfId="118"/>
    <cellStyle name="Normal 2 4 2" xfId="119"/>
    <cellStyle name="Normal 2 4 2 2" xfId="120"/>
    <cellStyle name="Normal 2 4 2 3" xfId="121"/>
    <cellStyle name="Normal 2 4 3" xfId="122"/>
    <cellStyle name="Normal 2 4 3 2" xfId="123"/>
    <cellStyle name="Normal 2 4 3 3" xfId="124"/>
    <cellStyle name="Normal 2 4 4" xfId="125"/>
    <cellStyle name="Normal 2 4 4 2" xfId="126"/>
    <cellStyle name="Normal 2 4 4 3" xfId="127"/>
    <cellStyle name="Normal 2 4 5" xfId="128"/>
    <cellStyle name="Normal 2 4 5 2" xfId="129"/>
    <cellStyle name="Normal 2 4 5 3" xfId="130"/>
    <cellStyle name="Normal 2 4 6" xfId="131"/>
    <cellStyle name="Normal 2 4 7" xfId="132"/>
    <cellStyle name="Normal 2 5" xfId="133"/>
    <cellStyle name="Normal 2 5 2" xfId="134"/>
    <cellStyle name="Normal 2 5 2 2" xfId="135"/>
    <cellStyle name="Normal 2 5 2 3" xfId="136"/>
    <cellStyle name="Normal 2 5 3" xfId="137"/>
    <cellStyle name="Normal 2 5 3 2" xfId="138"/>
    <cellStyle name="Normal 2 5 3 3" xfId="139"/>
    <cellStyle name="Normal 2 5 4" xfId="140"/>
    <cellStyle name="Normal 2 5 4 2" xfId="141"/>
    <cellStyle name="Normal 2 5 4 3" xfId="142"/>
    <cellStyle name="Normal 2 5 5" xfId="143"/>
    <cellStyle name="Normal 2 5 5 2" xfId="144"/>
    <cellStyle name="Normal 2 5 5 3" xfId="145"/>
    <cellStyle name="Normal 2 5 6" xfId="146"/>
    <cellStyle name="Normal 2 5 6 2" xfId="147"/>
    <cellStyle name="Normal 2 5 6 3" xfId="148"/>
    <cellStyle name="Normal 2 5 7" xfId="149"/>
    <cellStyle name="Normal 2 6" xfId="150"/>
    <cellStyle name="Normal 2 6 2" xfId="151"/>
    <cellStyle name="Normal 2 6 2 2" xfId="152"/>
    <cellStyle name="Normal 2 6 3" xfId="153"/>
    <cellStyle name="Normal 2 7" xfId="154"/>
    <cellStyle name="Normal 2 7 2" xfId="155"/>
    <cellStyle name="Normal 2 7 2 2" xfId="156"/>
    <cellStyle name="Normal 2 7 3" xfId="157"/>
    <cellStyle name="Normal 2 7 4" xfId="158"/>
    <cellStyle name="Normal 2 8" xfId="159"/>
    <cellStyle name="Normal 2 8 2" xfId="160"/>
    <cellStyle name="Normal 2 8 3" xfId="161"/>
    <cellStyle name="Normal 2 9" xfId="7"/>
    <cellStyle name="Normal 2 9 2" xfId="162"/>
    <cellStyle name="Normal 2 9 3" xfId="163"/>
    <cellStyle name="Normal 20" xfId="164"/>
    <cellStyle name="Normal 20 2" xfId="165"/>
    <cellStyle name="Normal 20 3" xfId="166"/>
    <cellStyle name="Normal 21" xfId="167"/>
    <cellStyle name="Normal 21 2" xfId="168"/>
    <cellStyle name="Normal 21 3" xfId="169"/>
    <cellStyle name="Normal 22" xfId="170"/>
    <cellStyle name="Normal 22 2" xfId="171"/>
    <cellStyle name="Normal 22 3" xfId="172"/>
    <cellStyle name="Normal 23" xfId="173"/>
    <cellStyle name="Normal 23 2" xfId="174"/>
    <cellStyle name="Normal 23 3" xfId="175"/>
    <cellStyle name="Normal 24" xfId="176"/>
    <cellStyle name="Normal 24 2" xfId="177"/>
    <cellStyle name="Normal 24 3" xfId="178"/>
    <cellStyle name="Normal 25" xfId="179"/>
    <cellStyle name="Normal 25 2" xfId="180"/>
    <cellStyle name="Normal 25 3" xfId="181"/>
    <cellStyle name="Normal 26" xfId="182"/>
    <cellStyle name="Normal 26 2" xfId="183"/>
    <cellStyle name="Normal 26 3" xfId="184"/>
    <cellStyle name="Normal 27" xfId="185"/>
    <cellStyle name="Normal 27 2" xfId="186"/>
    <cellStyle name="Normal 27 3" xfId="187"/>
    <cellStyle name="Normal 28" xfId="188"/>
    <cellStyle name="Normal 28 2" xfId="189"/>
    <cellStyle name="Normal 28 3" xfId="190"/>
    <cellStyle name="Normal 29" xfId="191"/>
    <cellStyle name="Normal 29 2" xfId="192"/>
    <cellStyle name="Normal 29 3" xfId="193"/>
    <cellStyle name="Normal 3" xfId="3"/>
    <cellStyle name="Normal 3 2" xfId="194"/>
    <cellStyle name="Normal 3 2 2" xfId="195"/>
    <cellStyle name="Normal 3 2 3" xfId="196"/>
    <cellStyle name="Normal 3 3" xfId="197"/>
    <cellStyle name="Normal 3 3 2" xfId="198"/>
    <cellStyle name="Normal 3 3 3" xfId="199"/>
    <cellStyle name="Normal 3 4" xfId="200"/>
    <cellStyle name="Normal 3 4 2" xfId="201"/>
    <cellStyle name="Normal 3 4 3" xfId="202"/>
    <cellStyle name="Normal 3 5" xfId="203"/>
    <cellStyle name="Normal 3 5 2" xfId="204"/>
    <cellStyle name="Normal 3 5 3" xfId="205"/>
    <cellStyle name="Normal 3 6" xfId="206"/>
    <cellStyle name="Normal 3 7" xfId="207"/>
    <cellStyle name="Normal 30" xfId="208"/>
    <cellStyle name="Normal 30 2" xfId="209"/>
    <cellStyle name="Normal 30 3" xfId="210"/>
    <cellStyle name="Normal 31" xfId="211"/>
    <cellStyle name="Normal 31 2" xfId="212"/>
    <cellStyle name="Normal 31 3" xfId="213"/>
    <cellStyle name="Normal 32" xfId="214"/>
    <cellStyle name="Normal 32 2" xfId="215"/>
    <cellStyle name="Normal 32 3" xfId="216"/>
    <cellStyle name="Normal 33" xfId="217"/>
    <cellStyle name="Normal 33 2" xfId="218"/>
    <cellStyle name="Normal 33 3" xfId="219"/>
    <cellStyle name="Normal 34" xfId="220"/>
    <cellStyle name="Normal 34 2" xfId="221"/>
    <cellStyle name="Normal 34 3" xfId="222"/>
    <cellStyle name="Normal 35" xfId="223"/>
    <cellStyle name="Normal 35 2" xfId="224"/>
    <cellStyle name="Normal 35 3" xfId="225"/>
    <cellStyle name="Normal 36" xfId="226"/>
    <cellStyle name="Normal 36 2" xfId="227"/>
    <cellStyle name="Normal 36 3" xfId="228"/>
    <cellStyle name="Normal 37" xfId="229"/>
    <cellStyle name="Normal 37 2" xfId="230"/>
    <cellStyle name="Normal 37 3" xfId="231"/>
    <cellStyle name="Normal 38" xfId="232"/>
    <cellStyle name="Normal 39" xfId="233"/>
    <cellStyle name="Normal 4" xfId="4"/>
    <cellStyle name="Normal 4 2" xfId="234"/>
    <cellStyle name="Normal 4 2 2" xfId="235"/>
    <cellStyle name="Normal 4 2 2 2" xfId="236"/>
    <cellStyle name="Normal 4 2 2 3" xfId="237"/>
    <cellStyle name="Normal 4 2 3" xfId="238"/>
    <cellStyle name="Normal 4 2 4" xfId="239"/>
    <cellStyle name="Normal 4 3" xfId="240"/>
    <cellStyle name="Normal 4 3 2" xfId="241"/>
    <cellStyle name="Normal 4 3 3" xfId="242"/>
    <cellStyle name="Normal 4 4" xfId="243"/>
    <cellStyle name="Normal 4 4 2" xfId="244"/>
    <cellStyle name="Normal 4 4 3" xfId="245"/>
    <cellStyle name="Normal 4 5" xfId="246"/>
    <cellStyle name="Normal 4 5 2" xfId="247"/>
    <cellStyle name="Normal 4 5 3" xfId="248"/>
    <cellStyle name="Normal 4 6" xfId="249"/>
    <cellStyle name="Normal 4 7" xfId="250"/>
    <cellStyle name="Normal 40" xfId="251"/>
    <cellStyle name="Normal 5" xfId="252"/>
    <cellStyle name="Normal 5 2" xfId="253"/>
    <cellStyle name="Normal 5 2 2" xfId="254"/>
    <cellStyle name="Normal 5 2 3" xfId="255"/>
    <cellStyle name="Normal 5 3" xfId="256"/>
    <cellStyle name="Normal 5 3 2" xfId="257"/>
    <cellStyle name="Normal 5 3 3" xfId="258"/>
    <cellStyle name="Normal 5 4" xfId="259"/>
    <cellStyle name="Normal 5 4 2" xfId="260"/>
    <cellStyle name="Normal 5 4 3" xfId="261"/>
    <cellStyle name="Normal 5 5" xfId="262"/>
    <cellStyle name="Normal 5 5 2" xfId="263"/>
    <cellStyle name="Normal 5 5 3" xfId="264"/>
    <cellStyle name="Normal 5 6" xfId="265"/>
    <cellStyle name="Normal 5 7" xfId="266"/>
    <cellStyle name="Normal 6" xfId="267"/>
    <cellStyle name="Normal 6 2" xfId="268"/>
    <cellStyle name="Normal 6 2 2" xfId="269"/>
    <cellStyle name="Normal 6 2 3" xfId="270"/>
    <cellStyle name="Normal 6 3" xfId="271"/>
    <cellStyle name="Normal 6 3 2" xfId="272"/>
    <cellStyle name="Normal 6 3 3" xfId="273"/>
    <cellStyle name="Normal 6 4" xfId="274"/>
    <cellStyle name="Normal 6 4 2" xfId="275"/>
    <cellStyle name="Normal 6 4 3" xfId="276"/>
    <cellStyle name="Normal 6 5" xfId="277"/>
    <cellStyle name="Normal 6 5 2" xfId="278"/>
    <cellStyle name="Normal 6 5 3" xfId="279"/>
    <cellStyle name="Normal 6 6" xfId="280"/>
    <cellStyle name="Normal 6 7" xfId="281"/>
    <cellStyle name="Normal 7" xfId="282"/>
    <cellStyle name="Normal 7 2" xfId="283"/>
    <cellStyle name="Normal 7 2 2" xfId="284"/>
    <cellStyle name="Normal 7 2 3" xfId="285"/>
    <cellStyle name="Normal 7 3" xfId="286"/>
    <cellStyle name="Normal 7 3 2" xfId="287"/>
    <cellStyle name="Normal 7 3 3" xfId="288"/>
    <cellStyle name="Normal 7 4" xfId="289"/>
    <cellStyle name="Normal 7 4 2" xfId="290"/>
    <cellStyle name="Normal 7 4 3" xfId="291"/>
    <cellStyle name="Normal 7 5" xfId="292"/>
    <cellStyle name="Normal 7 5 2" xfId="293"/>
    <cellStyle name="Normal 7 5 3" xfId="294"/>
    <cellStyle name="Normal 7 6" xfId="295"/>
    <cellStyle name="Normal 7 7" xfId="296"/>
    <cellStyle name="Normal 8" xfId="297"/>
    <cellStyle name="Normal 8 2" xfId="298"/>
    <cellStyle name="Normal 8 2 2" xfId="299"/>
    <cellStyle name="Normal 8 2 3" xfId="300"/>
    <cellStyle name="Normal 8 3" xfId="301"/>
    <cellStyle name="Normal 8 3 2" xfId="302"/>
    <cellStyle name="Normal 8 3 3" xfId="303"/>
    <cellStyle name="Normal 8 4" xfId="304"/>
    <cellStyle name="Normal 8 4 2" xfId="305"/>
    <cellStyle name="Normal 8 4 3" xfId="306"/>
    <cellStyle name="Normal 8 5" xfId="307"/>
    <cellStyle name="Normal 8 5 2" xfId="308"/>
    <cellStyle name="Normal 8 5 3" xfId="309"/>
    <cellStyle name="Normal 8 6" xfId="310"/>
    <cellStyle name="Normal 8 7" xfId="311"/>
    <cellStyle name="Normal 9" xfId="312"/>
    <cellStyle name="Normal 9 2" xfId="313"/>
    <cellStyle name="Normal 9 2 2" xfId="314"/>
    <cellStyle name="Normal 9 2 2 2" xfId="315"/>
    <cellStyle name="Normal 9 2 2 3" xfId="316"/>
    <cellStyle name="Normal 9 2 3" xfId="317"/>
    <cellStyle name="Normal 9 2 3 2" xfId="318"/>
    <cellStyle name="Normal 9 2 3 3" xfId="319"/>
    <cellStyle name="Normal 9 2 4" xfId="320"/>
    <cellStyle name="Normal 9 2 4 2" xfId="321"/>
    <cellStyle name="Normal 9 2 4 3" xfId="322"/>
    <cellStyle name="Normal 9 2 5" xfId="323"/>
    <cellStyle name="Normal 9 2 6" xfId="324"/>
    <cellStyle name="Normal 9 3" xfId="325"/>
    <cellStyle name="Normal 9 3 2" xfId="326"/>
    <cellStyle name="Normal 9 3 3" xfId="327"/>
    <cellStyle name="Normal 9 4" xfId="328"/>
    <cellStyle name="Normal 9 4 2" xfId="329"/>
    <cellStyle name="Normal 9 4 3" xfId="330"/>
    <cellStyle name="Normal 9 5" xfId="331"/>
    <cellStyle name="Normal 9 5 2" xfId="332"/>
    <cellStyle name="Normal 9 5 3" xfId="333"/>
    <cellStyle name="Normal 9 6" xfId="334"/>
    <cellStyle name="Normal 9 6 2" xfId="335"/>
    <cellStyle name="Normal 9 6 3" xfId="336"/>
    <cellStyle name="Normal 9 7" xfId="337"/>
    <cellStyle name="Normal 9 8" xfId="338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60093"/>
      <color rgb="FF66FF66"/>
      <color rgb="FF66FF33"/>
      <color rgb="FFFFFF00"/>
      <color rgb="FFCC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gif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5</xdr:row>
      <xdr:rowOff>0</xdr:rowOff>
    </xdr:from>
    <xdr:to>
      <xdr:col>23</xdr:col>
      <xdr:colOff>552450</xdr:colOff>
      <xdr:row>14</xdr:row>
      <xdr:rowOff>85725</xdr:rowOff>
    </xdr:to>
    <xdr:sp macro="" textlink="">
      <xdr:nvSpPr>
        <xdr:cNvPr id="2" name="AutoShape 1" descr="Image result for ‫نیمه شعبا‬‎"/>
        <xdr:cNvSpPr>
          <a:spLocks noChangeAspect="1" noChangeArrowheads="1"/>
        </xdr:cNvSpPr>
      </xdr:nvSpPr>
      <xdr:spPr bwMode="auto">
        <a:xfrm>
          <a:off x="11219821350" y="1343025"/>
          <a:ext cx="6724650" cy="504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6</xdr:row>
      <xdr:rowOff>0</xdr:rowOff>
    </xdr:from>
    <xdr:to>
      <xdr:col>23</xdr:col>
      <xdr:colOff>552450</xdr:colOff>
      <xdr:row>15</xdr:row>
      <xdr:rowOff>19050</xdr:rowOff>
    </xdr:to>
    <xdr:sp macro="" textlink="">
      <xdr:nvSpPr>
        <xdr:cNvPr id="3" name="AutoShape 3" descr="Image result for ‫نیمه شعبا‬‎"/>
        <xdr:cNvSpPr>
          <a:spLocks noChangeAspect="1" noChangeArrowheads="1"/>
        </xdr:cNvSpPr>
      </xdr:nvSpPr>
      <xdr:spPr bwMode="auto">
        <a:xfrm>
          <a:off x="11219821350" y="1609725"/>
          <a:ext cx="6724650" cy="504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204109</xdr:colOff>
      <xdr:row>0</xdr:row>
      <xdr:rowOff>0</xdr:rowOff>
    </xdr:from>
    <xdr:to>
      <xdr:col>12</xdr:col>
      <xdr:colOff>40822</xdr:colOff>
      <xdr:row>10</xdr:row>
      <xdr:rowOff>13607</xdr:rowOff>
    </xdr:to>
    <xdr:pic>
      <xdr:nvPicPr>
        <xdr:cNvPr id="4" name="Picture 3" descr="Image result for ‫بسم الله الرحمن الرحيم‬‎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7876778" y="0"/>
          <a:ext cx="8066313" cy="2690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345282</xdr:colOff>
      <xdr:row>0</xdr:row>
      <xdr:rowOff>0</xdr:rowOff>
    </xdr:from>
    <xdr:to>
      <xdr:col>26</xdr:col>
      <xdr:colOff>231322</xdr:colOff>
      <xdr:row>14</xdr:row>
      <xdr:rowOff>231321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9050821" y="0"/>
          <a:ext cx="9411040" cy="65994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1352550</xdr:colOff>
      <xdr:row>2</xdr:row>
      <xdr:rowOff>142875</xdr:rowOff>
    </xdr:to>
    <xdr:pic>
      <xdr:nvPicPr>
        <xdr:cNvPr id="2" name="Picture 1" descr="besmah.bmp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4404125" y="0"/>
          <a:ext cx="3133725" cy="69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47625</xdr:rowOff>
    </xdr:from>
    <xdr:to>
      <xdr:col>2</xdr:col>
      <xdr:colOff>673100</xdr:colOff>
      <xdr:row>0</xdr:row>
      <xdr:rowOff>971550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3169150" y="47625"/>
          <a:ext cx="13557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9</xdr:col>
      <xdr:colOff>466725</xdr:colOff>
      <xdr:row>5</xdr:row>
      <xdr:rowOff>114300</xdr:rowOff>
    </xdr:to>
    <xdr:pic>
      <xdr:nvPicPr>
        <xdr:cNvPr id="9" name="Picture 8" descr="BD2132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194075" y="838200"/>
          <a:ext cx="595312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0</xdr:row>
      <xdr:rowOff>47625</xdr:rowOff>
    </xdr:from>
    <xdr:to>
      <xdr:col>14</xdr:col>
      <xdr:colOff>673100</xdr:colOff>
      <xdr:row>0</xdr:row>
      <xdr:rowOff>971550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216650" y="47625"/>
          <a:ext cx="13557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5</xdr:row>
      <xdr:rowOff>0</xdr:rowOff>
    </xdr:from>
    <xdr:to>
      <xdr:col>21</xdr:col>
      <xdr:colOff>466725</xdr:colOff>
      <xdr:row>5</xdr:row>
      <xdr:rowOff>114300</xdr:rowOff>
    </xdr:to>
    <xdr:pic>
      <xdr:nvPicPr>
        <xdr:cNvPr id="5" name="Picture 4" descr="BD2132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7644650" y="2174875"/>
          <a:ext cx="592772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0</xdr:row>
      <xdr:rowOff>47625</xdr:rowOff>
    </xdr:from>
    <xdr:to>
      <xdr:col>14</xdr:col>
      <xdr:colOff>673100</xdr:colOff>
      <xdr:row>0</xdr:row>
      <xdr:rowOff>971550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613525" y="47625"/>
          <a:ext cx="13557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5</xdr:row>
      <xdr:rowOff>0</xdr:rowOff>
    </xdr:from>
    <xdr:to>
      <xdr:col>21</xdr:col>
      <xdr:colOff>466725</xdr:colOff>
      <xdr:row>5</xdr:row>
      <xdr:rowOff>114300</xdr:rowOff>
    </xdr:to>
    <xdr:pic>
      <xdr:nvPicPr>
        <xdr:cNvPr id="7" name="Picture 6" descr="BD2132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8041525" y="2174875"/>
          <a:ext cx="592772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0</xdr:row>
      <xdr:rowOff>47625</xdr:rowOff>
    </xdr:from>
    <xdr:to>
      <xdr:col>14</xdr:col>
      <xdr:colOff>673100</xdr:colOff>
      <xdr:row>0</xdr:row>
      <xdr:rowOff>971550</xdr:rowOff>
    </xdr:to>
    <xdr:pic>
      <xdr:nvPicPr>
        <xdr:cNvPr id="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565900" y="47625"/>
          <a:ext cx="13557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5</xdr:row>
      <xdr:rowOff>0</xdr:rowOff>
    </xdr:from>
    <xdr:to>
      <xdr:col>21</xdr:col>
      <xdr:colOff>466725</xdr:colOff>
      <xdr:row>5</xdr:row>
      <xdr:rowOff>114300</xdr:rowOff>
    </xdr:to>
    <xdr:pic>
      <xdr:nvPicPr>
        <xdr:cNvPr id="13" name="Picture 12" descr="BD2132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7993900" y="2174875"/>
          <a:ext cx="592772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0</xdr:row>
      <xdr:rowOff>47625</xdr:rowOff>
    </xdr:from>
    <xdr:to>
      <xdr:col>14</xdr:col>
      <xdr:colOff>673100</xdr:colOff>
      <xdr:row>0</xdr:row>
      <xdr:rowOff>971550</xdr:rowOff>
    </xdr:to>
    <xdr:pic>
      <xdr:nvPicPr>
        <xdr:cNvPr id="1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565900" y="47625"/>
          <a:ext cx="13557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5</xdr:row>
      <xdr:rowOff>0</xdr:rowOff>
    </xdr:from>
    <xdr:to>
      <xdr:col>21</xdr:col>
      <xdr:colOff>466725</xdr:colOff>
      <xdr:row>5</xdr:row>
      <xdr:rowOff>114300</xdr:rowOff>
    </xdr:to>
    <xdr:pic>
      <xdr:nvPicPr>
        <xdr:cNvPr id="15" name="Picture 14" descr="BD21322_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7993900" y="2174875"/>
          <a:ext cx="592772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682625</xdr:colOff>
      <xdr:row>19</xdr:row>
      <xdr:rowOff>0</xdr:rowOff>
    </xdr:from>
    <xdr:to>
      <xdr:col>10</xdr:col>
      <xdr:colOff>0</xdr:colOff>
      <xdr:row>28</xdr:row>
      <xdr:rowOff>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301750" y="5842000"/>
          <a:ext cx="2238375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20</xdr:row>
      <xdr:rowOff>0</xdr:rowOff>
    </xdr:from>
    <xdr:to>
      <xdr:col>2</xdr:col>
      <xdr:colOff>666751</xdr:colOff>
      <xdr:row>27</xdr:row>
      <xdr:rowOff>31750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82953249" y="5969000"/>
          <a:ext cx="2127249" cy="2254250"/>
        </a:xfrm>
        <a:prstGeom prst="rect">
          <a:avLst/>
        </a:prstGeom>
      </xdr:spPr>
    </xdr:pic>
    <xdr:clientData/>
  </xdr:twoCellAnchor>
  <xdr:twoCellAnchor editAs="oneCell">
    <xdr:from>
      <xdr:col>6</xdr:col>
      <xdr:colOff>650875</xdr:colOff>
      <xdr:row>29</xdr:row>
      <xdr:rowOff>269875</xdr:rowOff>
    </xdr:from>
    <xdr:to>
      <xdr:col>9</xdr:col>
      <xdr:colOff>698500</xdr:colOff>
      <xdr:row>38</xdr:row>
      <xdr:rowOff>79375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1177333500" y="9096375"/>
          <a:ext cx="2238375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23812</xdr:rowOff>
    </xdr:from>
    <xdr:to>
      <xdr:col>3</xdr:col>
      <xdr:colOff>261937</xdr:colOff>
      <xdr:row>38</xdr:row>
      <xdr:rowOff>39687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1182734969" y="9378156"/>
          <a:ext cx="2238375" cy="2452687"/>
        </a:xfrm>
        <a:prstGeom prst="rect">
          <a:avLst/>
        </a:prstGeom>
      </xdr:spPr>
    </xdr:pic>
    <xdr:clientData/>
  </xdr:twoCellAnchor>
  <xdr:twoCellAnchor editAs="oneCell">
    <xdr:from>
      <xdr:col>6</xdr:col>
      <xdr:colOff>682625</xdr:colOff>
      <xdr:row>9</xdr:row>
      <xdr:rowOff>174625</xdr:rowOff>
    </xdr:from>
    <xdr:to>
      <xdr:col>10</xdr:col>
      <xdr:colOff>0</xdr:colOff>
      <xdr:row>17</xdr:row>
      <xdr:rowOff>301625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1177301750" y="3032125"/>
          <a:ext cx="2238375" cy="2667000"/>
        </a:xfrm>
        <a:prstGeom prst="rect">
          <a:avLst/>
        </a:prstGeom>
      </xdr:spPr>
    </xdr:pic>
    <xdr:clientData/>
  </xdr:twoCellAnchor>
  <xdr:twoCellAnchor editAs="oneCell">
    <xdr:from>
      <xdr:col>6</xdr:col>
      <xdr:colOff>587375</xdr:colOff>
      <xdr:row>0</xdr:row>
      <xdr:rowOff>79375</xdr:rowOff>
    </xdr:from>
    <xdr:to>
      <xdr:col>9</xdr:col>
      <xdr:colOff>635000</xdr:colOff>
      <xdr:row>8</xdr:row>
      <xdr:rowOff>206375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397000" y="79375"/>
          <a:ext cx="2238375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666749</xdr:colOff>
      <xdr:row>7</xdr:row>
      <xdr:rowOff>31750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182953251" y="0"/>
          <a:ext cx="2127249" cy="2254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285750</xdr:rowOff>
    </xdr:from>
    <xdr:to>
      <xdr:col>3</xdr:col>
      <xdr:colOff>261937</xdr:colOff>
      <xdr:row>17</xdr:row>
      <xdr:rowOff>301625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1182623844" y="3353594"/>
          <a:ext cx="2238375" cy="2452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20</xdr:row>
      <xdr:rowOff>0</xdr:rowOff>
    </xdr:from>
    <xdr:to>
      <xdr:col>9</xdr:col>
      <xdr:colOff>714375</xdr:colOff>
      <xdr:row>28</xdr:row>
      <xdr:rowOff>127000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308250" y="6096000"/>
          <a:ext cx="2247900" cy="27178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20</xdr:row>
      <xdr:rowOff>0</xdr:rowOff>
    </xdr:from>
    <xdr:to>
      <xdr:col>2</xdr:col>
      <xdr:colOff>666751</xdr:colOff>
      <xdr:row>27</xdr:row>
      <xdr:rowOff>31750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34947049" y="6096000"/>
          <a:ext cx="2133599" cy="2298700"/>
        </a:xfrm>
        <a:prstGeom prst="rect">
          <a:avLst/>
        </a:prstGeom>
      </xdr:spPr>
    </xdr:pic>
    <xdr:clientData/>
  </xdr:twoCellAnchor>
  <xdr:twoCellAnchor editAs="oneCell">
    <xdr:from>
      <xdr:col>6</xdr:col>
      <xdr:colOff>650875</xdr:colOff>
      <xdr:row>29</xdr:row>
      <xdr:rowOff>269875</xdr:rowOff>
    </xdr:from>
    <xdr:to>
      <xdr:col>9</xdr:col>
      <xdr:colOff>698500</xdr:colOff>
      <xdr:row>38</xdr:row>
      <xdr:rowOff>79375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1229324125" y="9280525"/>
          <a:ext cx="2247900" cy="2724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23812</xdr:rowOff>
    </xdr:from>
    <xdr:to>
      <xdr:col>3</xdr:col>
      <xdr:colOff>261937</xdr:colOff>
      <xdr:row>38</xdr:row>
      <xdr:rowOff>39687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1234708131" y="9592469"/>
          <a:ext cx="2282825" cy="2462212"/>
        </a:xfrm>
        <a:prstGeom prst="rect">
          <a:avLst/>
        </a:prstGeom>
      </xdr:spPr>
    </xdr:pic>
    <xdr:clientData/>
  </xdr:twoCellAnchor>
  <xdr:twoCellAnchor editAs="oneCell">
    <xdr:from>
      <xdr:col>6</xdr:col>
      <xdr:colOff>682625</xdr:colOff>
      <xdr:row>9</xdr:row>
      <xdr:rowOff>174625</xdr:rowOff>
    </xdr:from>
    <xdr:to>
      <xdr:col>10</xdr:col>
      <xdr:colOff>0</xdr:colOff>
      <xdr:row>17</xdr:row>
      <xdr:rowOff>301625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11229289200" y="3089275"/>
          <a:ext cx="2251075" cy="2717800"/>
        </a:xfrm>
        <a:prstGeom prst="rect">
          <a:avLst/>
        </a:prstGeom>
      </xdr:spPr>
    </xdr:pic>
    <xdr:clientData/>
  </xdr:twoCellAnchor>
  <xdr:twoCellAnchor editAs="oneCell">
    <xdr:from>
      <xdr:col>6</xdr:col>
      <xdr:colOff>587375</xdr:colOff>
      <xdr:row>0</xdr:row>
      <xdr:rowOff>79375</xdr:rowOff>
    </xdr:from>
    <xdr:to>
      <xdr:col>9</xdr:col>
      <xdr:colOff>635000</xdr:colOff>
      <xdr:row>8</xdr:row>
      <xdr:rowOff>206375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387625" y="79375"/>
          <a:ext cx="2247900" cy="271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666749</xdr:colOff>
      <xdr:row>7</xdr:row>
      <xdr:rowOff>31750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34947051" y="0"/>
          <a:ext cx="2133599" cy="229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285750</xdr:rowOff>
    </xdr:from>
    <xdr:to>
      <xdr:col>3</xdr:col>
      <xdr:colOff>261937</xdr:colOff>
      <xdr:row>17</xdr:row>
      <xdr:rowOff>301625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H="1">
          <a:off x="11234708131" y="3434557"/>
          <a:ext cx="2282825" cy="2462212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8100" cap="rnd">
          <a:solidFill>
            <a:srgbClr val="000000"/>
          </a:solidFill>
          <a:prstDash val="sysDot"/>
          <a:round/>
          <a:headEnd/>
          <a:tailEnd/>
        </a:ln>
        <a:effectLst>
          <a:outerShdw dist="107763" dir="13500000" algn="ctr" rotWithShape="0">
            <a:srgbClr val="808080">
              <a:alpha val="50000"/>
            </a:srgbClr>
          </a:outerShdw>
        </a:effectLst>
      </a:spPr>
      <a:bodyPr vertOverflow="clip" wrap="square" lIns="91440" tIns="45720" rIns="91440" bIns="45720" anchor="t" upright="1"/>
      <a:lstStyle>
        <a:defPPr algn="r" rtl="1">
          <a:defRPr sz="1600" b="0" i="0" u="none" strike="noStrike" baseline="0">
            <a:solidFill>
              <a:srgbClr val="000000"/>
            </a:solidFill>
            <a:cs typeface="B Titr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xcelschool.blogfa.com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xcelschool.blogfa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Y3"/>
  <sheetViews>
    <sheetView rightToLeft="1" view="pageBreakPreview" zoomScale="70" zoomScaleSheetLayoutView="70" workbookViewId="0">
      <selection activeCell="G3" sqref="G3"/>
    </sheetView>
  </sheetViews>
  <sheetFormatPr defaultColWidth="9" defaultRowHeight="14.25"/>
  <cols>
    <col min="1" max="1" width="4.375" style="1" customWidth="1"/>
    <col min="2" max="2" width="13.375" style="32" customWidth="1"/>
    <col min="3" max="3" width="6.625" style="1" customWidth="1"/>
    <col min="4" max="4" width="17" style="1" customWidth="1"/>
    <col min="5" max="5" width="4.375" style="1" customWidth="1"/>
    <col min="6" max="6" width="7.25" style="1" customWidth="1"/>
    <col min="7" max="7" width="12.125" style="1" customWidth="1"/>
    <col min="8" max="8" width="10.875" style="1" customWidth="1"/>
    <col min="9" max="9" width="7.375" style="1" customWidth="1"/>
    <col min="10" max="10" width="6.375" style="1" customWidth="1"/>
    <col min="11" max="11" width="6.125" style="1" customWidth="1"/>
    <col min="12" max="12" width="9" style="1"/>
    <col min="13" max="13" width="9" style="33"/>
    <col min="14" max="14" width="9" style="1"/>
    <col min="15" max="15" width="79.875" style="1" customWidth="1"/>
    <col min="16" max="16" width="14.375" style="1" customWidth="1"/>
    <col min="17" max="17" width="10.375" style="1" customWidth="1"/>
    <col min="18" max="18" width="33.625" style="1" customWidth="1"/>
    <col min="19" max="20" width="13.875" style="1" customWidth="1"/>
    <col min="21" max="21" width="9" style="33"/>
    <col min="22" max="22" width="15.125" style="33" customWidth="1"/>
    <col min="23" max="25" width="9" style="33"/>
    <col min="26" max="16384" width="9" style="1"/>
  </cols>
  <sheetData>
    <row r="1" spans="1:25" ht="42" customHeight="1" thickTop="1">
      <c r="A1" s="358" t="str">
        <f>" لیست دانش آموزان دبیرستان  "&amp;'ورود اطلاعات'!B7&amp;" "&amp;"سال تحصیلی"&amp;'ورود اطلاعات'!E6&amp;'ورود اطلاعات'!F6&amp;'ورود اطلاعات'!G6</f>
        <v xml:space="preserve"> لیست دانش آموزان دبیرستان  فرهنگ سال تحصیلی99-98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20"/>
      <c r="U1" s="89"/>
      <c r="V1" s="89"/>
      <c r="W1" s="89"/>
      <c r="X1" s="89"/>
      <c r="Y1" s="89"/>
    </row>
    <row r="2" spans="1:25" s="25" customFormat="1" ht="42" customHeight="1">
      <c r="A2" s="21" t="s">
        <v>0</v>
      </c>
      <c r="B2" s="22" t="s">
        <v>1</v>
      </c>
      <c r="C2" s="23" t="s">
        <v>2</v>
      </c>
      <c r="D2" s="23" t="s">
        <v>45</v>
      </c>
      <c r="E2" s="23" t="s">
        <v>49</v>
      </c>
      <c r="F2" s="23" t="s">
        <v>47</v>
      </c>
      <c r="G2" s="23" t="s">
        <v>50</v>
      </c>
      <c r="H2" s="23" t="s">
        <v>51</v>
      </c>
      <c r="I2" s="23" t="s">
        <v>52</v>
      </c>
      <c r="J2" s="23" t="s">
        <v>53</v>
      </c>
      <c r="K2" s="23" t="s">
        <v>54</v>
      </c>
      <c r="L2" s="23" t="s">
        <v>55</v>
      </c>
      <c r="M2" s="24" t="s">
        <v>56</v>
      </c>
      <c r="N2" s="23" t="s">
        <v>57</v>
      </c>
      <c r="O2" s="23" t="s">
        <v>16</v>
      </c>
      <c r="P2" s="23" t="s">
        <v>58</v>
      </c>
      <c r="Q2" s="23" t="s">
        <v>79</v>
      </c>
      <c r="R2" s="23" t="s">
        <v>3</v>
      </c>
      <c r="S2" s="23" t="s">
        <v>27</v>
      </c>
      <c r="T2" s="85" t="s">
        <v>59</v>
      </c>
      <c r="U2" s="90" t="s">
        <v>81</v>
      </c>
      <c r="V2" s="90" t="s">
        <v>85</v>
      </c>
      <c r="W2" s="90"/>
      <c r="X2" s="90"/>
      <c r="Y2" s="90"/>
    </row>
    <row r="3" spans="1:25" ht="53.25" customHeight="1">
      <c r="A3" s="30">
        <v>2</v>
      </c>
      <c r="B3" s="30"/>
      <c r="C3" s="30"/>
      <c r="D3" s="30"/>
      <c r="E3" s="30"/>
      <c r="F3" s="30"/>
      <c r="G3" s="30" t="s">
        <v>80</v>
      </c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87"/>
      <c r="U3" s="89"/>
      <c r="V3" s="89"/>
      <c r="W3" s="89"/>
      <c r="X3" s="89"/>
      <c r="Y3" s="89"/>
    </row>
  </sheetData>
  <sheetProtection formatCells="0" formatColumns="0" formatRows="0" sort="0" autoFilter="0"/>
  <mergeCells count="1">
    <mergeCell ref="A1:S1"/>
  </mergeCells>
  <conditionalFormatting sqref="R1:R1048576">
    <cfRule type="containsText" dxfId="5" priority="1" operator="containsText" text="جدول">
      <formula>NOT(ISERROR(SEARCH("جدول",R1)))</formula>
    </cfRule>
  </conditionalFormatting>
  <printOptions horizontalCentered="1" verticalCentered="1"/>
  <pageMargins left="0" right="0" top="0" bottom="0" header="0" footer="0"/>
  <pageSetup paperSize="9" scale="3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9"/>
  <sheetViews>
    <sheetView rightToLeft="1" view="pageBreakPreview" topLeftCell="B1" zoomScale="130" zoomScaleSheetLayoutView="130" workbookViewId="0">
      <selection activeCell="L4" sqref="L4"/>
    </sheetView>
  </sheetViews>
  <sheetFormatPr defaultRowHeight="14.25"/>
  <cols>
    <col min="3" max="3" width="13" customWidth="1"/>
    <col min="5" max="5" width="15.25" customWidth="1"/>
    <col min="10" max="10" width="15.5" customWidth="1"/>
    <col min="11" max="11" width="13.625" customWidth="1"/>
    <col min="12" max="12" width="13.375" customWidth="1"/>
  </cols>
  <sheetData>
    <row r="1" spans="1:12" ht="38.25" customHeight="1" thickTop="1" thickBot="1">
      <c r="A1" s="405" t="s">
        <v>106</v>
      </c>
      <c r="B1" s="406"/>
      <c r="C1" s="407"/>
      <c r="D1" s="116"/>
      <c r="E1" s="116"/>
      <c r="F1" s="116"/>
      <c r="G1" s="116"/>
      <c r="H1" s="116"/>
      <c r="I1" s="116"/>
      <c r="J1" s="116"/>
    </row>
    <row r="2" spans="1:12" ht="23.25" thickTop="1">
      <c r="A2" s="110" t="s">
        <v>91</v>
      </c>
      <c r="B2" s="117">
        <v>1</v>
      </c>
      <c r="C2" s="119" t="str">
        <f>IFERROR(LOOKUP(B2,'ورود اطلاعات'!K6:K35,'ورود اطلاعات'!L6:L35),"")</f>
        <v>هفتم1</v>
      </c>
      <c r="D2" s="116"/>
      <c r="E2" s="116"/>
      <c r="F2" s="116"/>
      <c r="G2" s="412" t="s">
        <v>224</v>
      </c>
      <c r="H2" s="413"/>
      <c r="I2" s="413"/>
      <c r="J2" s="413"/>
      <c r="K2" s="413"/>
      <c r="L2" s="414"/>
    </row>
    <row r="3" spans="1:12" ht="23.25" thickBot="1">
      <c r="A3" s="111" t="s">
        <v>92</v>
      </c>
      <c r="B3" s="118">
        <v>1</v>
      </c>
      <c r="C3" s="120" t="str">
        <f>IFERROR(LOOKUP(B3,'ورود اطلاعات'!K6:K35,'ورود اطلاعات'!M6:M35),"")</f>
        <v xml:space="preserve"> فارسی</v>
      </c>
      <c r="D3" s="116"/>
      <c r="E3" s="116"/>
      <c r="F3" s="116"/>
      <c r="G3" s="410" t="s">
        <v>104</v>
      </c>
      <c r="H3" s="411"/>
      <c r="I3" s="411"/>
      <c r="J3" s="122">
        <v>1</v>
      </c>
      <c r="K3" s="197" t="str">
        <f>IFERROR(LOOKUP(J3,'لیست کل'!A4:A2103,'لیست کل'!D4:D2103),"")</f>
        <v>محمد هاشمی</v>
      </c>
      <c r="L3" s="119" t="str">
        <f>IFERROR(LOOKUP(J3,'مشخصات همکاران'!A4:A53,'مشخصات همکاران'!D4:D53),"")</f>
        <v xml:space="preserve"> محمدی</v>
      </c>
    </row>
    <row r="4" spans="1:12" ht="24" thickTop="1" thickBot="1">
      <c r="A4" s="116"/>
      <c r="B4" s="116"/>
      <c r="C4" s="116"/>
      <c r="D4" s="116"/>
      <c r="E4" s="116"/>
      <c r="F4" s="116"/>
      <c r="G4" s="408" t="s">
        <v>105</v>
      </c>
      <c r="H4" s="409"/>
      <c r="I4" s="409"/>
      <c r="J4" s="121">
        <v>2</v>
      </c>
      <c r="K4" s="237" t="str">
        <f>IFERROR(LOOKUP(J4,'لیست کل'!A4:A2103,'لیست کل'!D4:D2103),"")</f>
        <v>محمد هاشمی</v>
      </c>
      <c r="L4" s="120" t="str">
        <f>IFERROR(LOOKUP(J4,'مشخصات همکاران'!A4:A53,'مشخصات همکاران'!D4:D53),"")</f>
        <v xml:space="preserve"> جوادی</v>
      </c>
    </row>
    <row r="5" spans="1:12" ht="15.75" thickTop="1" thickBot="1"/>
    <row r="6" spans="1:12" ht="19.5" thickTop="1">
      <c r="A6" s="415" t="s">
        <v>234</v>
      </c>
      <c r="B6" s="416"/>
      <c r="C6" s="416"/>
      <c r="D6" s="416"/>
      <c r="E6" s="417"/>
    </row>
    <row r="7" spans="1:12" ht="23.25" thickBot="1">
      <c r="A7" s="408" t="s">
        <v>107</v>
      </c>
      <c r="B7" s="409"/>
      <c r="C7" s="409"/>
      <c r="D7" s="121">
        <v>1</v>
      </c>
      <c r="E7" s="120" t="str">
        <f>IFERROR(LOOKUP(D7,'لیست کل'!A4:A2103,'لیست کل'!D4:D2103),"")</f>
        <v>محمد هاشمی</v>
      </c>
    </row>
    <row r="8" spans="1:12" ht="23.25" thickTop="1">
      <c r="G8" s="412" t="s">
        <v>223</v>
      </c>
      <c r="H8" s="413"/>
      <c r="I8" s="413"/>
      <c r="J8" s="413"/>
      <c r="K8" s="414"/>
    </row>
    <row r="9" spans="1:12" ht="22.5">
      <c r="G9" s="410" t="s">
        <v>232</v>
      </c>
      <c r="H9" s="411"/>
      <c r="I9" s="411"/>
      <c r="J9" s="122">
        <v>1</v>
      </c>
      <c r="K9" s="119" t="str">
        <f>IFERROR(LOOKUP(J9,'مشخصات همکاران'!A4:A53,'مشخصات همکاران'!D4:D53),"")</f>
        <v xml:space="preserve"> محمدی</v>
      </c>
    </row>
  </sheetData>
  <mergeCells count="8">
    <mergeCell ref="A1:C1"/>
    <mergeCell ref="A7:C7"/>
    <mergeCell ref="G9:I9"/>
    <mergeCell ref="G8:K8"/>
    <mergeCell ref="A6:E6"/>
    <mergeCell ref="G3:I3"/>
    <mergeCell ref="G4:I4"/>
    <mergeCell ref="G2:L2"/>
  </mergeCells>
  <pageMargins left="0.7" right="0.7" top="0.75" bottom="0.75" header="0.3" footer="0.3"/>
  <pageSetup paperSize="9" scale="6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T43"/>
  <sheetViews>
    <sheetView rightToLeft="1" view="pageBreakPreview" topLeftCell="D1" zoomScale="70" zoomScaleSheetLayoutView="70" workbookViewId="0">
      <selection activeCell="O17" sqref="O17"/>
    </sheetView>
  </sheetViews>
  <sheetFormatPr defaultColWidth="9" defaultRowHeight="14.25"/>
  <cols>
    <col min="1" max="1" width="4.375" style="1" customWidth="1"/>
    <col min="2" max="2" width="13.375" style="32" customWidth="1"/>
    <col min="3" max="3" width="8.625" style="1" customWidth="1"/>
    <col min="4" max="4" width="17" style="1" customWidth="1"/>
    <col min="5" max="5" width="4.375" style="1" customWidth="1"/>
    <col min="6" max="6" width="7.25" style="1" customWidth="1"/>
    <col min="7" max="7" width="12.125" style="1" customWidth="1"/>
    <col min="8" max="8" width="10.875" style="1" customWidth="1"/>
    <col min="9" max="9" width="7.375" style="1" customWidth="1"/>
    <col min="10" max="10" width="6.375" style="1" customWidth="1"/>
    <col min="11" max="11" width="6.125" style="1" customWidth="1"/>
    <col min="12" max="12" width="9" style="1"/>
    <col min="13" max="13" width="9" style="33"/>
    <col min="14" max="14" width="9" style="1"/>
    <col min="15" max="15" width="79.875" style="1" customWidth="1"/>
    <col min="16" max="16" width="14.375" style="1" customWidth="1"/>
    <col min="17" max="17" width="10.375" style="1" customWidth="1"/>
    <col min="18" max="18" width="5.75" style="1" customWidth="1"/>
    <col min="19" max="19" width="22.625" style="1" customWidth="1"/>
    <col min="20" max="20" width="28.75" style="1" customWidth="1"/>
    <col min="21" max="16384" width="9" style="1"/>
  </cols>
  <sheetData>
    <row r="1" spans="1:20" ht="42" customHeight="1" thickTop="1">
      <c r="A1" s="418" t="str">
        <f>"ليست مشخصات دانش آموزان كلاس"&amp;" "&amp;صدور!C2&amp;" "&amp;"در سال تحصیلی"&amp;" "&amp;'ورود اطلاعات'!E6&amp;'ورود اطلاعات'!F6&amp;'ورود اطلاعات'!G6</f>
        <v>ليست مشخصات دانش آموزان كلاس هفتم1 در سال تحصیلی 99-98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124"/>
    </row>
    <row r="2" spans="1:20" s="25" customFormat="1" ht="42" customHeight="1">
      <c r="A2" s="125" t="s">
        <v>0</v>
      </c>
      <c r="B2" s="126" t="s">
        <v>1</v>
      </c>
      <c r="C2" s="127" t="s">
        <v>2</v>
      </c>
      <c r="D2" s="127" t="s">
        <v>45</v>
      </c>
      <c r="E2" s="127" t="s">
        <v>49</v>
      </c>
      <c r="F2" s="127" t="s">
        <v>47</v>
      </c>
      <c r="G2" s="127" t="s">
        <v>50</v>
      </c>
      <c r="H2" s="127" t="s">
        <v>51</v>
      </c>
      <c r="I2" s="127" t="s">
        <v>52</v>
      </c>
      <c r="J2" s="127" t="s">
        <v>53</v>
      </c>
      <c r="K2" s="127" t="s">
        <v>54</v>
      </c>
      <c r="L2" s="127" t="s">
        <v>55</v>
      </c>
      <c r="M2" s="90" t="s">
        <v>56</v>
      </c>
      <c r="N2" s="127" t="s">
        <v>57</v>
      </c>
      <c r="O2" s="127" t="s">
        <v>16</v>
      </c>
      <c r="P2" s="127" t="s">
        <v>58</v>
      </c>
      <c r="Q2" s="127" t="s">
        <v>79</v>
      </c>
      <c r="R2" s="127" t="s">
        <v>3</v>
      </c>
      <c r="S2" s="127" t="s">
        <v>27</v>
      </c>
      <c r="T2" s="128" t="s">
        <v>59</v>
      </c>
    </row>
    <row r="3" spans="1:20" ht="30" customHeight="1">
      <c r="A3" s="129">
        <v>1</v>
      </c>
      <c r="B3" s="30" t="str">
        <f>IFERROR(IF(COUNTIF(zz!$N$4:$N$2103,$A3)=1,LOOKUP($A3,zz!$N$4:$N$2103,'لیست کل'!B$4:B$2103),""),"")</f>
        <v>هاشمی</v>
      </c>
      <c r="C3" s="30" t="str">
        <f>IFERROR(IF(COUNTIF(zz!$N$4:$N$2103,$A3)=1,LOOKUP($A3,zz!$N$4:$N$2103,'لیست کل'!C$4:C$2103),""),"")</f>
        <v>محمد</v>
      </c>
      <c r="D3" s="30" t="str">
        <f>IFERROR(IF(COUNTIF(zz!$N$4:$N$2103,$A3)=1,LOOKUP($A3,zz!$N$4:$N$2103,'لیست کل'!D$4:D$2103),""),"")</f>
        <v>محمد هاشمی</v>
      </c>
      <c r="E3" s="30">
        <f>IFERROR(IF(COUNTIF(zz!$N$4:$N$2103,$A3)=1,LOOKUP($A3,zz!$N$4:$N$2103,'لیست کل'!E$4:E$2103),""),"")</f>
        <v>0</v>
      </c>
      <c r="F3" s="30" t="str">
        <f>IFERROR(IF(COUNTIF(zz!$N$4:$N$2103,$A3)=1,LOOKUP($A3,zz!$N$4:$N$2103,'لیست کل'!F$4:F$2103),""),"")</f>
        <v>حسین</v>
      </c>
      <c r="G3" s="30">
        <f>IFERROR(IF(COUNTIF(zz!$N$4:$N$2103,$A3)=1,LOOKUP($A3,zz!$N$4:$N$2103,'لیست کل'!G$4:G$2103),""),"")</f>
        <v>154</v>
      </c>
      <c r="H3" s="30">
        <f>IFERROR(IF(COUNTIF(zz!$N$4:$N$2103,$A3)=1,LOOKUP($A3,zz!$N$4:$N$2103,'لیست کل'!H$4:H$2103),""),"")</f>
        <v>154</v>
      </c>
      <c r="I3" s="30">
        <f>IFERROR(IF(COUNTIF(zz!$N$4:$N$2103,$A3)=1,LOOKUP($A3,zz!$N$4:$N$2103,'لیست کل'!I$4:I$2103),""),"")</f>
        <v>0</v>
      </c>
      <c r="J3" s="30">
        <f>IFERROR(IF(COUNTIF(zz!$N$4:$N$2103,$A3)=1,LOOKUP($A3,zz!$N$4:$N$2103,'لیست کل'!J$4:J$2103),""),"")</f>
        <v>0</v>
      </c>
      <c r="K3" s="30">
        <f>IFERROR(IF(COUNTIF(zz!$N$4:$N$2103,$A3)=1,LOOKUP($A3,zz!$N$4:$N$2103,'لیست کل'!K$4:K$2103),""),"")</f>
        <v>0</v>
      </c>
      <c r="L3" s="30" t="str">
        <f>IFERROR(IF(COUNTIF(zz!$N$4:$N$2103,$A3)=1,LOOKUP($A3,zz!$N$4:$N$2103,'لیست کل'!L$4:L$2103),""),"")</f>
        <v>1382/5/5</v>
      </c>
      <c r="M3" s="30" t="str">
        <f>IFERROR(IF(COUNTIF(zz!$N$4:$N$2103,$A3)=1,LOOKUP($A3,zz!$N$4:$N$2103,'لیست کل'!M$4:M$2103),""),"")</f>
        <v>مراغه</v>
      </c>
      <c r="N3" s="30" t="str">
        <f>IFERROR(IF(COUNTIF(zz!$N$4:$N$2103,$A3)=1,LOOKUP($A3,zz!$N$4:$N$2103,'لیست کل'!N$4:N$2103),""),"")</f>
        <v>هفتم1</v>
      </c>
      <c r="O3" s="30">
        <f>IFERROR(IF(COUNTIF(zz!$N$4:$N$2103,$A3)=1,LOOKUP($A3,zz!$N$4:$N$2103,'لیست کل'!O$4:O$2103),""),"")</f>
        <v>0</v>
      </c>
      <c r="P3" s="30">
        <f>IFERROR(IF(COUNTIF(zz!$N$4:$N$2103,$A3)=1,LOOKUP($A3,zz!$N$4:$N$2103,'لیست کل'!P$4:P$2103),""),"")</f>
        <v>0</v>
      </c>
      <c r="Q3" s="30">
        <f>IFERROR(IF(COUNTIF(zz!$N$4:$N$2103,$A3)=1,LOOKUP($A3,zz!$N$4:$N$2103,'لیست کل'!Q$4:Q$2103),""),"")</f>
        <v>0</v>
      </c>
      <c r="R3" s="30" t="str">
        <f>IFERROR(IF(COUNTIF(zz!$N$4:$N$2103,$A3)=1,LOOKUP($A3,zz!$N$4:$N$2103,'لیست کل'!R$4:R$2103),""),"")</f>
        <v>هفتم</v>
      </c>
      <c r="S3" s="30">
        <f>IFERROR(IF(COUNTIF(zz!$N$4:$N$2103,$A3)=1,LOOKUP($A3,zz!$N$4:$N$2103,'لیست کل'!S$4:S$2103),""),"")</f>
        <v>0</v>
      </c>
      <c r="T3" s="130">
        <f>IFERROR(IF(COUNTIF(zz!$N$4:$N$2103,$A3)=1,LOOKUP($A3,zz!$N$4:$N$2103,'لیست کل'!T$4:T$2103),""),"")</f>
        <v>0</v>
      </c>
    </row>
    <row r="4" spans="1:20" ht="30" customHeight="1">
      <c r="A4" s="131">
        <v>2</v>
      </c>
      <c r="B4" s="31" t="str">
        <f>IFERROR(IF(COUNTIF(zz!$N$4:$N$2103,$A4)=1,LOOKUP($A4,zz!$N$4:$N$2103,'لیست کل'!B$4:B$2103),""),"")</f>
        <v>هاشمی</v>
      </c>
      <c r="C4" s="31" t="str">
        <f>IFERROR(IF(COUNTIF(zz!$N$4:$N$2103,$A4)=1,LOOKUP($A4,zz!$N$4:$N$2103,'لیست کل'!C$4:C$2103),""),"")</f>
        <v>محمد</v>
      </c>
      <c r="D4" s="31" t="str">
        <f>IFERROR(IF(COUNTIF(zz!$N$4:$N$2103,$A4)=1,LOOKUP($A4,zz!$N$4:$N$2103,'لیست کل'!D$4:D$2103),""),"")</f>
        <v>محمد هاشمی</v>
      </c>
      <c r="E4" s="31">
        <f>IFERROR(IF(COUNTIF(zz!$N$4:$N$2103,$A4)=1,LOOKUP($A4,zz!$N$4:$N$2103,'لیست کل'!E$4:E$2103),""),"")</f>
        <v>0</v>
      </c>
      <c r="F4" s="31" t="str">
        <f>IFERROR(IF(COUNTIF(zz!$N$4:$N$2103,$A4)=1,LOOKUP($A4,zz!$N$4:$N$2103,'لیست کل'!F$4:F$2103),""),"")</f>
        <v>حسین</v>
      </c>
      <c r="G4" s="31">
        <f>IFERROR(IF(COUNTIF(zz!$N$4:$N$2103,$A4)=1,LOOKUP($A4,zz!$N$4:$N$2103,'لیست کل'!G$4:G$2103),""),"")</f>
        <v>154</v>
      </c>
      <c r="H4" s="31">
        <f>IFERROR(IF(COUNTIF(zz!$N$4:$N$2103,$A4)=1,LOOKUP($A4,zz!$N$4:$N$2103,'لیست کل'!H$4:H$2103),""),"")</f>
        <v>154</v>
      </c>
      <c r="I4" s="31">
        <f>IFERROR(IF(COUNTIF(zz!$N$4:$N$2103,$A4)=1,LOOKUP($A4,zz!$N$4:$N$2103,'لیست کل'!I$4:I$2103),""),"")</f>
        <v>0</v>
      </c>
      <c r="J4" s="31">
        <f>IFERROR(IF(COUNTIF(zz!$N$4:$N$2103,$A4)=1,LOOKUP($A4,zz!$N$4:$N$2103,'لیست کل'!J$4:J$2103),""),"")</f>
        <v>0</v>
      </c>
      <c r="K4" s="31">
        <f>IFERROR(IF(COUNTIF(zz!$N$4:$N$2103,$A4)=1,LOOKUP($A4,zz!$N$4:$N$2103,'لیست کل'!K$4:K$2103),""),"")</f>
        <v>0</v>
      </c>
      <c r="L4" s="31" t="str">
        <f>IFERROR(IF(COUNTIF(zz!$N$4:$N$2103,$A4)=1,LOOKUP($A4,zz!$N$4:$N$2103,'لیست کل'!L$4:L$2103),""),"")</f>
        <v>1382/5/5</v>
      </c>
      <c r="M4" s="31" t="str">
        <f>IFERROR(IF(COUNTIF(zz!$N$4:$N$2103,$A4)=1,LOOKUP($A4,zz!$N$4:$N$2103,'لیست کل'!M$4:M$2103),""),"")</f>
        <v>مراغه</v>
      </c>
      <c r="N4" s="31" t="str">
        <f>IFERROR(IF(COUNTIF(zz!$N$4:$N$2103,$A4)=1,LOOKUP($A4,zz!$N$4:$N$2103,'لیست کل'!N$4:N$2103),""),"")</f>
        <v>هفتم1</v>
      </c>
      <c r="O4" s="31">
        <f>IFERROR(IF(COUNTIF(zz!$N$4:$N$2103,$A4)=1,LOOKUP($A4,zz!$N$4:$N$2103,'لیست کل'!O$4:O$2103),""),"")</f>
        <v>0</v>
      </c>
      <c r="P4" s="31">
        <f>IFERROR(IF(COUNTIF(zz!$N$4:$N$2103,$A4)=1,LOOKUP($A4,zz!$N$4:$N$2103,'لیست کل'!P$4:P$2103),""),"")</f>
        <v>0</v>
      </c>
      <c r="Q4" s="31">
        <f>IFERROR(IF(COUNTIF(zz!$N$4:$N$2103,$A4)=1,LOOKUP($A4,zz!$N$4:$N$2103,'لیست کل'!Q$4:Q$2103),""),"")</f>
        <v>0</v>
      </c>
      <c r="R4" s="31" t="str">
        <f>IFERROR(IF(COUNTIF(zz!$N$4:$N$2103,$A4)=1,LOOKUP($A4,zz!$N$4:$N$2103,'لیست کل'!R$4:R$2103),""),"")</f>
        <v>هفتم</v>
      </c>
      <c r="S4" s="31">
        <f>IFERROR(IF(COUNTIF(zz!$N$4:$N$2103,$A4)=1,LOOKUP($A4,zz!$N$4:$N$2103,'لیست کل'!S$4:S$2103),""),"")</f>
        <v>0</v>
      </c>
      <c r="T4" s="132">
        <f>IFERROR(IF(COUNTIF(zz!$N$4:$N$2103,$A4)=1,LOOKUP($A4,zz!$N$4:$N$2103,'لیست کل'!T$4:T$2103),""),"")</f>
        <v>0</v>
      </c>
    </row>
    <row r="5" spans="1:20" ht="30" customHeight="1">
      <c r="A5" s="129">
        <v>3</v>
      </c>
      <c r="B5" s="30" t="str">
        <f>IFERROR(IF(COUNTIF(zz!$N$4:$N$2103,$A5)=1,LOOKUP($A5,zz!$N$4:$N$2103,'لیست کل'!B$4:B$2103),""),"")</f>
        <v/>
      </c>
      <c r="C5" s="30" t="str">
        <f>IFERROR(IF(COUNTIF(zz!$N$4:$N$2103,$A5)=1,LOOKUP($A5,zz!$N$4:$N$2103,'لیست کل'!C$4:C$2103),""),"")</f>
        <v/>
      </c>
      <c r="D5" s="30" t="str">
        <f>IFERROR(IF(COUNTIF(zz!$N$4:$N$2103,$A5)=1,LOOKUP($A5,zz!$N$4:$N$2103,'لیست کل'!D$4:D$2103),""),"")</f>
        <v/>
      </c>
      <c r="E5" s="30" t="str">
        <f>IFERROR(IF(COUNTIF(zz!$N$4:$N$2103,$A5)=1,LOOKUP($A5,zz!$N$4:$N$2103,'لیست کل'!E$4:E$2103),""),"")</f>
        <v/>
      </c>
      <c r="F5" s="30" t="str">
        <f>IFERROR(IF(COUNTIF(zz!$N$4:$N$2103,$A5)=1,LOOKUP($A5,zz!$N$4:$N$2103,'لیست کل'!F$4:F$2103),""),"")</f>
        <v/>
      </c>
      <c r="G5" s="30" t="str">
        <f>IFERROR(IF(COUNTIF(zz!$N$4:$N$2103,$A5)=1,LOOKUP($A5,zz!$N$4:$N$2103,'لیست کل'!G$4:G$2103),""),"")</f>
        <v/>
      </c>
      <c r="H5" s="30" t="str">
        <f>IFERROR(IF(COUNTIF(zz!$N$4:$N$2103,$A5)=1,LOOKUP($A5,zz!$N$4:$N$2103,'لیست کل'!H$4:H$2103),""),"")</f>
        <v/>
      </c>
      <c r="I5" s="30" t="str">
        <f>IFERROR(IF(COUNTIF(zz!$N$4:$N$2103,$A5)=1,LOOKUP($A5,zz!$N$4:$N$2103,'لیست کل'!I$4:I$2103),""),"")</f>
        <v/>
      </c>
      <c r="J5" s="30" t="str">
        <f>IFERROR(IF(COUNTIF(zz!$N$4:$N$2103,$A5)=1,LOOKUP($A5,zz!$N$4:$N$2103,'لیست کل'!J$4:J$2103),""),"")</f>
        <v/>
      </c>
      <c r="K5" s="30" t="str">
        <f>IFERROR(IF(COUNTIF(zz!$N$4:$N$2103,$A5)=1,LOOKUP($A5,zz!$N$4:$N$2103,'لیست کل'!K$4:K$2103),""),"")</f>
        <v/>
      </c>
      <c r="L5" s="30" t="str">
        <f>IFERROR(IF(COUNTIF(zz!$N$4:$N$2103,$A5)=1,LOOKUP($A5,zz!$N$4:$N$2103,'لیست کل'!L$4:L$2103),""),"")</f>
        <v/>
      </c>
      <c r="M5" s="30" t="str">
        <f>IFERROR(IF(COUNTIF(zz!$N$4:$N$2103,$A5)=1,LOOKUP($A5,zz!$N$4:$N$2103,'لیست کل'!M$4:M$2103),""),"")</f>
        <v/>
      </c>
      <c r="N5" s="30" t="str">
        <f>IFERROR(IF(COUNTIF(zz!$N$4:$N$2103,$A5)=1,LOOKUP($A5,zz!$N$4:$N$2103,'لیست کل'!N$4:N$2103),""),"")</f>
        <v/>
      </c>
      <c r="O5" s="30" t="str">
        <f>IFERROR(IF(COUNTIF(zz!$N$4:$N$2103,$A5)=1,LOOKUP($A5,zz!$N$4:$N$2103,'لیست کل'!O$4:O$2103),""),"")</f>
        <v/>
      </c>
      <c r="P5" s="30" t="str">
        <f>IFERROR(IF(COUNTIF(zz!$N$4:$N$2103,$A5)=1,LOOKUP($A5,zz!$N$4:$N$2103,'لیست کل'!P$4:P$2103),""),"")</f>
        <v/>
      </c>
      <c r="Q5" s="30" t="str">
        <f>IFERROR(IF(COUNTIF(zz!$N$4:$N$2103,$A5)=1,LOOKUP($A5,zz!$N$4:$N$2103,'لیست کل'!Q$4:Q$2103),""),"")</f>
        <v/>
      </c>
      <c r="R5" s="30" t="str">
        <f>IFERROR(IF(COUNTIF(zz!$N$4:$N$2103,$A5)=1,LOOKUP($A5,zz!$N$4:$N$2103,'لیست کل'!R$4:R$2103),""),"")</f>
        <v/>
      </c>
      <c r="S5" s="30" t="str">
        <f>IFERROR(IF(COUNTIF(zz!$N$4:$N$2103,$A5)=1,LOOKUP($A5,zz!$N$4:$N$2103,'لیست کل'!S$4:S$2103),""),"")</f>
        <v/>
      </c>
      <c r="T5" s="130" t="str">
        <f>IFERROR(IF(COUNTIF(zz!$N$4:$N$2103,$A5)=1,LOOKUP($A5,zz!$N$4:$N$2103,'لیست کل'!T$4:T$2103),""),"")</f>
        <v/>
      </c>
    </row>
    <row r="6" spans="1:20" ht="30" customHeight="1">
      <c r="A6" s="131">
        <v>4</v>
      </c>
      <c r="B6" s="31" t="str">
        <f>IFERROR(IF(COUNTIF(zz!$N$4:$N$2103,$A6)=1,LOOKUP($A6,zz!$N$4:$N$2103,'لیست کل'!B$4:B$2103),""),"")</f>
        <v/>
      </c>
      <c r="C6" s="31" t="str">
        <f>IFERROR(IF(COUNTIF(zz!$N$4:$N$2103,$A6)=1,LOOKUP($A6,zz!$N$4:$N$2103,'لیست کل'!C$4:C$2103),""),"")</f>
        <v/>
      </c>
      <c r="D6" s="31" t="str">
        <f>IFERROR(IF(COUNTIF(zz!$N$4:$N$2103,$A6)=1,LOOKUP($A6,zz!$N$4:$N$2103,'لیست کل'!D$4:D$2103),""),"")</f>
        <v/>
      </c>
      <c r="E6" s="31" t="str">
        <f>IFERROR(IF(COUNTIF(zz!$N$4:$N$2103,$A6)=1,LOOKUP($A6,zz!$N$4:$N$2103,'لیست کل'!E$4:E$2103),""),"")</f>
        <v/>
      </c>
      <c r="F6" s="31" t="str">
        <f>IFERROR(IF(COUNTIF(zz!$N$4:$N$2103,$A6)=1,LOOKUP($A6,zz!$N$4:$N$2103,'لیست کل'!F$4:F$2103),""),"")</f>
        <v/>
      </c>
      <c r="G6" s="31" t="str">
        <f>IFERROR(IF(COUNTIF(zz!$N$4:$N$2103,$A6)=1,LOOKUP($A6,zz!$N$4:$N$2103,'لیست کل'!G$4:G$2103),""),"")</f>
        <v/>
      </c>
      <c r="H6" s="31" t="str">
        <f>IFERROR(IF(COUNTIF(zz!$N$4:$N$2103,$A6)=1,LOOKUP($A6,zz!$N$4:$N$2103,'لیست کل'!H$4:H$2103),""),"")</f>
        <v/>
      </c>
      <c r="I6" s="31" t="str">
        <f>IFERROR(IF(COUNTIF(zz!$N$4:$N$2103,$A6)=1,LOOKUP($A6,zz!$N$4:$N$2103,'لیست کل'!I$4:I$2103),""),"")</f>
        <v/>
      </c>
      <c r="J6" s="31" t="str">
        <f>IFERROR(IF(COUNTIF(zz!$N$4:$N$2103,$A6)=1,LOOKUP($A6,zz!$N$4:$N$2103,'لیست کل'!J$4:J$2103),""),"")</f>
        <v/>
      </c>
      <c r="K6" s="31" t="str">
        <f>IFERROR(IF(COUNTIF(zz!$N$4:$N$2103,$A6)=1,LOOKUP($A6,zz!$N$4:$N$2103,'لیست کل'!K$4:K$2103),""),"")</f>
        <v/>
      </c>
      <c r="L6" s="31" t="str">
        <f>IFERROR(IF(COUNTIF(zz!$N$4:$N$2103,$A6)=1,LOOKUP($A6,zz!$N$4:$N$2103,'لیست کل'!L$4:L$2103),""),"")</f>
        <v/>
      </c>
      <c r="M6" s="31" t="str">
        <f>IFERROR(IF(COUNTIF(zz!$N$4:$N$2103,$A6)=1,LOOKUP($A6,zz!$N$4:$N$2103,'لیست کل'!M$4:M$2103),""),"")</f>
        <v/>
      </c>
      <c r="N6" s="31" t="str">
        <f>IFERROR(IF(COUNTIF(zz!$N$4:$N$2103,$A6)=1,LOOKUP($A6,zz!$N$4:$N$2103,'لیست کل'!N$4:N$2103),""),"")</f>
        <v/>
      </c>
      <c r="O6" s="31" t="str">
        <f>IFERROR(IF(COUNTIF(zz!$N$4:$N$2103,$A6)=1,LOOKUP($A6,zz!$N$4:$N$2103,'لیست کل'!O$4:O$2103),""),"")</f>
        <v/>
      </c>
      <c r="P6" s="31" t="str">
        <f>IFERROR(IF(COUNTIF(zz!$N$4:$N$2103,$A6)=1,LOOKUP($A6,zz!$N$4:$N$2103,'لیست کل'!P$4:P$2103),""),"")</f>
        <v/>
      </c>
      <c r="Q6" s="31" t="str">
        <f>IFERROR(IF(COUNTIF(zz!$N$4:$N$2103,$A6)=1,LOOKUP($A6,zz!$N$4:$N$2103,'لیست کل'!Q$4:Q$2103),""),"")</f>
        <v/>
      </c>
      <c r="R6" s="31" t="str">
        <f>IFERROR(IF(COUNTIF(zz!$N$4:$N$2103,$A6)=1,LOOKUP($A6,zz!$N$4:$N$2103,'لیست کل'!R$4:R$2103),""),"")</f>
        <v/>
      </c>
      <c r="S6" s="31" t="str">
        <f>IFERROR(IF(COUNTIF(zz!$N$4:$N$2103,$A6)=1,LOOKUP($A6,zz!$N$4:$N$2103,'لیست کل'!S$4:S$2103),""),"")</f>
        <v/>
      </c>
      <c r="T6" s="132" t="str">
        <f>IFERROR(IF(COUNTIF(zz!$N$4:$N$2103,$A6)=1,LOOKUP($A6,zz!$N$4:$N$2103,'لیست کل'!T$4:T$2103),""),"")</f>
        <v/>
      </c>
    </row>
    <row r="7" spans="1:20" ht="30" customHeight="1">
      <c r="A7" s="129">
        <v>5</v>
      </c>
      <c r="B7" s="30" t="str">
        <f>IFERROR(IF(COUNTIF(zz!$N$4:$N$2103,$A7)=1,LOOKUP($A7,zz!$N$4:$N$2103,'لیست کل'!B$4:B$2103),""),"")</f>
        <v/>
      </c>
      <c r="C7" s="30" t="str">
        <f>IFERROR(IF(COUNTIF(zz!$N$4:$N$2103,$A7)=1,LOOKUP($A7,zz!$N$4:$N$2103,'لیست کل'!C$4:C$2103),""),"")</f>
        <v/>
      </c>
      <c r="D7" s="30" t="str">
        <f>IFERROR(IF(COUNTIF(zz!$N$4:$N$2103,$A7)=1,LOOKUP($A7,zz!$N$4:$N$2103,'لیست کل'!D$4:D$2103),""),"")</f>
        <v/>
      </c>
      <c r="E7" s="30" t="str">
        <f>IFERROR(IF(COUNTIF(zz!$N$4:$N$2103,$A7)=1,LOOKUP($A7,zz!$N$4:$N$2103,'لیست کل'!E$4:E$2103),""),"")</f>
        <v/>
      </c>
      <c r="F7" s="30" t="str">
        <f>IFERROR(IF(COUNTIF(zz!$N$4:$N$2103,$A7)=1,LOOKUP($A7,zz!$N$4:$N$2103,'لیست کل'!F$4:F$2103),""),"")</f>
        <v/>
      </c>
      <c r="G7" s="30" t="str">
        <f>IFERROR(IF(COUNTIF(zz!$N$4:$N$2103,$A7)=1,LOOKUP($A7,zz!$N$4:$N$2103,'لیست کل'!G$4:G$2103),""),"")</f>
        <v/>
      </c>
      <c r="H7" s="30" t="str">
        <f>IFERROR(IF(COUNTIF(zz!$N$4:$N$2103,$A7)=1,LOOKUP($A7,zz!$N$4:$N$2103,'لیست کل'!H$4:H$2103),""),"")</f>
        <v/>
      </c>
      <c r="I7" s="30" t="str">
        <f>IFERROR(IF(COUNTIF(zz!$N$4:$N$2103,$A7)=1,LOOKUP($A7,zz!$N$4:$N$2103,'لیست کل'!I$4:I$2103),""),"")</f>
        <v/>
      </c>
      <c r="J7" s="30" t="str">
        <f>IFERROR(IF(COUNTIF(zz!$N$4:$N$2103,$A7)=1,LOOKUP($A7,zz!$N$4:$N$2103,'لیست کل'!J$4:J$2103),""),"")</f>
        <v/>
      </c>
      <c r="K7" s="30" t="str">
        <f>IFERROR(IF(COUNTIF(zz!$N$4:$N$2103,$A7)=1,LOOKUP($A7,zz!$N$4:$N$2103,'لیست کل'!K$4:K$2103),""),"")</f>
        <v/>
      </c>
      <c r="L7" s="30" t="str">
        <f>IFERROR(IF(COUNTIF(zz!$N$4:$N$2103,$A7)=1,LOOKUP($A7,zz!$N$4:$N$2103,'لیست کل'!L$4:L$2103),""),"")</f>
        <v/>
      </c>
      <c r="M7" s="30" t="str">
        <f>IFERROR(IF(COUNTIF(zz!$N$4:$N$2103,$A7)=1,LOOKUP($A7,zz!$N$4:$N$2103,'لیست کل'!M$4:M$2103),""),"")</f>
        <v/>
      </c>
      <c r="N7" s="30" t="str">
        <f>IFERROR(IF(COUNTIF(zz!$N$4:$N$2103,$A7)=1,LOOKUP($A7,zz!$N$4:$N$2103,'لیست کل'!N$4:N$2103),""),"")</f>
        <v/>
      </c>
      <c r="O7" s="30" t="str">
        <f>IFERROR(IF(COUNTIF(zz!$N$4:$N$2103,$A7)=1,LOOKUP($A7,zz!$N$4:$N$2103,'لیست کل'!O$4:O$2103),""),"")</f>
        <v/>
      </c>
      <c r="P7" s="30" t="str">
        <f>IFERROR(IF(COUNTIF(zz!$N$4:$N$2103,$A7)=1,LOOKUP($A7,zz!$N$4:$N$2103,'لیست کل'!P$4:P$2103),""),"")</f>
        <v/>
      </c>
      <c r="Q7" s="30" t="str">
        <f>IFERROR(IF(COUNTIF(zz!$N$4:$N$2103,$A7)=1,LOOKUP($A7,zz!$N$4:$N$2103,'لیست کل'!Q$4:Q$2103),""),"")</f>
        <v/>
      </c>
      <c r="R7" s="30" t="str">
        <f>IFERROR(IF(COUNTIF(zz!$N$4:$N$2103,$A7)=1,LOOKUP($A7,zz!$N$4:$N$2103,'لیست کل'!R$4:R$2103),""),"")</f>
        <v/>
      </c>
      <c r="S7" s="30" t="str">
        <f>IFERROR(IF(COUNTIF(zz!$N$4:$N$2103,$A7)=1,LOOKUP($A7,zz!$N$4:$N$2103,'لیست کل'!S$4:S$2103),""),"")</f>
        <v/>
      </c>
      <c r="T7" s="130" t="str">
        <f>IFERROR(IF(COUNTIF(zz!$N$4:$N$2103,$A7)=1,LOOKUP($A7,zz!$N$4:$N$2103,'لیست کل'!T$4:T$2103),""),"")</f>
        <v/>
      </c>
    </row>
    <row r="8" spans="1:20" ht="30" customHeight="1">
      <c r="A8" s="131">
        <v>6</v>
      </c>
      <c r="B8" s="31" t="str">
        <f>IFERROR(IF(COUNTIF(zz!$N$4:$N$2103,$A8)=1,LOOKUP($A8,zz!$N$4:$N$2103,'لیست کل'!B$4:B$2103),""),"")</f>
        <v/>
      </c>
      <c r="C8" s="31" t="str">
        <f>IFERROR(IF(COUNTIF(zz!$N$4:$N$2103,$A8)=1,LOOKUP($A8,zz!$N$4:$N$2103,'لیست کل'!C$4:C$2103),""),"")</f>
        <v/>
      </c>
      <c r="D8" s="31" t="str">
        <f>IFERROR(IF(COUNTIF(zz!$N$4:$N$2103,$A8)=1,LOOKUP($A8,zz!$N$4:$N$2103,'لیست کل'!D$4:D$2103),""),"")</f>
        <v/>
      </c>
      <c r="E8" s="31" t="str">
        <f>IFERROR(IF(COUNTIF(zz!$N$4:$N$2103,$A8)=1,LOOKUP($A8,zz!$N$4:$N$2103,'لیست کل'!E$4:E$2103),""),"")</f>
        <v/>
      </c>
      <c r="F8" s="31" t="str">
        <f>IFERROR(IF(COUNTIF(zz!$N$4:$N$2103,$A8)=1,LOOKUP($A8,zz!$N$4:$N$2103,'لیست کل'!F$4:F$2103),""),"")</f>
        <v/>
      </c>
      <c r="G8" s="31" t="str">
        <f>IFERROR(IF(COUNTIF(zz!$N$4:$N$2103,$A8)=1,LOOKUP($A8,zz!$N$4:$N$2103,'لیست کل'!G$4:G$2103),""),"")</f>
        <v/>
      </c>
      <c r="H8" s="31" t="str">
        <f>IFERROR(IF(COUNTIF(zz!$N$4:$N$2103,$A8)=1,LOOKUP($A8,zz!$N$4:$N$2103,'لیست کل'!H$4:H$2103),""),"")</f>
        <v/>
      </c>
      <c r="I8" s="31" t="str">
        <f>IFERROR(IF(COUNTIF(zz!$N$4:$N$2103,$A8)=1,LOOKUP($A8,zz!$N$4:$N$2103,'لیست کل'!I$4:I$2103),""),"")</f>
        <v/>
      </c>
      <c r="J8" s="31" t="str">
        <f>IFERROR(IF(COUNTIF(zz!$N$4:$N$2103,$A8)=1,LOOKUP($A8,zz!$N$4:$N$2103,'لیست کل'!J$4:J$2103),""),"")</f>
        <v/>
      </c>
      <c r="K8" s="31" t="str">
        <f>IFERROR(IF(COUNTIF(zz!$N$4:$N$2103,$A8)=1,LOOKUP($A8,zz!$N$4:$N$2103,'لیست کل'!K$4:K$2103),""),"")</f>
        <v/>
      </c>
      <c r="L8" s="31" t="str">
        <f>IFERROR(IF(COUNTIF(zz!$N$4:$N$2103,$A8)=1,LOOKUP($A8,zz!$N$4:$N$2103,'لیست کل'!L$4:L$2103),""),"")</f>
        <v/>
      </c>
      <c r="M8" s="31" t="str">
        <f>IFERROR(IF(COUNTIF(zz!$N$4:$N$2103,$A8)=1,LOOKUP($A8,zz!$N$4:$N$2103,'لیست کل'!M$4:M$2103),""),"")</f>
        <v/>
      </c>
      <c r="N8" s="31" t="str">
        <f>IFERROR(IF(COUNTIF(zz!$N$4:$N$2103,$A8)=1,LOOKUP($A8,zz!$N$4:$N$2103,'لیست کل'!N$4:N$2103),""),"")</f>
        <v/>
      </c>
      <c r="O8" s="31" t="str">
        <f>IFERROR(IF(COUNTIF(zz!$N$4:$N$2103,$A8)=1,LOOKUP($A8,zz!$N$4:$N$2103,'لیست کل'!O$4:O$2103),""),"")</f>
        <v/>
      </c>
      <c r="P8" s="31" t="str">
        <f>IFERROR(IF(COUNTIF(zz!$N$4:$N$2103,$A8)=1,LOOKUP($A8,zz!$N$4:$N$2103,'لیست کل'!P$4:P$2103),""),"")</f>
        <v/>
      </c>
      <c r="Q8" s="31" t="str">
        <f>IFERROR(IF(COUNTIF(zz!$N$4:$N$2103,$A8)=1,LOOKUP($A8,zz!$N$4:$N$2103,'لیست کل'!Q$4:Q$2103),""),"")</f>
        <v/>
      </c>
      <c r="R8" s="31" t="str">
        <f>IFERROR(IF(COUNTIF(zz!$N$4:$N$2103,$A8)=1,LOOKUP($A8,zz!$N$4:$N$2103,'لیست کل'!R$4:R$2103),""),"")</f>
        <v/>
      </c>
      <c r="S8" s="31" t="str">
        <f>IFERROR(IF(COUNTIF(zz!$N$4:$N$2103,$A8)=1,LOOKUP($A8,zz!$N$4:$N$2103,'لیست کل'!S$4:S$2103),""),"")</f>
        <v/>
      </c>
      <c r="T8" s="132" t="str">
        <f>IFERROR(IF(COUNTIF(zz!$N$4:$N$2103,$A8)=1,LOOKUP($A8,zz!$N$4:$N$2103,'لیست کل'!T$4:T$2103),""),"")</f>
        <v/>
      </c>
    </row>
    <row r="9" spans="1:20" ht="30" customHeight="1">
      <c r="A9" s="129">
        <v>7</v>
      </c>
      <c r="B9" s="30" t="str">
        <f>IFERROR(IF(COUNTIF(zz!$N$4:$N$2103,$A9)=1,LOOKUP($A9,zz!$N$4:$N$2103,'لیست کل'!B$4:B$2103),""),"")</f>
        <v/>
      </c>
      <c r="C9" s="30" t="str">
        <f>IFERROR(IF(COUNTIF(zz!$N$4:$N$2103,$A9)=1,LOOKUP($A9,zz!$N$4:$N$2103,'لیست کل'!C$4:C$2103),""),"")</f>
        <v/>
      </c>
      <c r="D9" s="30" t="str">
        <f>IFERROR(IF(COUNTIF(zz!$N$4:$N$2103,$A9)=1,LOOKUP($A9,zz!$N$4:$N$2103,'لیست کل'!D$4:D$2103),""),"")</f>
        <v/>
      </c>
      <c r="E9" s="30" t="str">
        <f>IFERROR(IF(COUNTIF(zz!$N$4:$N$2103,$A9)=1,LOOKUP($A9,zz!$N$4:$N$2103,'لیست کل'!E$4:E$2103),""),"")</f>
        <v/>
      </c>
      <c r="F9" s="30" t="str">
        <f>IFERROR(IF(COUNTIF(zz!$N$4:$N$2103,$A9)=1,LOOKUP($A9,zz!$N$4:$N$2103,'لیست کل'!F$4:F$2103),""),"")</f>
        <v/>
      </c>
      <c r="G9" s="30" t="str">
        <f>IFERROR(IF(COUNTIF(zz!$N$4:$N$2103,$A9)=1,LOOKUP($A9,zz!$N$4:$N$2103,'لیست کل'!G$4:G$2103),""),"")</f>
        <v/>
      </c>
      <c r="H9" s="30" t="str">
        <f>IFERROR(IF(COUNTIF(zz!$N$4:$N$2103,$A9)=1,LOOKUP($A9,zz!$N$4:$N$2103,'لیست کل'!H$4:H$2103),""),"")</f>
        <v/>
      </c>
      <c r="I9" s="30" t="str">
        <f>IFERROR(IF(COUNTIF(zz!$N$4:$N$2103,$A9)=1,LOOKUP($A9,zz!$N$4:$N$2103,'لیست کل'!I$4:I$2103),""),"")</f>
        <v/>
      </c>
      <c r="J9" s="30" t="str">
        <f>IFERROR(IF(COUNTIF(zz!$N$4:$N$2103,$A9)=1,LOOKUP($A9,zz!$N$4:$N$2103,'لیست کل'!J$4:J$2103),""),"")</f>
        <v/>
      </c>
      <c r="K9" s="30" t="str">
        <f>IFERROR(IF(COUNTIF(zz!$N$4:$N$2103,$A9)=1,LOOKUP($A9,zz!$N$4:$N$2103,'لیست کل'!K$4:K$2103),""),"")</f>
        <v/>
      </c>
      <c r="L9" s="30" t="str">
        <f>IFERROR(IF(COUNTIF(zz!$N$4:$N$2103,$A9)=1,LOOKUP($A9,zz!$N$4:$N$2103,'لیست کل'!L$4:L$2103),""),"")</f>
        <v/>
      </c>
      <c r="M9" s="30" t="str">
        <f>IFERROR(IF(COUNTIF(zz!$N$4:$N$2103,$A9)=1,LOOKUP($A9,zz!$N$4:$N$2103,'لیست کل'!M$4:M$2103),""),"")</f>
        <v/>
      </c>
      <c r="N9" s="30" t="str">
        <f>IFERROR(IF(COUNTIF(zz!$N$4:$N$2103,$A9)=1,LOOKUP($A9,zz!$N$4:$N$2103,'لیست کل'!N$4:N$2103),""),"")</f>
        <v/>
      </c>
      <c r="O9" s="30" t="str">
        <f>IFERROR(IF(COUNTIF(zz!$N$4:$N$2103,$A9)=1,LOOKUP($A9,zz!$N$4:$N$2103,'لیست کل'!O$4:O$2103),""),"")</f>
        <v/>
      </c>
      <c r="P9" s="30" t="str">
        <f>IFERROR(IF(COUNTIF(zz!$N$4:$N$2103,$A9)=1,LOOKUP($A9,zz!$N$4:$N$2103,'لیست کل'!P$4:P$2103),""),"")</f>
        <v/>
      </c>
      <c r="Q9" s="30" t="str">
        <f>IFERROR(IF(COUNTIF(zz!$N$4:$N$2103,$A9)=1,LOOKUP($A9,zz!$N$4:$N$2103,'لیست کل'!Q$4:Q$2103),""),"")</f>
        <v/>
      </c>
      <c r="R9" s="30" t="str">
        <f>IFERROR(IF(COUNTIF(zz!$N$4:$N$2103,$A9)=1,LOOKUP($A9,zz!$N$4:$N$2103,'لیست کل'!R$4:R$2103),""),"")</f>
        <v/>
      </c>
      <c r="S9" s="30" t="str">
        <f>IFERROR(IF(COUNTIF(zz!$N$4:$N$2103,$A9)=1,LOOKUP($A9,zz!$N$4:$N$2103,'لیست کل'!S$4:S$2103),""),"")</f>
        <v/>
      </c>
      <c r="T9" s="130" t="str">
        <f>IFERROR(IF(COUNTIF(zz!$N$4:$N$2103,$A9)=1,LOOKUP($A9,zz!$N$4:$N$2103,'لیست کل'!T$4:T$2103),""),"")</f>
        <v/>
      </c>
    </row>
    <row r="10" spans="1:20" ht="30" customHeight="1">
      <c r="A10" s="131">
        <v>8</v>
      </c>
      <c r="B10" s="31" t="str">
        <f>IFERROR(IF(COUNTIF(zz!$N$4:$N$2103,$A10)=1,LOOKUP($A10,zz!$N$4:$N$2103,'لیست کل'!B$4:B$2103),""),"")</f>
        <v/>
      </c>
      <c r="C10" s="31" t="str">
        <f>IFERROR(IF(COUNTIF(zz!$N$4:$N$2103,$A10)=1,LOOKUP($A10,zz!$N$4:$N$2103,'لیست کل'!C$4:C$2103),""),"")</f>
        <v/>
      </c>
      <c r="D10" s="31" t="str">
        <f>IFERROR(IF(COUNTIF(zz!$N$4:$N$2103,$A10)=1,LOOKUP($A10,zz!$N$4:$N$2103,'لیست کل'!D$4:D$2103),""),"")</f>
        <v/>
      </c>
      <c r="E10" s="31" t="str">
        <f>IFERROR(IF(COUNTIF(zz!$N$4:$N$2103,$A10)=1,LOOKUP($A10,zz!$N$4:$N$2103,'لیست کل'!E$4:E$2103),""),"")</f>
        <v/>
      </c>
      <c r="F10" s="31" t="str">
        <f>IFERROR(IF(COUNTIF(zz!$N$4:$N$2103,$A10)=1,LOOKUP($A10,zz!$N$4:$N$2103,'لیست کل'!F$4:F$2103),""),"")</f>
        <v/>
      </c>
      <c r="G10" s="31" t="str">
        <f>IFERROR(IF(COUNTIF(zz!$N$4:$N$2103,$A10)=1,LOOKUP($A10,zz!$N$4:$N$2103,'لیست کل'!G$4:G$2103),""),"")</f>
        <v/>
      </c>
      <c r="H10" s="31" t="str">
        <f>IFERROR(IF(COUNTIF(zz!$N$4:$N$2103,$A10)=1,LOOKUP($A10,zz!$N$4:$N$2103,'لیست کل'!H$4:H$2103),""),"")</f>
        <v/>
      </c>
      <c r="I10" s="31" t="str">
        <f>IFERROR(IF(COUNTIF(zz!$N$4:$N$2103,$A10)=1,LOOKUP($A10,zz!$N$4:$N$2103,'لیست کل'!I$4:I$2103),""),"")</f>
        <v/>
      </c>
      <c r="J10" s="31" t="str">
        <f>IFERROR(IF(COUNTIF(zz!$N$4:$N$2103,$A10)=1,LOOKUP($A10,zz!$N$4:$N$2103,'لیست کل'!J$4:J$2103),""),"")</f>
        <v/>
      </c>
      <c r="K10" s="31" t="str">
        <f>IFERROR(IF(COUNTIF(zz!$N$4:$N$2103,$A10)=1,LOOKUP($A10,zz!$N$4:$N$2103,'لیست کل'!K$4:K$2103),""),"")</f>
        <v/>
      </c>
      <c r="L10" s="31" t="str">
        <f>IFERROR(IF(COUNTIF(zz!$N$4:$N$2103,$A10)=1,LOOKUP($A10,zz!$N$4:$N$2103,'لیست کل'!L$4:L$2103),""),"")</f>
        <v/>
      </c>
      <c r="M10" s="31" t="str">
        <f>IFERROR(IF(COUNTIF(zz!$N$4:$N$2103,$A10)=1,LOOKUP($A10,zz!$N$4:$N$2103,'لیست کل'!M$4:M$2103),""),"")</f>
        <v/>
      </c>
      <c r="N10" s="31" t="str">
        <f>IFERROR(IF(COUNTIF(zz!$N$4:$N$2103,$A10)=1,LOOKUP($A10,zz!$N$4:$N$2103,'لیست کل'!N$4:N$2103),""),"")</f>
        <v/>
      </c>
      <c r="O10" s="31" t="str">
        <f>IFERROR(IF(COUNTIF(zz!$N$4:$N$2103,$A10)=1,LOOKUP($A10,zz!$N$4:$N$2103,'لیست کل'!O$4:O$2103),""),"")</f>
        <v/>
      </c>
      <c r="P10" s="31" t="str">
        <f>IFERROR(IF(COUNTIF(zz!$N$4:$N$2103,$A10)=1,LOOKUP($A10,zz!$N$4:$N$2103,'لیست کل'!P$4:P$2103),""),"")</f>
        <v/>
      </c>
      <c r="Q10" s="31" t="str">
        <f>IFERROR(IF(COUNTIF(zz!$N$4:$N$2103,$A10)=1,LOOKUP($A10,zz!$N$4:$N$2103,'لیست کل'!Q$4:Q$2103),""),"")</f>
        <v/>
      </c>
      <c r="R10" s="31" t="str">
        <f>IFERROR(IF(COUNTIF(zz!$N$4:$N$2103,$A10)=1,LOOKUP($A10,zz!$N$4:$N$2103,'لیست کل'!R$4:R$2103),""),"")</f>
        <v/>
      </c>
      <c r="S10" s="31" t="str">
        <f>IFERROR(IF(COUNTIF(zz!$N$4:$N$2103,$A10)=1,LOOKUP($A10,zz!$N$4:$N$2103,'لیست کل'!S$4:S$2103),""),"")</f>
        <v/>
      </c>
      <c r="T10" s="132" t="str">
        <f>IFERROR(IF(COUNTIF(zz!$N$4:$N$2103,$A10)=1,LOOKUP($A10,zz!$N$4:$N$2103,'لیست کل'!T$4:T$2103),""),"")</f>
        <v/>
      </c>
    </row>
    <row r="11" spans="1:20" ht="30" customHeight="1">
      <c r="A11" s="129">
        <v>9</v>
      </c>
      <c r="B11" s="30" t="str">
        <f>IFERROR(IF(COUNTIF(zz!$N$4:$N$2103,$A11)=1,LOOKUP($A11,zz!$N$4:$N$2103,'لیست کل'!B$4:B$2103),""),"")</f>
        <v/>
      </c>
      <c r="C11" s="30" t="str">
        <f>IFERROR(IF(COUNTIF(zz!$N$4:$N$2103,$A11)=1,LOOKUP($A11,zz!$N$4:$N$2103,'لیست کل'!C$4:C$2103),""),"")</f>
        <v/>
      </c>
      <c r="D11" s="30" t="str">
        <f>IFERROR(IF(COUNTIF(zz!$N$4:$N$2103,$A11)=1,LOOKUP($A11,zz!$N$4:$N$2103,'لیست کل'!D$4:D$2103),""),"")</f>
        <v/>
      </c>
      <c r="E11" s="30" t="str">
        <f>IFERROR(IF(COUNTIF(zz!$N$4:$N$2103,$A11)=1,LOOKUP($A11,zz!$N$4:$N$2103,'لیست کل'!E$4:E$2103),""),"")</f>
        <v/>
      </c>
      <c r="F11" s="30" t="str">
        <f>IFERROR(IF(COUNTIF(zz!$N$4:$N$2103,$A11)=1,LOOKUP($A11,zz!$N$4:$N$2103,'لیست کل'!F$4:F$2103),""),"")</f>
        <v/>
      </c>
      <c r="G11" s="30" t="str">
        <f>IFERROR(IF(COUNTIF(zz!$N$4:$N$2103,$A11)=1,LOOKUP($A11,zz!$N$4:$N$2103,'لیست کل'!G$4:G$2103),""),"")</f>
        <v/>
      </c>
      <c r="H11" s="30" t="str">
        <f>IFERROR(IF(COUNTIF(zz!$N$4:$N$2103,$A11)=1,LOOKUP($A11,zz!$N$4:$N$2103,'لیست کل'!H$4:H$2103),""),"")</f>
        <v/>
      </c>
      <c r="I11" s="30" t="str">
        <f>IFERROR(IF(COUNTIF(zz!$N$4:$N$2103,$A11)=1,LOOKUP($A11,zz!$N$4:$N$2103,'لیست کل'!I$4:I$2103),""),"")</f>
        <v/>
      </c>
      <c r="J11" s="30" t="str">
        <f>IFERROR(IF(COUNTIF(zz!$N$4:$N$2103,$A11)=1,LOOKUP($A11,zz!$N$4:$N$2103,'لیست کل'!J$4:J$2103),""),"")</f>
        <v/>
      </c>
      <c r="K11" s="30" t="str">
        <f>IFERROR(IF(COUNTIF(zz!$N$4:$N$2103,$A11)=1,LOOKUP($A11,zz!$N$4:$N$2103,'لیست کل'!K$4:K$2103),""),"")</f>
        <v/>
      </c>
      <c r="L11" s="30" t="str">
        <f>IFERROR(IF(COUNTIF(zz!$N$4:$N$2103,$A11)=1,LOOKUP($A11,zz!$N$4:$N$2103,'لیست کل'!L$4:L$2103),""),"")</f>
        <v/>
      </c>
      <c r="M11" s="30" t="str">
        <f>IFERROR(IF(COUNTIF(zz!$N$4:$N$2103,$A11)=1,LOOKUP($A11,zz!$N$4:$N$2103,'لیست کل'!M$4:M$2103),""),"")</f>
        <v/>
      </c>
      <c r="N11" s="30" t="str">
        <f>IFERROR(IF(COUNTIF(zz!$N$4:$N$2103,$A11)=1,LOOKUP($A11,zz!$N$4:$N$2103,'لیست کل'!N$4:N$2103),""),"")</f>
        <v/>
      </c>
      <c r="O11" s="30" t="str">
        <f>IFERROR(IF(COUNTIF(zz!$N$4:$N$2103,$A11)=1,LOOKUP($A11,zz!$N$4:$N$2103,'لیست کل'!O$4:O$2103),""),"")</f>
        <v/>
      </c>
      <c r="P11" s="30" t="str">
        <f>IFERROR(IF(COUNTIF(zz!$N$4:$N$2103,$A11)=1,LOOKUP($A11,zz!$N$4:$N$2103,'لیست کل'!P$4:P$2103),""),"")</f>
        <v/>
      </c>
      <c r="Q11" s="30" t="str">
        <f>IFERROR(IF(COUNTIF(zz!$N$4:$N$2103,$A11)=1,LOOKUP($A11,zz!$N$4:$N$2103,'لیست کل'!Q$4:Q$2103),""),"")</f>
        <v/>
      </c>
      <c r="R11" s="30" t="str">
        <f>IFERROR(IF(COUNTIF(zz!$N$4:$N$2103,$A11)=1,LOOKUP($A11,zz!$N$4:$N$2103,'لیست کل'!R$4:R$2103),""),"")</f>
        <v/>
      </c>
      <c r="S11" s="30" t="str">
        <f>IFERROR(IF(COUNTIF(zz!$N$4:$N$2103,$A11)=1,LOOKUP($A11,zz!$N$4:$N$2103,'لیست کل'!S$4:S$2103),""),"")</f>
        <v/>
      </c>
      <c r="T11" s="130" t="str">
        <f>IFERROR(IF(COUNTIF(zz!$N$4:$N$2103,$A11)=1,LOOKUP($A11,zz!$N$4:$N$2103,'لیست کل'!T$4:T$2103),""),"")</f>
        <v/>
      </c>
    </row>
    <row r="12" spans="1:20" ht="30" customHeight="1">
      <c r="A12" s="131">
        <v>10</v>
      </c>
      <c r="B12" s="31" t="str">
        <f>IFERROR(IF(COUNTIF(zz!$N$4:$N$2103,$A12)=1,LOOKUP($A12,zz!$N$4:$N$2103,'لیست کل'!B$4:B$2103),""),"")</f>
        <v/>
      </c>
      <c r="C12" s="31" t="str">
        <f>IFERROR(IF(COUNTIF(zz!$N$4:$N$2103,$A12)=1,LOOKUP($A12,zz!$N$4:$N$2103,'لیست کل'!C$4:C$2103),""),"")</f>
        <v/>
      </c>
      <c r="D12" s="31" t="str">
        <f>IFERROR(IF(COUNTIF(zz!$N$4:$N$2103,$A12)=1,LOOKUP($A12,zz!$N$4:$N$2103,'لیست کل'!D$4:D$2103),""),"")</f>
        <v/>
      </c>
      <c r="E12" s="31" t="str">
        <f>IFERROR(IF(COUNTIF(zz!$N$4:$N$2103,$A12)=1,LOOKUP($A12,zz!$N$4:$N$2103,'لیست کل'!E$4:E$2103),""),"")</f>
        <v/>
      </c>
      <c r="F12" s="31" t="str">
        <f>IFERROR(IF(COUNTIF(zz!$N$4:$N$2103,$A12)=1,LOOKUP($A12,zz!$N$4:$N$2103,'لیست کل'!F$4:F$2103),""),"")</f>
        <v/>
      </c>
      <c r="G12" s="31" t="str">
        <f>IFERROR(IF(COUNTIF(zz!$N$4:$N$2103,$A12)=1,LOOKUP($A12,zz!$N$4:$N$2103,'لیست کل'!G$4:G$2103),""),"")</f>
        <v/>
      </c>
      <c r="H12" s="31" t="str">
        <f>IFERROR(IF(COUNTIF(zz!$N$4:$N$2103,$A12)=1,LOOKUP($A12,zz!$N$4:$N$2103,'لیست کل'!H$4:H$2103),""),"")</f>
        <v/>
      </c>
      <c r="I12" s="31" t="str">
        <f>IFERROR(IF(COUNTIF(zz!$N$4:$N$2103,$A12)=1,LOOKUP($A12,zz!$N$4:$N$2103,'لیست کل'!I$4:I$2103),""),"")</f>
        <v/>
      </c>
      <c r="J12" s="31" t="str">
        <f>IFERROR(IF(COUNTIF(zz!$N$4:$N$2103,$A12)=1,LOOKUP($A12,zz!$N$4:$N$2103,'لیست کل'!J$4:J$2103),""),"")</f>
        <v/>
      </c>
      <c r="K12" s="31" t="str">
        <f>IFERROR(IF(COUNTIF(zz!$N$4:$N$2103,$A12)=1,LOOKUP($A12,zz!$N$4:$N$2103,'لیست کل'!K$4:K$2103),""),"")</f>
        <v/>
      </c>
      <c r="L12" s="31" t="str">
        <f>IFERROR(IF(COUNTIF(zz!$N$4:$N$2103,$A12)=1,LOOKUP($A12,zz!$N$4:$N$2103,'لیست کل'!L$4:L$2103),""),"")</f>
        <v/>
      </c>
      <c r="M12" s="31" t="str">
        <f>IFERROR(IF(COUNTIF(zz!$N$4:$N$2103,$A12)=1,LOOKUP($A12,zz!$N$4:$N$2103,'لیست کل'!M$4:M$2103),""),"")</f>
        <v/>
      </c>
      <c r="N12" s="31" t="str">
        <f>IFERROR(IF(COUNTIF(zz!$N$4:$N$2103,$A12)=1,LOOKUP($A12,zz!$N$4:$N$2103,'لیست کل'!N$4:N$2103),""),"")</f>
        <v/>
      </c>
      <c r="O12" s="31" t="str">
        <f>IFERROR(IF(COUNTIF(zz!$N$4:$N$2103,$A12)=1,LOOKUP($A12,zz!$N$4:$N$2103,'لیست کل'!O$4:O$2103),""),"")</f>
        <v/>
      </c>
      <c r="P12" s="31" t="str">
        <f>IFERROR(IF(COUNTIF(zz!$N$4:$N$2103,$A12)=1,LOOKUP($A12,zz!$N$4:$N$2103,'لیست کل'!P$4:P$2103),""),"")</f>
        <v/>
      </c>
      <c r="Q12" s="31" t="str">
        <f>IFERROR(IF(COUNTIF(zz!$N$4:$N$2103,$A12)=1,LOOKUP($A12,zz!$N$4:$N$2103,'لیست کل'!Q$4:Q$2103),""),"")</f>
        <v/>
      </c>
      <c r="R12" s="31" t="str">
        <f>IFERROR(IF(COUNTIF(zz!$N$4:$N$2103,$A12)=1,LOOKUP($A12,zz!$N$4:$N$2103,'لیست کل'!R$4:R$2103),""),"")</f>
        <v/>
      </c>
      <c r="S12" s="31" t="str">
        <f>IFERROR(IF(COUNTIF(zz!$N$4:$N$2103,$A12)=1,LOOKUP($A12,zz!$N$4:$N$2103,'لیست کل'!S$4:S$2103),""),"")</f>
        <v/>
      </c>
      <c r="T12" s="132" t="str">
        <f>IFERROR(IF(COUNTIF(zz!$N$4:$N$2103,$A12)=1,LOOKUP($A12,zz!$N$4:$N$2103,'لیست کل'!T$4:T$2103),""),"")</f>
        <v/>
      </c>
    </row>
    <row r="13" spans="1:20" ht="30" customHeight="1">
      <c r="A13" s="129">
        <v>11</v>
      </c>
      <c r="B13" s="30" t="str">
        <f>IFERROR(IF(COUNTIF(zz!$N$4:$N$2103,$A13)=1,LOOKUP($A13,zz!$N$4:$N$2103,'لیست کل'!B$4:B$2103),""),"")</f>
        <v/>
      </c>
      <c r="C13" s="30" t="str">
        <f>IFERROR(IF(COUNTIF(zz!$N$4:$N$2103,$A13)=1,LOOKUP($A13,zz!$N$4:$N$2103,'لیست کل'!C$4:C$2103),""),"")</f>
        <v/>
      </c>
      <c r="D13" s="30" t="str">
        <f>IFERROR(IF(COUNTIF(zz!$N$4:$N$2103,$A13)=1,LOOKUP($A13,zz!$N$4:$N$2103,'لیست کل'!D$4:D$2103),""),"")</f>
        <v/>
      </c>
      <c r="E13" s="30" t="str">
        <f>IFERROR(IF(COUNTIF(zz!$N$4:$N$2103,$A13)=1,LOOKUP($A13,zz!$N$4:$N$2103,'لیست کل'!E$4:E$2103),""),"")</f>
        <v/>
      </c>
      <c r="F13" s="30" t="str">
        <f>IFERROR(IF(COUNTIF(zz!$N$4:$N$2103,$A13)=1,LOOKUP($A13,zz!$N$4:$N$2103,'لیست کل'!F$4:F$2103),""),"")</f>
        <v/>
      </c>
      <c r="G13" s="30" t="str">
        <f>IFERROR(IF(COUNTIF(zz!$N$4:$N$2103,$A13)=1,LOOKUP($A13,zz!$N$4:$N$2103,'لیست کل'!G$4:G$2103),""),"")</f>
        <v/>
      </c>
      <c r="H13" s="30" t="str">
        <f>IFERROR(IF(COUNTIF(zz!$N$4:$N$2103,$A13)=1,LOOKUP($A13,zz!$N$4:$N$2103,'لیست کل'!H$4:H$2103),""),"")</f>
        <v/>
      </c>
      <c r="I13" s="30" t="str">
        <f>IFERROR(IF(COUNTIF(zz!$N$4:$N$2103,$A13)=1,LOOKUP($A13,zz!$N$4:$N$2103,'لیست کل'!I$4:I$2103),""),"")</f>
        <v/>
      </c>
      <c r="J13" s="30" t="str">
        <f>IFERROR(IF(COUNTIF(zz!$N$4:$N$2103,$A13)=1,LOOKUP($A13,zz!$N$4:$N$2103,'لیست کل'!J$4:J$2103),""),"")</f>
        <v/>
      </c>
      <c r="K13" s="30" t="str">
        <f>IFERROR(IF(COUNTIF(zz!$N$4:$N$2103,$A13)=1,LOOKUP($A13,zz!$N$4:$N$2103,'لیست کل'!K$4:K$2103),""),"")</f>
        <v/>
      </c>
      <c r="L13" s="30" t="str">
        <f>IFERROR(IF(COUNTIF(zz!$N$4:$N$2103,$A13)=1,LOOKUP($A13,zz!$N$4:$N$2103,'لیست کل'!L$4:L$2103),""),"")</f>
        <v/>
      </c>
      <c r="M13" s="30" t="str">
        <f>IFERROR(IF(COUNTIF(zz!$N$4:$N$2103,$A13)=1,LOOKUP($A13,zz!$N$4:$N$2103,'لیست کل'!M$4:M$2103),""),"")</f>
        <v/>
      </c>
      <c r="N13" s="30" t="str">
        <f>IFERROR(IF(COUNTIF(zz!$N$4:$N$2103,$A13)=1,LOOKUP($A13,zz!$N$4:$N$2103,'لیست کل'!N$4:N$2103),""),"")</f>
        <v/>
      </c>
      <c r="O13" s="30" t="str">
        <f>IFERROR(IF(COUNTIF(zz!$N$4:$N$2103,$A13)=1,LOOKUP($A13,zz!$N$4:$N$2103,'لیست کل'!O$4:O$2103),""),"")</f>
        <v/>
      </c>
      <c r="P13" s="30" t="str">
        <f>IFERROR(IF(COUNTIF(zz!$N$4:$N$2103,$A13)=1,LOOKUP($A13,zz!$N$4:$N$2103,'لیست کل'!P$4:P$2103),""),"")</f>
        <v/>
      </c>
      <c r="Q13" s="30" t="str">
        <f>IFERROR(IF(COUNTIF(zz!$N$4:$N$2103,$A13)=1,LOOKUP($A13,zz!$N$4:$N$2103,'لیست کل'!Q$4:Q$2103),""),"")</f>
        <v/>
      </c>
      <c r="R13" s="30" t="str">
        <f>IFERROR(IF(COUNTIF(zz!$N$4:$N$2103,$A13)=1,LOOKUP($A13,zz!$N$4:$N$2103,'لیست کل'!R$4:R$2103),""),"")</f>
        <v/>
      </c>
      <c r="S13" s="30" t="str">
        <f>IFERROR(IF(COUNTIF(zz!$N$4:$N$2103,$A13)=1,LOOKUP($A13,zz!$N$4:$N$2103,'لیست کل'!S$4:S$2103),""),"")</f>
        <v/>
      </c>
      <c r="T13" s="130" t="str">
        <f>IFERROR(IF(COUNTIF(zz!$N$4:$N$2103,$A13)=1,LOOKUP($A13,zz!$N$4:$N$2103,'لیست کل'!T$4:T$2103),""),"")</f>
        <v/>
      </c>
    </row>
    <row r="14" spans="1:20" ht="30" customHeight="1">
      <c r="A14" s="131">
        <v>12</v>
      </c>
      <c r="B14" s="31" t="str">
        <f>IFERROR(IF(COUNTIF(zz!$N$4:$N$2103,$A14)=1,LOOKUP($A14,zz!$N$4:$N$2103,'لیست کل'!B$4:B$2103),""),"")</f>
        <v/>
      </c>
      <c r="C14" s="31" t="str">
        <f>IFERROR(IF(COUNTIF(zz!$N$4:$N$2103,$A14)=1,LOOKUP($A14,zz!$N$4:$N$2103,'لیست کل'!C$4:C$2103),""),"")</f>
        <v/>
      </c>
      <c r="D14" s="31" t="str">
        <f>IFERROR(IF(COUNTIF(zz!$N$4:$N$2103,$A14)=1,LOOKUP($A14,zz!$N$4:$N$2103,'لیست کل'!D$4:D$2103),""),"")</f>
        <v/>
      </c>
      <c r="E14" s="31" t="str">
        <f>IFERROR(IF(COUNTIF(zz!$N$4:$N$2103,$A14)=1,LOOKUP($A14,zz!$N$4:$N$2103,'لیست کل'!E$4:E$2103),""),"")</f>
        <v/>
      </c>
      <c r="F14" s="31" t="str">
        <f>IFERROR(IF(COUNTIF(zz!$N$4:$N$2103,$A14)=1,LOOKUP($A14,zz!$N$4:$N$2103,'لیست کل'!F$4:F$2103),""),"")</f>
        <v/>
      </c>
      <c r="G14" s="31" t="str">
        <f>IFERROR(IF(COUNTIF(zz!$N$4:$N$2103,$A14)=1,LOOKUP($A14,zz!$N$4:$N$2103,'لیست کل'!G$4:G$2103),""),"")</f>
        <v/>
      </c>
      <c r="H14" s="31" t="str">
        <f>IFERROR(IF(COUNTIF(zz!$N$4:$N$2103,$A14)=1,LOOKUP($A14,zz!$N$4:$N$2103,'لیست کل'!H$4:H$2103),""),"")</f>
        <v/>
      </c>
      <c r="I14" s="31" t="str">
        <f>IFERROR(IF(COUNTIF(zz!$N$4:$N$2103,$A14)=1,LOOKUP($A14,zz!$N$4:$N$2103,'لیست کل'!I$4:I$2103),""),"")</f>
        <v/>
      </c>
      <c r="J14" s="31" t="str">
        <f>IFERROR(IF(COUNTIF(zz!$N$4:$N$2103,$A14)=1,LOOKUP($A14,zz!$N$4:$N$2103,'لیست کل'!J$4:J$2103),""),"")</f>
        <v/>
      </c>
      <c r="K14" s="31" t="str">
        <f>IFERROR(IF(COUNTIF(zz!$N$4:$N$2103,$A14)=1,LOOKUP($A14,zz!$N$4:$N$2103,'لیست کل'!K$4:K$2103),""),"")</f>
        <v/>
      </c>
      <c r="L14" s="31" t="str">
        <f>IFERROR(IF(COUNTIF(zz!$N$4:$N$2103,$A14)=1,LOOKUP($A14,zz!$N$4:$N$2103,'لیست کل'!L$4:L$2103),""),"")</f>
        <v/>
      </c>
      <c r="M14" s="31" t="str">
        <f>IFERROR(IF(COUNTIF(zz!$N$4:$N$2103,$A14)=1,LOOKUP($A14,zz!$N$4:$N$2103,'لیست کل'!M$4:M$2103),""),"")</f>
        <v/>
      </c>
      <c r="N14" s="31" t="str">
        <f>IFERROR(IF(COUNTIF(zz!$N$4:$N$2103,$A14)=1,LOOKUP($A14,zz!$N$4:$N$2103,'لیست کل'!N$4:N$2103),""),"")</f>
        <v/>
      </c>
      <c r="O14" s="31" t="str">
        <f>IFERROR(IF(COUNTIF(zz!$N$4:$N$2103,$A14)=1,LOOKUP($A14,zz!$N$4:$N$2103,'لیست کل'!O$4:O$2103),""),"")</f>
        <v/>
      </c>
      <c r="P14" s="31" t="str">
        <f>IFERROR(IF(COUNTIF(zz!$N$4:$N$2103,$A14)=1,LOOKUP($A14,zz!$N$4:$N$2103,'لیست کل'!P$4:P$2103),""),"")</f>
        <v/>
      </c>
      <c r="Q14" s="31" t="str">
        <f>IFERROR(IF(COUNTIF(zz!$N$4:$N$2103,$A14)=1,LOOKUP($A14,zz!$N$4:$N$2103,'لیست کل'!Q$4:Q$2103),""),"")</f>
        <v/>
      </c>
      <c r="R14" s="31" t="str">
        <f>IFERROR(IF(COUNTIF(zz!$N$4:$N$2103,$A14)=1,LOOKUP($A14,zz!$N$4:$N$2103,'لیست کل'!R$4:R$2103),""),"")</f>
        <v/>
      </c>
      <c r="S14" s="31" t="str">
        <f>IFERROR(IF(COUNTIF(zz!$N$4:$N$2103,$A14)=1,LOOKUP($A14,zz!$N$4:$N$2103,'لیست کل'!S$4:S$2103),""),"")</f>
        <v/>
      </c>
      <c r="T14" s="132" t="str">
        <f>IFERROR(IF(COUNTIF(zz!$N$4:$N$2103,$A14)=1,LOOKUP($A14,zz!$N$4:$N$2103,'لیست کل'!T$4:T$2103),""),"")</f>
        <v/>
      </c>
    </row>
    <row r="15" spans="1:20" ht="30" customHeight="1">
      <c r="A15" s="129">
        <v>13</v>
      </c>
      <c r="B15" s="30" t="str">
        <f>IFERROR(IF(COUNTIF(zz!$N$4:$N$2103,$A15)=1,LOOKUP($A15,zz!$N$4:$N$2103,'لیست کل'!B$4:B$2103),""),"")</f>
        <v/>
      </c>
      <c r="C15" s="30" t="str">
        <f>IFERROR(IF(COUNTIF(zz!$N$4:$N$2103,$A15)=1,LOOKUP($A15,zz!$N$4:$N$2103,'لیست کل'!C$4:C$2103),""),"")</f>
        <v/>
      </c>
      <c r="D15" s="30" t="str">
        <f>IFERROR(IF(COUNTIF(zz!$N$4:$N$2103,$A15)=1,LOOKUP($A15,zz!$N$4:$N$2103,'لیست کل'!D$4:D$2103),""),"")</f>
        <v/>
      </c>
      <c r="E15" s="30" t="str">
        <f>IFERROR(IF(COUNTIF(zz!$N$4:$N$2103,$A15)=1,LOOKUP($A15,zz!$N$4:$N$2103,'لیست کل'!E$4:E$2103),""),"")</f>
        <v/>
      </c>
      <c r="F15" s="30" t="str">
        <f>IFERROR(IF(COUNTIF(zz!$N$4:$N$2103,$A15)=1,LOOKUP($A15,zz!$N$4:$N$2103,'لیست کل'!F$4:F$2103),""),"")</f>
        <v/>
      </c>
      <c r="G15" s="30" t="str">
        <f>IFERROR(IF(COUNTIF(zz!$N$4:$N$2103,$A15)=1,LOOKUP($A15,zz!$N$4:$N$2103,'لیست کل'!G$4:G$2103),""),"")</f>
        <v/>
      </c>
      <c r="H15" s="30" t="str">
        <f>IFERROR(IF(COUNTIF(zz!$N$4:$N$2103,$A15)=1,LOOKUP($A15,zz!$N$4:$N$2103,'لیست کل'!H$4:H$2103),""),"")</f>
        <v/>
      </c>
      <c r="I15" s="30" t="str">
        <f>IFERROR(IF(COUNTIF(zz!$N$4:$N$2103,$A15)=1,LOOKUP($A15,zz!$N$4:$N$2103,'لیست کل'!I$4:I$2103),""),"")</f>
        <v/>
      </c>
      <c r="J15" s="30" t="str">
        <f>IFERROR(IF(COUNTIF(zz!$N$4:$N$2103,$A15)=1,LOOKUP($A15,zz!$N$4:$N$2103,'لیست کل'!J$4:J$2103),""),"")</f>
        <v/>
      </c>
      <c r="K15" s="30" t="str">
        <f>IFERROR(IF(COUNTIF(zz!$N$4:$N$2103,$A15)=1,LOOKUP($A15,zz!$N$4:$N$2103,'لیست کل'!K$4:K$2103),""),"")</f>
        <v/>
      </c>
      <c r="L15" s="30" t="str">
        <f>IFERROR(IF(COUNTIF(zz!$N$4:$N$2103,$A15)=1,LOOKUP($A15,zz!$N$4:$N$2103,'لیست کل'!L$4:L$2103),""),"")</f>
        <v/>
      </c>
      <c r="M15" s="30" t="str">
        <f>IFERROR(IF(COUNTIF(zz!$N$4:$N$2103,$A15)=1,LOOKUP($A15,zz!$N$4:$N$2103,'لیست کل'!M$4:M$2103),""),"")</f>
        <v/>
      </c>
      <c r="N15" s="30" t="str">
        <f>IFERROR(IF(COUNTIF(zz!$N$4:$N$2103,$A15)=1,LOOKUP($A15,zz!$N$4:$N$2103,'لیست کل'!N$4:N$2103),""),"")</f>
        <v/>
      </c>
      <c r="O15" s="30" t="str">
        <f>IFERROR(IF(COUNTIF(zz!$N$4:$N$2103,$A15)=1,LOOKUP($A15,zz!$N$4:$N$2103,'لیست کل'!O$4:O$2103),""),"")</f>
        <v/>
      </c>
      <c r="P15" s="30" t="str">
        <f>IFERROR(IF(COUNTIF(zz!$N$4:$N$2103,$A15)=1,LOOKUP($A15,zz!$N$4:$N$2103,'لیست کل'!P$4:P$2103),""),"")</f>
        <v/>
      </c>
      <c r="Q15" s="30" t="str">
        <f>IFERROR(IF(COUNTIF(zz!$N$4:$N$2103,$A15)=1,LOOKUP($A15,zz!$N$4:$N$2103,'لیست کل'!Q$4:Q$2103),""),"")</f>
        <v/>
      </c>
      <c r="R15" s="30" t="str">
        <f>IFERROR(IF(COUNTIF(zz!$N$4:$N$2103,$A15)=1,LOOKUP($A15,zz!$N$4:$N$2103,'لیست کل'!R$4:R$2103),""),"")</f>
        <v/>
      </c>
      <c r="S15" s="30" t="str">
        <f>IFERROR(IF(COUNTIF(zz!$N$4:$N$2103,$A15)=1,LOOKUP($A15,zz!$N$4:$N$2103,'لیست کل'!S$4:S$2103),""),"")</f>
        <v/>
      </c>
      <c r="T15" s="130" t="str">
        <f>IFERROR(IF(COUNTIF(zz!$N$4:$N$2103,$A15)=1,LOOKUP($A15,zz!$N$4:$N$2103,'لیست کل'!T$4:T$2103),""),"")</f>
        <v/>
      </c>
    </row>
    <row r="16" spans="1:20" ht="30" customHeight="1">
      <c r="A16" s="131">
        <v>14</v>
      </c>
      <c r="B16" s="31" t="str">
        <f>IFERROR(IF(COUNTIF(zz!$N$4:$N$2103,$A16)=1,LOOKUP($A16,zz!$N$4:$N$2103,'لیست کل'!B$4:B$2103),""),"")</f>
        <v/>
      </c>
      <c r="C16" s="31" t="str">
        <f>IFERROR(IF(COUNTIF(zz!$N$4:$N$2103,$A16)=1,LOOKUP($A16,zz!$N$4:$N$2103,'لیست کل'!C$4:C$2103),""),"")</f>
        <v/>
      </c>
      <c r="D16" s="31" t="str">
        <f>IFERROR(IF(COUNTIF(zz!$N$4:$N$2103,$A16)=1,LOOKUP($A16,zz!$N$4:$N$2103,'لیست کل'!D$4:D$2103),""),"")</f>
        <v/>
      </c>
      <c r="E16" s="31" t="str">
        <f>IFERROR(IF(COUNTIF(zz!$N$4:$N$2103,$A16)=1,LOOKUP($A16,zz!$N$4:$N$2103,'لیست کل'!E$4:E$2103),""),"")</f>
        <v/>
      </c>
      <c r="F16" s="31" t="str">
        <f>IFERROR(IF(COUNTIF(zz!$N$4:$N$2103,$A16)=1,LOOKUP($A16,zz!$N$4:$N$2103,'لیست کل'!F$4:F$2103),""),"")</f>
        <v/>
      </c>
      <c r="G16" s="31" t="str">
        <f>IFERROR(IF(COUNTIF(zz!$N$4:$N$2103,$A16)=1,LOOKUP($A16,zz!$N$4:$N$2103,'لیست کل'!G$4:G$2103),""),"")</f>
        <v/>
      </c>
      <c r="H16" s="31" t="str">
        <f>IFERROR(IF(COUNTIF(zz!$N$4:$N$2103,$A16)=1,LOOKUP($A16,zz!$N$4:$N$2103,'لیست کل'!H$4:H$2103),""),"")</f>
        <v/>
      </c>
      <c r="I16" s="31" t="str">
        <f>IFERROR(IF(COUNTIF(zz!$N$4:$N$2103,$A16)=1,LOOKUP($A16,zz!$N$4:$N$2103,'لیست کل'!I$4:I$2103),""),"")</f>
        <v/>
      </c>
      <c r="J16" s="31" t="str">
        <f>IFERROR(IF(COUNTIF(zz!$N$4:$N$2103,$A16)=1,LOOKUP($A16,zz!$N$4:$N$2103,'لیست کل'!J$4:J$2103),""),"")</f>
        <v/>
      </c>
      <c r="K16" s="31" t="str">
        <f>IFERROR(IF(COUNTIF(zz!$N$4:$N$2103,$A16)=1,LOOKUP($A16,zz!$N$4:$N$2103,'لیست کل'!K$4:K$2103),""),"")</f>
        <v/>
      </c>
      <c r="L16" s="31" t="str">
        <f>IFERROR(IF(COUNTIF(zz!$N$4:$N$2103,$A16)=1,LOOKUP($A16,zz!$N$4:$N$2103,'لیست کل'!L$4:L$2103),""),"")</f>
        <v/>
      </c>
      <c r="M16" s="31" t="str">
        <f>IFERROR(IF(COUNTIF(zz!$N$4:$N$2103,$A16)=1,LOOKUP($A16,zz!$N$4:$N$2103,'لیست کل'!M$4:M$2103),""),"")</f>
        <v/>
      </c>
      <c r="N16" s="31" t="str">
        <f>IFERROR(IF(COUNTIF(zz!$N$4:$N$2103,$A16)=1,LOOKUP($A16,zz!$N$4:$N$2103,'لیست کل'!N$4:N$2103),""),"")</f>
        <v/>
      </c>
      <c r="O16" s="31" t="str">
        <f>IFERROR(IF(COUNTIF(zz!$N$4:$N$2103,$A16)=1,LOOKUP($A16,zz!$N$4:$N$2103,'لیست کل'!O$4:O$2103),""),"")</f>
        <v/>
      </c>
      <c r="P16" s="31" t="str">
        <f>IFERROR(IF(COUNTIF(zz!$N$4:$N$2103,$A16)=1,LOOKUP($A16,zz!$N$4:$N$2103,'لیست کل'!P$4:P$2103),""),"")</f>
        <v/>
      </c>
      <c r="Q16" s="31" t="str">
        <f>IFERROR(IF(COUNTIF(zz!$N$4:$N$2103,$A16)=1,LOOKUP($A16,zz!$N$4:$N$2103,'لیست کل'!Q$4:Q$2103),""),"")</f>
        <v/>
      </c>
      <c r="R16" s="31" t="str">
        <f>IFERROR(IF(COUNTIF(zz!$N$4:$N$2103,$A16)=1,LOOKUP($A16,zz!$N$4:$N$2103,'لیست کل'!R$4:R$2103),""),"")</f>
        <v/>
      </c>
      <c r="S16" s="31" t="str">
        <f>IFERROR(IF(COUNTIF(zz!$N$4:$N$2103,$A16)=1,LOOKUP($A16,zz!$N$4:$N$2103,'لیست کل'!S$4:S$2103),""),"")</f>
        <v/>
      </c>
      <c r="T16" s="132" t="str">
        <f>IFERROR(IF(COUNTIF(zz!$N$4:$N$2103,$A16)=1,LOOKUP($A16,zz!$N$4:$N$2103,'لیست کل'!T$4:T$2103),""),"")</f>
        <v/>
      </c>
    </row>
    <row r="17" spans="1:20" ht="30" customHeight="1">
      <c r="A17" s="129">
        <v>15</v>
      </c>
      <c r="B17" s="30" t="str">
        <f>IFERROR(IF(COUNTIF(zz!$N$4:$N$2103,$A17)=1,LOOKUP($A17,zz!$N$4:$N$2103,'لیست کل'!B$4:B$2103),""),"")</f>
        <v/>
      </c>
      <c r="C17" s="30" t="str">
        <f>IFERROR(IF(COUNTIF(zz!$N$4:$N$2103,$A17)=1,LOOKUP($A17,zz!$N$4:$N$2103,'لیست کل'!C$4:C$2103),""),"")</f>
        <v/>
      </c>
      <c r="D17" s="30" t="str">
        <f>IFERROR(IF(COUNTIF(zz!$N$4:$N$2103,$A17)=1,LOOKUP($A17,zz!$N$4:$N$2103,'لیست کل'!D$4:D$2103),""),"")</f>
        <v/>
      </c>
      <c r="E17" s="30" t="str">
        <f>IFERROR(IF(COUNTIF(zz!$N$4:$N$2103,$A17)=1,LOOKUP($A17,zz!$N$4:$N$2103,'لیست کل'!E$4:E$2103),""),"")</f>
        <v/>
      </c>
      <c r="F17" s="30" t="str">
        <f>IFERROR(IF(COUNTIF(zz!$N$4:$N$2103,$A17)=1,LOOKUP($A17,zz!$N$4:$N$2103,'لیست کل'!F$4:F$2103),""),"")</f>
        <v/>
      </c>
      <c r="G17" s="30" t="str">
        <f>IFERROR(IF(COUNTIF(zz!$N$4:$N$2103,$A17)=1,LOOKUP($A17,zz!$N$4:$N$2103,'لیست کل'!G$4:G$2103),""),"")</f>
        <v/>
      </c>
      <c r="H17" s="30" t="str">
        <f>IFERROR(IF(COUNTIF(zz!$N$4:$N$2103,$A17)=1,LOOKUP($A17,zz!$N$4:$N$2103,'لیست کل'!H$4:H$2103),""),"")</f>
        <v/>
      </c>
      <c r="I17" s="30" t="str">
        <f>IFERROR(IF(COUNTIF(zz!$N$4:$N$2103,$A17)=1,LOOKUP($A17,zz!$N$4:$N$2103,'لیست کل'!I$4:I$2103),""),"")</f>
        <v/>
      </c>
      <c r="J17" s="30" t="str">
        <f>IFERROR(IF(COUNTIF(zz!$N$4:$N$2103,$A17)=1,LOOKUP($A17,zz!$N$4:$N$2103,'لیست کل'!J$4:J$2103),""),"")</f>
        <v/>
      </c>
      <c r="K17" s="30" t="str">
        <f>IFERROR(IF(COUNTIF(zz!$N$4:$N$2103,$A17)=1,LOOKUP($A17,zz!$N$4:$N$2103,'لیست کل'!K$4:K$2103),""),"")</f>
        <v/>
      </c>
      <c r="L17" s="30" t="str">
        <f>IFERROR(IF(COUNTIF(zz!$N$4:$N$2103,$A17)=1,LOOKUP($A17,zz!$N$4:$N$2103,'لیست کل'!L$4:L$2103),""),"")</f>
        <v/>
      </c>
      <c r="M17" s="30" t="str">
        <f>IFERROR(IF(COUNTIF(zz!$N$4:$N$2103,$A17)=1,LOOKUP($A17,zz!$N$4:$N$2103,'لیست کل'!M$4:M$2103),""),"")</f>
        <v/>
      </c>
      <c r="N17" s="30" t="str">
        <f>IFERROR(IF(COUNTIF(zz!$N$4:$N$2103,$A17)=1,LOOKUP($A17,zz!$N$4:$N$2103,'لیست کل'!N$4:N$2103),""),"")</f>
        <v/>
      </c>
      <c r="O17" s="30" t="str">
        <f>IFERROR(IF(COUNTIF(zz!$N$4:$N$2103,$A17)=1,LOOKUP($A17,zz!$N$4:$N$2103,'لیست کل'!O$4:O$2103),""),"")</f>
        <v/>
      </c>
      <c r="P17" s="30" t="str">
        <f>IFERROR(IF(COUNTIF(zz!$N$4:$N$2103,$A17)=1,LOOKUP($A17,zz!$N$4:$N$2103,'لیست کل'!P$4:P$2103),""),"")</f>
        <v/>
      </c>
      <c r="Q17" s="30" t="str">
        <f>IFERROR(IF(COUNTIF(zz!$N$4:$N$2103,$A17)=1,LOOKUP($A17,zz!$N$4:$N$2103,'لیست کل'!Q$4:Q$2103),""),"")</f>
        <v/>
      </c>
      <c r="R17" s="30" t="str">
        <f>IFERROR(IF(COUNTIF(zz!$N$4:$N$2103,$A17)=1,LOOKUP($A17,zz!$N$4:$N$2103,'لیست کل'!R$4:R$2103),""),"")</f>
        <v/>
      </c>
      <c r="S17" s="30" t="str">
        <f>IFERROR(IF(COUNTIF(zz!$N$4:$N$2103,$A17)=1,LOOKUP($A17,zz!$N$4:$N$2103,'لیست کل'!S$4:S$2103),""),"")</f>
        <v/>
      </c>
      <c r="T17" s="130" t="str">
        <f>IFERROR(IF(COUNTIF(zz!$N$4:$N$2103,$A17)=1,LOOKUP($A17,zz!$N$4:$N$2103,'لیست کل'!T$4:T$2103),""),"")</f>
        <v/>
      </c>
    </row>
    <row r="18" spans="1:20" ht="30" customHeight="1">
      <c r="A18" s="131">
        <v>16</v>
      </c>
      <c r="B18" s="31" t="str">
        <f>IFERROR(IF(COUNTIF(zz!$N$4:$N$2103,$A18)=1,LOOKUP($A18,zz!$N$4:$N$2103,'لیست کل'!B$4:B$2103),""),"")</f>
        <v/>
      </c>
      <c r="C18" s="31" t="str">
        <f>IFERROR(IF(COUNTIF(zz!$N$4:$N$2103,$A18)=1,LOOKUP($A18,zz!$N$4:$N$2103,'لیست کل'!C$4:C$2103),""),"")</f>
        <v/>
      </c>
      <c r="D18" s="31" t="str">
        <f>IFERROR(IF(COUNTIF(zz!$N$4:$N$2103,$A18)=1,LOOKUP($A18,zz!$N$4:$N$2103,'لیست کل'!D$4:D$2103),""),"")</f>
        <v/>
      </c>
      <c r="E18" s="31" t="str">
        <f>IFERROR(IF(COUNTIF(zz!$N$4:$N$2103,$A18)=1,LOOKUP($A18,zz!$N$4:$N$2103,'لیست کل'!E$4:E$2103),""),"")</f>
        <v/>
      </c>
      <c r="F18" s="31" t="str">
        <f>IFERROR(IF(COUNTIF(zz!$N$4:$N$2103,$A18)=1,LOOKUP($A18,zz!$N$4:$N$2103,'لیست کل'!F$4:F$2103),""),"")</f>
        <v/>
      </c>
      <c r="G18" s="31" t="str">
        <f>IFERROR(IF(COUNTIF(zz!$N$4:$N$2103,$A18)=1,LOOKUP($A18,zz!$N$4:$N$2103,'لیست کل'!G$4:G$2103),""),"")</f>
        <v/>
      </c>
      <c r="H18" s="31" t="str">
        <f>IFERROR(IF(COUNTIF(zz!$N$4:$N$2103,$A18)=1,LOOKUP($A18,zz!$N$4:$N$2103,'لیست کل'!H$4:H$2103),""),"")</f>
        <v/>
      </c>
      <c r="I18" s="31" t="str">
        <f>IFERROR(IF(COUNTIF(zz!$N$4:$N$2103,$A18)=1,LOOKUP($A18,zz!$N$4:$N$2103,'لیست کل'!I$4:I$2103),""),"")</f>
        <v/>
      </c>
      <c r="J18" s="31" t="str">
        <f>IFERROR(IF(COUNTIF(zz!$N$4:$N$2103,$A18)=1,LOOKUP($A18,zz!$N$4:$N$2103,'لیست کل'!J$4:J$2103),""),"")</f>
        <v/>
      </c>
      <c r="K18" s="31" t="str">
        <f>IFERROR(IF(COUNTIF(zz!$N$4:$N$2103,$A18)=1,LOOKUP($A18,zz!$N$4:$N$2103,'لیست کل'!K$4:K$2103),""),"")</f>
        <v/>
      </c>
      <c r="L18" s="31" t="str">
        <f>IFERROR(IF(COUNTIF(zz!$N$4:$N$2103,$A18)=1,LOOKUP($A18,zz!$N$4:$N$2103,'لیست کل'!L$4:L$2103),""),"")</f>
        <v/>
      </c>
      <c r="M18" s="31" t="str">
        <f>IFERROR(IF(COUNTIF(zz!$N$4:$N$2103,$A18)=1,LOOKUP($A18,zz!$N$4:$N$2103,'لیست کل'!M$4:M$2103),""),"")</f>
        <v/>
      </c>
      <c r="N18" s="31" t="str">
        <f>IFERROR(IF(COUNTIF(zz!$N$4:$N$2103,$A18)=1,LOOKUP($A18,zz!$N$4:$N$2103,'لیست کل'!N$4:N$2103),""),"")</f>
        <v/>
      </c>
      <c r="O18" s="31" t="str">
        <f>IFERROR(IF(COUNTIF(zz!$N$4:$N$2103,$A18)=1,LOOKUP($A18,zz!$N$4:$N$2103,'لیست کل'!O$4:O$2103),""),"")</f>
        <v/>
      </c>
      <c r="P18" s="31" t="str">
        <f>IFERROR(IF(COUNTIF(zz!$N$4:$N$2103,$A18)=1,LOOKUP($A18,zz!$N$4:$N$2103,'لیست کل'!P$4:P$2103),""),"")</f>
        <v/>
      </c>
      <c r="Q18" s="31" t="str">
        <f>IFERROR(IF(COUNTIF(zz!$N$4:$N$2103,$A18)=1,LOOKUP($A18,zz!$N$4:$N$2103,'لیست کل'!Q$4:Q$2103),""),"")</f>
        <v/>
      </c>
      <c r="R18" s="31" t="str">
        <f>IFERROR(IF(COUNTIF(zz!$N$4:$N$2103,$A18)=1,LOOKUP($A18,zz!$N$4:$N$2103,'لیست کل'!R$4:R$2103),""),"")</f>
        <v/>
      </c>
      <c r="S18" s="31" t="str">
        <f>IFERROR(IF(COUNTIF(zz!$N$4:$N$2103,$A18)=1,LOOKUP($A18,zz!$N$4:$N$2103,'لیست کل'!S$4:S$2103),""),"")</f>
        <v/>
      </c>
      <c r="T18" s="132" t="str">
        <f>IFERROR(IF(COUNTIF(zz!$N$4:$N$2103,$A18)=1,LOOKUP($A18,zz!$N$4:$N$2103,'لیست کل'!T$4:T$2103),""),"")</f>
        <v/>
      </c>
    </row>
    <row r="19" spans="1:20" ht="30" customHeight="1">
      <c r="A19" s="129">
        <v>17</v>
      </c>
      <c r="B19" s="30" t="str">
        <f>IFERROR(IF(COUNTIF(zz!$N$4:$N$2103,$A19)=1,LOOKUP($A19,zz!$N$4:$N$2103,'لیست کل'!B$4:B$2103),""),"")</f>
        <v/>
      </c>
      <c r="C19" s="30" t="str">
        <f>IFERROR(IF(COUNTIF(zz!$N$4:$N$2103,$A19)=1,LOOKUP($A19,zz!$N$4:$N$2103,'لیست کل'!C$4:C$2103),""),"")</f>
        <v/>
      </c>
      <c r="D19" s="30" t="str">
        <f>IFERROR(IF(COUNTIF(zz!$N$4:$N$2103,$A19)=1,LOOKUP($A19,zz!$N$4:$N$2103,'لیست کل'!D$4:D$2103),""),"")</f>
        <v/>
      </c>
      <c r="E19" s="30" t="str">
        <f>IFERROR(IF(COUNTIF(zz!$N$4:$N$2103,$A19)=1,LOOKUP($A19,zz!$N$4:$N$2103,'لیست کل'!E$4:E$2103),""),"")</f>
        <v/>
      </c>
      <c r="F19" s="30" t="str">
        <f>IFERROR(IF(COUNTIF(zz!$N$4:$N$2103,$A19)=1,LOOKUP($A19,zz!$N$4:$N$2103,'لیست کل'!F$4:F$2103),""),"")</f>
        <v/>
      </c>
      <c r="G19" s="30" t="str">
        <f>IFERROR(IF(COUNTIF(zz!$N$4:$N$2103,$A19)=1,LOOKUP($A19,zz!$N$4:$N$2103,'لیست کل'!G$4:G$2103),""),"")</f>
        <v/>
      </c>
      <c r="H19" s="30" t="str">
        <f>IFERROR(IF(COUNTIF(zz!$N$4:$N$2103,$A19)=1,LOOKUP($A19,zz!$N$4:$N$2103,'لیست کل'!H$4:H$2103),""),"")</f>
        <v/>
      </c>
      <c r="I19" s="30" t="str">
        <f>IFERROR(IF(COUNTIF(zz!$N$4:$N$2103,$A19)=1,LOOKUP($A19,zz!$N$4:$N$2103,'لیست کل'!I$4:I$2103),""),"")</f>
        <v/>
      </c>
      <c r="J19" s="30" t="str">
        <f>IFERROR(IF(COUNTIF(zz!$N$4:$N$2103,$A19)=1,LOOKUP($A19,zz!$N$4:$N$2103,'لیست کل'!J$4:J$2103),""),"")</f>
        <v/>
      </c>
      <c r="K19" s="30" t="str">
        <f>IFERROR(IF(COUNTIF(zz!$N$4:$N$2103,$A19)=1,LOOKUP($A19,zz!$N$4:$N$2103,'لیست کل'!K$4:K$2103),""),"")</f>
        <v/>
      </c>
      <c r="L19" s="30" t="str">
        <f>IFERROR(IF(COUNTIF(zz!$N$4:$N$2103,$A19)=1,LOOKUP($A19,zz!$N$4:$N$2103,'لیست کل'!L$4:L$2103),""),"")</f>
        <v/>
      </c>
      <c r="M19" s="30" t="str">
        <f>IFERROR(IF(COUNTIF(zz!$N$4:$N$2103,$A19)=1,LOOKUP($A19,zz!$N$4:$N$2103,'لیست کل'!M$4:M$2103),""),"")</f>
        <v/>
      </c>
      <c r="N19" s="30" t="str">
        <f>IFERROR(IF(COUNTIF(zz!$N$4:$N$2103,$A19)=1,LOOKUP($A19,zz!$N$4:$N$2103,'لیست کل'!N$4:N$2103),""),"")</f>
        <v/>
      </c>
      <c r="O19" s="30" t="str">
        <f>IFERROR(IF(COUNTIF(zz!$N$4:$N$2103,$A19)=1,LOOKUP($A19,zz!$N$4:$N$2103,'لیست کل'!O$4:O$2103),""),"")</f>
        <v/>
      </c>
      <c r="P19" s="30" t="str">
        <f>IFERROR(IF(COUNTIF(zz!$N$4:$N$2103,$A19)=1,LOOKUP($A19,zz!$N$4:$N$2103,'لیست کل'!P$4:P$2103),""),"")</f>
        <v/>
      </c>
      <c r="Q19" s="30" t="str">
        <f>IFERROR(IF(COUNTIF(zz!$N$4:$N$2103,$A19)=1,LOOKUP($A19,zz!$N$4:$N$2103,'لیست کل'!Q$4:Q$2103),""),"")</f>
        <v/>
      </c>
      <c r="R19" s="30" t="str">
        <f>IFERROR(IF(COUNTIF(zz!$N$4:$N$2103,$A19)=1,LOOKUP($A19,zz!$N$4:$N$2103,'لیست کل'!R$4:R$2103),""),"")</f>
        <v/>
      </c>
      <c r="S19" s="30" t="str">
        <f>IFERROR(IF(COUNTIF(zz!$N$4:$N$2103,$A19)=1,LOOKUP($A19,zz!$N$4:$N$2103,'لیست کل'!S$4:S$2103),""),"")</f>
        <v/>
      </c>
      <c r="T19" s="130" t="str">
        <f>IFERROR(IF(COUNTIF(zz!$N$4:$N$2103,$A19)=1,LOOKUP($A19,zz!$N$4:$N$2103,'لیست کل'!T$4:T$2103),""),"")</f>
        <v/>
      </c>
    </row>
    <row r="20" spans="1:20" ht="30" customHeight="1">
      <c r="A20" s="131">
        <v>18</v>
      </c>
      <c r="B20" s="31" t="str">
        <f>IFERROR(IF(COUNTIF(zz!$N$4:$N$2103,$A20)=1,LOOKUP($A20,zz!$N$4:$N$2103,'لیست کل'!B$4:B$2103),""),"")</f>
        <v/>
      </c>
      <c r="C20" s="31" t="str">
        <f>IFERROR(IF(COUNTIF(zz!$N$4:$N$2103,$A20)=1,LOOKUP($A20,zz!$N$4:$N$2103,'لیست کل'!C$4:C$2103),""),"")</f>
        <v/>
      </c>
      <c r="D20" s="31" t="str">
        <f>IFERROR(IF(COUNTIF(zz!$N$4:$N$2103,$A20)=1,LOOKUP($A20,zz!$N$4:$N$2103,'لیست کل'!D$4:D$2103),""),"")</f>
        <v/>
      </c>
      <c r="E20" s="31" t="str">
        <f>IFERROR(IF(COUNTIF(zz!$N$4:$N$2103,$A20)=1,LOOKUP($A20,zz!$N$4:$N$2103,'لیست کل'!E$4:E$2103),""),"")</f>
        <v/>
      </c>
      <c r="F20" s="31" t="str">
        <f>IFERROR(IF(COUNTIF(zz!$N$4:$N$2103,$A20)=1,LOOKUP($A20,zz!$N$4:$N$2103,'لیست کل'!F$4:F$2103),""),"")</f>
        <v/>
      </c>
      <c r="G20" s="31" t="str">
        <f>IFERROR(IF(COUNTIF(zz!$N$4:$N$2103,$A20)=1,LOOKUP($A20,zz!$N$4:$N$2103,'لیست کل'!G$4:G$2103),""),"")</f>
        <v/>
      </c>
      <c r="H20" s="31" t="str">
        <f>IFERROR(IF(COUNTIF(zz!$N$4:$N$2103,$A20)=1,LOOKUP($A20,zz!$N$4:$N$2103,'لیست کل'!H$4:H$2103),""),"")</f>
        <v/>
      </c>
      <c r="I20" s="31" t="str">
        <f>IFERROR(IF(COUNTIF(zz!$N$4:$N$2103,$A20)=1,LOOKUP($A20,zz!$N$4:$N$2103,'لیست کل'!I$4:I$2103),""),"")</f>
        <v/>
      </c>
      <c r="J20" s="31" t="str">
        <f>IFERROR(IF(COUNTIF(zz!$N$4:$N$2103,$A20)=1,LOOKUP($A20,zz!$N$4:$N$2103,'لیست کل'!J$4:J$2103),""),"")</f>
        <v/>
      </c>
      <c r="K20" s="31" t="str">
        <f>IFERROR(IF(COUNTIF(zz!$N$4:$N$2103,$A20)=1,LOOKUP($A20,zz!$N$4:$N$2103,'لیست کل'!K$4:K$2103),""),"")</f>
        <v/>
      </c>
      <c r="L20" s="31" t="str">
        <f>IFERROR(IF(COUNTIF(zz!$N$4:$N$2103,$A20)=1,LOOKUP($A20,zz!$N$4:$N$2103,'لیست کل'!L$4:L$2103),""),"")</f>
        <v/>
      </c>
      <c r="M20" s="31" t="str">
        <f>IFERROR(IF(COUNTIF(zz!$N$4:$N$2103,$A20)=1,LOOKUP($A20,zz!$N$4:$N$2103,'لیست کل'!M$4:M$2103),""),"")</f>
        <v/>
      </c>
      <c r="N20" s="31" t="str">
        <f>IFERROR(IF(COUNTIF(zz!$N$4:$N$2103,$A20)=1,LOOKUP($A20,zz!$N$4:$N$2103,'لیست کل'!N$4:N$2103),""),"")</f>
        <v/>
      </c>
      <c r="O20" s="31" t="str">
        <f>IFERROR(IF(COUNTIF(zz!$N$4:$N$2103,$A20)=1,LOOKUP($A20,zz!$N$4:$N$2103,'لیست کل'!O$4:O$2103),""),"")</f>
        <v/>
      </c>
      <c r="P20" s="31" t="str">
        <f>IFERROR(IF(COUNTIF(zz!$N$4:$N$2103,$A20)=1,LOOKUP($A20,zz!$N$4:$N$2103,'لیست کل'!P$4:P$2103),""),"")</f>
        <v/>
      </c>
      <c r="Q20" s="31" t="str">
        <f>IFERROR(IF(COUNTIF(zz!$N$4:$N$2103,$A20)=1,LOOKUP($A20,zz!$N$4:$N$2103,'لیست کل'!Q$4:Q$2103),""),"")</f>
        <v/>
      </c>
      <c r="R20" s="31" t="str">
        <f>IFERROR(IF(COUNTIF(zz!$N$4:$N$2103,$A20)=1,LOOKUP($A20,zz!$N$4:$N$2103,'لیست کل'!R$4:R$2103),""),"")</f>
        <v/>
      </c>
      <c r="S20" s="31" t="str">
        <f>IFERROR(IF(COUNTIF(zz!$N$4:$N$2103,$A20)=1,LOOKUP($A20,zz!$N$4:$N$2103,'لیست کل'!S$4:S$2103),""),"")</f>
        <v/>
      </c>
      <c r="T20" s="132" t="str">
        <f>IFERROR(IF(COUNTIF(zz!$N$4:$N$2103,$A20)=1,LOOKUP($A20,zz!$N$4:$N$2103,'لیست کل'!T$4:T$2103),""),"")</f>
        <v/>
      </c>
    </row>
    <row r="21" spans="1:20" ht="30" customHeight="1">
      <c r="A21" s="129">
        <v>19</v>
      </c>
      <c r="B21" s="30" t="str">
        <f>IFERROR(IF(COUNTIF(zz!$N$4:$N$2103,$A21)=1,LOOKUP($A21,zz!$N$4:$N$2103,'لیست کل'!B$4:B$2103),""),"")</f>
        <v/>
      </c>
      <c r="C21" s="30" t="str">
        <f>IFERROR(IF(COUNTIF(zz!$N$4:$N$2103,$A21)=1,LOOKUP($A21,zz!$N$4:$N$2103,'لیست کل'!C$4:C$2103),""),"")</f>
        <v/>
      </c>
      <c r="D21" s="30" t="str">
        <f>IFERROR(IF(COUNTIF(zz!$N$4:$N$2103,$A21)=1,LOOKUP($A21,zz!$N$4:$N$2103,'لیست کل'!D$4:D$2103),""),"")</f>
        <v/>
      </c>
      <c r="E21" s="30" t="str">
        <f>IFERROR(IF(COUNTIF(zz!$N$4:$N$2103,$A21)=1,LOOKUP($A21,zz!$N$4:$N$2103,'لیست کل'!E$4:E$2103),""),"")</f>
        <v/>
      </c>
      <c r="F21" s="30" t="str">
        <f>IFERROR(IF(COUNTIF(zz!$N$4:$N$2103,$A21)=1,LOOKUP($A21,zz!$N$4:$N$2103,'لیست کل'!F$4:F$2103),""),"")</f>
        <v/>
      </c>
      <c r="G21" s="30" t="str">
        <f>IFERROR(IF(COUNTIF(zz!$N$4:$N$2103,$A21)=1,LOOKUP($A21,zz!$N$4:$N$2103,'لیست کل'!G$4:G$2103),""),"")</f>
        <v/>
      </c>
      <c r="H21" s="30" t="str">
        <f>IFERROR(IF(COUNTIF(zz!$N$4:$N$2103,$A21)=1,LOOKUP($A21,zz!$N$4:$N$2103,'لیست کل'!H$4:H$2103),""),"")</f>
        <v/>
      </c>
      <c r="I21" s="30" t="str">
        <f>IFERROR(IF(COUNTIF(zz!$N$4:$N$2103,$A21)=1,LOOKUP($A21,zz!$N$4:$N$2103,'لیست کل'!I$4:I$2103),""),"")</f>
        <v/>
      </c>
      <c r="J21" s="30" t="str">
        <f>IFERROR(IF(COUNTIF(zz!$N$4:$N$2103,$A21)=1,LOOKUP($A21,zz!$N$4:$N$2103,'لیست کل'!J$4:J$2103),""),"")</f>
        <v/>
      </c>
      <c r="K21" s="30" t="str">
        <f>IFERROR(IF(COUNTIF(zz!$N$4:$N$2103,$A21)=1,LOOKUP($A21,zz!$N$4:$N$2103,'لیست کل'!K$4:K$2103),""),"")</f>
        <v/>
      </c>
      <c r="L21" s="30" t="str">
        <f>IFERROR(IF(COUNTIF(zz!$N$4:$N$2103,$A21)=1,LOOKUP($A21,zz!$N$4:$N$2103,'لیست کل'!L$4:L$2103),""),"")</f>
        <v/>
      </c>
      <c r="M21" s="30" t="str">
        <f>IFERROR(IF(COUNTIF(zz!$N$4:$N$2103,$A21)=1,LOOKUP($A21,zz!$N$4:$N$2103,'لیست کل'!M$4:M$2103),""),"")</f>
        <v/>
      </c>
      <c r="N21" s="30" t="str">
        <f>IFERROR(IF(COUNTIF(zz!$N$4:$N$2103,$A21)=1,LOOKUP($A21,zz!$N$4:$N$2103,'لیست کل'!N$4:N$2103),""),"")</f>
        <v/>
      </c>
      <c r="O21" s="30" t="str">
        <f>IFERROR(IF(COUNTIF(zz!$N$4:$N$2103,$A21)=1,LOOKUP($A21,zz!$N$4:$N$2103,'لیست کل'!O$4:O$2103),""),"")</f>
        <v/>
      </c>
      <c r="P21" s="30" t="str">
        <f>IFERROR(IF(COUNTIF(zz!$N$4:$N$2103,$A21)=1,LOOKUP($A21,zz!$N$4:$N$2103,'لیست کل'!P$4:P$2103),""),"")</f>
        <v/>
      </c>
      <c r="Q21" s="30" t="str">
        <f>IFERROR(IF(COUNTIF(zz!$N$4:$N$2103,$A21)=1,LOOKUP($A21,zz!$N$4:$N$2103,'لیست کل'!Q$4:Q$2103),""),"")</f>
        <v/>
      </c>
      <c r="R21" s="30" t="str">
        <f>IFERROR(IF(COUNTIF(zz!$N$4:$N$2103,$A21)=1,LOOKUP($A21,zz!$N$4:$N$2103,'لیست کل'!R$4:R$2103),""),"")</f>
        <v/>
      </c>
      <c r="S21" s="30" t="str">
        <f>IFERROR(IF(COUNTIF(zz!$N$4:$N$2103,$A21)=1,LOOKUP($A21,zz!$N$4:$N$2103,'لیست کل'!S$4:S$2103),""),"")</f>
        <v/>
      </c>
      <c r="T21" s="130" t="str">
        <f>IFERROR(IF(COUNTIF(zz!$N$4:$N$2103,$A21)=1,LOOKUP($A21,zz!$N$4:$N$2103,'لیست کل'!T$4:T$2103),""),"")</f>
        <v/>
      </c>
    </row>
    <row r="22" spans="1:20" ht="30" customHeight="1">
      <c r="A22" s="131">
        <v>20</v>
      </c>
      <c r="B22" s="31" t="str">
        <f>IFERROR(IF(COUNTIF(zz!$N$4:$N$2103,$A22)=1,LOOKUP($A22,zz!$N$4:$N$2103,'لیست کل'!B$4:B$2103),""),"")</f>
        <v/>
      </c>
      <c r="C22" s="31" t="str">
        <f>IFERROR(IF(COUNTIF(zz!$N$4:$N$2103,$A22)=1,LOOKUP($A22,zz!$N$4:$N$2103,'لیست کل'!C$4:C$2103),""),"")</f>
        <v/>
      </c>
      <c r="D22" s="31" t="str">
        <f>IFERROR(IF(COUNTIF(zz!$N$4:$N$2103,$A22)=1,LOOKUP($A22,zz!$N$4:$N$2103,'لیست کل'!D$4:D$2103),""),"")</f>
        <v/>
      </c>
      <c r="E22" s="31" t="str">
        <f>IFERROR(IF(COUNTIF(zz!$N$4:$N$2103,$A22)=1,LOOKUP($A22,zz!$N$4:$N$2103,'لیست کل'!E$4:E$2103),""),"")</f>
        <v/>
      </c>
      <c r="F22" s="31" t="str">
        <f>IFERROR(IF(COUNTIF(zz!$N$4:$N$2103,$A22)=1,LOOKUP($A22,zz!$N$4:$N$2103,'لیست کل'!F$4:F$2103),""),"")</f>
        <v/>
      </c>
      <c r="G22" s="31" t="str">
        <f>IFERROR(IF(COUNTIF(zz!$N$4:$N$2103,$A22)=1,LOOKUP($A22,zz!$N$4:$N$2103,'لیست کل'!G$4:G$2103),""),"")</f>
        <v/>
      </c>
      <c r="H22" s="31" t="str">
        <f>IFERROR(IF(COUNTIF(zz!$N$4:$N$2103,$A22)=1,LOOKUP($A22,zz!$N$4:$N$2103,'لیست کل'!H$4:H$2103),""),"")</f>
        <v/>
      </c>
      <c r="I22" s="31" t="str">
        <f>IFERROR(IF(COUNTIF(zz!$N$4:$N$2103,$A22)=1,LOOKUP($A22,zz!$N$4:$N$2103,'لیست کل'!I$4:I$2103),""),"")</f>
        <v/>
      </c>
      <c r="J22" s="31" t="str">
        <f>IFERROR(IF(COUNTIF(zz!$N$4:$N$2103,$A22)=1,LOOKUP($A22,zz!$N$4:$N$2103,'لیست کل'!J$4:J$2103),""),"")</f>
        <v/>
      </c>
      <c r="K22" s="31" t="str">
        <f>IFERROR(IF(COUNTIF(zz!$N$4:$N$2103,$A22)=1,LOOKUP($A22,zz!$N$4:$N$2103,'لیست کل'!K$4:K$2103),""),"")</f>
        <v/>
      </c>
      <c r="L22" s="31" t="str">
        <f>IFERROR(IF(COUNTIF(zz!$N$4:$N$2103,$A22)=1,LOOKUP($A22,zz!$N$4:$N$2103,'لیست کل'!L$4:L$2103),""),"")</f>
        <v/>
      </c>
      <c r="M22" s="31" t="str">
        <f>IFERROR(IF(COUNTIF(zz!$N$4:$N$2103,$A22)=1,LOOKUP($A22,zz!$N$4:$N$2103,'لیست کل'!M$4:M$2103),""),"")</f>
        <v/>
      </c>
      <c r="N22" s="31" t="str">
        <f>IFERROR(IF(COUNTIF(zz!$N$4:$N$2103,$A22)=1,LOOKUP($A22,zz!$N$4:$N$2103,'لیست کل'!N$4:N$2103),""),"")</f>
        <v/>
      </c>
      <c r="O22" s="31" t="str">
        <f>IFERROR(IF(COUNTIF(zz!$N$4:$N$2103,$A22)=1,LOOKUP($A22,zz!$N$4:$N$2103,'لیست کل'!O$4:O$2103),""),"")</f>
        <v/>
      </c>
      <c r="P22" s="31" t="str">
        <f>IFERROR(IF(COUNTIF(zz!$N$4:$N$2103,$A22)=1,LOOKUP($A22,zz!$N$4:$N$2103,'لیست کل'!P$4:P$2103),""),"")</f>
        <v/>
      </c>
      <c r="Q22" s="31" t="str">
        <f>IFERROR(IF(COUNTIF(zz!$N$4:$N$2103,$A22)=1,LOOKUP($A22,zz!$N$4:$N$2103,'لیست کل'!Q$4:Q$2103),""),"")</f>
        <v/>
      </c>
      <c r="R22" s="31" t="str">
        <f>IFERROR(IF(COUNTIF(zz!$N$4:$N$2103,$A22)=1,LOOKUP($A22,zz!$N$4:$N$2103,'لیست کل'!R$4:R$2103),""),"")</f>
        <v/>
      </c>
      <c r="S22" s="31" t="str">
        <f>IFERROR(IF(COUNTIF(zz!$N$4:$N$2103,$A22)=1,LOOKUP($A22,zz!$N$4:$N$2103,'لیست کل'!S$4:S$2103),""),"")</f>
        <v/>
      </c>
      <c r="T22" s="132" t="str">
        <f>IFERROR(IF(COUNTIF(zz!$N$4:$N$2103,$A22)=1,LOOKUP($A22,zz!$N$4:$N$2103,'لیست کل'!T$4:T$2103),""),"")</f>
        <v/>
      </c>
    </row>
    <row r="23" spans="1:20" ht="30" customHeight="1">
      <c r="A23" s="129">
        <v>21</v>
      </c>
      <c r="B23" s="30" t="str">
        <f>IFERROR(IF(COUNTIF(zz!$N$4:$N$2103,$A23)=1,LOOKUP($A23,zz!$N$4:$N$2103,'لیست کل'!B$4:B$2103),""),"")</f>
        <v/>
      </c>
      <c r="C23" s="30" t="str">
        <f>IFERROR(IF(COUNTIF(zz!$N$4:$N$2103,$A23)=1,LOOKUP($A23,zz!$N$4:$N$2103,'لیست کل'!C$4:C$2103),""),"")</f>
        <v/>
      </c>
      <c r="D23" s="30" t="str">
        <f>IFERROR(IF(COUNTIF(zz!$N$4:$N$2103,$A23)=1,LOOKUP($A23,zz!$N$4:$N$2103,'لیست کل'!D$4:D$2103),""),"")</f>
        <v/>
      </c>
      <c r="E23" s="30" t="str">
        <f>IFERROR(IF(COUNTIF(zz!$N$4:$N$2103,$A23)=1,LOOKUP($A23,zz!$N$4:$N$2103,'لیست کل'!E$4:E$2103),""),"")</f>
        <v/>
      </c>
      <c r="F23" s="30" t="str">
        <f>IFERROR(IF(COUNTIF(zz!$N$4:$N$2103,$A23)=1,LOOKUP($A23,zz!$N$4:$N$2103,'لیست کل'!F$4:F$2103),""),"")</f>
        <v/>
      </c>
      <c r="G23" s="30" t="str">
        <f>IFERROR(IF(COUNTIF(zz!$N$4:$N$2103,$A23)=1,LOOKUP($A23,zz!$N$4:$N$2103,'لیست کل'!G$4:G$2103),""),"")</f>
        <v/>
      </c>
      <c r="H23" s="30" t="str">
        <f>IFERROR(IF(COUNTIF(zz!$N$4:$N$2103,$A23)=1,LOOKUP($A23,zz!$N$4:$N$2103,'لیست کل'!H$4:H$2103),""),"")</f>
        <v/>
      </c>
      <c r="I23" s="30" t="str">
        <f>IFERROR(IF(COUNTIF(zz!$N$4:$N$2103,$A23)=1,LOOKUP($A23,zz!$N$4:$N$2103,'لیست کل'!I$4:I$2103),""),"")</f>
        <v/>
      </c>
      <c r="J23" s="30" t="str">
        <f>IFERROR(IF(COUNTIF(zz!$N$4:$N$2103,$A23)=1,LOOKUP($A23,zz!$N$4:$N$2103,'لیست کل'!J$4:J$2103),""),"")</f>
        <v/>
      </c>
      <c r="K23" s="30" t="str">
        <f>IFERROR(IF(COUNTIF(zz!$N$4:$N$2103,$A23)=1,LOOKUP($A23,zz!$N$4:$N$2103,'لیست کل'!K$4:K$2103),""),"")</f>
        <v/>
      </c>
      <c r="L23" s="30" t="str">
        <f>IFERROR(IF(COUNTIF(zz!$N$4:$N$2103,$A23)=1,LOOKUP($A23,zz!$N$4:$N$2103,'لیست کل'!L$4:L$2103),""),"")</f>
        <v/>
      </c>
      <c r="M23" s="30" t="str">
        <f>IFERROR(IF(COUNTIF(zz!$N$4:$N$2103,$A23)=1,LOOKUP($A23,zz!$N$4:$N$2103,'لیست کل'!M$4:M$2103),""),"")</f>
        <v/>
      </c>
      <c r="N23" s="30" t="str">
        <f>IFERROR(IF(COUNTIF(zz!$N$4:$N$2103,$A23)=1,LOOKUP($A23,zz!$N$4:$N$2103,'لیست کل'!N$4:N$2103),""),"")</f>
        <v/>
      </c>
      <c r="O23" s="30" t="str">
        <f>IFERROR(IF(COUNTIF(zz!$N$4:$N$2103,$A23)=1,LOOKUP($A23,zz!$N$4:$N$2103,'لیست کل'!O$4:O$2103),""),"")</f>
        <v/>
      </c>
      <c r="P23" s="30" t="str">
        <f>IFERROR(IF(COUNTIF(zz!$N$4:$N$2103,$A23)=1,LOOKUP($A23,zz!$N$4:$N$2103,'لیست کل'!P$4:P$2103),""),"")</f>
        <v/>
      </c>
      <c r="Q23" s="30" t="str">
        <f>IFERROR(IF(COUNTIF(zz!$N$4:$N$2103,$A23)=1,LOOKUP($A23,zz!$N$4:$N$2103,'لیست کل'!Q$4:Q$2103),""),"")</f>
        <v/>
      </c>
      <c r="R23" s="30" t="str">
        <f>IFERROR(IF(COUNTIF(zz!$N$4:$N$2103,$A23)=1,LOOKUP($A23,zz!$N$4:$N$2103,'لیست کل'!R$4:R$2103),""),"")</f>
        <v/>
      </c>
      <c r="S23" s="30" t="str">
        <f>IFERROR(IF(COUNTIF(zz!$N$4:$N$2103,$A23)=1,LOOKUP($A23,zz!$N$4:$N$2103,'لیست کل'!S$4:S$2103),""),"")</f>
        <v/>
      </c>
      <c r="T23" s="130" t="str">
        <f>IFERROR(IF(COUNTIF(zz!$N$4:$N$2103,$A23)=1,LOOKUP($A23,zz!$N$4:$N$2103,'لیست کل'!T$4:T$2103),""),"")</f>
        <v/>
      </c>
    </row>
    <row r="24" spans="1:20" ht="30" customHeight="1">
      <c r="A24" s="131">
        <v>22</v>
      </c>
      <c r="B24" s="31" t="str">
        <f>IFERROR(IF(COUNTIF(zz!$N$4:$N$2103,$A24)=1,LOOKUP($A24,zz!$N$4:$N$2103,'لیست کل'!B$4:B$2103),""),"")</f>
        <v/>
      </c>
      <c r="C24" s="31" t="str">
        <f>IFERROR(IF(COUNTIF(zz!$N$4:$N$2103,$A24)=1,LOOKUP($A24,zz!$N$4:$N$2103,'لیست کل'!C$4:C$2103),""),"")</f>
        <v/>
      </c>
      <c r="D24" s="31" t="str">
        <f>IFERROR(IF(COUNTIF(zz!$N$4:$N$2103,$A24)=1,LOOKUP($A24,zz!$N$4:$N$2103,'لیست کل'!D$4:D$2103),""),"")</f>
        <v/>
      </c>
      <c r="E24" s="31" t="str">
        <f>IFERROR(IF(COUNTIF(zz!$N$4:$N$2103,$A24)=1,LOOKUP($A24,zz!$N$4:$N$2103,'لیست کل'!E$4:E$2103),""),"")</f>
        <v/>
      </c>
      <c r="F24" s="31" t="str">
        <f>IFERROR(IF(COUNTIF(zz!$N$4:$N$2103,$A24)=1,LOOKUP($A24,zz!$N$4:$N$2103,'لیست کل'!F$4:F$2103),""),"")</f>
        <v/>
      </c>
      <c r="G24" s="31" t="str">
        <f>IFERROR(IF(COUNTIF(zz!$N$4:$N$2103,$A24)=1,LOOKUP($A24,zz!$N$4:$N$2103,'لیست کل'!G$4:G$2103),""),"")</f>
        <v/>
      </c>
      <c r="H24" s="31" t="str">
        <f>IFERROR(IF(COUNTIF(zz!$N$4:$N$2103,$A24)=1,LOOKUP($A24,zz!$N$4:$N$2103,'لیست کل'!H$4:H$2103),""),"")</f>
        <v/>
      </c>
      <c r="I24" s="31" t="str">
        <f>IFERROR(IF(COUNTIF(zz!$N$4:$N$2103,$A24)=1,LOOKUP($A24,zz!$N$4:$N$2103,'لیست کل'!I$4:I$2103),""),"")</f>
        <v/>
      </c>
      <c r="J24" s="31" t="str">
        <f>IFERROR(IF(COUNTIF(zz!$N$4:$N$2103,$A24)=1,LOOKUP($A24,zz!$N$4:$N$2103,'لیست کل'!J$4:J$2103),""),"")</f>
        <v/>
      </c>
      <c r="K24" s="31" t="str">
        <f>IFERROR(IF(COUNTIF(zz!$N$4:$N$2103,$A24)=1,LOOKUP($A24,zz!$N$4:$N$2103,'لیست کل'!K$4:K$2103),""),"")</f>
        <v/>
      </c>
      <c r="L24" s="31" t="str">
        <f>IFERROR(IF(COUNTIF(zz!$N$4:$N$2103,$A24)=1,LOOKUP($A24,zz!$N$4:$N$2103,'لیست کل'!L$4:L$2103),""),"")</f>
        <v/>
      </c>
      <c r="M24" s="31" t="str">
        <f>IFERROR(IF(COUNTIF(zz!$N$4:$N$2103,$A24)=1,LOOKUP($A24,zz!$N$4:$N$2103,'لیست کل'!M$4:M$2103),""),"")</f>
        <v/>
      </c>
      <c r="N24" s="31" t="str">
        <f>IFERROR(IF(COUNTIF(zz!$N$4:$N$2103,$A24)=1,LOOKUP($A24,zz!$N$4:$N$2103,'لیست کل'!N$4:N$2103),""),"")</f>
        <v/>
      </c>
      <c r="O24" s="31" t="str">
        <f>IFERROR(IF(COUNTIF(zz!$N$4:$N$2103,$A24)=1,LOOKUP($A24,zz!$N$4:$N$2103,'لیست کل'!O$4:O$2103),""),"")</f>
        <v/>
      </c>
      <c r="P24" s="31" t="str">
        <f>IFERROR(IF(COUNTIF(zz!$N$4:$N$2103,$A24)=1,LOOKUP($A24,zz!$N$4:$N$2103,'لیست کل'!P$4:P$2103),""),"")</f>
        <v/>
      </c>
      <c r="Q24" s="31" t="str">
        <f>IFERROR(IF(COUNTIF(zz!$N$4:$N$2103,$A24)=1,LOOKUP($A24,zz!$N$4:$N$2103,'لیست کل'!Q$4:Q$2103),""),"")</f>
        <v/>
      </c>
      <c r="R24" s="31" t="str">
        <f>IFERROR(IF(COUNTIF(zz!$N$4:$N$2103,$A24)=1,LOOKUP($A24,zz!$N$4:$N$2103,'لیست کل'!R$4:R$2103),""),"")</f>
        <v/>
      </c>
      <c r="S24" s="31" t="str">
        <f>IFERROR(IF(COUNTIF(zz!$N$4:$N$2103,$A24)=1,LOOKUP($A24,zz!$N$4:$N$2103,'لیست کل'!S$4:S$2103),""),"")</f>
        <v/>
      </c>
      <c r="T24" s="132" t="str">
        <f>IFERROR(IF(COUNTIF(zz!$N$4:$N$2103,$A24)=1,LOOKUP($A24,zz!$N$4:$N$2103,'لیست کل'!T$4:T$2103),""),"")</f>
        <v/>
      </c>
    </row>
    <row r="25" spans="1:20" ht="30" customHeight="1">
      <c r="A25" s="129">
        <v>23</v>
      </c>
      <c r="B25" s="30" t="str">
        <f>IFERROR(IF(COUNTIF(zz!$N$4:$N$2103,$A25)=1,LOOKUP($A25,zz!$N$4:$N$2103,'لیست کل'!B$4:B$2103),""),"")</f>
        <v/>
      </c>
      <c r="C25" s="30" t="str">
        <f>IFERROR(IF(COUNTIF(zz!$N$4:$N$2103,$A25)=1,LOOKUP($A25,zz!$N$4:$N$2103,'لیست کل'!C$4:C$2103),""),"")</f>
        <v/>
      </c>
      <c r="D25" s="30" t="str">
        <f>IFERROR(IF(COUNTIF(zz!$N$4:$N$2103,$A25)=1,LOOKUP($A25,zz!$N$4:$N$2103,'لیست کل'!D$4:D$2103),""),"")</f>
        <v/>
      </c>
      <c r="E25" s="30" t="str">
        <f>IFERROR(IF(COUNTIF(zz!$N$4:$N$2103,$A25)=1,LOOKUP($A25,zz!$N$4:$N$2103,'لیست کل'!E$4:E$2103),""),"")</f>
        <v/>
      </c>
      <c r="F25" s="30" t="str">
        <f>IFERROR(IF(COUNTIF(zz!$N$4:$N$2103,$A25)=1,LOOKUP($A25,zz!$N$4:$N$2103,'لیست کل'!F$4:F$2103),""),"")</f>
        <v/>
      </c>
      <c r="G25" s="30" t="str">
        <f>IFERROR(IF(COUNTIF(zz!$N$4:$N$2103,$A25)=1,LOOKUP($A25,zz!$N$4:$N$2103,'لیست کل'!G$4:G$2103),""),"")</f>
        <v/>
      </c>
      <c r="H25" s="30" t="str">
        <f>IFERROR(IF(COUNTIF(zz!$N$4:$N$2103,$A25)=1,LOOKUP($A25,zz!$N$4:$N$2103,'لیست کل'!H$4:H$2103),""),"")</f>
        <v/>
      </c>
      <c r="I25" s="30" t="str">
        <f>IFERROR(IF(COUNTIF(zz!$N$4:$N$2103,$A25)=1,LOOKUP($A25,zz!$N$4:$N$2103,'لیست کل'!I$4:I$2103),""),"")</f>
        <v/>
      </c>
      <c r="J25" s="30" t="str">
        <f>IFERROR(IF(COUNTIF(zz!$N$4:$N$2103,$A25)=1,LOOKUP($A25,zz!$N$4:$N$2103,'لیست کل'!J$4:J$2103),""),"")</f>
        <v/>
      </c>
      <c r="K25" s="30" t="str">
        <f>IFERROR(IF(COUNTIF(zz!$N$4:$N$2103,$A25)=1,LOOKUP($A25,zz!$N$4:$N$2103,'لیست کل'!K$4:K$2103),""),"")</f>
        <v/>
      </c>
      <c r="L25" s="30" t="str">
        <f>IFERROR(IF(COUNTIF(zz!$N$4:$N$2103,$A25)=1,LOOKUP($A25,zz!$N$4:$N$2103,'لیست کل'!L$4:L$2103),""),"")</f>
        <v/>
      </c>
      <c r="M25" s="30" t="str">
        <f>IFERROR(IF(COUNTIF(zz!$N$4:$N$2103,$A25)=1,LOOKUP($A25,zz!$N$4:$N$2103,'لیست کل'!M$4:M$2103),""),"")</f>
        <v/>
      </c>
      <c r="N25" s="30" t="str">
        <f>IFERROR(IF(COUNTIF(zz!$N$4:$N$2103,$A25)=1,LOOKUP($A25,zz!$N$4:$N$2103,'لیست کل'!N$4:N$2103),""),"")</f>
        <v/>
      </c>
      <c r="O25" s="30" t="str">
        <f>IFERROR(IF(COUNTIF(zz!$N$4:$N$2103,$A25)=1,LOOKUP($A25,zz!$N$4:$N$2103,'لیست کل'!O$4:O$2103),""),"")</f>
        <v/>
      </c>
      <c r="P25" s="30" t="str">
        <f>IFERROR(IF(COUNTIF(zz!$N$4:$N$2103,$A25)=1,LOOKUP($A25,zz!$N$4:$N$2103,'لیست کل'!P$4:P$2103),""),"")</f>
        <v/>
      </c>
      <c r="Q25" s="30" t="str">
        <f>IFERROR(IF(COUNTIF(zz!$N$4:$N$2103,$A25)=1,LOOKUP($A25,zz!$N$4:$N$2103,'لیست کل'!Q$4:Q$2103),""),"")</f>
        <v/>
      </c>
      <c r="R25" s="30" t="str">
        <f>IFERROR(IF(COUNTIF(zz!$N$4:$N$2103,$A25)=1,LOOKUP($A25,zz!$N$4:$N$2103,'لیست کل'!R$4:R$2103),""),"")</f>
        <v/>
      </c>
      <c r="S25" s="30" t="str">
        <f>IFERROR(IF(COUNTIF(zz!$N$4:$N$2103,$A25)=1,LOOKUP($A25,zz!$N$4:$N$2103,'لیست کل'!S$4:S$2103),""),"")</f>
        <v/>
      </c>
      <c r="T25" s="130" t="str">
        <f>IFERROR(IF(COUNTIF(zz!$N$4:$N$2103,$A25)=1,LOOKUP($A25,zz!$N$4:$N$2103,'لیست کل'!T$4:T$2103),""),"")</f>
        <v/>
      </c>
    </row>
    <row r="26" spans="1:20" ht="30" customHeight="1">
      <c r="A26" s="131">
        <v>24</v>
      </c>
      <c r="B26" s="31" t="str">
        <f>IFERROR(IF(COUNTIF(zz!$N$4:$N$2103,$A26)=1,LOOKUP($A26,zz!$N$4:$N$2103,'لیست کل'!B$4:B$2103),""),"")</f>
        <v/>
      </c>
      <c r="C26" s="31" t="str">
        <f>IFERROR(IF(COUNTIF(zz!$N$4:$N$2103,$A26)=1,LOOKUP($A26,zz!$N$4:$N$2103,'لیست کل'!C$4:C$2103),""),"")</f>
        <v/>
      </c>
      <c r="D26" s="31" t="str">
        <f>IFERROR(IF(COUNTIF(zz!$N$4:$N$2103,$A26)=1,LOOKUP($A26,zz!$N$4:$N$2103,'لیست کل'!D$4:D$2103),""),"")</f>
        <v/>
      </c>
      <c r="E26" s="31" t="str">
        <f>IFERROR(IF(COUNTIF(zz!$N$4:$N$2103,$A26)=1,LOOKUP($A26,zz!$N$4:$N$2103,'لیست کل'!E$4:E$2103),""),"")</f>
        <v/>
      </c>
      <c r="F26" s="31" t="str">
        <f>IFERROR(IF(COUNTIF(zz!$N$4:$N$2103,$A26)=1,LOOKUP($A26,zz!$N$4:$N$2103,'لیست کل'!F$4:F$2103),""),"")</f>
        <v/>
      </c>
      <c r="G26" s="31" t="str">
        <f>IFERROR(IF(COUNTIF(zz!$N$4:$N$2103,$A26)=1,LOOKUP($A26,zz!$N$4:$N$2103,'لیست کل'!G$4:G$2103),""),"")</f>
        <v/>
      </c>
      <c r="H26" s="31" t="str">
        <f>IFERROR(IF(COUNTIF(zz!$N$4:$N$2103,$A26)=1,LOOKUP($A26,zz!$N$4:$N$2103,'لیست کل'!H$4:H$2103),""),"")</f>
        <v/>
      </c>
      <c r="I26" s="31" t="str">
        <f>IFERROR(IF(COUNTIF(zz!$N$4:$N$2103,$A26)=1,LOOKUP($A26,zz!$N$4:$N$2103,'لیست کل'!I$4:I$2103),""),"")</f>
        <v/>
      </c>
      <c r="J26" s="31" t="str">
        <f>IFERROR(IF(COUNTIF(zz!$N$4:$N$2103,$A26)=1,LOOKUP($A26,zz!$N$4:$N$2103,'لیست کل'!J$4:J$2103),""),"")</f>
        <v/>
      </c>
      <c r="K26" s="31" t="str">
        <f>IFERROR(IF(COUNTIF(zz!$N$4:$N$2103,$A26)=1,LOOKUP($A26,zz!$N$4:$N$2103,'لیست کل'!K$4:K$2103),""),"")</f>
        <v/>
      </c>
      <c r="L26" s="31" t="str">
        <f>IFERROR(IF(COUNTIF(zz!$N$4:$N$2103,$A26)=1,LOOKUP($A26,zz!$N$4:$N$2103,'لیست کل'!L$4:L$2103),""),"")</f>
        <v/>
      </c>
      <c r="M26" s="31" t="str">
        <f>IFERROR(IF(COUNTIF(zz!$N$4:$N$2103,$A26)=1,LOOKUP($A26,zz!$N$4:$N$2103,'لیست کل'!M$4:M$2103),""),"")</f>
        <v/>
      </c>
      <c r="N26" s="31" t="str">
        <f>IFERROR(IF(COUNTIF(zz!$N$4:$N$2103,$A26)=1,LOOKUP($A26,zz!$N$4:$N$2103,'لیست کل'!N$4:N$2103),""),"")</f>
        <v/>
      </c>
      <c r="O26" s="31" t="str">
        <f>IFERROR(IF(COUNTIF(zz!$N$4:$N$2103,$A26)=1,LOOKUP($A26,zz!$N$4:$N$2103,'لیست کل'!O$4:O$2103),""),"")</f>
        <v/>
      </c>
      <c r="P26" s="31" t="str">
        <f>IFERROR(IF(COUNTIF(zz!$N$4:$N$2103,$A26)=1,LOOKUP($A26,zz!$N$4:$N$2103,'لیست کل'!P$4:P$2103),""),"")</f>
        <v/>
      </c>
      <c r="Q26" s="31" t="str">
        <f>IFERROR(IF(COUNTIF(zz!$N$4:$N$2103,$A26)=1,LOOKUP($A26,zz!$N$4:$N$2103,'لیست کل'!Q$4:Q$2103),""),"")</f>
        <v/>
      </c>
      <c r="R26" s="31" t="str">
        <f>IFERROR(IF(COUNTIF(zz!$N$4:$N$2103,$A26)=1,LOOKUP($A26,zz!$N$4:$N$2103,'لیست کل'!R$4:R$2103),""),"")</f>
        <v/>
      </c>
      <c r="S26" s="31" t="str">
        <f>IFERROR(IF(COUNTIF(zz!$N$4:$N$2103,$A26)=1,LOOKUP($A26,zz!$N$4:$N$2103,'لیست کل'!S$4:S$2103),""),"")</f>
        <v/>
      </c>
      <c r="T26" s="132" t="str">
        <f>IFERROR(IF(COUNTIF(zz!$N$4:$N$2103,$A26)=1,LOOKUP($A26,zz!$N$4:$N$2103,'لیست کل'!T$4:T$2103),""),"")</f>
        <v/>
      </c>
    </row>
    <row r="27" spans="1:20" ht="30" customHeight="1">
      <c r="A27" s="129">
        <v>25</v>
      </c>
      <c r="B27" s="30" t="str">
        <f>IFERROR(IF(COUNTIF(zz!$N$4:$N$2103,$A27)=1,LOOKUP($A27,zz!$N$4:$N$2103,'لیست کل'!B$4:B$2103),""),"")</f>
        <v/>
      </c>
      <c r="C27" s="30" t="str">
        <f>IFERROR(IF(COUNTIF(zz!$N$4:$N$2103,$A27)=1,LOOKUP($A27,zz!$N$4:$N$2103,'لیست کل'!C$4:C$2103),""),"")</f>
        <v/>
      </c>
      <c r="D27" s="30" t="str">
        <f>IFERROR(IF(COUNTIF(zz!$N$4:$N$2103,$A27)=1,LOOKUP($A27,zz!$N$4:$N$2103,'لیست کل'!D$4:D$2103),""),"")</f>
        <v/>
      </c>
      <c r="E27" s="30" t="str">
        <f>IFERROR(IF(COUNTIF(zz!$N$4:$N$2103,$A27)=1,LOOKUP($A27,zz!$N$4:$N$2103,'لیست کل'!E$4:E$2103),""),"")</f>
        <v/>
      </c>
      <c r="F27" s="30" t="str">
        <f>IFERROR(IF(COUNTIF(zz!$N$4:$N$2103,$A27)=1,LOOKUP($A27,zz!$N$4:$N$2103,'لیست کل'!F$4:F$2103),""),"")</f>
        <v/>
      </c>
      <c r="G27" s="30" t="str">
        <f>IFERROR(IF(COUNTIF(zz!$N$4:$N$2103,$A27)=1,LOOKUP($A27,zz!$N$4:$N$2103,'لیست کل'!G$4:G$2103),""),"")</f>
        <v/>
      </c>
      <c r="H27" s="30" t="str">
        <f>IFERROR(IF(COUNTIF(zz!$N$4:$N$2103,$A27)=1,LOOKUP($A27,zz!$N$4:$N$2103,'لیست کل'!H$4:H$2103),""),"")</f>
        <v/>
      </c>
      <c r="I27" s="30" t="str">
        <f>IFERROR(IF(COUNTIF(zz!$N$4:$N$2103,$A27)=1,LOOKUP($A27,zz!$N$4:$N$2103,'لیست کل'!I$4:I$2103),""),"")</f>
        <v/>
      </c>
      <c r="J27" s="30" t="str">
        <f>IFERROR(IF(COUNTIF(zz!$N$4:$N$2103,$A27)=1,LOOKUP($A27,zz!$N$4:$N$2103,'لیست کل'!J$4:J$2103),""),"")</f>
        <v/>
      </c>
      <c r="K27" s="30" t="str">
        <f>IFERROR(IF(COUNTIF(zz!$N$4:$N$2103,$A27)=1,LOOKUP($A27,zz!$N$4:$N$2103,'لیست کل'!K$4:K$2103),""),"")</f>
        <v/>
      </c>
      <c r="L27" s="30" t="str">
        <f>IFERROR(IF(COUNTIF(zz!$N$4:$N$2103,$A27)=1,LOOKUP($A27,zz!$N$4:$N$2103,'لیست کل'!L$4:L$2103),""),"")</f>
        <v/>
      </c>
      <c r="M27" s="30" t="str">
        <f>IFERROR(IF(COUNTIF(zz!$N$4:$N$2103,$A27)=1,LOOKUP($A27,zz!$N$4:$N$2103,'لیست کل'!M$4:M$2103),""),"")</f>
        <v/>
      </c>
      <c r="N27" s="30" t="str">
        <f>IFERROR(IF(COUNTIF(zz!$N$4:$N$2103,$A27)=1,LOOKUP($A27,zz!$N$4:$N$2103,'لیست کل'!N$4:N$2103),""),"")</f>
        <v/>
      </c>
      <c r="O27" s="30" t="str">
        <f>IFERROR(IF(COUNTIF(zz!$N$4:$N$2103,$A27)=1,LOOKUP($A27,zz!$N$4:$N$2103,'لیست کل'!O$4:O$2103),""),"")</f>
        <v/>
      </c>
      <c r="P27" s="30" t="str">
        <f>IFERROR(IF(COUNTIF(zz!$N$4:$N$2103,$A27)=1,LOOKUP($A27,zz!$N$4:$N$2103,'لیست کل'!P$4:P$2103),""),"")</f>
        <v/>
      </c>
      <c r="Q27" s="30" t="str">
        <f>IFERROR(IF(COUNTIF(zz!$N$4:$N$2103,$A27)=1,LOOKUP($A27,zz!$N$4:$N$2103,'لیست کل'!Q$4:Q$2103),""),"")</f>
        <v/>
      </c>
      <c r="R27" s="30" t="str">
        <f>IFERROR(IF(COUNTIF(zz!$N$4:$N$2103,$A27)=1,LOOKUP($A27,zz!$N$4:$N$2103,'لیست کل'!R$4:R$2103),""),"")</f>
        <v/>
      </c>
      <c r="S27" s="30" t="str">
        <f>IFERROR(IF(COUNTIF(zz!$N$4:$N$2103,$A27)=1,LOOKUP($A27,zz!$N$4:$N$2103,'لیست کل'!S$4:S$2103),""),"")</f>
        <v/>
      </c>
      <c r="T27" s="130" t="str">
        <f>IFERROR(IF(COUNTIF(zz!$N$4:$N$2103,$A27)=1,LOOKUP($A27,zz!$N$4:$N$2103,'لیست کل'!T$4:T$2103),""),"")</f>
        <v/>
      </c>
    </row>
    <row r="28" spans="1:20" ht="30" customHeight="1">
      <c r="A28" s="131">
        <v>26</v>
      </c>
      <c r="B28" s="31" t="str">
        <f>IFERROR(IF(COUNTIF(zz!$N$4:$N$2103,$A28)=1,LOOKUP($A28,zz!$N$4:$N$2103,'لیست کل'!B$4:B$2103),""),"")</f>
        <v/>
      </c>
      <c r="C28" s="31" t="str">
        <f>IFERROR(IF(COUNTIF(zz!$N$4:$N$2103,$A28)=1,LOOKUP($A28,zz!$N$4:$N$2103,'لیست کل'!C$4:C$2103),""),"")</f>
        <v/>
      </c>
      <c r="D28" s="31" t="str">
        <f>IFERROR(IF(COUNTIF(zz!$N$4:$N$2103,$A28)=1,LOOKUP($A28,zz!$N$4:$N$2103,'لیست کل'!D$4:D$2103),""),"")</f>
        <v/>
      </c>
      <c r="E28" s="31" t="str">
        <f>IFERROR(IF(COUNTIF(zz!$N$4:$N$2103,$A28)=1,LOOKUP($A28,zz!$N$4:$N$2103,'لیست کل'!E$4:E$2103),""),"")</f>
        <v/>
      </c>
      <c r="F28" s="31" t="str">
        <f>IFERROR(IF(COUNTIF(zz!$N$4:$N$2103,$A28)=1,LOOKUP($A28,zz!$N$4:$N$2103,'لیست کل'!F$4:F$2103),""),"")</f>
        <v/>
      </c>
      <c r="G28" s="31" t="str">
        <f>IFERROR(IF(COUNTIF(zz!$N$4:$N$2103,$A28)=1,LOOKUP($A28,zz!$N$4:$N$2103,'لیست کل'!G$4:G$2103),""),"")</f>
        <v/>
      </c>
      <c r="H28" s="31" t="str">
        <f>IFERROR(IF(COUNTIF(zz!$N$4:$N$2103,$A28)=1,LOOKUP($A28,zz!$N$4:$N$2103,'لیست کل'!H$4:H$2103),""),"")</f>
        <v/>
      </c>
      <c r="I28" s="31" t="str">
        <f>IFERROR(IF(COUNTIF(zz!$N$4:$N$2103,$A28)=1,LOOKUP($A28,zz!$N$4:$N$2103,'لیست کل'!I$4:I$2103),""),"")</f>
        <v/>
      </c>
      <c r="J28" s="31" t="str">
        <f>IFERROR(IF(COUNTIF(zz!$N$4:$N$2103,$A28)=1,LOOKUP($A28,zz!$N$4:$N$2103,'لیست کل'!J$4:J$2103),""),"")</f>
        <v/>
      </c>
      <c r="K28" s="31" t="str">
        <f>IFERROR(IF(COUNTIF(zz!$N$4:$N$2103,$A28)=1,LOOKUP($A28,zz!$N$4:$N$2103,'لیست کل'!K$4:K$2103),""),"")</f>
        <v/>
      </c>
      <c r="L28" s="31" t="str">
        <f>IFERROR(IF(COUNTIF(zz!$N$4:$N$2103,$A28)=1,LOOKUP($A28,zz!$N$4:$N$2103,'لیست کل'!L$4:L$2103),""),"")</f>
        <v/>
      </c>
      <c r="M28" s="31" t="str">
        <f>IFERROR(IF(COUNTIF(zz!$N$4:$N$2103,$A28)=1,LOOKUP($A28,zz!$N$4:$N$2103,'لیست کل'!M$4:M$2103),""),"")</f>
        <v/>
      </c>
      <c r="N28" s="31" t="str">
        <f>IFERROR(IF(COUNTIF(zz!$N$4:$N$2103,$A28)=1,LOOKUP($A28,zz!$N$4:$N$2103,'لیست کل'!N$4:N$2103),""),"")</f>
        <v/>
      </c>
      <c r="O28" s="31" t="str">
        <f>IFERROR(IF(COUNTIF(zz!$N$4:$N$2103,$A28)=1,LOOKUP($A28,zz!$N$4:$N$2103,'لیست کل'!O$4:O$2103),""),"")</f>
        <v/>
      </c>
      <c r="P28" s="31" t="str">
        <f>IFERROR(IF(COUNTIF(zz!$N$4:$N$2103,$A28)=1,LOOKUP($A28,zz!$N$4:$N$2103,'لیست کل'!P$4:P$2103),""),"")</f>
        <v/>
      </c>
      <c r="Q28" s="31" t="str">
        <f>IFERROR(IF(COUNTIF(zz!$N$4:$N$2103,$A28)=1,LOOKUP($A28,zz!$N$4:$N$2103,'لیست کل'!Q$4:Q$2103),""),"")</f>
        <v/>
      </c>
      <c r="R28" s="31" t="str">
        <f>IFERROR(IF(COUNTIF(zz!$N$4:$N$2103,$A28)=1,LOOKUP($A28,zz!$N$4:$N$2103,'لیست کل'!R$4:R$2103),""),"")</f>
        <v/>
      </c>
      <c r="S28" s="31" t="str">
        <f>IFERROR(IF(COUNTIF(zz!$N$4:$N$2103,$A28)=1,LOOKUP($A28,zz!$N$4:$N$2103,'لیست کل'!S$4:S$2103),""),"")</f>
        <v/>
      </c>
      <c r="T28" s="132" t="str">
        <f>IFERROR(IF(COUNTIF(zz!$N$4:$N$2103,$A28)=1,LOOKUP($A28,zz!$N$4:$N$2103,'لیست کل'!T$4:T$2103),""),"")</f>
        <v/>
      </c>
    </row>
    <row r="29" spans="1:20" ht="30" customHeight="1">
      <c r="A29" s="129">
        <v>27</v>
      </c>
      <c r="B29" s="30" t="str">
        <f>IFERROR(IF(COUNTIF(zz!$N$4:$N$2103,$A29)=1,LOOKUP($A29,zz!$N$4:$N$2103,'لیست کل'!B$4:B$2103),""),"")</f>
        <v/>
      </c>
      <c r="C29" s="30" t="str">
        <f>IFERROR(IF(COUNTIF(zz!$N$4:$N$2103,$A29)=1,LOOKUP($A29,zz!$N$4:$N$2103,'لیست کل'!C$4:C$2103),""),"")</f>
        <v/>
      </c>
      <c r="D29" s="30" t="str">
        <f>IFERROR(IF(COUNTIF(zz!$N$4:$N$2103,$A29)=1,LOOKUP($A29,zz!$N$4:$N$2103,'لیست کل'!D$4:D$2103),""),"")</f>
        <v/>
      </c>
      <c r="E29" s="30" t="str">
        <f>IFERROR(IF(COUNTIF(zz!$N$4:$N$2103,$A29)=1,LOOKUP($A29,zz!$N$4:$N$2103,'لیست کل'!E$4:E$2103),""),"")</f>
        <v/>
      </c>
      <c r="F29" s="30" t="str">
        <f>IFERROR(IF(COUNTIF(zz!$N$4:$N$2103,$A29)=1,LOOKUP($A29,zz!$N$4:$N$2103,'لیست کل'!F$4:F$2103),""),"")</f>
        <v/>
      </c>
      <c r="G29" s="30" t="str">
        <f>IFERROR(IF(COUNTIF(zz!$N$4:$N$2103,$A29)=1,LOOKUP($A29,zz!$N$4:$N$2103,'لیست کل'!G$4:G$2103),""),"")</f>
        <v/>
      </c>
      <c r="H29" s="30" t="str">
        <f>IFERROR(IF(COUNTIF(zz!$N$4:$N$2103,$A29)=1,LOOKUP($A29,zz!$N$4:$N$2103,'لیست کل'!H$4:H$2103),""),"")</f>
        <v/>
      </c>
      <c r="I29" s="30" t="str">
        <f>IFERROR(IF(COUNTIF(zz!$N$4:$N$2103,$A29)=1,LOOKUP($A29,zz!$N$4:$N$2103,'لیست کل'!I$4:I$2103),""),"")</f>
        <v/>
      </c>
      <c r="J29" s="30" t="str">
        <f>IFERROR(IF(COUNTIF(zz!$N$4:$N$2103,$A29)=1,LOOKUP($A29,zz!$N$4:$N$2103,'لیست کل'!J$4:J$2103),""),"")</f>
        <v/>
      </c>
      <c r="K29" s="30" t="str">
        <f>IFERROR(IF(COUNTIF(zz!$N$4:$N$2103,$A29)=1,LOOKUP($A29,zz!$N$4:$N$2103,'لیست کل'!K$4:K$2103),""),"")</f>
        <v/>
      </c>
      <c r="L29" s="30" t="str">
        <f>IFERROR(IF(COUNTIF(zz!$N$4:$N$2103,$A29)=1,LOOKUP($A29,zz!$N$4:$N$2103,'لیست کل'!L$4:L$2103),""),"")</f>
        <v/>
      </c>
      <c r="M29" s="30" t="str">
        <f>IFERROR(IF(COUNTIF(zz!$N$4:$N$2103,$A29)=1,LOOKUP($A29,zz!$N$4:$N$2103,'لیست کل'!M$4:M$2103),""),"")</f>
        <v/>
      </c>
      <c r="N29" s="30" t="str">
        <f>IFERROR(IF(COUNTIF(zz!$N$4:$N$2103,$A29)=1,LOOKUP($A29,zz!$N$4:$N$2103,'لیست کل'!N$4:N$2103),""),"")</f>
        <v/>
      </c>
      <c r="O29" s="30" t="str">
        <f>IFERROR(IF(COUNTIF(zz!$N$4:$N$2103,$A29)=1,LOOKUP($A29,zz!$N$4:$N$2103,'لیست کل'!O$4:O$2103),""),"")</f>
        <v/>
      </c>
      <c r="P29" s="30" t="str">
        <f>IFERROR(IF(COUNTIF(zz!$N$4:$N$2103,$A29)=1,LOOKUP($A29,zz!$N$4:$N$2103,'لیست کل'!P$4:P$2103),""),"")</f>
        <v/>
      </c>
      <c r="Q29" s="30" t="str">
        <f>IFERROR(IF(COUNTIF(zz!$N$4:$N$2103,$A29)=1,LOOKUP($A29,zz!$N$4:$N$2103,'لیست کل'!Q$4:Q$2103),""),"")</f>
        <v/>
      </c>
      <c r="R29" s="30" t="str">
        <f>IFERROR(IF(COUNTIF(zz!$N$4:$N$2103,$A29)=1,LOOKUP($A29,zz!$N$4:$N$2103,'لیست کل'!R$4:R$2103),""),"")</f>
        <v/>
      </c>
      <c r="S29" s="30" t="str">
        <f>IFERROR(IF(COUNTIF(zz!$N$4:$N$2103,$A29)=1,LOOKUP($A29,zz!$N$4:$N$2103,'لیست کل'!S$4:S$2103),""),"")</f>
        <v/>
      </c>
      <c r="T29" s="130" t="str">
        <f>IFERROR(IF(COUNTIF(zz!$N$4:$N$2103,$A29)=1,LOOKUP($A29,zz!$N$4:$N$2103,'لیست کل'!T$4:T$2103),""),"")</f>
        <v/>
      </c>
    </row>
    <row r="30" spans="1:20" ht="30" customHeight="1">
      <c r="A30" s="131">
        <v>28</v>
      </c>
      <c r="B30" s="31" t="str">
        <f>IFERROR(IF(COUNTIF(zz!$N$4:$N$2103,$A30)=1,LOOKUP($A30,zz!$N$4:$N$2103,'لیست کل'!B$4:B$2103),""),"")</f>
        <v/>
      </c>
      <c r="C30" s="31" t="str">
        <f>IFERROR(IF(COUNTIF(zz!$N$4:$N$2103,$A30)=1,LOOKUP($A30,zz!$N$4:$N$2103,'لیست کل'!C$4:C$2103),""),"")</f>
        <v/>
      </c>
      <c r="D30" s="31" t="str">
        <f>IFERROR(IF(COUNTIF(zz!$N$4:$N$2103,$A30)=1,LOOKUP($A30,zz!$N$4:$N$2103,'لیست کل'!D$4:D$2103),""),"")</f>
        <v/>
      </c>
      <c r="E30" s="31" t="str">
        <f>IFERROR(IF(COUNTIF(zz!$N$4:$N$2103,$A30)=1,LOOKUP($A30,zz!$N$4:$N$2103,'لیست کل'!E$4:E$2103),""),"")</f>
        <v/>
      </c>
      <c r="F30" s="31" t="str">
        <f>IFERROR(IF(COUNTIF(zz!$N$4:$N$2103,$A30)=1,LOOKUP($A30,zz!$N$4:$N$2103,'لیست کل'!F$4:F$2103),""),"")</f>
        <v/>
      </c>
      <c r="G30" s="31" t="str">
        <f>IFERROR(IF(COUNTIF(zz!$N$4:$N$2103,$A30)=1,LOOKUP($A30,zz!$N$4:$N$2103,'لیست کل'!G$4:G$2103),""),"")</f>
        <v/>
      </c>
      <c r="H30" s="31" t="str">
        <f>IFERROR(IF(COUNTIF(zz!$N$4:$N$2103,$A30)=1,LOOKUP($A30,zz!$N$4:$N$2103,'لیست کل'!H$4:H$2103),""),"")</f>
        <v/>
      </c>
      <c r="I30" s="31" t="str">
        <f>IFERROR(IF(COUNTIF(zz!$N$4:$N$2103,$A30)=1,LOOKUP($A30,zz!$N$4:$N$2103,'لیست کل'!I$4:I$2103),""),"")</f>
        <v/>
      </c>
      <c r="J30" s="31" t="str">
        <f>IFERROR(IF(COUNTIF(zz!$N$4:$N$2103,$A30)=1,LOOKUP($A30,zz!$N$4:$N$2103,'لیست کل'!J$4:J$2103),""),"")</f>
        <v/>
      </c>
      <c r="K30" s="31" t="str">
        <f>IFERROR(IF(COUNTIF(zz!$N$4:$N$2103,$A30)=1,LOOKUP($A30,zz!$N$4:$N$2103,'لیست کل'!K$4:K$2103),""),"")</f>
        <v/>
      </c>
      <c r="L30" s="31" t="str">
        <f>IFERROR(IF(COUNTIF(zz!$N$4:$N$2103,$A30)=1,LOOKUP($A30,zz!$N$4:$N$2103,'لیست کل'!L$4:L$2103),""),"")</f>
        <v/>
      </c>
      <c r="M30" s="31" t="str">
        <f>IFERROR(IF(COUNTIF(zz!$N$4:$N$2103,$A30)=1,LOOKUP($A30,zz!$N$4:$N$2103,'لیست کل'!M$4:M$2103),""),"")</f>
        <v/>
      </c>
      <c r="N30" s="31" t="str">
        <f>IFERROR(IF(COUNTIF(zz!$N$4:$N$2103,$A30)=1,LOOKUP($A30,zz!$N$4:$N$2103,'لیست کل'!N$4:N$2103),""),"")</f>
        <v/>
      </c>
      <c r="O30" s="31" t="str">
        <f>IFERROR(IF(COUNTIF(zz!$N$4:$N$2103,$A30)=1,LOOKUP($A30,zz!$N$4:$N$2103,'لیست کل'!O$4:O$2103),""),"")</f>
        <v/>
      </c>
      <c r="P30" s="31" t="str">
        <f>IFERROR(IF(COUNTIF(zz!$N$4:$N$2103,$A30)=1,LOOKUP($A30,zz!$N$4:$N$2103,'لیست کل'!P$4:P$2103),""),"")</f>
        <v/>
      </c>
      <c r="Q30" s="31" t="str">
        <f>IFERROR(IF(COUNTIF(zz!$N$4:$N$2103,$A30)=1,LOOKUP($A30,zz!$N$4:$N$2103,'لیست کل'!Q$4:Q$2103),""),"")</f>
        <v/>
      </c>
      <c r="R30" s="31" t="str">
        <f>IFERROR(IF(COUNTIF(zz!$N$4:$N$2103,$A30)=1,LOOKUP($A30,zz!$N$4:$N$2103,'لیست کل'!R$4:R$2103),""),"")</f>
        <v/>
      </c>
      <c r="S30" s="31" t="str">
        <f>IFERROR(IF(COUNTIF(zz!$N$4:$N$2103,$A30)=1,LOOKUP($A30,zz!$N$4:$N$2103,'لیست کل'!S$4:S$2103),""),"")</f>
        <v/>
      </c>
      <c r="T30" s="132" t="str">
        <f>IFERROR(IF(COUNTIF(zz!$N$4:$N$2103,$A30)=1,LOOKUP($A30,zz!$N$4:$N$2103,'لیست کل'!T$4:T$2103),""),"")</f>
        <v/>
      </c>
    </row>
    <row r="31" spans="1:20" ht="30" customHeight="1">
      <c r="A31" s="129">
        <v>29</v>
      </c>
      <c r="B31" s="30" t="str">
        <f>IFERROR(IF(COUNTIF(zz!$N$4:$N$2103,$A31)=1,LOOKUP($A31,zz!$N$4:$N$2103,'لیست کل'!B$4:B$2103),""),"")</f>
        <v/>
      </c>
      <c r="C31" s="30" t="str">
        <f>IFERROR(IF(COUNTIF(zz!$N$4:$N$2103,$A31)=1,LOOKUP($A31,zz!$N$4:$N$2103,'لیست کل'!C$4:C$2103),""),"")</f>
        <v/>
      </c>
      <c r="D31" s="30" t="str">
        <f>IFERROR(IF(COUNTIF(zz!$N$4:$N$2103,$A31)=1,LOOKUP($A31,zz!$N$4:$N$2103,'لیست کل'!D$4:D$2103),""),"")</f>
        <v/>
      </c>
      <c r="E31" s="30" t="str">
        <f>IFERROR(IF(COUNTIF(zz!$N$4:$N$2103,$A31)=1,LOOKUP($A31,zz!$N$4:$N$2103,'لیست کل'!E$4:E$2103),""),"")</f>
        <v/>
      </c>
      <c r="F31" s="30" t="str">
        <f>IFERROR(IF(COUNTIF(zz!$N$4:$N$2103,$A31)=1,LOOKUP($A31,zz!$N$4:$N$2103,'لیست کل'!F$4:F$2103),""),"")</f>
        <v/>
      </c>
      <c r="G31" s="30" t="str">
        <f>IFERROR(IF(COUNTIF(zz!$N$4:$N$2103,$A31)=1,LOOKUP($A31,zz!$N$4:$N$2103,'لیست کل'!G$4:G$2103),""),"")</f>
        <v/>
      </c>
      <c r="H31" s="30" t="str">
        <f>IFERROR(IF(COUNTIF(zz!$N$4:$N$2103,$A31)=1,LOOKUP($A31,zz!$N$4:$N$2103,'لیست کل'!H$4:H$2103),""),"")</f>
        <v/>
      </c>
      <c r="I31" s="30" t="str">
        <f>IFERROR(IF(COUNTIF(zz!$N$4:$N$2103,$A31)=1,LOOKUP($A31,zz!$N$4:$N$2103,'لیست کل'!I$4:I$2103),""),"")</f>
        <v/>
      </c>
      <c r="J31" s="30" t="str">
        <f>IFERROR(IF(COUNTIF(zz!$N$4:$N$2103,$A31)=1,LOOKUP($A31,zz!$N$4:$N$2103,'لیست کل'!J$4:J$2103),""),"")</f>
        <v/>
      </c>
      <c r="K31" s="30" t="str">
        <f>IFERROR(IF(COUNTIF(zz!$N$4:$N$2103,$A31)=1,LOOKUP($A31,zz!$N$4:$N$2103,'لیست کل'!K$4:K$2103),""),"")</f>
        <v/>
      </c>
      <c r="L31" s="30" t="str">
        <f>IFERROR(IF(COUNTIF(zz!$N$4:$N$2103,$A31)=1,LOOKUP($A31,zz!$N$4:$N$2103,'لیست کل'!L$4:L$2103),""),"")</f>
        <v/>
      </c>
      <c r="M31" s="30" t="str">
        <f>IFERROR(IF(COUNTIF(zz!$N$4:$N$2103,$A31)=1,LOOKUP($A31,zz!$N$4:$N$2103,'لیست کل'!M$4:M$2103),""),"")</f>
        <v/>
      </c>
      <c r="N31" s="30" t="str">
        <f>IFERROR(IF(COUNTIF(zz!$N$4:$N$2103,$A31)=1,LOOKUP($A31,zz!$N$4:$N$2103,'لیست کل'!N$4:N$2103),""),"")</f>
        <v/>
      </c>
      <c r="O31" s="30" t="str">
        <f>IFERROR(IF(COUNTIF(zz!$N$4:$N$2103,$A31)=1,LOOKUP($A31,zz!$N$4:$N$2103,'لیست کل'!O$4:O$2103),""),"")</f>
        <v/>
      </c>
      <c r="P31" s="30" t="str">
        <f>IFERROR(IF(COUNTIF(zz!$N$4:$N$2103,$A31)=1,LOOKUP($A31,zz!$N$4:$N$2103,'لیست کل'!P$4:P$2103),""),"")</f>
        <v/>
      </c>
      <c r="Q31" s="30" t="str">
        <f>IFERROR(IF(COUNTIF(zz!$N$4:$N$2103,$A31)=1,LOOKUP($A31,zz!$N$4:$N$2103,'لیست کل'!Q$4:Q$2103),""),"")</f>
        <v/>
      </c>
      <c r="R31" s="30" t="str">
        <f>IFERROR(IF(COUNTIF(zz!$N$4:$N$2103,$A31)=1,LOOKUP($A31,zz!$N$4:$N$2103,'لیست کل'!R$4:R$2103),""),"")</f>
        <v/>
      </c>
      <c r="S31" s="30" t="str">
        <f>IFERROR(IF(COUNTIF(zz!$N$4:$N$2103,$A31)=1,LOOKUP($A31,zz!$N$4:$N$2103,'لیست کل'!S$4:S$2103),""),"")</f>
        <v/>
      </c>
      <c r="T31" s="130" t="str">
        <f>IFERROR(IF(COUNTIF(zz!$N$4:$N$2103,$A31)=1,LOOKUP($A31,zz!$N$4:$N$2103,'لیست کل'!T$4:T$2103),""),"")</f>
        <v/>
      </c>
    </row>
    <row r="32" spans="1:20" ht="30" customHeight="1">
      <c r="A32" s="131">
        <v>30</v>
      </c>
      <c r="B32" s="31" t="str">
        <f>IFERROR(IF(COUNTIF(zz!$N$4:$N$2103,$A32)=1,LOOKUP($A32,zz!$N$4:$N$2103,'لیست کل'!B$4:B$2103),""),"")</f>
        <v/>
      </c>
      <c r="C32" s="31" t="str">
        <f>IFERROR(IF(COUNTIF(zz!$N$4:$N$2103,$A32)=1,LOOKUP($A32,zz!$N$4:$N$2103,'لیست کل'!C$4:C$2103),""),"")</f>
        <v/>
      </c>
      <c r="D32" s="31" t="str">
        <f>IFERROR(IF(COUNTIF(zz!$N$4:$N$2103,$A32)=1,LOOKUP($A32,zz!$N$4:$N$2103,'لیست کل'!D$4:D$2103),""),"")</f>
        <v/>
      </c>
      <c r="E32" s="31" t="str">
        <f>IFERROR(IF(COUNTIF(zz!$N$4:$N$2103,$A32)=1,LOOKUP($A32,zz!$N$4:$N$2103,'لیست کل'!E$4:E$2103),""),"")</f>
        <v/>
      </c>
      <c r="F32" s="31" t="str">
        <f>IFERROR(IF(COUNTIF(zz!$N$4:$N$2103,$A32)=1,LOOKUP($A32,zz!$N$4:$N$2103,'لیست کل'!F$4:F$2103),""),"")</f>
        <v/>
      </c>
      <c r="G32" s="31" t="str">
        <f>IFERROR(IF(COUNTIF(zz!$N$4:$N$2103,$A32)=1,LOOKUP($A32,zz!$N$4:$N$2103,'لیست کل'!G$4:G$2103),""),"")</f>
        <v/>
      </c>
      <c r="H32" s="31" t="str">
        <f>IFERROR(IF(COUNTIF(zz!$N$4:$N$2103,$A32)=1,LOOKUP($A32,zz!$N$4:$N$2103,'لیست کل'!H$4:H$2103),""),"")</f>
        <v/>
      </c>
      <c r="I32" s="31" t="str">
        <f>IFERROR(IF(COUNTIF(zz!$N$4:$N$2103,$A32)=1,LOOKUP($A32,zz!$N$4:$N$2103,'لیست کل'!I$4:I$2103),""),"")</f>
        <v/>
      </c>
      <c r="J32" s="31" t="str">
        <f>IFERROR(IF(COUNTIF(zz!$N$4:$N$2103,$A32)=1,LOOKUP($A32,zz!$N$4:$N$2103,'لیست کل'!J$4:J$2103),""),"")</f>
        <v/>
      </c>
      <c r="K32" s="31" t="str">
        <f>IFERROR(IF(COUNTIF(zz!$N$4:$N$2103,$A32)=1,LOOKUP($A32,zz!$N$4:$N$2103,'لیست کل'!K$4:K$2103),""),"")</f>
        <v/>
      </c>
      <c r="L32" s="31" t="str">
        <f>IFERROR(IF(COUNTIF(zz!$N$4:$N$2103,$A32)=1,LOOKUP($A32,zz!$N$4:$N$2103,'لیست کل'!L$4:L$2103),""),"")</f>
        <v/>
      </c>
      <c r="M32" s="31" t="str">
        <f>IFERROR(IF(COUNTIF(zz!$N$4:$N$2103,$A32)=1,LOOKUP($A32,zz!$N$4:$N$2103,'لیست کل'!M$4:M$2103),""),"")</f>
        <v/>
      </c>
      <c r="N32" s="31" t="str">
        <f>IFERROR(IF(COUNTIF(zz!$N$4:$N$2103,$A32)=1,LOOKUP($A32,zz!$N$4:$N$2103,'لیست کل'!N$4:N$2103),""),"")</f>
        <v/>
      </c>
      <c r="O32" s="31" t="str">
        <f>IFERROR(IF(COUNTIF(zz!$N$4:$N$2103,$A32)=1,LOOKUP($A32,zz!$N$4:$N$2103,'لیست کل'!O$4:O$2103),""),"")</f>
        <v/>
      </c>
      <c r="P32" s="31" t="str">
        <f>IFERROR(IF(COUNTIF(zz!$N$4:$N$2103,$A32)=1,LOOKUP($A32,zz!$N$4:$N$2103,'لیست کل'!P$4:P$2103),""),"")</f>
        <v/>
      </c>
      <c r="Q32" s="31" t="str">
        <f>IFERROR(IF(COUNTIF(zz!$N$4:$N$2103,$A32)=1,LOOKUP($A32,zz!$N$4:$N$2103,'لیست کل'!Q$4:Q$2103),""),"")</f>
        <v/>
      </c>
      <c r="R32" s="31" t="str">
        <f>IFERROR(IF(COUNTIF(zz!$N$4:$N$2103,$A32)=1,LOOKUP($A32,zz!$N$4:$N$2103,'لیست کل'!R$4:R$2103),""),"")</f>
        <v/>
      </c>
      <c r="S32" s="31" t="str">
        <f>IFERROR(IF(COUNTIF(zz!$N$4:$N$2103,$A32)=1,LOOKUP($A32,zz!$N$4:$N$2103,'لیست کل'!S$4:S$2103),""),"")</f>
        <v/>
      </c>
      <c r="T32" s="132" t="str">
        <f>IFERROR(IF(COUNTIF(zz!$N$4:$N$2103,$A32)=1,LOOKUP($A32,zz!$N$4:$N$2103,'لیست کل'!T$4:T$2103),""),"")</f>
        <v/>
      </c>
    </row>
    <row r="33" spans="1:20" ht="30" customHeight="1">
      <c r="A33" s="129">
        <v>31</v>
      </c>
      <c r="B33" s="30" t="str">
        <f>IFERROR(IF(COUNTIF(zz!$N$4:$N$2103,$A33)=1,LOOKUP($A33,zz!$N$4:$N$2103,'لیست کل'!B$4:B$2103),""),"")</f>
        <v/>
      </c>
      <c r="C33" s="30" t="str">
        <f>IFERROR(IF(COUNTIF(zz!$N$4:$N$2103,$A33)=1,LOOKUP($A33,zz!$N$4:$N$2103,'لیست کل'!C$4:C$2103),""),"")</f>
        <v/>
      </c>
      <c r="D33" s="30" t="str">
        <f>IFERROR(IF(COUNTIF(zz!$N$4:$N$2103,$A33)=1,LOOKUP($A33,zz!$N$4:$N$2103,'لیست کل'!D$4:D$2103),""),"")</f>
        <v/>
      </c>
      <c r="E33" s="30" t="str">
        <f>IFERROR(IF(COUNTIF(zz!$N$4:$N$2103,$A33)=1,LOOKUP($A33,zz!$N$4:$N$2103,'لیست کل'!E$4:E$2103),""),"")</f>
        <v/>
      </c>
      <c r="F33" s="30" t="str">
        <f>IFERROR(IF(COUNTIF(zz!$N$4:$N$2103,$A33)=1,LOOKUP($A33,zz!$N$4:$N$2103,'لیست کل'!F$4:F$2103),""),"")</f>
        <v/>
      </c>
      <c r="G33" s="30" t="str">
        <f>IFERROR(IF(COUNTIF(zz!$N$4:$N$2103,$A33)=1,LOOKUP($A33,zz!$N$4:$N$2103,'لیست کل'!G$4:G$2103),""),"")</f>
        <v/>
      </c>
      <c r="H33" s="30" t="str">
        <f>IFERROR(IF(COUNTIF(zz!$N$4:$N$2103,$A33)=1,LOOKUP($A33,zz!$N$4:$N$2103,'لیست کل'!H$4:H$2103),""),"")</f>
        <v/>
      </c>
      <c r="I33" s="30" t="str">
        <f>IFERROR(IF(COUNTIF(zz!$N$4:$N$2103,$A33)=1,LOOKUP($A33,zz!$N$4:$N$2103,'لیست کل'!I$4:I$2103),""),"")</f>
        <v/>
      </c>
      <c r="J33" s="30" t="str">
        <f>IFERROR(IF(COUNTIF(zz!$N$4:$N$2103,$A33)=1,LOOKUP($A33,zz!$N$4:$N$2103,'لیست کل'!J$4:J$2103),""),"")</f>
        <v/>
      </c>
      <c r="K33" s="30" t="str">
        <f>IFERROR(IF(COUNTIF(zz!$N$4:$N$2103,$A33)=1,LOOKUP($A33,zz!$N$4:$N$2103,'لیست کل'!K$4:K$2103),""),"")</f>
        <v/>
      </c>
      <c r="L33" s="30" t="str">
        <f>IFERROR(IF(COUNTIF(zz!$N$4:$N$2103,$A33)=1,LOOKUP($A33,zz!$N$4:$N$2103,'لیست کل'!L$4:L$2103),""),"")</f>
        <v/>
      </c>
      <c r="M33" s="30" t="str">
        <f>IFERROR(IF(COUNTIF(zz!$N$4:$N$2103,$A33)=1,LOOKUP($A33,zz!$N$4:$N$2103,'لیست کل'!M$4:M$2103),""),"")</f>
        <v/>
      </c>
      <c r="N33" s="30" t="str">
        <f>IFERROR(IF(COUNTIF(zz!$N$4:$N$2103,$A33)=1,LOOKUP($A33,zz!$N$4:$N$2103,'لیست کل'!N$4:N$2103),""),"")</f>
        <v/>
      </c>
      <c r="O33" s="30" t="str">
        <f>IFERROR(IF(COUNTIF(zz!$N$4:$N$2103,$A33)=1,LOOKUP($A33,zz!$N$4:$N$2103,'لیست کل'!O$4:O$2103),""),"")</f>
        <v/>
      </c>
      <c r="P33" s="30" t="str">
        <f>IFERROR(IF(COUNTIF(zz!$N$4:$N$2103,$A33)=1,LOOKUP($A33,zz!$N$4:$N$2103,'لیست کل'!P$4:P$2103),""),"")</f>
        <v/>
      </c>
      <c r="Q33" s="30" t="str">
        <f>IFERROR(IF(COUNTIF(zz!$N$4:$N$2103,$A33)=1,LOOKUP($A33,zz!$N$4:$N$2103,'لیست کل'!Q$4:Q$2103),""),"")</f>
        <v/>
      </c>
      <c r="R33" s="30" t="str">
        <f>IFERROR(IF(COUNTIF(zz!$N$4:$N$2103,$A33)=1,LOOKUP($A33,zz!$N$4:$N$2103,'لیست کل'!R$4:R$2103),""),"")</f>
        <v/>
      </c>
      <c r="S33" s="30" t="str">
        <f>IFERROR(IF(COUNTIF(zz!$N$4:$N$2103,$A33)=1,LOOKUP($A33,zz!$N$4:$N$2103,'لیست کل'!S$4:S$2103),""),"")</f>
        <v/>
      </c>
      <c r="T33" s="130" t="str">
        <f>IFERROR(IF(COUNTIF(zz!$N$4:$N$2103,$A33)=1,LOOKUP($A33,zz!$N$4:$N$2103,'لیست کل'!T$4:T$2103),""),"")</f>
        <v/>
      </c>
    </row>
    <row r="34" spans="1:20" ht="30" customHeight="1">
      <c r="A34" s="136">
        <v>32</v>
      </c>
      <c r="B34" s="137" t="str">
        <f>IFERROR(IF(COUNTIF(zz!$N$4:$N$2103,$A34)=1,LOOKUP($A34,zz!$N$4:$N$2103,'لیست کل'!B$4:B$2103),""),"")</f>
        <v/>
      </c>
      <c r="C34" s="137" t="str">
        <f>IFERROR(IF(COUNTIF(zz!$N$4:$N$2103,$A34)=1,LOOKUP($A34,zz!$N$4:$N$2103,'لیست کل'!C$4:C$2103),""),"")</f>
        <v/>
      </c>
      <c r="D34" s="137" t="str">
        <f>IFERROR(IF(COUNTIF(zz!$N$4:$N$2103,$A34)=1,LOOKUP($A34,zz!$N$4:$N$2103,'لیست کل'!D$4:D$2103),""),"")</f>
        <v/>
      </c>
      <c r="E34" s="137" t="str">
        <f>IFERROR(IF(COUNTIF(zz!$N$4:$N$2103,$A34)=1,LOOKUP($A34,zz!$N$4:$N$2103,'لیست کل'!E$4:E$2103),""),"")</f>
        <v/>
      </c>
      <c r="F34" s="137" t="str">
        <f>IFERROR(IF(COUNTIF(zz!$N$4:$N$2103,$A34)=1,LOOKUP($A34,zz!$N$4:$N$2103,'لیست کل'!F$4:F$2103),""),"")</f>
        <v/>
      </c>
      <c r="G34" s="137" t="str">
        <f>IFERROR(IF(COUNTIF(zz!$N$4:$N$2103,$A34)=1,LOOKUP($A34,zz!$N$4:$N$2103,'لیست کل'!G$4:G$2103),""),"")</f>
        <v/>
      </c>
      <c r="H34" s="137" t="str">
        <f>IFERROR(IF(COUNTIF(zz!$N$4:$N$2103,$A34)=1,LOOKUP($A34,zz!$N$4:$N$2103,'لیست کل'!H$4:H$2103),""),"")</f>
        <v/>
      </c>
      <c r="I34" s="137" t="str">
        <f>IFERROR(IF(COUNTIF(zz!$N$4:$N$2103,$A34)=1,LOOKUP($A34,zz!$N$4:$N$2103,'لیست کل'!I$4:I$2103),""),"")</f>
        <v/>
      </c>
      <c r="J34" s="137" t="str">
        <f>IFERROR(IF(COUNTIF(zz!$N$4:$N$2103,$A34)=1,LOOKUP($A34,zz!$N$4:$N$2103,'لیست کل'!J$4:J$2103),""),"")</f>
        <v/>
      </c>
      <c r="K34" s="137" t="str">
        <f>IFERROR(IF(COUNTIF(zz!$N$4:$N$2103,$A34)=1,LOOKUP($A34,zz!$N$4:$N$2103,'لیست کل'!K$4:K$2103),""),"")</f>
        <v/>
      </c>
      <c r="L34" s="137" t="str">
        <f>IFERROR(IF(COUNTIF(zz!$N$4:$N$2103,$A34)=1,LOOKUP($A34,zz!$N$4:$N$2103,'لیست کل'!L$4:L$2103),""),"")</f>
        <v/>
      </c>
      <c r="M34" s="137" t="str">
        <f>IFERROR(IF(COUNTIF(zz!$N$4:$N$2103,$A34)=1,LOOKUP($A34,zz!$N$4:$N$2103,'لیست کل'!M$4:M$2103),""),"")</f>
        <v/>
      </c>
      <c r="N34" s="137" t="str">
        <f>IFERROR(IF(COUNTIF(zz!$N$4:$N$2103,$A34)=1,LOOKUP($A34,zz!$N$4:$N$2103,'لیست کل'!N$4:N$2103),""),"")</f>
        <v/>
      </c>
      <c r="O34" s="137" t="str">
        <f>IFERROR(IF(COUNTIF(zz!$N$4:$N$2103,$A34)=1,LOOKUP($A34,zz!$N$4:$N$2103,'لیست کل'!O$4:O$2103),""),"")</f>
        <v/>
      </c>
      <c r="P34" s="137" t="str">
        <f>IFERROR(IF(COUNTIF(zz!$N$4:$N$2103,$A34)=1,LOOKUP($A34,zz!$N$4:$N$2103,'لیست کل'!P$4:P$2103),""),"")</f>
        <v/>
      </c>
      <c r="Q34" s="137" t="str">
        <f>IFERROR(IF(COUNTIF(zz!$N$4:$N$2103,$A34)=1,LOOKUP($A34,zz!$N$4:$N$2103,'لیست کل'!Q$4:Q$2103),""),"")</f>
        <v/>
      </c>
      <c r="R34" s="137" t="str">
        <f>IFERROR(IF(COUNTIF(zz!$N$4:$N$2103,$A34)=1,LOOKUP($A34,zz!$N$4:$N$2103,'لیست کل'!R$4:R$2103),""),"")</f>
        <v/>
      </c>
      <c r="S34" s="137" t="str">
        <f>IFERROR(IF(COUNTIF(zz!$N$4:$N$2103,$A34)=1,LOOKUP($A34,zz!$N$4:$N$2103,'لیست کل'!S$4:S$2103),""),"")</f>
        <v/>
      </c>
      <c r="T34" s="138" t="str">
        <f>IFERROR(IF(COUNTIF(zz!$N$4:$N$2103,$A34)=1,LOOKUP($A34,zz!$N$4:$N$2103,'لیست کل'!T$4:T$2103),""),"")</f>
        <v/>
      </c>
    </row>
    <row r="35" spans="1:20" ht="30" customHeight="1">
      <c r="A35" s="129">
        <v>33</v>
      </c>
      <c r="B35" s="30" t="str">
        <f>IFERROR(IF(COUNTIF(zz!$N$4:$N$2103,$A35)=1,LOOKUP($A35,zz!$N$4:$N$2103,'لیست کل'!B$4:B$2103),""),"")</f>
        <v/>
      </c>
      <c r="C35" s="30" t="str">
        <f>IFERROR(IF(COUNTIF(zz!$N$4:$N$2103,$A35)=1,LOOKUP($A35,zz!$N$4:$N$2103,'لیست کل'!C$4:C$2103),""),"")</f>
        <v/>
      </c>
      <c r="D35" s="30" t="str">
        <f>IFERROR(IF(COUNTIF(zz!$N$4:$N$2103,$A35)=1,LOOKUP($A35,zz!$N$4:$N$2103,'لیست کل'!D$4:D$2103),""),"")</f>
        <v/>
      </c>
      <c r="E35" s="30" t="str">
        <f>IFERROR(IF(COUNTIF(zz!$N$4:$N$2103,$A35)=1,LOOKUP($A35,zz!$N$4:$N$2103,'لیست کل'!E$4:E$2103),""),"")</f>
        <v/>
      </c>
      <c r="F35" s="30" t="str">
        <f>IFERROR(IF(COUNTIF(zz!$N$4:$N$2103,$A35)=1,LOOKUP($A35,zz!$N$4:$N$2103,'لیست کل'!F$4:F$2103),""),"")</f>
        <v/>
      </c>
      <c r="G35" s="30" t="str">
        <f>IFERROR(IF(COUNTIF(zz!$N$4:$N$2103,$A35)=1,LOOKUP($A35,zz!$N$4:$N$2103,'لیست کل'!G$4:G$2103),""),"")</f>
        <v/>
      </c>
      <c r="H35" s="30" t="str">
        <f>IFERROR(IF(COUNTIF(zz!$N$4:$N$2103,$A35)=1,LOOKUP($A35,zz!$N$4:$N$2103,'لیست کل'!H$4:H$2103),""),"")</f>
        <v/>
      </c>
      <c r="I35" s="30" t="str">
        <f>IFERROR(IF(COUNTIF(zz!$N$4:$N$2103,$A35)=1,LOOKUP($A35,zz!$N$4:$N$2103,'لیست کل'!I$4:I$2103),""),"")</f>
        <v/>
      </c>
      <c r="J35" s="30" t="str">
        <f>IFERROR(IF(COUNTIF(zz!$N$4:$N$2103,$A35)=1,LOOKUP($A35,zz!$N$4:$N$2103,'لیست کل'!J$4:J$2103),""),"")</f>
        <v/>
      </c>
      <c r="K35" s="30" t="str">
        <f>IFERROR(IF(COUNTIF(zz!$N$4:$N$2103,$A35)=1,LOOKUP($A35,zz!$N$4:$N$2103,'لیست کل'!K$4:K$2103),""),"")</f>
        <v/>
      </c>
      <c r="L35" s="30" t="str">
        <f>IFERROR(IF(COUNTIF(zz!$N$4:$N$2103,$A35)=1,LOOKUP($A35,zz!$N$4:$N$2103,'لیست کل'!L$4:L$2103),""),"")</f>
        <v/>
      </c>
      <c r="M35" s="30" t="str">
        <f>IFERROR(IF(COUNTIF(zz!$N$4:$N$2103,$A35)=1,LOOKUP($A35,zz!$N$4:$N$2103,'لیست کل'!M$4:M$2103),""),"")</f>
        <v/>
      </c>
      <c r="N35" s="30" t="str">
        <f>IFERROR(IF(COUNTIF(zz!$N$4:$N$2103,$A35)=1,LOOKUP($A35,zz!$N$4:$N$2103,'لیست کل'!N$4:N$2103),""),"")</f>
        <v/>
      </c>
      <c r="O35" s="30" t="str">
        <f>IFERROR(IF(COUNTIF(zz!$N$4:$N$2103,$A35)=1,LOOKUP($A35,zz!$N$4:$N$2103,'لیست کل'!O$4:O$2103),""),"")</f>
        <v/>
      </c>
      <c r="P35" s="30" t="str">
        <f>IFERROR(IF(COUNTIF(zz!$N$4:$N$2103,$A35)=1,LOOKUP($A35,zz!$N$4:$N$2103,'لیست کل'!P$4:P$2103),""),"")</f>
        <v/>
      </c>
      <c r="Q35" s="30" t="str">
        <f>IFERROR(IF(COUNTIF(zz!$N$4:$N$2103,$A35)=1,LOOKUP($A35,zz!$N$4:$N$2103,'لیست کل'!Q$4:Q$2103),""),"")</f>
        <v/>
      </c>
      <c r="R35" s="30" t="str">
        <f>IFERROR(IF(COUNTIF(zz!$N$4:$N$2103,$A35)=1,LOOKUP($A35,zz!$N$4:$N$2103,'لیست کل'!R$4:R$2103),""),"")</f>
        <v/>
      </c>
      <c r="S35" s="30" t="str">
        <f>IFERROR(IF(COUNTIF(zz!$N$4:$N$2103,$A35)=1,LOOKUP($A35,zz!$N$4:$N$2103,'لیست کل'!S$4:S$2103),""),"")</f>
        <v/>
      </c>
      <c r="T35" s="130" t="str">
        <f>IFERROR(IF(COUNTIF(zz!$N$4:$N$2103,$A35)=1,LOOKUP($A35,zz!$N$4:$N$2103,'لیست کل'!T$4:T$2103),""),"")</f>
        <v/>
      </c>
    </row>
    <row r="36" spans="1:20" ht="30" customHeight="1">
      <c r="A36" s="131">
        <v>34</v>
      </c>
      <c r="B36" s="31" t="str">
        <f>IFERROR(IF(COUNTIF(zz!$N$4:$N$2103,$A36)=1,LOOKUP($A36,zz!$N$4:$N$2103,'لیست کل'!B$4:B$2103),""),"")</f>
        <v/>
      </c>
      <c r="C36" s="31" t="str">
        <f>IFERROR(IF(COUNTIF(zz!$N$4:$N$2103,$A36)=1,LOOKUP($A36,zz!$N$4:$N$2103,'لیست کل'!C$4:C$2103),""),"")</f>
        <v/>
      </c>
      <c r="D36" s="31" t="str">
        <f>IFERROR(IF(COUNTIF(zz!$N$4:$N$2103,$A36)=1,LOOKUP($A36,zz!$N$4:$N$2103,'لیست کل'!D$4:D$2103),""),"")</f>
        <v/>
      </c>
      <c r="E36" s="31" t="str">
        <f>IFERROR(IF(COUNTIF(zz!$N$4:$N$2103,$A36)=1,LOOKUP($A36,zz!$N$4:$N$2103,'لیست کل'!E$4:E$2103),""),"")</f>
        <v/>
      </c>
      <c r="F36" s="31" t="str">
        <f>IFERROR(IF(COUNTIF(zz!$N$4:$N$2103,$A36)=1,LOOKUP($A36,zz!$N$4:$N$2103,'لیست کل'!F$4:F$2103),""),"")</f>
        <v/>
      </c>
      <c r="G36" s="31" t="str">
        <f>IFERROR(IF(COUNTIF(zz!$N$4:$N$2103,$A36)=1,LOOKUP($A36,zz!$N$4:$N$2103,'لیست کل'!G$4:G$2103),""),"")</f>
        <v/>
      </c>
      <c r="H36" s="31" t="str">
        <f>IFERROR(IF(COUNTIF(zz!$N$4:$N$2103,$A36)=1,LOOKUP($A36,zz!$N$4:$N$2103,'لیست کل'!H$4:H$2103),""),"")</f>
        <v/>
      </c>
      <c r="I36" s="31" t="str">
        <f>IFERROR(IF(COUNTIF(zz!$N$4:$N$2103,$A36)=1,LOOKUP($A36,zz!$N$4:$N$2103,'لیست کل'!I$4:I$2103),""),"")</f>
        <v/>
      </c>
      <c r="J36" s="31" t="str">
        <f>IFERROR(IF(COUNTIF(zz!$N$4:$N$2103,$A36)=1,LOOKUP($A36,zz!$N$4:$N$2103,'لیست کل'!J$4:J$2103),""),"")</f>
        <v/>
      </c>
      <c r="K36" s="31" t="str">
        <f>IFERROR(IF(COUNTIF(zz!$N$4:$N$2103,$A36)=1,LOOKUP($A36,zz!$N$4:$N$2103,'لیست کل'!K$4:K$2103),""),"")</f>
        <v/>
      </c>
      <c r="L36" s="31" t="str">
        <f>IFERROR(IF(COUNTIF(zz!$N$4:$N$2103,$A36)=1,LOOKUP($A36,zz!$N$4:$N$2103,'لیست کل'!L$4:L$2103),""),"")</f>
        <v/>
      </c>
      <c r="M36" s="31" t="str">
        <f>IFERROR(IF(COUNTIF(zz!$N$4:$N$2103,$A36)=1,LOOKUP($A36,zz!$N$4:$N$2103,'لیست کل'!M$4:M$2103),""),"")</f>
        <v/>
      </c>
      <c r="N36" s="31" t="str">
        <f>IFERROR(IF(COUNTIF(zz!$N$4:$N$2103,$A36)=1,LOOKUP($A36,zz!$N$4:$N$2103,'لیست کل'!N$4:N$2103),""),"")</f>
        <v/>
      </c>
      <c r="O36" s="31" t="str">
        <f>IFERROR(IF(COUNTIF(zz!$N$4:$N$2103,$A36)=1,LOOKUP($A36,zz!$N$4:$N$2103,'لیست کل'!O$4:O$2103),""),"")</f>
        <v/>
      </c>
      <c r="P36" s="31" t="str">
        <f>IFERROR(IF(COUNTIF(zz!$N$4:$N$2103,$A36)=1,LOOKUP($A36,zz!$N$4:$N$2103,'لیست کل'!P$4:P$2103),""),"")</f>
        <v/>
      </c>
      <c r="Q36" s="31" t="str">
        <f>IFERROR(IF(COUNTIF(zz!$N$4:$N$2103,$A36)=1,LOOKUP($A36,zz!$N$4:$N$2103,'لیست کل'!Q$4:Q$2103),""),"")</f>
        <v/>
      </c>
      <c r="R36" s="31" t="str">
        <f>IFERROR(IF(COUNTIF(zz!$N$4:$N$2103,$A36)=1,LOOKUP($A36,zz!$N$4:$N$2103,'لیست کل'!R$4:R$2103),""),"")</f>
        <v/>
      </c>
      <c r="S36" s="31" t="str">
        <f>IFERROR(IF(COUNTIF(zz!$N$4:$N$2103,$A36)=1,LOOKUP($A36,zz!$N$4:$N$2103,'لیست کل'!S$4:S$2103),""),"")</f>
        <v/>
      </c>
      <c r="T36" s="132" t="str">
        <f>IFERROR(IF(COUNTIF(zz!$N$4:$N$2103,$A36)=1,LOOKUP($A36,zz!$N$4:$N$2103,'لیست کل'!T$4:T$2103),""),"")</f>
        <v/>
      </c>
    </row>
    <row r="37" spans="1:20" ht="30" customHeight="1" thickBot="1">
      <c r="A37" s="207">
        <v>35</v>
      </c>
      <c r="B37" s="208" t="str">
        <f>IFERROR(IF(COUNTIF(zz!$N$4:$N$2103,$A37)=1,LOOKUP($A37,zz!$N$4:$N$2103,'لیست کل'!B$4:B$2103),""),"")</f>
        <v/>
      </c>
      <c r="C37" s="208" t="str">
        <f>IFERROR(IF(COUNTIF(zz!$N$4:$N$2103,$A37)=1,LOOKUP($A37,zz!$N$4:$N$2103,'لیست کل'!C$4:C$2103),""),"")</f>
        <v/>
      </c>
      <c r="D37" s="208" t="str">
        <f>IFERROR(IF(COUNTIF(zz!$N$4:$N$2103,$A37)=1,LOOKUP($A37,zz!$N$4:$N$2103,'لیست کل'!D$4:D$2103),""),"")</f>
        <v/>
      </c>
      <c r="E37" s="208" t="str">
        <f>IFERROR(IF(COUNTIF(zz!$N$4:$N$2103,$A37)=1,LOOKUP($A37,zz!$N$4:$N$2103,'لیست کل'!E$4:E$2103),""),"")</f>
        <v/>
      </c>
      <c r="F37" s="208" t="str">
        <f>IFERROR(IF(COUNTIF(zz!$N$4:$N$2103,$A37)=1,LOOKUP($A37,zz!$N$4:$N$2103,'لیست کل'!F$4:F$2103),""),"")</f>
        <v/>
      </c>
      <c r="G37" s="208" t="str">
        <f>IFERROR(IF(COUNTIF(zz!$N$4:$N$2103,$A37)=1,LOOKUP($A37,zz!$N$4:$N$2103,'لیست کل'!G$4:G$2103),""),"")</f>
        <v/>
      </c>
      <c r="H37" s="208" t="str">
        <f>IFERROR(IF(COUNTIF(zz!$N$4:$N$2103,$A37)=1,LOOKUP($A37,zz!$N$4:$N$2103,'لیست کل'!H$4:H$2103),""),"")</f>
        <v/>
      </c>
      <c r="I37" s="208" t="str">
        <f>IFERROR(IF(COUNTIF(zz!$N$4:$N$2103,$A37)=1,LOOKUP($A37,zz!$N$4:$N$2103,'لیست کل'!I$4:I$2103),""),"")</f>
        <v/>
      </c>
      <c r="J37" s="208" t="str">
        <f>IFERROR(IF(COUNTIF(zz!$N$4:$N$2103,$A37)=1,LOOKUP($A37,zz!$N$4:$N$2103,'لیست کل'!J$4:J$2103),""),"")</f>
        <v/>
      </c>
      <c r="K37" s="208" t="str">
        <f>IFERROR(IF(COUNTIF(zz!$N$4:$N$2103,$A37)=1,LOOKUP($A37,zz!$N$4:$N$2103,'لیست کل'!K$4:K$2103),""),"")</f>
        <v/>
      </c>
      <c r="L37" s="208" t="str">
        <f>IFERROR(IF(COUNTIF(zz!$N$4:$N$2103,$A37)=1,LOOKUP($A37,zz!$N$4:$N$2103,'لیست کل'!L$4:L$2103),""),"")</f>
        <v/>
      </c>
      <c r="M37" s="208" t="str">
        <f>IFERROR(IF(COUNTIF(zz!$N$4:$N$2103,$A37)=1,LOOKUP($A37,zz!$N$4:$N$2103,'لیست کل'!M$4:M$2103),""),"")</f>
        <v/>
      </c>
      <c r="N37" s="208" t="str">
        <f>IFERROR(IF(COUNTIF(zz!$N$4:$N$2103,$A37)=1,LOOKUP($A37,zz!$N$4:$N$2103,'لیست کل'!N$4:N$2103),""),"")</f>
        <v/>
      </c>
      <c r="O37" s="208" t="str">
        <f>IFERROR(IF(COUNTIF(zz!$N$4:$N$2103,$A37)=1,LOOKUP($A37,zz!$N$4:$N$2103,'لیست کل'!O$4:O$2103),""),"")</f>
        <v/>
      </c>
      <c r="P37" s="208" t="str">
        <f>IFERROR(IF(COUNTIF(zz!$N$4:$N$2103,$A37)=1,LOOKUP($A37,zz!$N$4:$N$2103,'لیست کل'!P$4:P$2103),""),"")</f>
        <v/>
      </c>
      <c r="Q37" s="208" t="str">
        <f>IFERROR(IF(COUNTIF(zz!$N$4:$N$2103,$A37)=1,LOOKUP($A37,zz!$N$4:$N$2103,'لیست کل'!Q$4:Q$2103),""),"")</f>
        <v/>
      </c>
      <c r="R37" s="208" t="str">
        <f>IFERROR(IF(COUNTIF(zz!$N$4:$N$2103,$A37)=1,LOOKUP($A37,zz!$N$4:$N$2103,'لیست کل'!R$4:R$2103),""),"")</f>
        <v/>
      </c>
      <c r="S37" s="208" t="str">
        <f>IFERROR(IF(COUNTIF(zz!$N$4:$N$2103,$A37)=1,LOOKUP($A37,zz!$N$4:$N$2103,'لیست کل'!S$4:S$2103),""),"")</f>
        <v/>
      </c>
      <c r="T37" s="209" t="str">
        <f>IFERROR(IF(COUNTIF(zz!$N$4:$N$2103,$A37)=1,LOOKUP($A37,zz!$N$4:$N$2103,'لیست کل'!T$4:T$2103),""),"")</f>
        <v/>
      </c>
    </row>
    <row r="38" spans="1:20" ht="21.75" thickTop="1">
      <c r="A38" s="204">
        <v>36</v>
      </c>
      <c r="B38" s="205" t="str">
        <f>IFERROR(IF(COUNTIF(zz!$N$4:$N$2103,$A38)=1,LOOKUP($A38,zz!$N$4:$N$2103,'لیست کل'!B$4:B$2103),""),"")</f>
        <v/>
      </c>
      <c r="C38" s="205" t="str">
        <f>IFERROR(IF(COUNTIF(zz!$N$4:$N$2103,$A38)=1,LOOKUP($A38,zz!$N$4:$N$2103,'لیست کل'!C$4:C$2103),""),"")</f>
        <v/>
      </c>
      <c r="D38" s="205" t="str">
        <f>IFERROR(IF(COUNTIF(zz!$N$4:$N$2103,$A38)=1,LOOKUP($A38,zz!$N$4:$N$2103,'لیست کل'!D$4:D$2103),""),"")</f>
        <v/>
      </c>
      <c r="E38" s="205" t="str">
        <f>IFERROR(IF(COUNTIF(zz!$N$4:$N$2103,$A38)=1,LOOKUP($A38,zz!$N$4:$N$2103,'لیست کل'!E$4:E$2103),""),"")</f>
        <v/>
      </c>
      <c r="F38" s="205" t="str">
        <f>IFERROR(IF(COUNTIF(zz!$N$4:$N$2103,$A38)=1,LOOKUP($A38,zz!$N$4:$N$2103,'لیست کل'!F$4:F$2103),""),"")</f>
        <v/>
      </c>
      <c r="G38" s="205" t="str">
        <f>IFERROR(IF(COUNTIF(zz!$N$4:$N$2103,$A38)=1,LOOKUP($A38,zz!$N$4:$N$2103,'لیست کل'!G$4:G$2103),""),"")</f>
        <v/>
      </c>
      <c r="H38" s="205" t="str">
        <f>IFERROR(IF(COUNTIF(zz!$N$4:$N$2103,$A38)=1,LOOKUP($A38,zz!$N$4:$N$2103,'لیست کل'!H$4:H$2103),""),"")</f>
        <v/>
      </c>
      <c r="I38" s="205" t="str">
        <f>IFERROR(IF(COUNTIF(zz!$N$4:$N$2103,$A38)=1,LOOKUP($A38,zz!$N$4:$N$2103,'لیست کل'!I$4:I$2103),""),"")</f>
        <v/>
      </c>
      <c r="J38" s="205" t="str">
        <f>IFERROR(IF(COUNTIF(zz!$N$4:$N$2103,$A38)=1,LOOKUP($A38,zz!$N$4:$N$2103,'لیست کل'!J$4:J$2103),""),"")</f>
        <v/>
      </c>
      <c r="K38" s="205" t="str">
        <f>IFERROR(IF(COUNTIF(zz!$N$4:$N$2103,$A38)=1,LOOKUP($A38,zz!$N$4:$N$2103,'لیست کل'!K$4:K$2103),""),"")</f>
        <v/>
      </c>
      <c r="L38" s="205" t="str">
        <f>IFERROR(IF(COUNTIF(zz!$N$4:$N$2103,$A38)=1,LOOKUP($A38,zz!$N$4:$N$2103,'لیست کل'!L$4:L$2103),""),"")</f>
        <v/>
      </c>
      <c r="M38" s="205" t="str">
        <f>IFERROR(IF(COUNTIF(zz!$N$4:$N$2103,$A38)=1,LOOKUP($A38,zz!$N$4:$N$2103,'لیست کل'!M$4:M$2103),""),"")</f>
        <v/>
      </c>
      <c r="N38" s="205" t="str">
        <f>IFERROR(IF(COUNTIF(zz!$N$4:$N$2103,$A38)=1,LOOKUP($A38,zz!$N$4:$N$2103,'لیست کل'!N$4:N$2103),""),"")</f>
        <v/>
      </c>
      <c r="O38" s="205" t="str">
        <f>IFERROR(IF(COUNTIF(zz!$N$4:$N$2103,$A38)=1,LOOKUP($A38,zz!$N$4:$N$2103,'لیست کل'!O$4:O$2103),""),"")</f>
        <v/>
      </c>
      <c r="P38" s="205" t="str">
        <f>IFERROR(IF(COUNTIF(zz!$N$4:$N$2103,$A38)=1,LOOKUP($A38,zz!$N$4:$N$2103,'لیست کل'!P$4:P$2103),""),"")</f>
        <v/>
      </c>
      <c r="Q38" s="205" t="str">
        <f>IFERROR(IF(COUNTIF(zz!$N$4:$N$2103,$A38)=1,LOOKUP($A38,zz!$N$4:$N$2103,'لیست کل'!Q$4:Q$2103),""),"")</f>
        <v/>
      </c>
      <c r="R38" s="205" t="str">
        <f>IFERROR(IF(COUNTIF(zz!$N$4:$N$2103,$A38)=1,LOOKUP($A38,zz!$N$4:$N$2103,'لیست کل'!R$4:R$2103),""),"")</f>
        <v/>
      </c>
      <c r="S38" s="205" t="str">
        <f>IFERROR(IF(COUNTIF(zz!$N$4:$N$2103,$A38)=1,LOOKUP($A38,zz!$N$4:$N$2103,'لیست کل'!S$4:S$2103),""),"")</f>
        <v/>
      </c>
      <c r="T38" s="206" t="str">
        <f>IFERROR(IF(COUNTIF(zz!$N$4:$N$2103,$A38)=1,LOOKUP($A38,zz!$N$4:$N$2103,'لیست کل'!T$4:T$2103),""),"")</f>
        <v/>
      </c>
    </row>
    <row r="39" spans="1:20" ht="21">
      <c r="A39" s="129">
        <v>37</v>
      </c>
      <c r="B39" s="30" t="str">
        <f>IFERROR(IF(COUNTIF(zz!$N$4:$N$2103,$A39)=1,LOOKUP($A39,zz!$N$4:$N$2103,'لیست کل'!B$4:B$2103),""),"")</f>
        <v/>
      </c>
      <c r="C39" s="30" t="str">
        <f>IFERROR(IF(COUNTIF(zz!$N$4:$N$2103,$A39)=1,LOOKUP($A39,zz!$N$4:$N$2103,'لیست کل'!C$4:C$2103),""),"")</f>
        <v/>
      </c>
      <c r="D39" s="30" t="str">
        <f>IFERROR(IF(COUNTIF(zz!$N$4:$N$2103,$A39)=1,LOOKUP($A39,zz!$N$4:$N$2103,'لیست کل'!D$4:D$2103),""),"")</f>
        <v/>
      </c>
      <c r="E39" s="30" t="str">
        <f>IFERROR(IF(COUNTIF(zz!$N$4:$N$2103,$A39)=1,LOOKUP($A39,zz!$N$4:$N$2103,'لیست کل'!E$4:E$2103),""),"")</f>
        <v/>
      </c>
      <c r="F39" s="30" t="str">
        <f>IFERROR(IF(COUNTIF(zz!$N$4:$N$2103,$A39)=1,LOOKUP($A39,zz!$N$4:$N$2103,'لیست کل'!F$4:F$2103),""),"")</f>
        <v/>
      </c>
      <c r="G39" s="30" t="str">
        <f>IFERROR(IF(COUNTIF(zz!$N$4:$N$2103,$A39)=1,LOOKUP($A39,zz!$N$4:$N$2103,'لیست کل'!G$4:G$2103),""),"")</f>
        <v/>
      </c>
      <c r="H39" s="30" t="str">
        <f>IFERROR(IF(COUNTIF(zz!$N$4:$N$2103,$A39)=1,LOOKUP($A39,zz!$N$4:$N$2103,'لیست کل'!H$4:H$2103),""),"")</f>
        <v/>
      </c>
      <c r="I39" s="30" t="str">
        <f>IFERROR(IF(COUNTIF(zz!$N$4:$N$2103,$A39)=1,LOOKUP($A39,zz!$N$4:$N$2103,'لیست کل'!I$4:I$2103),""),"")</f>
        <v/>
      </c>
      <c r="J39" s="30" t="str">
        <f>IFERROR(IF(COUNTIF(zz!$N$4:$N$2103,$A39)=1,LOOKUP($A39,zz!$N$4:$N$2103,'لیست کل'!J$4:J$2103),""),"")</f>
        <v/>
      </c>
      <c r="K39" s="30" t="str">
        <f>IFERROR(IF(COUNTIF(zz!$N$4:$N$2103,$A39)=1,LOOKUP($A39,zz!$N$4:$N$2103,'لیست کل'!K$4:K$2103),""),"")</f>
        <v/>
      </c>
      <c r="L39" s="30" t="str">
        <f>IFERROR(IF(COUNTIF(zz!$N$4:$N$2103,$A39)=1,LOOKUP($A39,zz!$N$4:$N$2103,'لیست کل'!L$4:L$2103),""),"")</f>
        <v/>
      </c>
      <c r="M39" s="30" t="str">
        <f>IFERROR(IF(COUNTIF(zz!$N$4:$N$2103,$A39)=1,LOOKUP($A39,zz!$N$4:$N$2103,'لیست کل'!M$4:M$2103),""),"")</f>
        <v/>
      </c>
      <c r="N39" s="30" t="str">
        <f>IFERROR(IF(COUNTIF(zz!$N$4:$N$2103,$A39)=1,LOOKUP($A39,zz!$N$4:$N$2103,'لیست کل'!N$4:N$2103),""),"")</f>
        <v/>
      </c>
      <c r="O39" s="30" t="str">
        <f>IFERROR(IF(COUNTIF(zz!$N$4:$N$2103,$A39)=1,LOOKUP($A39,zz!$N$4:$N$2103,'لیست کل'!O$4:O$2103),""),"")</f>
        <v/>
      </c>
      <c r="P39" s="30" t="str">
        <f>IFERROR(IF(COUNTIF(zz!$N$4:$N$2103,$A39)=1,LOOKUP($A39,zz!$N$4:$N$2103,'لیست کل'!P$4:P$2103),""),"")</f>
        <v/>
      </c>
      <c r="Q39" s="30" t="str">
        <f>IFERROR(IF(COUNTIF(zz!$N$4:$N$2103,$A39)=1,LOOKUP($A39,zz!$N$4:$N$2103,'لیست کل'!Q$4:Q$2103),""),"")</f>
        <v/>
      </c>
      <c r="R39" s="30" t="str">
        <f>IFERROR(IF(COUNTIF(zz!$N$4:$N$2103,$A39)=1,LOOKUP($A39,zz!$N$4:$N$2103,'لیست کل'!R$4:R$2103),""),"")</f>
        <v/>
      </c>
      <c r="S39" s="30" t="str">
        <f>IFERROR(IF(COUNTIF(zz!$N$4:$N$2103,$A39)=1,LOOKUP($A39,zz!$N$4:$N$2103,'لیست کل'!S$4:S$2103),""),"")</f>
        <v/>
      </c>
      <c r="T39" s="130" t="str">
        <f>IFERROR(IF(COUNTIF(zz!$N$4:$N$2103,$A39)=1,LOOKUP($A39,zz!$N$4:$N$2103,'لیست کل'!T$4:T$2103),""),"")</f>
        <v/>
      </c>
    </row>
    <row r="40" spans="1:20" ht="21">
      <c r="A40" s="131">
        <v>38</v>
      </c>
      <c r="B40" s="31" t="str">
        <f>IFERROR(IF(COUNTIF(zz!$N$4:$N$2103,$A40)=1,LOOKUP($A40,zz!$N$4:$N$2103,'لیست کل'!B$4:B$2103),""),"")</f>
        <v/>
      </c>
      <c r="C40" s="31" t="str">
        <f>IFERROR(IF(COUNTIF(zz!$N$4:$N$2103,$A40)=1,LOOKUP($A40,zz!$N$4:$N$2103,'لیست کل'!C$4:C$2103),""),"")</f>
        <v/>
      </c>
      <c r="D40" s="31" t="str">
        <f>IFERROR(IF(COUNTIF(zz!$N$4:$N$2103,$A40)=1,LOOKUP($A40,zz!$N$4:$N$2103,'لیست کل'!D$4:D$2103),""),"")</f>
        <v/>
      </c>
      <c r="E40" s="31" t="str">
        <f>IFERROR(IF(COUNTIF(zz!$N$4:$N$2103,$A40)=1,LOOKUP($A40,zz!$N$4:$N$2103,'لیست کل'!E$4:E$2103),""),"")</f>
        <v/>
      </c>
      <c r="F40" s="31" t="str">
        <f>IFERROR(IF(COUNTIF(zz!$N$4:$N$2103,$A40)=1,LOOKUP($A40,zz!$N$4:$N$2103,'لیست کل'!F$4:F$2103),""),"")</f>
        <v/>
      </c>
      <c r="G40" s="31" t="str">
        <f>IFERROR(IF(COUNTIF(zz!$N$4:$N$2103,$A40)=1,LOOKUP($A40,zz!$N$4:$N$2103,'لیست کل'!G$4:G$2103),""),"")</f>
        <v/>
      </c>
      <c r="H40" s="31" t="str">
        <f>IFERROR(IF(COUNTIF(zz!$N$4:$N$2103,$A40)=1,LOOKUP($A40,zz!$N$4:$N$2103,'لیست کل'!H$4:H$2103),""),"")</f>
        <v/>
      </c>
      <c r="I40" s="31" t="str">
        <f>IFERROR(IF(COUNTIF(zz!$N$4:$N$2103,$A40)=1,LOOKUP($A40,zz!$N$4:$N$2103,'لیست کل'!I$4:I$2103),""),"")</f>
        <v/>
      </c>
      <c r="J40" s="31" t="str">
        <f>IFERROR(IF(COUNTIF(zz!$N$4:$N$2103,$A40)=1,LOOKUP($A40,zz!$N$4:$N$2103,'لیست کل'!J$4:J$2103),""),"")</f>
        <v/>
      </c>
      <c r="K40" s="31" t="str">
        <f>IFERROR(IF(COUNTIF(zz!$N$4:$N$2103,$A40)=1,LOOKUP($A40,zz!$N$4:$N$2103,'لیست کل'!K$4:K$2103),""),"")</f>
        <v/>
      </c>
      <c r="L40" s="31" t="str">
        <f>IFERROR(IF(COUNTIF(zz!$N$4:$N$2103,$A40)=1,LOOKUP($A40,zz!$N$4:$N$2103,'لیست کل'!L$4:L$2103),""),"")</f>
        <v/>
      </c>
      <c r="M40" s="31" t="str">
        <f>IFERROR(IF(COUNTIF(zz!$N$4:$N$2103,$A40)=1,LOOKUP($A40,zz!$N$4:$N$2103,'لیست کل'!M$4:M$2103),""),"")</f>
        <v/>
      </c>
      <c r="N40" s="31" t="str">
        <f>IFERROR(IF(COUNTIF(zz!$N$4:$N$2103,$A40)=1,LOOKUP($A40,zz!$N$4:$N$2103,'لیست کل'!N$4:N$2103),""),"")</f>
        <v/>
      </c>
      <c r="O40" s="31" t="str">
        <f>IFERROR(IF(COUNTIF(zz!$N$4:$N$2103,$A40)=1,LOOKUP($A40,zz!$N$4:$N$2103,'لیست کل'!O$4:O$2103),""),"")</f>
        <v/>
      </c>
      <c r="P40" s="31" t="str">
        <f>IFERROR(IF(COUNTIF(zz!$N$4:$N$2103,$A40)=1,LOOKUP($A40,zz!$N$4:$N$2103,'لیست کل'!P$4:P$2103),""),"")</f>
        <v/>
      </c>
      <c r="Q40" s="31" t="str">
        <f>IFERROR(IF(COUNTIF(zz!$N$4:$N$2103,$A40)=1,LOOKUP($A40,zz!$N$4:$N$2103,'لیست کل'!Q$4:Q$2103),""),"")</f>
        <v/>
      </c>
      <c r="R40" s="31" t="str">
        <f>IFERROR(IF(COUNTIF(zz!$N$4:$N$2103,$A40)=1,LOOKUP($A40,zz!$N$4:$N$2103,'لیست کل'!R$4:R$2103),""),"")</f>
        <v/>
      </c>
      <c r="S40" s="31" t="str">
        <f>IFERROR(IF(COUNTIF(zz!$N$4:$N$2103,$A40)=1,LOOKUP($A40,zz!$N$4:$N$2103,'لیست کل'!S$4:S$2103),""),"")</f>
        <v/>
      </c>
      <c r="T40" s="132" t="str">
        <f>IFERROR(IF(COUNTIF(zz!$N$4:$N$2103,$A40)=1,LOOKUP($A40,zz!$N$4:$N$2103,'لیست کل'!T$4:T$2103),""),"")</f>
        <v/>
      </c>
    </row>
    <row r="41" spans="1:20" ht="21">
      <c r="A41" s="129">
        <v>39</v>
      </c>
      <c r="B41" s="30" t="str">
        <f>IFERROR(IF(COUNTIF(zz!$N$4:$N$2103,$A41)=1,LOOKUP($A41,zz!$N$4:$N$2103,'لیست کل'!B$4:B$2103),""),"")</f>
        <v/>
      </c>
      <c r="C41" s="30" t="str">
        <f>IFERROR(IF(COUNTIF(zz!$N$4:$N$2103,$A41)=1,LOOKUP($A41,zz!$N$4:$N$2103,'لیست کل'!C$4:C$2103),""),"")</f>
        <v/>
      </c>
      <c r="D41" s="30" t="str">
        <f>IFERROR(IF(COUNTIF(zz!$N$4:$N$2103,$A41)=1,LOOKUP($A41,zz!$N$4:$N$2103,'لیست کل'!D$4:D$2103),""),"")</f>
        <v/>
      </c>
      <c r="E41" s="30" t="str">
        <f>IFERROR(IF(COUNTIF(zz!$N$4:$N$2103,$A41)=1,LOOKUP($A41,zz!$N$4:$N$2103,'لیست کل'!E$4:E$2103),""),"")</f>
        <v/>
      </c>
      <c r="F41" s="30" t="str">
        <f>IFERROR(IF(COUNTIF(zz!$N$4:$N$2103,$A41)=1,LOOKUP($A41,zz!$N$4:$N$2103,'لیست کل'!F$4:F$2103),""),"")</f>
        <v/>
      </c>
      <c r="G41" s="30" t="str">
        <f>IFERROR(IF(COUNTIF(zz!$N$4:$N$2103,$A41)=1,LOOKUP($A41,zz!$N$4:$N$2103,'لیست کل'!G$4:G$2103),""),"")</f>
        <v/>
      </c>
      <c r="H41" s="30" t="str">
        <f>IFERROR(IF(COUNTIF(zz!$N$4:$N$2103,$A41)=1,LOOKUP($A41,zz!$N$4:$N$2103,'لیست کل'!H$4:H$2103),""),"")</f>
        <v/>
      </c>
      <c r="I41" s="30" t="str">
        <f>IFERROR(IF(COUNTIF(zz!$N$4:$N$2103,$A41)=1,LOOKUP($A41,zz!$N$4:$N$2103,'لیست کل'!I$4:I$2103),""),"")</f>
        <v/>
      </c>
      <c r="J41" s="30" t="str">
        <f>IFERROR(IF(COUNTIF(zz!$N$4:$N$2103,$A41)=1,LOOKUP($A41,zz!$N$4:$N$2103,'لیست کل'!J$4:J$2103),""),"")</f>
        <v/>
      </c>
      <c r="K41" s="30" t="str">
        <f>IFERROR(IF(COUNTIF(zz!$N$4:$N$2103,$A41)=1,LOOKUP($A41,zz!$N$4:$N$2103,'لیست کل'!K$4:K$2103),""),"")</f>
        <v/>
      </c>
      <c r="L41" s="30" t="str">
        <f>IFERROR(IF(COUNTIF(zz!$N$4:$N$2103,$A41)=1,LOOKUP($A41,zz!$N$4:$N$2103,'لیست کل'!L$4:L$2103),""),"")</f>
        <v/>
      </c>
      <c r="M41" s="30" t="str">
        <f>IFERROR(IF(COUNTIF(zz!$N$4:$N$2103,$A41)=1,LOOKUP($A41,zz!$N$4:$N$2103,'لیست کل'!M$4:M$2103),""),"")</f>
        <v/>
      </c>
      <c r="N41" s="30" t="str">
        <f>IFERROR(IF(COUNTIF(zz!$N$4:$N$2103,$A41)=1,LOOKUP($A41,zz!$N$4:$N$2103,'لیست کل'!N$4:N$2103),""),"")</f>
        <v/>
      </c>
      <c r="O41" s="30" t="str">
        <f>IFERROR(IF(COUNTIF(zz!$N$4:$N$2103,$A41)=1,LOOKUP($A41,zz!$N$4:$N$2103,'لیست کل'!O$4:O$2103),""),"")</f>
        <v/>
      </c>
      <c r="P41" s="30" t="str">
        <f>IFERROR(IF(COUNTIF(zz!$N$4:$N$2103,$A41)=1,LOOKUP($A41,zz!$N$4:$N$2103,'لیست کل'!P$4:P$2103),""),"")</f>
        <v/>
      </c>
      <c r="Q41" s="30" t="str">
        <f>IFERROR(IF(COUNTIF(zz!$N$4:$N$2103,$A41)=1,LOOKUP($A41,zz!$N$4:$N$2103,'لیست کل'!Q$4:Q$2103),""),"")</f>
        <v/>
      </c>
      <c r="R41" s="30" t="str">
        <f>IFERROR(IF(COUNTIF(zz!$N$4:$N$2103,$A41)=1,LOOKUP($A41,zz!$N$4:$N$2103,'لیست کل'!R$4:R$2103),""),"")</f>
        <v/>
      </c>
      <c r="S41" s="30" t="str">
        <f>IFERROR(IF(COUNTIF(zz!$N$4:$N$2103,$A41)=1,LOOKUP($A41,zz!$N$4:$N$2103,'لیست کل'!S$4:S$2103),""),"")</f>
        <v/>
      </c>
      <c r="T41" s="130" t="str">
        <f>IFERROR(IF(COUNTIF(zz!$N$4:$N$2103,$A41)=1,LOOKUP($A41,zz!$N$4:$N$2103,'لیست کل'!T$4:T$2103),""),"")</f>
        <v/>
      </c>
    </row>
    <row r="42" spans="1:20" ht="21.75" thickBot="1">
      <c r="A42" s="133">
        <v>40</v>
      </c>
      <c r="B42" s="134" t="str">
        <f>IFERROR(IF(COUNTIF(zz!$N$4:$N$2103,$A42)=1,LOOKUP($A42,zz!$N$4:$N$2103,'لیست کل'!B$4:B$2103),""),"")</f>
        <v/>
      </c>
      <c r="C42" s="134" t="str">
        <f>IFERROR(IF(COUNTIF(zz!$N$4:$N$2103,$A42)=1,LOOKUP($A42,zz!$N$4:$N$2103,'لیست کل'!C$4:C$2103),""),"")</f>
        <v/>
      </c>
      <c r="D42" s="134" t="str">
        <f>IFERROR(IF(COUNTIF(zz!$N$4:$N$2103,$A42)=1,LOOKUP($A42,zz!$N$4:$N$2103,'لیست کل'!D$4:D$2103),""),"")</f>
        <v/>
      </c>
      <c r="E42" s="134" t="str">
        <f>IFERROR(IF(COUNTIF(zz!$N$4:$N$2103,$A42)=1,LOOKUP($A42,zz!$N$4:$N$2103,'لیست کل'!E$4:E$2103),""),"")</f>
        <v/>
      </c>
      <c r="F42" s="134" t="str">
        <f>IFERROR(IF(COUNTIF(zz!$N$4:$N$2103,$A42)=1,LOOKUP($A42,zz!$N$4:$N$2103,'لیست کل'!F$4:F$2103),""),"")</f>
        <v/>
      </c>
      <c r="G42" s="134" t="str">
        <f>IFERROR(IF(COUNTIF(zz!$N$4:$N$2103,$A42)=1,LOOKUP($A42,zz!$N$4:$N$2103,'لیست کل'!G$4:G$2103),""),"")</f>
        <v/>
      </c>
      <c r="H42" s="134" t="str">
        <f>IFERROR(IF(COUNTIF(zz!$N$4:$N$2103,$A42)=1,LOOKUP($A42,zz!$N$4:$N$2103,'لیست کل'!H$4:H$2103),""),"")</f>
        <v/>
      </c>
      <c r="I42" s="134" t="str">
        <f>IFERROR(IF(COUNTIF(zz!$N$4:$N$2103,$A42)=1,LOOKUP($A42,zz!$N$4:$N$2103,'لیست کل'!I$4:I$2103),""),"")</f>
        <v/>
      </c>
      <c r="J42" s="134" t="str">
        <f>IFERROR(IF(COUNTIF(zz!$N$4:$N$2103,$A42)=1,LOOKUP($A42,zz!$N$4:$N$2103,'لیست کل'!J$4:J$2103),""),"")</f>
        <v/>
      </c>
      <c r="K42" s="134" t="str">
        <f>IFERROR(IF(COUNTIF(zz!$N$4:$N$2103,$A42)=1,LOOKUP($A42,zz!$N$4:$N$2103,'لیست کل'!K$4:K$2103),""),"")</f>
        <v/>
      </c>
      <c r="L42" s="134" t="str">
        <f>IFERROR(IF(COUNTIF(zz!$N$4:$N$2103,$A42)=1,LOOKUP($A42,zz!$N$4:$N$2103,'لیست کل'!L$4:L$2103),""),"")</f>
        <v/>
      </c>
      <c r="M42" s="134" t="str">
        <f>IFERROR(IF(COUNTIF(zz!$N$4:$N$2103,$A42)=1,LOOKUP($A42,zz!$N$4:$N$2103,'لیست کل'!M$4:M$2103),""),"")</f>
        <v/>
      </c>
      <c r="N42" s="134" t="str">
        <f>IFERROR(IF(COUNTIF(zz!$N$4:$N$2103,$A42)=1,LOOKUP($A42,zz!$N$4:$N$2103,'لیست کل'!N$4:N$2103),""),"")</f>
        <v/>
      </c>
      <c r="O42" s="134" t="str">
        <f>IFERROR(IF(COUNTIF(zz!$N$4:$N$2103,$A42)=1,LOOKUP($A42,zz!$N$4:$N$2103,'لیست کل'!O$4:O$2103),""),"")</f>
        <v/>
      </c>
      <c r="P42" s="134" t="str">
        <f>IFERROR(IF(COUNTIF(zz!$N$4:$N$2103,$A42)=1,LOOKUP($A42,zz!$N$4:$N$2103,'لیست کل'!P$4:P$2103),""),"")</f>
        <v/>
      </c>
      <c r="Q42" s="134" t="str">
        <f>IFERROR(IF(COUNTIF(zz!$N$4:$N$2103,$A42)=1,LOOKUP($A42,zz!$N$4:$N$2103,'لیست کل'!Q$4:Q$2103),""),"")</f>
        <v/>
      </c>
      <c r="R42" s="134" t="str">
        <f>IFERROR(IF(COUNTIF(zz!$N$4:$N$2103,$A42)=1,LOOKUP($A42,zz!$N$4:$N$2103,'لیست کل'!R$4:R$2103),""),"")</f>
        <v/>
      </c>
      <c r="S42" s="134" t="str">
        <f>IFERROR(IF(COUNTIF(zz!$N$4:$N$2103,$A42)=1,LOOKUP($A42,zz!$N$4:$N$2103,'لیست کل'!S$4:S$2103),""),"")</f>
        <v/>
      </c>
      <c r="T42" s="135" t="str">
        <f>IFERROR(IF(COUNTIF(zz!$N$4:$N$2103,$A42)=1,LOOKUP($A42,zz!$N$4:$N$2103,'لیست کل'!T$4:T$2103),""),"")</f>
        <v/>
      </c>
    </row>
    <row r="43" spans="1:20" ht="15" thickTop="1"/>
  </sheetData>
  <sheetProtection formatCells="0" formatColumns="0" formatRows="0" sort="0" autoFilter="0"/>
  <mergeCells count="1">
    <mergeCell ref="A1:S1"/>
  </mergeCells>
  <conditionalFormatting sqref="R1:R1048576">
    <cfRule type="containsText" dxfId="0" priority="1" operator="containsText" text="جدول">
      <formula>NOT(ISERROR(SEARCH("جدول",R1)))</formula>
    </cfRule>
  </conditionalFormatting>
  <printOptions horizontalCentered="1" verticalCentered="1"/>
  <pageMargins left="0" right="0" top="0" bottom="0" header="0" footer="0"/>
  <pageSetup paperSize="9" scale="4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43"/>
  <sheetViews>
    <sheetView rightToLeft="1" view="pageBreakPreview" zoomScale="70" zoomScaleSheetLayoutView="70" workbookViewId="0">
      <selection activeCell="B3" sqref="B3"/>
    </sheetView>
  </sheetViews>
  <sheetFormatPr defaultColWidth="9" defaultRowHeight="14.25"/>
  <cols>
    <col min="1" max="1" width="6.625" style="1" customWidth="1"/>
    <col min="2" max="2" width="84.25" style="1" customWidth="1"/>
    <col min="3" max="16384" width="9" style="1"/>
  </cols>
  <sheetData>
    <row r="1" spans="1:2" ht="42" customHeight="1" thickTop="1">
      <c r="A1" s="420" t="str">
        <f>"ليست دانش آموزان كلاس"&amp;" "&amp;صدور!C2&amp;" "&amp;"در سال تحصیلی"&amp;" "&amp;'ورود اطلاعات'!E6&amp;'ورود اطلاعات'!F6&amp;'ورود اطلاعات'!G6</f>
        <v>ليست دانش آموزان كلاس هفتم1 در سال تحصیلی 99-98</v>
      </c>
      <c r="B1" s="421"/>
    </row>
    <row r="2" spans="1:2" s="25" customFormat="1" ht="42" customHeight="1">
      <c r="A2" s="243" t="s">
        <v>0</v>
      </c>
      <c r="B2" s="315" t="s">
        <v>233</v>
      </c>
    </row>
    <row r="3" spans="1:2" ht="28.5">
      <c r="A3" s="112">
        <v>1</v>
      </c>
      <c r="B3" s="113" t="str">
        <f>IFERROR(IF(COUNTIF(zz!N$4:N$2103,A3)=1,LOOKUP(A3,zz!$N$4:$N$2103,'لیست کل'!B$4:B$2103&amp;" "&amp;'لیست کل'!C$4:C$2103),""),"")</f>
        <v>هاشمی محمد</v>
      </c>
    </row>
    <row r="4" spans="1:2" ht="28.5">
      <c r="A4" s="112">
        <v>2</v>
      </c>
      <c r="B4" s="113" t="str">
        <f>IFERROR(IF(COUNTIF(zz!N$4:N$2103,A4)=1,LOOKUP(A4,zz!$N$4:$N$2103,'لیست کل'!B$4:B$2103&amp;" "&amp;'لیست کل'!C$4:C$2103),""),"")</f>
        <v>هاشمی محمد</v>
      </c>
    </row>
    <row r="5" spans="1:2" ht="28.5">
      <c r="A5" s="112">
        <v>3</v>
      </c>
      <c r="B5" s="113" t="str">
        <f>IFERROR(IF(COUNTIF(zz!N$4:N$2103,A5)=1,LOOKUP(A5,zz!$N$4:$N$2103,'لیست کل'!B$4:B$2103&amp;" "&amp;'لیست کل'!C$4:C$2103),""),"")</f>
        <v/>
      </c>
    </row>
    <row r="6" spans="1:2" ht="28.5">
      <c r="A6" s="112">
        <v>4</v>
      </c>
      <c r="B6" s="113" t="str">
        <f>IFERROR(IF(COUNTIF(zz!N$4:N$2103,A6)=1,LOOKUP(A6,zz!$N$4:$N$2103,'لیست کل'!B$4:B$2103&amp;" "&amp;'لیست کل'!C$4:C$2103),""),"")</f>
        <v/>
      </c>
    </row>
    <row r="7" spans="1:2" ht="28.5">
      <c r="A7" s="112">
        <v>5</v>
      </c>
      <c r="B7" s="113" t="str">
        <f>IFERROR(IF(COUNTIF(zz!N$4:N$2103,A7)=1,LOOKUP(A7,zz!$N$4:$N$2103,'لیست کل'!B$4:B$2103&amp;" "&amp;'لیست کل'!C$4:C$2103),""),"")</f>
        <v/>
      </c>
    </row>
    <row r="8" spans="1:2" ht="28.5">
      <c r="A8" s="112">
        <v>6</v>
      </c>
      <c r="B8" s="113" t="str">
        <f>IFERROR(IF(COUNTIF(zz!N$4:N$2103,A8)=1,LOOKUP(A8,zz!$N$4:$N$2103,'لیست کل'!B$4:B$2103&amp;" "&amp;'لیست کل'!C$4:C$2103),""),"")</f>
        <v/>
      </c>
    </row>
    <row r="9" spans="1:2" ht="28.5">
      <c r="A9" s="112">
        <v>7</v>
      </c>
      <c r="B9" s="113" t="str">
        <f>IFERROR(IF(COUNTIF(zz!N$4:N$2103,A9)=1,LOOKUP(A9,zz!$N$4:$N$2103,'لیست کل'!B$4:B$2103&amp;" "&amp;'لیست کل'!C$4:C$2103),""),"")</f>
        <v/>
      </c>
    </row>
    <row r="10" spans="1:2" ht="28.5">
      <c r="A10" s="112">
        <v>8</v>
      </c>
      <c r="B10" s="113" t="str">
        <f>IFERROR(IF(COUNTIF(zz!N$4:N$2103,A10)=1,LOOKUP(A10,zz!$N$4:$N$2103,'لیست کل'!B$4:B$2103&amp;" "&amp;'لیست کل'!C$4:C$2103),""),"")</f>
        <v/>
      </c>
    </row>
    <row r="11" spans="1:2" ht="28.5">
      <c r="A11" s="112">
        <v>9</v>
      </c>
      <c r="B11" s="113" t="str">
        <f>IFERROR(IF(COUNTIF(zz!N$4:N$2103,A11)=1,LOOKUP(A11,zz!$N$4:$N$2103,'لیست کل'!B$4:B$2103&amp;" "&amp;'لیست کل'!C$4:C$2103),""),"")</f>
        <v/>
      </c>
    </row>
    <row r="12" spans="1:2" ht="28.5">
      <c r="A12" s="112">
        <v>10</v>
      </c>
      <c r="B12" s="113" t="str">
        <f>IFERROR(IF(COUNTIF(zz!N$4:N$2103,A12)=1,LOOKUP(A12,zz!$N$4:$N$2103,'لیست کل'!B$4:B$2103&amp;" "&amp;'لیست کل'!C$4:C$2103),""),"")</f>
        <v/>
      </c>
    </row>
    <row r="13" spans="1:2" ht="28.5">
      <c r="A13" s="112">
        <v>11</v>
      </c>
      <c r="B13" s="113" t="str">
        <f>IFERROR(IF(COUNTIF(zz!N$4:N$2103,A13)=1,LOOKUP(A13,zz!$N$4:$N$2103,'لیست کل'!B$4:B$2103&amp;" "&amp;'لیست کل'!C$4:C$2103),""),"")</f>
        <v/>
      </c>
    </row>
    <row r="14" spans="1:2" ht="28.5">
      <c r="A14" s="112">
        <v>12</v>
      </c>
      <c r="B14" s="113" t="str">
        <f>IFERROR(IF(COUNTIF(zz!N$4:N$2103,A14)=1,LOOKUP(A14,zz!$N$4:$N$2103,'لیست کل'!B$4:B$2103&amp;" "&amp;'لیست کل'!C$4:C$2103),""),"")</f>
        <v/>
      </c>
    </row>
    <row r="15" spans="1:2" ht="28.5">
      <c r="A15" s="112">
        <v>13</v>
      </c>
      <c r="B15" s="113" t="str">
        <f>IFERROR(IF(COUNTIF(zz!N$4:N$2103,A15)=1,LOOKUP(A15,zz!$N$4:$N$2103,'لیست کل'!B$4:B$2103&amp;" "&amp;'لیست کل'!C$4:C$2103),""),"")</f>
        <v/>
      </c>
    </row>
    <row r="16" spans="1:2" ht="28.5">
      <c r="A16" s="112">
        <v>14</v>
      </c>
      <c r="B16" s="113" t="str">
        <f>IFERROR(IF(COUNTIF(zz!N$4:N$2103,A16)=1,LOOKUP(A16,zz!$N$4:$N$2103,'لیست کل'!B$4:B$2103&amp;" "&amp;'لیست کل'!C$4:C$2103),""),"")</f>
        <v/>
      </c>
    </row>
    <row r="17" spans="1:2" ht="28.5">
      <c r="A17" s="112">
        <v>15</v>
      </c>
      <c r="B17" s="113" t="str">
        <f>IFERROR(IF(COUNTIF(zz!N$4:N$2103,A17)=1,LOOKUP(A17,zz!$N$4:$N$2103,'لیست کل'!B$4:B$2103&amp;" "&amp;'لیست کل'!C$4:C$2103),""),"")</f>
        <v/>
      </c>
    </row>
    <row r="18" spans="1:2" ht="28.5">
      <c r="A18" s="112">
        <v>16</v>
      </c>
      <c r="B18" s="113" t="str">
        <f>IFERROR(IF(COUNTIF(zz!N$4:N$2103,A18)=1,LOOKUP(A18,zz!$N$4:$N$2103,'لیست کل'!B$4:B$2103&amp;" "&amp;'لیست کل'!C$4:C$2103),""),"")</f>
        <v/>
      </c>
    </row>
    <row r="19" spans="1:2" ht="28.5">
      <c r="A19" s="112">
        <v>17</v>
      </c>
      <c r="B19" s="113" t="str">
        <f>IFERROR(IF(COUNTIF(zz!N$4:N$2103,A19)=1,LOOKUP(A19,zz!$N$4:$N$2103,'لیست کل'!B$4:B$2103&amp;" "&amp;'لیست کل'!C$4:C$2103),""),"")</f>
        <v/>
      </c>
    </row>
    <row r="20" spans="1:2" ht="28.5">
      <c r="A20" s="112">
        <v>18</v>
      </c>
      <c r="B20" s="113" t="str">
        <f>IFERROR(IF(COUNTIF(zz!N$4:N$2103,A20)=1,LOOKUP(A20,zz!$N$4:$N$2103,'لیست کل'!B$4:B$2103&amp;" "&amp;'لیست کل'!C$4:C$2103),""),"")</f>
        <v/>
      </c>
    </row>
    <row r="21" spans="1:2" ht="28.5">
      <c r="A21" s="112">
        <v>19</v>
      </c>
      <c r="B21" s="113" t="str">
        <f>IFERROR(IF(COUNTIF(zz!N$4:N$2103,A21)=1,LOOKUP(A21,zz!$N$4:$N$2103,'لیست کل'!B$4:B$2103&amp;" "&amp;'لیست کل'!C$4:C$2103),""),"")</f>
        <v/>
      </c>
    </row>
    <row r="22" spans="1:2" ht="28.5">
      <c r="A22" s="112">
        <v>20</v>
      </c>
      <c r="B22" s="113" t="str">
        <f>IFERROR(IF(COUNTIF(zz!N$4:N$2103,A22)=1,LOOKUP(A22,zz!$N$4:$N$2103,'لیست کل'!B$4:B$2103&amp;" "&amp;'لیست کل'!C$4:C$2103),""),"")</f>
        <v/>
      </c>
    </row>
    <row r="23" spans="1:2" ht="28.5">
      <c r="A23" s="112">
        <v>21</v>
      </c>
      <c r="B23" s="113" t="str">
        <f>IFERROR(IF(COUNTIF(zz!N$4:N$2103,A23)=1,LOOKUP(A23,zz!$N$4:$N$2103,'لیست کل'!B$4:B$2103&amp;" "&amp;'لیست کل'!C$4:C$2103),""),"")</f>
        <v/>
      </c>
    </row>
    <row r="24" spans="1:2" ht="28.5">
      <c r="A24" s="112">
        <v>22</v>
      </c>
      <c r="B24" s="113" t="str">
        <f>IFERROR(IF(COUNTIF(zz!N$4:N$2103,A24)=1,LOOKUP(A24,zz!$N$4:$N$2103,'لیست کل'!B$4:B$2103&amp;" "&amp;'لیست کل'!C$4:C$2103),""),"")</f>
        <v/>
      </c>
    </row>
    <row r="25" spans="1:2" ht="28.5">
      <c r="A25" s="112">
        <v>23</v>
      </c>
      <c r="B25" s="113" t="str">
        <f>IFERROR(IF(COUNTIF(zz!N$4:N$2103,A25)=1,LOOKUP(A25,zz!$N$4:$N$2103,'لیست کل'!B$4:B$2103&amp;" "&amp;'لیست کل'!C$4:C$2103),""),"")</f>
        <v/>
      </c>
    </row>
    <row r="26" spans="1:2" ht="28.5">
      <c r="A26" s="112">
        <v>24</v>
      </c>
      <c r="B26" s="113" t="str">
        <f>IFERROR(IF(COUNTIF(zz!N$4:N$2103,A26)=1,LOOKUP(A26,zz!$N$4:$N$2103,'لیست کل'!B$4:B$2103&amp;" "&amp;'لیست کل'!C$4:C$2103),""),"")</f>
        <v/>
      </c>
    </row>
    <row r="27" spans="1:2" ht="28.5">
      <c r="A27" s="112">
        <v>25</v>
      </c>
      <c r="B27" s="113" t="str">
        <f>IFERROR(IF(COUNTIF(zz!N$4:N$2103,A27)=1,LOOKUP(A27,zz!$N$4:$N$2103,'لیست کل'!B$4:B$2103&amp;" "&amp;'لیست کل'!C$4:C$2103),""),"")</f>
        <v/>
      </c>
    </row>
    <row r="28" spans="1:2" ht="28.5">
      <c r="A28" s="112">
        <v>26</v>
      </c>
      <c r="B28" s="113" t="str">
        <f>IFERROR(IF(COUNTIF(zz!N$4:N$2103,A28)=1,LOOKUP(A28,zz!$N$4:$N$2103,'لیست کل'!B$4:B$2103&amp;" "&amp;'لیست کل'!C$4:C$2103),""),"")</f>
        <v/>
      </c>
    </row>
    <row r="29" spans="1:2" ht="28.5">
      <c r="A29" s="112">
        <v>27</v>
      </c>
      <c r="B29" s="113" t="str">
        <f>IFERROR(IF(COUNTIF(zz!N$4:N$2103,A29)=1,LOOKUP(A29,zz!$N$4:$N$2103,'لیست کل'!B$4:B$2103&amp;" "&amp;'لیست کل'!C$4:C$2103),""),"")</f>
        <v/>
      </c>
    </row>
    <row r="30" spans="1:2" ht="28.5">
      <c r="A30" s="112">
        <v>28</v>
      </c>
      <c r="B30" s="113" t="str">
        <f>IFERROR(IF(COUNTIF(zz!N$4:N$2103,A30)=1,LOOKUP(A30,zz!$N$4:$N$2103,'لیست کل'!B$4:B$2103&amp;" "&amp;'لیست کل'!C$4:C$2103),""),"")</f>
        <v/>
      </c>
    </row>
    <row r="31" spans="1:2" ht="28.5">
      <c r="A31" s="112">
        <v>29</v>
      </c>
      <c r="B31" s="113" t="str">
        <f>IFERROR(IF(COUNTIF(zz!N$4:N$2103,A31)=1,LOOKUP(A31,zz!$N$4:$N$2103,'لیست کل'!B$4:B$2103&amp;" "&amp;'لیست کل'!C$4:C$2103),""),"")</f>
        <v/>
      </c>
    </row>
    <row r="32" spans="1:2" ht="28.5">
      <c r="A32" s="112">
        <v>30</v>
      </c>
      <c r="B32" s="113" t="str">
        <f>IFERROR(IF(COUNTIF(zz!N$4:N$2103,A32)=1,LOOKUP(A32,zz!$N$4:$N$2103,'لیست کل'!B$4:B$2103&amp;" "&amp;'لیست کل'!C$4:C$2103),""),"")</f>
        <v/>
      </c>
    </row>
    <row r="33" spans="1:2" ht="28.5">
      <c r="A33" s="112">
        <v>31</v>
      </c>
      <c r="B33" s="113" t="str">
        <f>IFERROR(IF(COUNTIF(zz!N$4:N$2103,A33)=1,LOOKUP(A33,zz!$N$4:$N$2103,'لیست کل'!B$4:B$2103&amp;" "&amp;'لیست کل'!C$4:C$2103),""),"")</f>
        <v/>
      </c>
    </row>
    <row r="34" spans="1:2" ht="28.5">
      <c r="A34" s="112">
        <v>32</v>
      </c>
      <c r="B34" s="113" t="str">
        <f>IFERROR(IF(COUNTIF(zz!N$4:N$2103,A34)=1,LOOKUP(A34,zz!$N$4:$N$2103,'لیست کل'!B$4:B$2103&amp;" "&amp;'لیست کل'!C$4:C$2103),""),"")</f>
        <v/>
      </c>
    </row>
    <row r="35" spans="1:2" ht="28.5">
      <c r="A35" s="112">
        <v>33</v>
      </c>
      <c r="B35" s="113" t="str">
        <f>IFERROR(IF(COUNTIF(zz!N$4:N$2103,A35)=1,LOOKUP(A35,zz!$N$4:$N$2103,'لیست کل'!B$4:B$2103&amp;" "&amp;'لیست کل'!C$4:C$2103),""),"")</f>
        <v/>
      </c>
    </row>
    <row r="36" spans="1:2" ht="28.5">
      <c r="A36" s="112">
        <v>34</v>
      </c>
      <c r="B36" s="113" t="str">
        <f>IFERROR(IF(COUNTIF(zz!N$4:N$2103,A36)=1,LOOKUP(A36,zz!$N$4:$N$2103,'لیست کل'!B$4:B$2103&amp;" "&amp;'لیست کل'!C$4:C$2103),""),"")</f>
        <v/>
      </c>
    </row>
    <row r="37" spans="1:2" ht="28.5">
      <c r="A37" s="112">
        <v>35</v>
      </c>
      <c r="B37" s="113" t="str">
        <f>IFERROR(IF(COUNTIF(zz!N$4:N$2103,A37)=1,LOOKUP(A37,zz!$N$4:$N$2103,'لیست کل'!B$4:B$2103&amp;" "&amp;'لیست کل'!C$4:C$2103),""),"")</f>
        <v/>
      </c>
    </row>
    <row r="38" spans="1:2" ht="28.5">
      <c r="A38" s="112">
        <v>36</v>
      </c>
      <c r="B38" s="113" t="str">
        <f>IFERROR(IF(COUNTIF(zz!N$4:N$2103,A38)=1,LOOKUP(A38,zz!$N$4:$N$2103,'لیست کل'!B$4:B$2103&amp;" "&amp;'لیست کل'!C$4:C$2103),""),"")</f>
        <v/>
      </c>
    </row>
    <row r="39" spans="1:2" ht="28.5">
      <c r="A39" s="112">
        <v>37</v>
      </c>
      <c r="B39" s="113" t="str">
        <f>IFERROR(IF(COUNTIF(zz!N$4:N$2103,A39)=1,LOOKUP(A39,zz!$N$4:$N$2103,'لیست کل'!B$4:B$2103&amp;" "&amp;'لیست کل'!C$4:C$2103),""),"")</f>
        <v/>
      </c>
    </row>
    <row r="40" spans="1:2" ht="28.5">
      <c r="A40" s="112">
        <v>38</v>
      </c>
      <c r="B40" s="113" t="str">
        <f>IFERROR(IF(COUNTIF(zz!N$4:N$2103,A40)=1,LOOKUP(A40,zz!$N$4:$N$2103,'لیست کل'!B$4:B$2103&amp;" "&amp;'لیست کل'!C$4:C$2103),""),"")</f>
        <v/>
      </c>
    </row>
    <row r="41" spans="1:2" ht="28.5">
      <c r="A41" s="112">
        <v>39</v>
      </c>
      <c r="B41" s="113" t="str">
        <f>IFERROR(IF(COUNTIF(zz!N$4:N$2103,A41)=1,LOOKUP(A41,zz!$N$4:$N$2103,'لیست کل'!B$4:B$2103&amp;" "&amp;'لیست کل'!C$4:C$2103),""),"")</f>
        <v/>
      </c>
    </row>
    <row r="42" spans="1:2" ht="29.25" thickBot="1">
      <c r="A42" s="141">
        <v>40</v>
      </c>
      <c r="B42" s="142" t="str">
        <f>IFERROR(IF(COUNTIF(zz!N$4:N$2103,A42)=1,LOOKUP(A42,zz!$N$4:$N$2103,'لیست کل'!B$4:B$2103&amp;" "&amp;'لیست کل'!C$4:C$2103),""),"")</f>
        <v/>
      </c>
    </row>
    <row r="43" spans="1:2" ht="15" thickTop="1"/>
  </sheetData>
  <sheetProtection formatCells="0" formatColumns="0" formatRows="0" sort="0" autoFilter="0"/>
  <mergeCells count="1">
    <mergeCell ref="A1:B1"/>
  </mergeCells>
  <printOptions horizontalCentered="1" verticalCentered="1"/>
  <pageMargins left="0" right="0" top="0" bottom="0" header="0" footer="0"/>
  <pageSetup paperSize="9" scale="6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F43"/>
  <sheetViews>
    <sheetView rightToLeft="1" view="pageBreakPreview" zoomScale="55" zoomScaleSheetLayoutView="55" workbookViewId="0">
      <selection activeCell="N12" sqref="N12"/>
    </sheetView>
  </sheetViews>
  <sheetFormatPr defaultColWidth="9" defaultRowHeight="14.25"/>
  <cols>
    <col min="1" max="1" width="6.625" style="1" customWidth="1"/>
    <col min="2" max="2" width="29" style="1" customWidth="1"/>
    <col min="3" max="6" width="22.625" style="1" customWidth="1"/>
    <col min="7" max="16384" width="9" style="1"/>
  </cols>
  <sheetData>
    <row r="1" spans="1:6" ht="42" customHeight="1" thickTop="1">
      <c r="A1" s="420" t="str">
        <f>"ليست دانش آموزان كلاس"&amp;" "&amp;صدور!C2&amp;" "&amp;"در سال تحصیلی"&amp;" "&amp;'ورود اطلاعات'!E6&amp;'ورود اطلاعات'!F6&amp;'ورود اطلاعات'!G6</f>
        <v>ليست دانش آموزان كلاس هفتم1 در سال تحصیلی 99-98</v>
      </c>
      <c r="B1" s="422"/>
      <c r="C1" s="422"/>
      <c r="D1" s="422"/>
      <c r="E1" s="422"/>
      <c r="F1" s="421"/>
    </row>
    <row r="2" spans="1:6" s="25" customFormat="1" ht="42" customHeight="1">
      <c r="A2" s="243" t="s">
        <v>0</v>
      </c>
      <c r="B2" s="244" t="s">
        <v>233</v>
      </c>
      <c r="C2" s="245"/>
      <c r="D2" s="245"/>
      <c r="E2" s="245"/>
      <c r="F2" s="246"/>
    </row>
    <row r="3" spans="1:6" s="256" customFormat="1" ht="28.5">
      <c r="A3" s="252">
        <v>1</v>
      </c>
      <c r="B3" s="253" t="str">
        <f>IFERROR(IF(COUNTIF(zz!N$4:N$2103,A3)=1,LOOKUP(A3,zz!$N$4:$N$2103,'لیست کل'!B$4:B$2103&amp;" "&amp;'لیست کل'!C$4:C$2103),""),"")</f>
        <v>هاشمی محمد</v>
      </c>
      <c r="C3" s="254"/>
      <c r="D3" s="254"/>
      <c r="E3" s="254"/>
      <c r="F3" s="255"/>
    </row>
    <row r="4" spans="1:6" ht="28.5">
      <c r="A4" s="112">
        <v>2</v>
      </c>
      <c r="B4" s="247" t="str">
        <f>IFERROR(IF(COUNTIF(zz!N$4:N$2103,A4)=1,LOOKUP(A4,zz!$N$4:$N$2103,'لیست کل'!B$4:B$2103&amp;" "&amp;'لیست کل'!C$4:C$2103),""),"")</f>
        <v>هاشمی محمد</v>
      </c>
      <c r="C4" s="248"/>
      <c r="D4" s="248"/>
      <c r="E4" s="248"/>
      <c r="F4" s="249"/>
    </row>
    <row r="5" spans="1:6" s="256" customFormat="1" ht="28.5">
      <c r="A5" s="252">
        <v>3</v>
      </c>
      <c r="B5" s="253" t="str">
        <f>IFERROR(IF(COUNTIF(zz!N$4:N$2103,A5)=1,LOOKUP(A5,zz!$N$4:$N$2103,'لیست کل'!B$4:B$2103&amp;" "&amp;'لیست کل'!C$4:C$2103),""),"")</f>
        <v/>
      </c>
      <c r="C5" s="254"/>
      <c r="D5" s="254"/>
      <c r="E5" s="254"/>
      <c r="F5" s="255"/>
    </row>
    <row r="6" spans="1:6" ht="28.5">
      <c r="A6" s="112">
        <v>4</v>
      </c>
      <c r="B6" s="247" t="str">
        <f>IFERROR(IF(COUNTIF(zz!N$4:N$2103,A6)=1,LOOKUP(A6,zz!$N$4:$N$2103,'لیست کل'!B$4:B$2103&amp;" "&amp;'لیست کل'!C$4:C$2103),""),"")</f>
        <v/>
      </c>
      <c r="C6" s="248"/>
      <c r="D6" s="248"/>
      <c r="E6" s="248"/>
      <c r="F6" s="249"/>
    </row>
    <row r="7" spans="1:6" s="256" customFormat="1" ht="28.5">
      <c r="A7" s="252">
        <v>5</v>
      </c>
      <c r="B7" s="253" t="str">
        <f>IFERROR(IF(COUNTIF(zz!N$4:N$2103,A7)=1,LOOKUP(A7,zz!$N$4:$N$2103,'لیست کل'!B$4:B$2103&amp;" "&amp;'لیست کل'!C$4:C$2103),""),"")</f>
        <v/>
      </c>
      <c r="C7" s="254"/>
      <c r="D7" s="254"/>
      <c r="E7" s="254"/>
      <c r="F7" s="255"/>
    </row>
    <row r="8" spans="1:6" ht="28.5">
      <c r="A8" s="112">
        <v>6</v>
      </c>
      <c r="B8" s="247" t="str">
        <f>IFERROR(IF(COUNTIF(zz!N$4:N$2103,A8)=1,LOOKUP(A8,zz!$N$4:$N$2103,'لیست کل'!B$4:B$2103&amp;" "&amp;'لیست کل'!C$4:C$2103),""),"")</f>
        <v/>
      </c>
      <c r="C8" s="248"/>
      <c r="D8" s="248"/>
      <c r="E8" s="248"/>
      <c r="F8" s="249"/>
    </row>
    <row r="9" spans="1:6" s="256" customFormat="1" ht="28.5">
      <c r="A9" s="252">
        <v>7</v>
      </c>
      <c r="B9" s="253" t="str">
        <f>IFERROR(IF(COUNTIF(zz!N$4:N$2103,A9)=1,LOOKUP(A9,zz!$N$4:$N$2103,'لیست کل'!B$4:B$2103&amp;" "&amp;'لیست کل'!C$4:C$2103),""),"")</f>
        <v/>
      </c>
      <c r="C9" s="254"/>
      <c r="D9" s="254"/>
      <c r="E9" s="254"/>
      <c r="F9" s="255"/>
    </row>
    <row r="10" spans="1:6" ht="28.5">
      <c r="A10" s="112">
        <v>8</v>
      </c>
      <c r="B10" s="247" t="str">
        <f>IFERROR(IF(COUNTIF(zz!N$4:N$2103,A10)=1,LOOKUP(A10,zz!$N$4:$N$2103,'لیست کل'!B$4:B$2103&amp;" "&amp;'لیست کل'!C$4:C$2103),""),"")</f>
        <v/>
      </c>
      <c r="C10" s="248"/>
      <c r="D10" s="248"/>
      <c r="E10" s="248"/>
      <c r="F10" s="249"/>
    </row>
    <row r="11" spans="1:6" s="256" customFormat="1" ht="28.5">
      <c r="A11" s="252">
        <v>9</v>
      </c>
      <c r="B11" s="253" t="str">
        <f>IFERROR(IF(COUNTIF(zz!N$4:N$2103,A11)=1,LOOKUP(A11,zz!$N$4:$N$2103,'لیست کل'!B$4:B$2103&amp;" "&amp;'لیست کل'!C$4:C$2103),""),"")</f>
        <v/>
      </c>
      <c r="C11" s="254"/>
      <c r="D11" s="254"/>
      <c r="E11" s="254"/>
      <c r="F11" s="255"/>
    </row>
    <row r="12" spans="1:6" ht="28.5">
      <c r="A12" s="112">
        <v>10</v>
      </c>
      <c r="B12" s="247" t="str">
        <f>IFERROR(IF(COUNTIF(zz!N$4:N$2103,A12)=1,LOOKUP(A12,zz!$N$4:$N$2103,'لیست کل'!B$4:B$2103&amp;" "&amp;'لیست کل'!C$4:C$2103),""),"")</f>
        <v/>
      </c>
      <c r="C12" s="248"/>
      <c r="D12" s="248"/>
      <c r="E12" s="248"/>
      <c r="F12" s="249"/>
    </row>
    <row r="13" spans="1:6" s="256" customFormat="1" ht="28.5">
      <c r="A13" s="252">
        <v>11</v>
      </c>
      <c r="B13" s="253" t="str">
        <f>IFERROR(IF(COUNTIF(zz!N$4:N$2103,A13)=1,LOOKUP(A13,zz!$N$4:$N$2103,'لیست کل'!B$4:B$2103&amp;" "&amp;'لیست کل'!C$4:C$2103),""),"")</f>
        <v/>
      </c>
      <c r="C13" s="254"/>
      <c r="D13" s="254"/>
      <c r="E13" s="254"/>
      <c r="F13" s="255"/>
    </row>
    <row r="14" spans="1:6" ht="28.5">
      <c r="A14" s="112">
        <v>12</v>
      </c>
      <c r="B14" s="247" t="str">
        <f>IFERROR(IF(COUNTIF(zz!N$4:N$2103,A14)=1,LOOKUP(A14,zz!$N$4:$N$2103,'لیست کل'!B$4:B$2103&amp;" "&amp;'لیست کل'!C$4:C$2103),""),"")</f>
        <v/>
      </c>
      <c r="C14" s="248"/>
      <c r="D14" s="248"/>
      <c r="E14" s="248"/>
      <c r="F14" s="249"/>
    </row>
    <row r="15" spans="1:6" s="256" customFormat="1" ht="28.5">
      <c r="A15" s="252">
        <v>13</v>
      </c>
      <c r="B15" s="253" t="str">
        <f>IFERROR(IF(COUNTIF(zz!N$4:N$2103,A15)=1,LOOKUP(A15,zz!$N$4:$N$2103,'لیست کل'!B$4:B$2103&amp;" "&amp;'لیست کل'!C$4:C$2103),""),"")</f>
        <v/>
      </c>
      <c r="C15" s="254"/>
      <c r="D15" s="254"/>
      <c r="E15" s="254"/>
      <c r="F15" s="255"/>
    </row>
    <row r="16" spans="1:6" ht="28.5">
      <c r="A16" s="112">
        <v>14</v>
      </c>
      <c r="B16" s="247" t="str">
        <f>IFERROR(IF(COUNTIF(zz!N$4:N$2103,A16)=1,LOOKUP(A16,zz!$N$4:$N$2103,'لیست کل'!B$4:B$2103&amp;" "&amp;'لیست کل'!C$4:C$2103),""),"")</f>
        <v/>
      </c>
      <c r="C16" s="248"/>
      <c r="D16" s="248"/>
      <c r="E16" s="248"/>
      <c r="F16" s="249"/>
    </row>
    <row r="17" spans="1:6" s="256" customFormat="1" ht="28.5">
      <c r="A17" s="252">
        <v>15</v>
      </c>
      <c r="B17" s="253" t="str">
        <f>IFERROR(IF(COUNTIF(zz!N$4:N$2103,A17)=1,LOOKUP(A17,zz!$N$4:$N$2103,'لیست کل'!B$4:B$2103&amp;" "&amp;'لیست کل'!C$4:C$2103),""),"")</f>
        <v/>
      </c>
      <c r="C17" s="254"/>
      <c r="D17" s="254"/>
      <c r="E17" s="254"/>
      <c r="F17" s="255"/>
    </row>
    <row r="18" spans="1:6" ht="28.5">
      <c r="A18" s="112">
        <v>16</v>
      </c>
      <c r="B18" s="247" t="str">
        <f>IFERROR(IF(COUNTIF(zz!N$4:N$2103,A18)=1,LOOKUP(A18,zz!$N$4:$N$2103,'لیست کل'!B$4:B$2103&amp;" "&amp;'لیست کل'!C$4:C$2103),""),"")</f>
        <v/>
      </c>
      <c r="C18" s="248"/>
      <c r="D18" s="248"/>
      <c r="E18" s="248"/>
      <c r="F18" s="249"/>
    </row>
    <row r="19" spans="1:6" s="256" customFormat="1" ht="28.5">
      <c r="A19" s="252">
        <v>17</v>
      </c>
      <c r="B19" s="253" t="str">
        <f>IFERROR(IF(COUNTIF(zz!N$4:N$2103,A19)=1,LOOKUP(A19,zz!$N$4:$N$2103,'لیست کل'!B$4:B$2103&amp;" "&amp;'لیست کل'!C$4:C$2103),""),"")</f>
        <v/>
      </c>
      <c r="C19" s="254"/>
      <c r="D19" s="254"/>
      <c r="E19" s="254"/>
      <c r="F19" s="255"/>
    </row>
    <row r="20" spans="1:6" ht="28.5">
      <c r="A20" s="112">
        <v>18</v>
      </c>
      <c r="B20" s="247" t="str">
        <f>IFERROR(IF(COUNTIF(zz!N$4:N$2103,A20)=1,LOOKUP(A20,zz!$N$4:$N$2103,'لیست کل'!B$4:B$2103&amp;" "&amp;'لیست کل'!C$4:C$2103),""),"")</f>
        <v/>
      </c>
      <c r="C20" s="248"/>
      <c r="D20" s="248"/>
      <c r="E20" s="248"/>
      <c r="F20" s="249"/>
    </row>
    <row r="21" spans="1:6" s="256" customFormat="1" ht="28.5">
      <c r="A21" s="252">
        <v>19</v>
      </c>
      <c r="B21" s="253" t="str">
        <f>IFERROR(IF(COUNTIF(zz!N$4:N$2103,A21)=1,LOOKUP(A21,zz!$N$4:$N$2103,'لیست کل'!B$4:B$2103&amp;" "&amp;'لیست کل'!C$4:C$2103),""),"")</f>
        <v/>
      </c>
      <c r="C21" s="254"/>
      <c r="D21" s="254"/>
      <c r="E21" s="254"/>
      <c r="F21" s="255"/>
    </row>
    <row r="22" spans="1:6" ht="28.5">
      <c r="A22" s="112">
        <v>20</v>
      </c>
      <c r="B22" s="247" t="str">
        <f>IFERROR(IF(COUNTIF(zz!N$4:N$2103,A22)=1,LOOKUP(A22,zz!$N$4:$N$2103,'لیست کل'!B$4:B$2103&amp;" "&amp;'لیست کل'!C$4:C$2103),""),"")</f>
        <v/>
      </c>
      <c r="C22" s="248"/>
      <c r="D22" s="248"/>
      <c r="E22" s="248"/>
      <c r="F22" s="249"/>
    </row>
    <row r="23" spans="1:6" s="256" customFormat="1" ht="28.5">
      <c r="A23" s="252">
        <v>21</v>
      </c>
      <c r="B23" s="253" t="str">
        <f>IFERROR(IF(COUNTIF(zz!N$4:N$2103,A23)=1,LOOKUP(A23,zz!$N$4:$N$2103,'لیست کل'!B$4:B$2103&amp;" "&amp;'لیست کل'!C$4:C$2103),""),"")</f>
        <v/>
      </c>
      <c r="C23" s="254"/>
      <c r="D23" s="254"/>
      <c r="E23" s="254"/>
      <c r="F23" s="255"/>
    </row>
    <row r="24" spans="1:6" ht="28.5">
      <c r="A24" s="112">
        <v>22</v>
      </c>
      <c r="B24" s="247" t="str">
        <f>IFERROR(IF(COUNTIF(zz!N$4:N$2103,A24)=1,LOOKUP(A24,zz!$N$4:$N$2103,'لیست کل'!B$4:B$2103&amp;" "&amp;'لیست کل'!C$4:C$2103),""),"")</f>
        <v/>
      </c>
      <c r="C24" s="248"/>
      <c r="D24" s="248"/>
      <c r="E24" s="248"/>
      <c r="F24" s="249"/>
    </row>
    <row r="25" spans="1:6" s="256" customFormat="1" ht="28.5">
      <c r="A25" s="252">
        <v>23</v>
      </c>
      <c r="B25" s="253" t="str">
        <f>IFERROR(IF(COUNTIF(zz!N$4:N$2103,A25)=1,LOOKUP(A25,zz!$N$4:$N$2103,'لیست کل'!B$4:B$2103&amp;" "&amp;'لیست کل'!C$4:C$2103),""),"")</f>
        <v/>
      </c>
      <c r="C25" s="254"/>
      <c r="D25" s="254"/>
      <c r="E25" s="254"/>
      <c r="F25" s="255"/>
    </row>
    <row r="26" spans="1:6" ht="28.5">
      <c r="A26" s="112">
        <v>24</v>
      </c>
      <c r="B26" s="247" t="str">
        <f>IFERROR(IF(COUNTIF(zz!N$4:N$2103,A26)=1,LOOKUP(A26,zz!$N$4:$N$2103,'لیست کل'!B$4:B$2103&amp;" "&amp;'لیست کل'!C$4:C$2103),""),"")</f>
        <v/>
      </c>
      <c r="C26" s="248"/>
      <c r="D26" s="248"/>
      <c r="E26" s="248"/>
      <c r="F26" s="249"/>
    </row>
    <row r="27" spans="1:6" s="256" customFormat="1" ht="28.5">
      <c r="A27" s="252">
        <v>25</v>
      </c>
      <c r="B27" s="253" t="str">
        <f>IFERROR(IF(COUNTIF(zz!N$4:N$2103,A27)=1,LOOKUP(A27,zz!$N$4:$N$2103,'لیست کل'!B$4:B$2103&amp;" "&amp;'لیست کل'!C$4:C$2103),""),"")</f>
        <v/>
      </c>
      <c r="C27" s="254"/>
      <c r="D27" s="254"/>
      <c r="E27" s="254"/>
      <c r="F27" s="255"/>
    </row>
    <row r="28" spans="1:6" ht="28.5">
      <c r="A28" s="112">
        <v>26</v>
      </c>
      <c r="B28" s="247" t="str">
        <f>IFERROR(IF(COUNTIF(zz!N$4:N$2103,A28)=1,LOOKUP(A28,zz!$N$4:$N$2103,'لیست کل'!B$4:B$2103&amp;" "&amp;'لیست کل'!C$4:C$2103),""),"")</f>
        <v/>
      </c>
      <c r="C28" s="248"/>
      <c r="D28" s="248"/>
      <c r="E28" s="248"/>
      <c r="F28" s="249"/>
    </row>
    <row r="29" spans="1:6" s="256" customFormat="1" ht="28.5">
      <c r="A29" s="252">
        <v>27</v>
      </c>
      <c r="B29" s="253" t="str">
        <f>IFERROR(IF(COUNTIF(zz!N$4:N$2103,A29)=1,LOOKUP(A29,zz!$N$4:$N$2103,'لیست کل'!B$4:B$2103&amp;" "&amp;'لیست کل'!C$4:C$2103),""),"")</f>
        <v/>
      </c>
      <c r="C29" s="254"/>
      <c r="D29" s="254"/>
      <c r="E29" s="254"/>
      <c r="F29" s="255"/>
    </row>
    <row r="30" spans="1:6" ht="28.5">
      <c r="A30" s="112">
        <v>28</v>
      </c>
      <c r="B30" s="247" t="str">
        <f>IFERROR(IF(COUNTIF(zz!N$4:N$2103,A30)=1,LOOKUP(A30,zz!$N$4:$N$2103,'لیست کل'!B$4:B$2103&amp;" "&amp;'لیست کل'!C$4:C$2103),""),"")</f>
        <v/>
      </c>
      <c r="C30" s="248"/>
      <c r="D30" s="248"/>
      <c r="E30" s="248"/>
      <c r="F30" s="249"/>
    </row>
    <row r="31" spans="1:6" s="256" customFormat="1" ht="28.5">
      <c r="A31" s="252">
        <v>29</v>
      </c>
      <c r="B31" s="253" t="str">
        <f>IFERROR(IF(COUNTIF(zz!N$4:N$2103,A31)=1,LOOKUP(A31,zz!$N$4:$N$2103,'لیست کل'!B$4:B$2103&amp;" "&amp;'لیست کل'!C$4:C$2103),""),"")</f>
        <v/>
      </c>
      <c r="C31" s="254"/>
      <c r="D31" s="254"/>
      <c r="E31" s="254"/>
      <c r="F31" s="255"/>
    </row>
    <row r="32" spans="1:6" ht="28.5">
      <c r="A32" s="112">
        <v>30</v>
      </c>
      <c r="B32" s="247" t="str">
        <f>IFERROR(IF(COUNTIF(zz!N$4:N$2103,A32)=1,LOOKUP(A32,zz!$N$4:$N$2103,'لیست کل'!B$4:B$2103&amp;" "&amp;'لیست کل'!C$4:C$2103),""),"")</f>
        <v/>
      </c>
      <c r="C32" s="248"/>
      <c r="D32" s="248"/>
      <c r="E32" s="248"/>
      <c r="F32" s="249"/>
    </row>
    <row r="33" spans="1:6" s="256" customFormat="1" ht="28.5">
      <c r="A33" s="252">
        <v>31</v>
      </c>
      <c r="B33" s="253" t="str">
        <f>IFERROR(IF(COUNTIF(zz!N$4:N$2103,A33)=1,LOOKUP(A33,zz!$N$4:$N$2103,'لیست کل'!B$4:B$2103&amp;" "&amp;'لیست کل'!C$4:C$2103),""),"")</f>
        <v/>
      </c>
      <c r="C33" s="254"/>
      <c r="D33" s="254"/>
      <c r="E33" s="254"/>
      <c r="F33" s="255"/>
    </row>
    <row r="34" spans="1:6" ht="28.5">
      <c r="A34" s="112">
        <v>32</v>
      </c>
      <c r="B34" s="247" t="str">
        <f>IFERROR(IF(COUNTIF(zz!N$4:N$2103,A34)=1,LOOKUP(A34,zz!$N$4:$N$2103,'لیست کل'!B$4:B$2103&amp;" "&amp;'لیست کل'!C$4:C$2103),""),"")</f>
        <v/>
      </c>
      <c r="C34" s="248"/>
      <c r="D34" s="248"/>
      <c r="E34" s="248"/>
      <c r="F34" s="249"/>
    </row>
    <row r="35" spans="1:6" s="256" customFormat="1" ht="28.5">
      <c r="A35" s="252">
        <v>33</v>
      </c>
      <c r="B35" s="247" t="str">
        <f>IFERROR(IF(COUNTIF(zz!N$4:N$2103,A35)=1,LOOKUP(A35,zz!$N$4:$N$2103,'لیست کل'!B$4:B$2103&amp;" "&amp;'لیست کل'!C$4:C$2103),""),"")</f>
        <v/>
      </c>
      <c r="C35" s="254"/>
      <c r="D35" s="254"/>
      <c r="E35" s="254"/>
      <c r="F35" s="255"/>
    </row>
    <row r="36" spans="1:6" ht="28.5">
      <c r="A36" s="112">
        <v>34</v>
      </c>
      <c r="B36" s="253" t="str">
        <f>IFERROR(IF(COUNTIF(zz!N$4:N$2103,A36)=1,LOOKUP(A36,zz!$N$4:$N$2103,'لیست کل'!B$4:B$2103&amp;" "&amp;'لیست کل'!C$4:C$2103),""),"")</f>
        <v/>
      </c>
      <c r="C36" s="248"/>
      <c r="D36" s="248"/>
      <c r="E36" s="248"/>
      <c r="F36" s="249"/>
    </row>
    <row r="37" spans="1:6" s="256" customFormat="1" ht="29.25" thickBot="1">
      <c r="A37" s="257">
        <v>35</v>
      </c>
      <c r="B37" s="263" t="str">
        <f>IFERROR(IF(COUNTIF(zz!N$4:N$2103,A37)=1,LOOKUP(A37,zz!$N$4:$N$2103,'لیست کل'!B$4:B$2103&amp;" "&amp;'لیست کل'!C$4:C$2103),""),"")</f>
        <v/>
      </c>
      <c r="C37" s="258"/>
      <c r="D37" s="258"/>
      <c r="E37" s="258"/>
      <c r="F37" s="259"/>
    </row>
    <row r="38" spans="1:6" ht="29.25" thickTop="1">
      <c r="A38" s="260">
        <v>36</v>
      </c>
      <c r="B38" s="261" t="str">
        <f>IFERROR(IF(COUNTIF(zz!N$4:N$2103,A38)=1,LOOKUP(A38,zz!$N$4:$N$2103,'لیست کل'!B$4:B$2103&amp;" "&amp;'لیست کل'!C$4:C$2103),""),"")</f>
        <v/>
      </c>
      <c r="C38" s="241"/>
      <c r="D38" s="241"/>
      <c r="E38" s="241"/>
      <c r="F38" s="242"/>
    </row>
    <row r="39" spans="1:6" s="256" customFormat="1" ht="28.5">
      <c r="A39" s="252">
        <v>37</v>
      </c>
      <c r="B39" s="247" t="str">
        <f>IFERROR(IF(COUNTIF(zz!N$4:N$2103,A39)=1,LOOKUP(A39,zz!$N$4:$N$2103,'لیست کل'!B$4:B$2103&amp;" "&amp;'لیست کل'!C$4:C$2103),""),"")</f>
        <v/>
      </c>
      <c r="C39" s="254"/>
      <c r="D39" s="254"/>
      <c r="E39" s="254"/>
      <c r="F39" s="255"/>
    </row>
    <row r="40" spans="1:6" ht="28.5">
      <c r="A40" s="112">
        <v>38</v>
      </c>
      <c r="B40" s="253" t="str">
        <f>IFERROR(IF(COUNTIF(zz!N$4:N$2103,A40)=1,LOOKUP(A40,zz!$N$4:$N$2103,'لیست کل'!B$4:B$2103&amp;" "&amp;'لیست کل'!C$4:C$2103),""),"")</f>
        <v/>
      </c>
      <c r="C40" s="248"/>
      <c r="D40" s="248"/>
      <c r="E40" s="248"/>
      <c r="F40" s="249"/>
    </row>
    <row r="41" spans="1:6" s="256" customFormat="1" ht="28.5">
      <c r="A41" s="252">
        <v>39</v>
      </c>
      <c r="B41" s="247" t="str">
        <f>IFERROR(IF(COUNTIF(zz!N$4:N$2103,A41)=1,LOOKUP(A41,zz!$N$4:$N$2103,'لیست کل'!B$4:B$2103&amp;" "&amp;'لیست کل'!C$4:C$2103),""),"")</f>
        <v/>
      </c>
      <c r="C41" s="254"/>
      <c r="D41" s="254"/>
      <c r="E41" s="254"/>
      <c r="F41" s="255"/>
    </row>
    <row r="42" spans="1:6" ht="29.25" thickBot="1">
      <c r="A42" s="141">
        <v>40</v>
      </c>
      <c r="B42" s="262" t="str">
        <f>IFERROR(IF(COUNTIF(zz!N$4:N$2103,A42)=1,LOOKUP(A42,zz!$N$4:$N$2103,'لیست کل'!B$4:B$2103&amp;" "&amp;'لیست کل'!C$4:C$2103),""),"")</f>
        <v/>
      </c>
      <c r="C42" s="250"/>
      <c r="D42" s="250"/>
      <c r="E42" s="250"/>
      <c r="F42" s="251"/>
    </row>
    <row r="43" spans="1:6" ht="15" thickTop="1"/>
  </sheetData>
  <sheetProtection formatCells="0" formatColumns="0" formatRows="0" sort="0" autoFilter="0"/>
  <mergeCells count="1">
    <mergeCell ref="A1:F1"/>
  </mergeCells>
  <printOptions horizontalCentered="1" verticalCentered="1"/>
  <pageMargins left="0" right="0" top="0" bottom="0" header="0" footer="0"/>
  <pageSetup paperSize="9" scale="7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43"/>
  <sheetViews>
    <sheetView rightToLeft="1" view="pageBreakPreview" zoomScale="70" zoomScaleSheetLayoutView="70" workbookViewId="0">
      <selection activeCell="R12" sqref="R12"/>
    </sheetView>
  </sheetViews>
  <sheetFormatPr defaultColWidth="9" defaultRowHeight="14.25"/>
  <cols>
    <col min="1" max="1" width="6.625" style="1" customWidth="1"/>
    <col min="2" max="2" width="36.875" style="1" customWidth="1"/>
    <col min="3" max="16384" width="9" style="1"/>
  </cols>
  <sheetData>
    <row r="1" spans="1:2" ht="92.25" customHeight="1" thickTop="1">
      <c r="A1" s="423" t="str">
        <f>صدور!C2</f>
        <v>هفتم1</v>
      </c>
      <c r="B1" s="424"/>
    </row>
    <row r="2" spans="1:2" s="25" customFormat="1" ht="42" customHeight="1">
      <c r="A2" s="114" t="s">
        <v>0</v>
      </c>
      <c r="B2" s="115" t="s">
        <v>230</v>
      </c>
    </row>
    <row r="3" spans="1:2" ht="28.5">
      <c r="A3" s="112">
        <v>1</v>
      </c>
      <c r="B3" s="113" t="str">
        <f>IFERROR(IF(COUNTIF(zz!N$4:N$2103,A3)=1,LOOKUP(A3,zz!$N$4:$N$2103,'لیست کل'!B$4:B$2103&amp;" "&amp;'لیست کل'!C$4:C$2103),""),"")</f>
        <v>هاشمی محمد</v>
      </c>
    </row>
    <row r="4" spans="1:2" ht="28.5">
      <c r="A4" s="112">
        <v>2</v>
      </c>
      <c r="B4" s="113" t="str">
        <f>IFERROR(IF(COUNTIF(zz!N$4:N$2103,A4)=1,LOOKUP(A4,zz!$N$4:$N$2103,'لیست کل'!B$4:B$2103&amp;" "&amp;'لیست کل'!C$4:C$2103),""),"")</f>
        <v>هاشمی محمد</v>
      </c>
    </row>
    <row r="5" spans="1:2" ht="28.5">
      <c r="A5" s="112">
        <v>3</v>
      </c>
      <c r="B5" s="113" t="str">
        <f>IFERROR(IF(COUNTIF(zz!N$4:N$2103,A5)=1,LOOKUP(A5,zz!$N$4:$N$2103,'لیست کل'!B$4:B$2103&amp;" "&amp;'لیست کل'!C$4:C$2103),""),"")</f>
        <v/>
      </c>
    </row>
    <row r="6" spans="1:2" ht="28.5">
      <c r="A6" s="112">
        <v>4</v>
      </c>
      <c r="B6" s="113" t="str">
        <f>IFERROR(IF(COUNTIF(zz!N$4:N$2103,A6)=1,LOOKUP(A6,zz!$N$4:$N$2103,'لیست کل'!B$4:B$2103&amp;" "&amp;'لیست کل'!C$4:C$2103),""),"")</f>
        <v/>
      </c>
    </row>
    <row r="7" spans="1:2" ht="28.5">
      <c r="A7" s="112">
        <v>5</v>
      </c>
      <c r="B7" s="113" t="str">
        <f>IFERROR(IF(COUNTIF(zz!N$4:N$2103,A7)=1,LOOKUP(A7,zz!$N$4:$N$2103,'لیست کل'!B$4:B$2103&amp;" "&amp;'لیست کل'!C$4:C$2103),""),"")</f>
        <v/>
      </c>
    </row>
    <row r="8" spans="1:2" ht="28.5">
      <c r="A8" s="112">
        <v>6</v>
      </c>
      <c r="B8" s="113" t="str">
        <f>IFERROR(IF(COUNTIF(zz!N$4:N$2103,A8)=1,LOOKUP(A8,zz!$N$4:$N$2103,'لیست کل'!B$4:B$2103&amp;" "&amp;'لیست کل'!C$4:C$2103),""),"")</f>
        <v/>
      </c>
    </row>
    <row r="9" spans="1:2" ht="28.5">
      <c r="A9" s="112">
        <v>7</v>
      </c>
      <c r="B9" s="113" t="str">
        <f>IFERROR(IF(COUNTIF(zz!N$4:N$2103,A9)=1,LOOKUP(A9,zz!$N$4:$N$2103,'لیست کل'!B$4:B$2103&amp;" "&amp;'لیست کل'!C$4:C$2103),""),"")</f>
        <v/>
      </c>
    </row>
    <row r="10" spans="1:2" ht="28.5">
      <c r="A10" s="112">
        <v>8</v>
      </c>
      <c r="B10" s="113" t="str">
        <f>IFERROR(IF(COUNTIF(zz!N$4:N$2103,A10)=1,LOOKUP(A10,zz!$N$4:$N$2103,'لیست کل'!B$4:B$2103&amp;" "&amp;'لیست کل'!C$4:C$2103),""),"")</f>
        <v/>
      </c>
    </row>
    <row r="11" spans="1:2" ht="28.5">
      <c r="A11" s="112">
        <v>9</v>
      </c>
      <c r="B11" s="113" t="str">
        <f>IFERROR(IF(COUNTIF(zz!N$4:N$2103,A11)=1,LOOKUP(A11,zz!$N$4:$N$2103,'لیست کل'!B$4:B$2103&amp;" "&amp;'لیست کل'!C$4:C$2103),""),"")</f>
        <v/>
      </c>
    </row>
    <row r="12" spans="1:2" ht="28.5">
      <c r="A12" s="112">
        <v>10</v>
      </c>
      <c r="B12" s="113" t="str">
        <f>IFERROR(IF(COUNTIF(zz!N$4:N$2103,A12)=1,LOOKUP(A12,zz!$N$4:$N$2103,'لیست کل'!B$4:B$2103&amp;" "&amp;'لیست کل'!C$4:C$2103),""),"")</f>
        <v/>
      </c>
    </row>
    <row r="13" spans="1:2" ht="28.5">
      <c r="A13" s="112">
        <v>11</v>
      </c>
      <c r="B13" s="113" t="str">
        <f>IFERROR(IF(COUNTIF(zz!N$4:N$2103,A13)=1,LOOKUP(A13,zz!$N$4:$N$2103,'لیست کل'!B$4:B$2103&amp;" "&amp;'لیست کل'!C$4:C$2103),""),"")</f>
        <v/>
      </c>
    </row>
    <row r="14" spans="1:2" ht="28.5">
      <c r="A14" s="112">
        <v>12</v>
      </c>
      <c r="B14" s="113" t="str">
        <f>IFERROR(IF(COUNTIF(zz!N$4:N$2103,A14)=1,LOOKUP(A14,zz!$N$4:$N$2103,'لیست کل'!B$4:B$2103&amp;" "&amp;'لیست کل'!C$4:C$2103),""),"")</f>
        <v/>
      </c>
    </row>
    <row r="15" spans="1:2" ht="28.5">
      <c r="A15" s="112">
        <v>13</v>
      </c>
      <c r="B15" s="113" t="str">
        <f>IFERROR(IF(COUNTIF(zz!N$4:N$2103,A15)=1,LOOKUP(A15,zz!$N$4:$N$2103,'لیست کل'!B$4:B$2103&amp;" "&amp;'لیست کل'!C$4:C$2103),""),"")</f>
        <v/>
      </c>
    </row>
    <row r="16" spans="1:2" ht="28.5">
      <c r="A16" s="112">
        <v>14</v>
      </c>
      <c r="B16" s="113" t="str">
        <f>IFERROR(IF(COUNTIF(zz!N$4:N$2103,A16)=1,LOOKUP(A16,zz!$N$4:$N$2103,'لیست کل'!B$4:B$2103&amp;" "&amp;'لیست کل'!C$4:C$2103),""),"")</f>
        <v/>
      </c>
    </row>
    <row r="17" spans="1:2" ht="28.5">
      <c r="A17" s="112">
        <v>15</v>
      </c>
      <c r="B17" s="113" t="str">
        <f>IFERROR(IF(COUNTIF(zz!N$4:N$2103,A17)=1,LOOKUP(A17,zz!$N$4:$N$2103,'لیست کل'!B$4:B$2103&amp;" "&amp;'لیست کل'!C$4:C$2103),""),"")</f>
        <v/>
      </c>
    </row>
    <row r="18" spans="1:2" ht="28.5">
      <c r="A18" s="139">
        <v>16</v>
      </c>
      <c r="B18" s="140" t="str">
        <f>IFERROR(IF(COUNTIF(zz!N$4:N$2103,A18)=1,LOOKUP(A18,zz!$N$4:$N$2103,'لیست کل'!B$4:B$2103&amp;" "&amp;'لیست کل'!C$4:C$2103),""),"")</f>
        <v/>
      </c>
    </row>
    <row r="19" spans="1:2" ht="28.5">
      <c r="A19" s="112">
        <v>17</v>
      </c>
      <c r="B19" s="113" t="str">
        <f>IFERROR(IF(COUNTIF(zz!N$4:N$2103,A19)=1,LOOKUP(A19,zz!$N$4:$N$2103,'لیست کل'!B$4:B$2103&amp;" "&amp;'لیست کل'!C$4:C$2103),""),"")</f>
        <v/>
      </c>
    </row>
    <row r="20" spans="1:2" ht="28.5">
      <c r="A20" s="143">
        <v>18</v>
      </c>
      <c r="B20" s="144" t="str">
        <f>IFERROR(IF(COUNTIF(zz!N$4:N$2103,A20)=1,LOOKUP(A20,zz!$N$4:$N$2103,'لیست کل'!B$4:B$2103&amp;" "&amp;'لیست کل'!C$4:C$2103),""),"")</f>
        <v/>
      </c>
    </row>
    <row r="21" spans="1:2" ht="28.5">
      <c r="A21" s="112">
        <v>19</v>
      </c>
      <c r="B21" s="113" t="str">
        <f>IFERROR(IF(COUNTIF(zz!N$4:N$2103,A21)=1,LOOKUP(A21,zz!$N$4:$N$2103,'لیست کل'!B$4:B$2103&amp;" "&amp;'لیست کل'!C$4:C$2103),""),"")</f>
        <v/>
      </c>
    </row>
    <row r="22" spans="1:2" ht="28.5">
      <c r="A22" s="112">
        <v>20</v>
      </c>
      <c r="B22" s="113" t="str">
        <f>IFERROR(IF(COUNTIF(zz!N$4:N$2103,A22)=1,LOOKUP(A22,zz!$N$4:$N$2103,'لیست کل'!B$4:B$2103&amp;" "&amp;'لیست کل'!C$4:C$2103),""),"")</f>
        <v/>
      </c>
    </row>
    <row r="23" spans="1:2" ht="28.5">
      <c r="A23" s="112">
        <v>21</v>
      </c>
      <c r="B23" s="113" t="str">
        <f>IFERROR(IF(COUNTIF(zz!N$4:N$2103,A23)=1,LOOKUP(A23,zz!$N$4:$N$2103,'لیست کل'!B$4:B$2103&amp;" "&amp;'لیست کل'!C$4:C$2103),""),"")</f>
        <v/>
      </c>
    </row>
    <row r="24" spans="1:2" ht="28.5">
      <c r="A24" s="112">
        <v>22</v>
      </c>
      <c r="B24" s="113" t="str">
        <f>IFERROR(IF(COUNTIF(zz!N$4:N$2103,A24)=1,LOOKUP(A24,zz!$N$4:$N$2103,'لیست کل'!B$4:B$2103&amp;" "&amp;'لیست کل'!C$4:C$2103),""),"")</f>
        <v/>
      </c>
    </row>
    <row r="25" spans="1:2" ht="29.25" thickBot="1">
      <c r="A25" s="141">
        <v>23</v>
      </c>
      <c r="B25" s="142" t="str">
        <f>IFERROR(IF(COUNTIF(zz!N$4:N$2103,A25)=1,LOOKUP(A25,zz!$N$4:$N$2103,'لیست کل'!B$4:B$2103&amp;" "&amp;'لیست کل'!C$4:C$2103),""),"")</f>
        <v/>
      </c>
    </row>
    <row r="26" spans="1:2" ht="29.25" thickTop="1">
      <c r="A26" s="143">
        <v>24</v>
      </c>
      <c r="B26" s="144" t="str">
        <f>IFERROR(IF(COUNTIF(zz!N$4:N$2103,A26)=1,LOOKUP(A26,zz!$N$4:$N$2103,'لیست کل'!B$4:B$2103&amp;" "&amp;'لیست کل'!C$4:C$2103),""),"")</f>
        <v/>
      </c>
    </row>
    <row r="27" spans="1:2" ht="28.5">
      <c r="A27" s="112">
        <v>25</v>
      </c>
      <c r="B27" s="113" t="str">
        <f>IFERROR(IF(COUNTIF(zz!N$4:N$2103,A27)=1,LOOKUP(A27,zz!$N$4:$N$2103,'لیست کل'!B$4:B$2103&amp;" "&amp;'لیست کل'!C$4:C$2103),""),"")</f>
        <v/>
      </c>
    </row>
    <row r="28" spans="1:2" ht="28.5">
      <c r="A28" s="112">
        <v>26</v>
      </c>
      <c r="B28" s="113" t="str">
        <f>IFERROR(IF(COUNTIF(zz!N$4:N$2103,A28)=1,LOOKUP(A28,zz!$N$4:$N$2103,'لیست کل'!B$4:B$2103&amp;" "&amp;'لیست کل'!C$4:C$2103),""),"")</f>
        <v/>
      </c>
    </row>
    <row r="29" spans="1:2" ht="28.5">
      <c r="A29" s="112">
        <v>27</v>
      </c>
      <c r="B29" s="113" t="str">
        <f>IFERROR(IF(COUNTIF(zz!N$4:N$2103,A29)=1,LOOKUP(A29,zz!$N$4:$N$2103,'لیست کل'!B$4:B$2103&amp;" "&amp;'لیست کل'!C$4:C$2103),""),"")</f>
        <v/>
      </c>
    </row>
    <row r="30" spans="1:2" ht="28.5">
      <c r="A30" s="112">
        <v>28</v>
      </c>
      <c r="B30" s="113" t="str">
        <f>IFERROR(IF(COUNTIF(zz!N$4:N$2103,A30)=1,LOOKUP(A30,zz!$N$4:$N$2103,'لیست کل'!B$4:B$2103&amp;" "&amp;'لیست کل'!C$4:C$2103),""),"")</f>
        <v/>
      </c>
    </row>
    <row r="31" spans="1:2" ht="28.5">
      <c r="A31" s="112">
        <v>29</v>
      </c>
      <c r="B31" s="113" t="str">
        <f>IFERROR(IF(COUNTIF(zz!N$4:N$2103,A31)=1,LOOKUP(A31,zz!$N$4:$N$2103,'لیست کل'!B$4:B$2103&amp;" "&amp;'لیست کل'!C$4:C$2103),""),"")</f>
        <v/>
      </c>
    </row>
    <row r="32" spans="1:2" ht="28.5">
      <c r="A32" s="112">
        <v>30</v>
      </c>
      <c r="B32" s="113" t="str">
        <f>IFERROR(IF(COUNTIF(zz!N$4:N$2103,A32)=1,LOOKUP(A32,zz!$N$4:$N$2103,'لیست کل'!B$4:B$2103&amp;" "&amp;'لیست کل'!C$4:C$2103),""),"")</f>
        <v/>
      </c>
    </row>
    <row r="33" spans="1:2" ht="28.5">
      <c r="A33" s="112">
        <v>31</v>
      </c>
      <c r="B33" s="113" t="str">
        <f>IFERROR(IF(COUNTIF(zz!N$4:N$2103,A33)=1,LOOKUP(A33,zz!$N$4:$N$2103,'لیست کل'!B$4:B$2103&amp;" "&amp;'لیست کل'!C$4:C$2103),""),"")</f>
        <v/>
      </c>
    </row>
    <row r="34" spans="1:2" ht="28.5">
      <c r="A34" s="112">
        <v>32</v>
      </c>
      <c r="B34" s="113" t="str">
        <f>IFERROR(IF(COUNTIF(zz!N$4:N$2103,A34)=1,LOOKUP(A34,zz!$N$4:$N$2103,'لیست کل'!B$4:B$2103&amp;" "&amp;'لیست کل'!C$4:C$2103),""),"")</f>
        <v/>
      </c>
    </row>
    <row r="35" spans="1:2" ht="28.5">
      <c r="A35" s="143">
        <v>33</v>
      </c>
      <c r="B35" s="144" t="str">
        <f>IFERROR(IF(COUNTIF(zz!N$4:N$2103,A35)=1,LOOKUP(A35,zz!$N$4:$N$2103,'لیست کل'!B$4:B$2103&amp;" "&amp;'لیست کل'!C$4:C$2103),""),"")</f>
        <v/>
      </c>
    </row>
    <row r="36" spans="1:2" ht="28.5">
      <c r="A36" s="112">
        <v>34</v>
      </c>
      <c r="B36" s="113" t="str">
        <f>IFERROR(IF(COUNTIF(zz!N$4:N$2103,A36)=1,LOOKUP(A36,zz!$N$4:$N$2103,'لیست کل'!B$4:B$2103&amp;" "&amp;'لیست کل'!C$4:C$2103),""),"")</f>
        <v/>
      </c>
    </row>
    <row r="37" spans="1:2" ht="29.25" thickBot="1">
      <c r="A37" s="141">
        <v>35</v>
      </c>
      <c r="B37" s="142" t="str">
        <f>IFERROR(IF(COUNTIF(zz!N$4:N$2103,A37)=1,LOOKUP(A37,zz!$N$4:$N$2103,'لیست کل'!B$4:B$2103&amp;" "&amp;'لیست کل'!C$4:C$2103),""),"")</f>
        <v/>
      </c>
    </row>
    <row r="38" spans="1:2" ht="29.25" thickTop="1">
      <c r="A38" s="143">
        <v>36</v>
      </c>
      <c r="B38" s="144" t="str">
        <f>IFERROR(IF(COUNTIF(zz!N$4:N$2103,A38)=1,LOOKUP(A38,zz!$N$4:$N$2103,'لیست کل'!B$4:B$2103&amp;" "&amp;'لیست کل'!C$4:C$2103),""),"")</f>
        <v/>
      </c>
    </row>
    <row r="39" spans="1:2" ht="28.5">
      <c r="A39" s="112">
        <v>37</v>
      </c>
      <c r="B39" s="113" t="str">
        <f>IFERROR(IF(COUNTIF(zz!N$4:N$2103,A39)=1,LOOKUP(A39,zz!$N$4:$N$2103,'لیست کل'!B$4:B$2103&amp;" "&amp;'لیست کل'!C$4:C$2103),""),"")</f>
        <v/>
      </c>
    </row>
    <row r="40" spans="1:2" ht="28.5">
      <c r="A40" s="112">
        <v>38</v>
      </c>
      <c r="B40" s="113" t="str">
        <f>IFERROR(IF(COUNTIF(zz!N$4:N$2103,A40)=1,LOOKUP(A40,zz!$N$4:$N$2103,'لیست کل'!B$4:B$2103&amp;" "&amp;'لیست کل'!C$4:C$2103),""),"")</f>
        <v/>
      </c>
    </row>
    <row r="41" spans="1:2" ht="28.5">
      <c r="A41" s="112">
        <v>39</v>
      </c>
      <c r="B41" s="113" t="str">
        <f>IFERROR(IF(COUNTIF(zz!N$4:N$2103,A41)=1,LOOKUP(A41,zz!$N$4:$N$2103,'لیست کل'!B$4:B$2103&amp;" "&amp;'لیست کل'!C$4:C$2103),""),"")</f>
        <v/>
      </c>
    </row>
    <row r="42" spans="1:2" ht="29.25" thickBot="1">
      <c r="A42" s="141">
        <v>40</v>
      </c>
      <c r="B42" s="142" t="str">
        <f>IFERROR(IF(COUNTIF(zz!N$4:N$2103,A42)=1,LOOKUP(A42,zz!$N$4:$N$2103,'لیست کل'!B$4:B$2103&amp;" "&amp;'لیست کل'!C$4:C$2103),""),"")</f>
        <v/>
      </c>
    </row>
    <row r="43" spans="1:2" ht="15" thickTop="1"/>
  </sheetData>
  <sheetProtection formatCells="0" formatColumns="0" formatRows="0" sort="0" autoFilter="0"/>
  <mergeCells count="1">
    <mergeCell ref="A1:B1"/>
  </mergeCells>
  <printOptions horizontalCentered="1" verticalCentered="1"/>
  <pageMargins left="0" right="0" top="0" bottom="0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T13"/>
  <sheetViews>
    <sheetView rightToLeft="1" view="pageBreakPreview" zoomScale="120" zoomScaleSheetLayoutView="120" workbookViewId="0">
      <selection activeCell="P8" sqref="P8"/>
    </sheetView>
  </sheetViews>
  <sheetFormatPr defaultRowHeight="14.25"/>
  <cols>
    <col min="1" max="1" width="3.375" customWidth="1"/>
    <col min="9" max="9" width="1.25" customWidth="1"/>
    <col min="10" max="10" width="1.375" customWidth="1"/>
    <col min="11" max="11" width="2.125" customWidth="1"/>
  </cols>
  <sheetData>
    <row r="1" spans="1:20" ht="45" customHeight="1" thickTop="1">
      <c r="A1" s="184"/>
      <c r="B1" s="425" t="s">
        <v>44</v>
      </c>
      <c r="C1" s="425"/>
      <c r="D1" s="425"/>
      <c r="E1" s="425"/>
      <c r="F1" s="425"/>
      <c r="G1" s="425"/>
      <c r="H1" s="426"/>
      <c r="J1" s="83"/>
      <c r="K1" s="11"/>
      <c r="L1" s="425" t="s">
        <v>44</v>
      </c>
      <c r="M1" s="425"/>
      <c r="N1" s="425"/>
      <c r="O1" s="425"/>
      <c r="P1" s="425"/>
      <c r="Q1" s="425"/>
      <c r="R1" s="426"/>
    </row>
    <row r="2" spans="1:20" ht="45" customHeight="1">
      <c r="A2" s="427" t="str">
        <f>"گواهی عدم مردودی در  دبیرستان (دوره اول)"&amp;"                        "&amp;"تاریخ:"&amp;" "&amp;'ورود اطلاعات'!I4&amp;'ورود اطلاعات'!H4&amp;'ورود اطلاعات'!G4&amp;'ورود اطلاعات'!F4&amp;'ورود اطلاعات'!E4</f>
        <v>گواهی عدم مردودی در  دبیرستان (دوره اول)                        تاریخ: 98/9/3</v>
      </c>
      <c r="B2" s="428"/>
      <c r="C2" s="428"/>
      <c r="D2" s="428"/>
      <c r="E2" s="428"/>
      <c r="F2" s="428"/>
      <c r="G2" s="428"/>
      <c r="H2" s="429"/>
      <c r="J2" s="83"/>
      <c r="K2" s="427" t="str">
        <f>"گواهی حسن اخلاق در دبیرستان (دوره اول)"&amp;"                        "&amp;"تاریخ:"&amp;" "&amp;'ورود اطلاعات'!I4&amp;'ورود اطلاعات'!H4&amp;'ورود اطلاعات'!G4&amp;'ورود اطلاعات'!F4&amp;'ورود اطلاعات'!E4</f>
        <v>گواهی حسن اخلاق در دبیرستان (دوره اول)                        تاریخ: 98/9/3</v>
      </c>
      <c r="L2" s="428"/>
      <c r="M2" s="428"/>
      <c r="N2" s="428"/>
      <c r="O2" s="428"/>
      <c r="P2" s="428"/>
      <c r="Q2" s="428"/>
      <c r="R2" s="429"/>
    </row>
    <row r="3" spans="1:20" ht="45" customHeight="1">
      <c r="A3" s="84"/>
      <c r="B3" s="336" t="s">
        <v>276</v>
      </c>
      <c r="C3" s="336"/>
      <c r="D3" s="336"/>
      <c r="E3" s="336"/>
      <c r="F3" s="336"/>
      <c r="G3" s="336"/>
      <c r="H3" s="337">
        <v>1354</v>
      </c>
      <c r="J3" s="83"/>
      <c r="K3" s="84"/>
      <c r="L3" s="336" t="s">
        <v>276</v>
      </c>
      <c r="M3" s="336"/>
      <c r="N3" s="336"/>
      <c r="O3" s="336"/>
      <c r="P3" s="336"/>
      <c r="Q3" s="336"/>
      <c r="R3" s="337">
        <v>1354</v>
      </c>
      <c r="T3" s="338" t="s">
        <v>288</v>
      </c>
    </row>
    <row r="4" spans="1:20" ht="45" customHeight="1">
      <c r="A4" s="18"/>
      <c r="B4" s="431" t="str">
        <f>"احتراما بدین وسیله گواهی می شود دانش آموز "&amp;" "&amp;LOOKUP(صدور!$D7,'لیست کل'!$A4:$A2103,'لیست کل'!$D4:$D2103)&amp;" "&amp;"فرزند"&amp;" "&amp;LOOKUP(صدور!$D7,'لیست کل'!$A4:$A2103,'لیست کل'!$F4:$F2103)</f>
        <v>احتراما بدین وسیله گواهی می شود دانش آموز  محمد هاشمی فرزند حسین</v>
      </c>
      <c r="C4" s="431"/>
      <c r="D4" s="431"/>
      <c r="E4" s="431"/>
      <c r="F4" s="431"/>
      <c r="G4" s="431"/>
      <c r="H4" s="432"/>
      <c r="J4" s="83"/>
      <c r="K4" s="18"/>
      <c r="L4" s="431" t="str">
        <f>"احتراما بدین وسیله گواهی می شود دانش آموز "&amp;" "&amp;LOOKUP(صدور!$D7,'لیست کل'!$A4:$A2103,'لیست کل'!$D4:$D2103)&amp;" "&amp;"فرزند"&amp;" "&amp;LOOKUP(صدور!$D7,'لیست کل'!$A4:$A2103,'لیست کل'!$F4:$F2103)</f>
        <v>احتراما بدین وسیله گواهی می شود دانش آموز  محمد هاشمی فرزند حسین</v>
      </c>
      <c r="M4" s="431"/>
      <c r="N4" s="431"/>
      <c r="O4" s="431"/>
      <c r="P4" s="431"/>
      <c r="Q4" s="431"/>
      <c r="R4" s="432"/>
    </row>
    <row r="5" spans="1:20" ht="45" customHeight="1">
      <c r="A5" s="18"/>
      <c r="B5" s="431" t="str">
        <f>"دارنده شناسنامه  به شماره "&amp;" "&amp;LOOKUP(صدور!$D7,'لیست کل'!$A4:$A2103,'لیست کل'!$H4:$H2103)&amp;" "&amp;"صادره از"&amp;" "&amp;LOOKUP(صدور!$D7,'لیست کل'!$A4:$A2103,'لیست کل'!$M4:$M2103)&amp;" "&amp;"در سال تحصیلی  "&amp;'ورود اطلاعات'!E6&amp;'ورود اطلاعات'!F6&amp;'ورود اطلاعات'!G6&amp;" "&amp;"در پایه"</f>
        <v>دارنده شناسنامه  به شماره  154 صادره از مراغه در سال تحصیلی  99-98 در پایه</v>
      </c>
      <c r="C5" s="431"/>
      <c r="D5" s="431"/>
      <c r="E5" s="431"/>
      <c r="F5" s="431"/>
      <c r="G5" s="431"/>
      <c r="H5" s="432"/>
      <c r="J5" s="83"/>
      <c r="K5" s="18"/>
      <c r="L5" s="431" t="str">
        <f>"دارنده شناسنامه  به شماره "&amp;" "&amp;LOOKUP(صدور!$D7,'لیست کل'!$A4:$A2103,'لیست کل'!$H4:$H2103)&amp;" "&amp;"صادره از"&amp;" "&amp;LOOKUP(صدور!$D7,'لیست کل'!$A4:$A2103,'لیست کل'!$M4:$M2103)&amp;" "&amp;"در سال تحصیلی 93-92 در پایه"</f>
        <v>دارنده شناسنامه  به شماره  154 صادره از مراغه در سال تحصیلی 93-92 در پایه</v>
      </c>
      <c r="M5" s="431"/>
      <c r="N5" s="431"/>
      <c r="O5" s="431"/>
      <c r="P5" s="431"/>
      <c r="Q5" s="431"/>
      <c r="R5" s="432"/>
    </row>
    <row r="6" spans="1:20" ht="45" customHeight="1">
      <c r="A6" s="18"/>
      <c r="B6" s="431" t="str">
        <f>LOOKUP(صدور!$D7,'لیست کل'!$A4:$A2103,'لیست کل'!$R4:$R2103)&amp;" "&amp;"در این آموزشگاه مشغول تحصیل بوده و طبق مدارک موجود در این مدرسه هیچ مورد "</f>
        <v xml:space="preserve">هفتم در این آموزشگاه مشغول تحصیل بوده و طبق مدارک موجود در این مدرسه هیچ مورد </v>
      </c>
      <c r="C6" s="431"/>
      <c r="D6" s="431"/>
      <c r="E6" s="431"/>
      <c r="F6" s="431"/>
      <c r="G6" s="431"/>
      <c r="H6" s="432"/>
      <c r="J6" s="83"/>
      <c r="K6" s="18"/>
      <c r="L6" s="431" t="str">
        <f>LOOKUP(صدور!$D7,'لیست کل'!$A4:$A2103,'لیست کل'!$R4:$R2103)&amp;" "&amp;"در این آموزشگاه مشغول تحصیل بوده و طبق مدارک موجود در این مدرسه  "</f>
        <v xml:space="preserve">هفتم در این آموزشگاه مشغول تحصیل بوده و طبق مدارک موجود در این مدرسه  </v>
      </c>
      <c r="M6" s="431"/>
      <c r="N6" s="431"/>
      <c r="O6" s="431"/>
      <c r="P6" s="431"/>
      <c r="Q6" s="431"/>
      <c r="R6" s="432"/>
    </row>
    <row r="7" spans="1:20" ht="45" customHeight="1">
      <c r="A7" s="18"/>
      <c r="B7" s="431" t="s">
        <v>82</v>
      </c>
      <c r="C7" s="431"/>
      <c r="D7" s="431"/>
      <c r="E7" s="431"/>
      <c r="F7" s="431"/>
      <c r="G7" s="431"/>
      <c r="H7" s="432"/>
      <c r="J7" s="83"/>
      <c r="K7" s="18"/>
      <c r="L7" s="431" t="s">
        <v>84</v>
      </c>
      <c r="M7" s="431"/>
      <c r="N7" s="431"/>
      <c r="O7" s="431"/>
      <c r="P7" s="431"/>
      <c r="Q7" s="431"/>
      <c r="R7" s="432"/>
    </row>
    <row r="8" spans="1:20" ht="45" customHeight="1">
      <c r="A8" s="18"/>
      <c r="B8" s="339" t="str">
        <f>"جهت ارائه به دبیرستان / هنرستان "&amp;" "&amp;LOOKUP(صدور!$D7,'لیست کل'!$A4:$A2103,'لیست کل'!$U4:$U2103)</f>
        <v xml:space="preserve">جهت ارائه به دبیرستان / هنرستان  </v>
      </c>
      <c r="C8" s="339"/>
      <c r="D8" s="339"/>
      <c r="E8" s="341" t="s">
        <v>292</v>
      </c>
      <c r="F8" s="339"/>
      <c r="G8" s="339"/>
      <c r="H8" s="340"/>
      <c r="J8" s="83"/>
      <c r="K8" s="18"/>
      <c r="L8" s="339" t="str">
        <f>"جهت ارائه به دبیرستان / هنرستان"&amp;" "&amp;LOOKUP(صدور!$D7,'لیست کل'!$A4:$A2103,'لیست کل'!$U4:$U2103)</f>
        <v xml:space="preserve">جهت ارائه به دبیرستان / هنرستان </v>
      </c>
      <c r="M8" s="339"/>
      <c r="N8" s="339"/>
      <c r="O8" s="341" t="s">
        <v>292</v>
      </c>
      <c r="P8" s="339"/>
      <c r="Q8" s="339"/>
      <c r="R8" s="340"/>
    </row>
    <row r="9" spans="1:20" ht="45" customHeight="1">
      <c r="A9" s="18"/>
      <c r="B9" s="79" t="s">
        <v>277</v>
      </c>
      <c r="C9" s="79"/>
      <c r="D9" s="79"/>
      <c r="E9" s="79"/>
      <c r="F9" s="79"/>
      <c r="G9" s="79"/>
      <c r="H9" s="80"/>
      <c r="J9" s="83"/>
      <c r="K9" s="18"/>
      <c r="L9" s="79" t="s">
        <v>277</v>
      </c>
      <c r="M9" s="79"/>
      <c r="N9" s="79"/>
      <c r="O9" s="79"/>
      <c r="P9" s="79"/>
      <c r="Q9" s="79"/>
      <c r="R9" s="80"/>
    </row>
    <row r="10" spans="1:20" ht="45" customHeight="1">
      <c r="A10" s="18"/>
      <c r="B10" s="79"/>
      <c r="C10" s="79"/>
      <c r="D10" s="79"/>
      <c r="E10" s="79"/>
      <c r="F10" s="79"/>
      <c r="G10" s="79"/>
      <c r="H10" s="80"/>
      <c r="J10" s="83"/>
      <c r="K10" s="18"/>
      <c r="L10" s="79"/>
      <c r="M10" s="79"/>
      <c r="N10" s="79"/>
      <c r="O10" s="79"/>
      <c r="P10" s="79"/>
      <c r="Q10" s="79"/>
      <c r="R10" s="80"/>
    </row>
    <row r="11" spans="1:20" ht="45" customHeight="1">
      <c r="A11" s="18"/>
      <c r="B11" s="79"/>
      <c r="C11" s="79"/>
      <c r="D11" s="79"/>
      <c r="E11" s="79" t="str">
        <f>"رئیس دبیرستان"&amp;" "&amp;'ورود اطلاعات'!B7</f>
        <v>رئیس دبیرستان فرهنگ</v>
      </c>
      <c r="F11" s="79"/>
      <c r="G11" s="79"/>
      <c r="H11" s="80"/>
      <c r="J11" s="83"/>
      <c r="K11" s="18"/>
      <c r="L11" s="79"/>
      <c r="M11" s="79"/>
      <c r="N11" s="79"/>
      <c r="O11" s="79" t="str">
        <f>"رئیس دبیرستان"&amp;" "&amp;'ورود اطلاعات'!B7</f>
        <v>رئیس دبیرستان فرهنگ</v>
      </c>
      <c r="P11" s="79"/>
      <c r="Q11" s="79"/>
      <c r="R11" s="80"/>
    </row>
    <row r="12" spans="1:20" ht="45" customHeight="1" thickBot="1">
      <c r="A12" s="19"/>
      <c r="B12" s="81"/>
      <c r="C12" s="81"/>
      <c r="D12" s="81"/>
      <c r="E12" s="430" t="str">
        <f>'ورود اطلاعات'!B12</f>
        <v>قلی نژاد</v>
      </c>
      <c r="F12" s="430"/>
      <c r="G12" s="81"/>
      <c r="H12" s="82"/>
      <c r="J12" s="83"/>
      <c r="K12" s="19"/>
      <c r="L12" s="81"/>
      <c r="M12" s="81"/>
      <c r="N12" s="81"/>
      <c r="O12" s="430" t="str">
        <f>'ورود اطلاعات'!B12</f>
        <v>قلی نژاد</v>
      </c>
      <c r="P12" s="430"/>
      <c r="Q12" s="81"/>
      <c r="R12" s="82"/>
    </row>
    <row r="13" spans="1:20" ht="15" thickTop="1"/>
  </sheetData>
  <sheetProtection formatCells="0" formatColumns="0" formatRows="0"/>
  <mergeCells count="14">
    <mergeCell ref="B1:H1"/>
    <mergeCell ref="L1:R1"/>
    <mergeCell ref="K2:R2"/>
    <mergeCell ref="A2:H2"/>
    <mergeCell ref="E12:F12"/>
    <mergeCell ref="L4:R4"/>
    <mergeCell ref="L5:R5"/>
    <mergeCell ref="L6:R6"/>
    <mergeCell ref="L7:R7"/>
    <mergeCell ref="O12:P12"/>
    <mergeCell ref="B6:H6"/>
    <mergeCell ref="B7:H7"/>
    <mergeCell ref="B4:H4"/>
    <mergeCell ref="B5:H5"/>
  </mergeCells>
  <printOptions horizontalCentered="1" verticalCentered="1"/>
  <pageMargins left="0" right="0" top="0" bottom="0" header="0" footer="0"/>
  <pageSetup paperSize="9" scale="9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U13"/>
  <sheetViews>
    <sheetView rightToLeft="1" view="pageBreakPreview" zoomScale="120" zoomScaleSheetLayoutView="120" workbookViewId="0">
      <selection activeCell="G10" sqref="G10"/>
    </sheetView>
  </sheetViews>
  <sheetFormatPr defaultRowHeight="14.25"/>
  <cols>
    <col min="1" max="2" width="3.375" customWidth="1"/>
    <col min="10" max="10" width="1.25" hidden="1" customWidth="1"/>
    <col min="11" max="11" width="1.375" hidden="1" customWidth="1"/>
    <col min="12" max="12" width="2.125" hidden="1" customWidth="1"/>
    <col min="13" max="19" width="0" hidden="1" customWidth="1"/>
  </cols>
  <sheetData>
    <row r="1" spans="1:21" ht="45" customHeight="1" thickTop="1">
      <c r="A1" s="155"/>
      <c r="B1" s="156" t="str">
        <f>zz!A8</f>
        <v>جمهوري اسلامي ايران</v>
      </c>
      <c r="C1" s="156"/>
      <c r="D1" s="156"/>
      <c r="E1" s="156"/>
      <c r="F1" s="156"/>
      <c r="G1" s="156"/>
      <c r="H1" s="156"/>
      <c r="I1" s="157"/>
      <c r="K1" s="83"/>
      <c r="L1" s="11"/>
      <c r="M1" s="12"/>
      <c r="N1" s="12"/>
      <c r="O1" s="12"/>
      <c r="P1" s="12"/>
      <c r="Q1" s="12"/>
      <c r="R1" s="12"/>
      <c r="S1" s="13"/>
    </row>
    <row r="2" spans="1:21" ht="30" customHeight="1">
      <c r="A2" s="152"/>
      <c r="B2" s="153" t="str">
        <f>zz!A9&amp;"                                                                                  "&amp;zz!D9&amp;" "&amp;zz!E9</f>
        <v>وزارت آموزش و پرورش                                                                                  تاريخ: 98/9/3</v>
      </c>
      <c r="C2" s="153"/>
      <c r="D2" s="153"/>
      <c r="E2" s="153"/>
      <c r="F2" s="153"/>
      <c r="G2" s="153"/>
      <c r="H2" s="153"/>
      <c r="I2" s="154"/>
      <c r="K2" s="83"/>
      <c r="L2" s="427" t="str">
        <f>"گواهی حسن اخلاق در دبیرستان (دوره اول)"&amp;"                        "&amp;"تاریخ:"&amp;" "&amp;'ورود اطلاعات'!I4&amp;'ورود اطلاعات'!H4&amp;'ورود اطلاعات'!G4&amp;'ورود اطلاعات'!F4&amp;'ورود اطلاعات'!E4</f>
        <v>گواهی حسن اخلاق در دبیرستان (دوره اول)                        تاریخ: 98/9/3</v>
      </c>
      <c r="M2" s="428"/>
      <c r="N2" s="428"/>
      <c r="O2" s="428"/>
      <c r="P2" s="428"/>
      <c r="Q2" s="428"/>
      <c r="R2" s="428"/>
      <c r="S2" s="429"/>
    </row>
    <row r="3" spans="1:21" ht="34.5" customHeight="1">
      <c r="A3" s="152"/>
      <c r="B3" s="153" t="s">
        <v>278</v>
      </c>
      <c r="C3" s="153"/>
      <c r="D3" s="153"/>
      <c r="E3" s="153"/>
      <c r="F3" s="153"/>
      <c r="G3" s="153"/>
      <c r="H3" s="153" t="s">
        <v>279</v>
      </c>
      <c r="I3" s="338">
        <v>1354</v>
      </c>
      <c r="K3" s="83"/>
      <c r="L3" s="84"/>
      <c r="M3" s="433" t="str">
        <f>"سلام علیکم"&amp;"                                                                                                "&amp;"شماره:"&amp;" "&amp;LOOKUP(صدور!$D7,'لیست کل'!$A4:$A2103,'لیست کل'!$W4:$W2103)</f>
        <v xml:space="preserve">سلام علیکم                                                                                                شماره: </v>
      </c>
      <c r="N3" s="433"/>
      <c r="O3" s="433"/>
      <c r="P3" s="433"/>
      <c r="Q3" s="433"/>
      <c r="R3" s="433"/>
      <c r="S3" s="434"/>
      <c r="U3" s="338" t="s">
        <v>288</v>
      </c>
    </row>
    <row r="4" spans="1:21" ht="38.25" customHeight="1">
      <c r="A4" s="152"/>
      <c r="B4" s="153" t="str">
        <f>zz!A11&amp;" "&amp;zz!B11</f>
        <v>آموزشگاه فرهنگ</v>
      </c>
      <c r="C4" s="153"/>
      <c r="D4" s="153"/>
      <c r="E4" s="153"/>
      <c r="F4" s="153"/>
      <c r="G4" s="153"/>
      <c r="H4" s="153"/>
      <c r="I4" s="154"/>
      <c r="K4" s="83"/>
      <c r="L4" s="18"/>
      <c r="M4" s="431" t="str">
        <f>"احتراما بدین وسیله گواهی می شود دانش آموز "&amp;" "&amp;LOOKUP(صدور!$D7,'لیست کل'!$A4:$A2103,'لیست کل'!$D4:$D2103)&amp;" "&amp;"فرزند"&amp;" "&amp;LOOKUP(صدور!$D7,'لیست کل'!$A4:$A2103,'لیست کل'!$F4:$F2103)</f>
        <v>احتراما بدین وسیله گواهی می شود دانش آموز  محمد هاشمی فرزند حسین</v>
      </c>
      <c r="N4" s="431"/>
      <c r="O4" s="431"/>
      <c r="P4" s="431"/>
      <c r="Q4" s="431"/>
      <c r="R4" s="431"/>
      <c r="S4" s="432"/>
    </row>
    <row r="5" spans="1:21" ht="45" customHeight="1">
      <c r="A5" s="84"/>
      <c r="B5" s="149"/>
      <c r="C5" s="428" t="str">
        <f>zz!B13</f>
        <v>گواهي اشتغال به تحصيل</v>
      </c>
      <c r="D5" s="428"/>
      <c r="E5" s="428"/>
      <c r="F5" s="428"/>
      <c r="G5" s="428"/>
      <c r="H5" s="428"/>
      <c r="I5" s="429"/>
      <c r="K5" s="83"/>
      <c r="L5" s="18"/>
      <c r="M5" s="431" t="str">
        <f>"دارنده شناسنامه  به شماره "&amp;" "&amp;LOOKUP(صدور!$D7,'لیست کل'!$A4:$A2103,'لیست کل'!$H4:$H2103)&amp;" "&amp;"صادره از"&amp;" "&amp;LOOKUP(صدور!$D7,'لیست کل'!$A4:$A2103,'لیست کل'!$M4:$M2103)&amp;" "&amp;"در سال تحصیلی 93-92 در پایه"</f>
        <v>دارنده شناسنامه  به شماره  154 صادره از مراغه در سال تحصیلی 93-92 در پایه</v>
      </c>
      <c r="N5" s="431"/>
      <c r="O5" s="431"/>
      <c r="P5" s="431"/>
      <c r="Q5" s="431"/>
      <c r="R5" s="431"/>
      <c r="S5" s="432"/>
    </row>
    <row r="6" spans="1:21" ht="45" customHeight="1">
      <c r="A6" s="18"/>
      <c r="B6" s="150"/>
      <c r="C6" s="431" t="str">
        <f>zz!A14&amp;" "&amp;zz!B14&amp;" "&amp;zz!C14&amp;" "&amp;zz!D14&amp;" "&amp;zz!E14&amp;" "&amp;zz!F14&amp;" "</f>
        <v xml:space="preserve">بدين وسيله گواهي مي شود  محمد هاشمی فرزند حسین به شماره شناسنامه  154 </v>
      </c>
      <c r="D6" s="431"/>
      <c r="E6" s="431"/>
      <c r="F6" s="431"/>
      <c r="G6" s="431"/>
      <c r="H6" s="431"/>
      <c r="I6" s="432"/>
      <c r="K6" s="83"/>
      <c r="L6" s="18"/>
      <c r="M6" s="431" t="s">
        <v>83</v>
      </c>
      <c r="N6" s="431"/>
      <c r="O6" s="431"/>
      <c r="P6" s="431"/>
      <c r="Q6" s="431"/>
      <c r="R6" s="431"/>
      <c r="S6" s="432"/>
    </row>
    <row r="7" spans="1:21" ht="45" customHeight="1">
      <c r="A7" s="18"/>
      <c r="B7" s="150"/>
      <c r="C7" s="431" t="str">
        <f>zz!A16&amp;" "&amp;zz!B16&amp;" "&amp;zz!A15&amp;" "&amp;zz!B15&amp;" "&amp;zz!C15&amp;" "&amp;zz!D15&amp;" "&amp;zz!E15&amp;" "&amp;zz!F15&amp;" "&amp;zz!G15&amp;" "&amp;zz!H15&amp;" "</f>
        <v xml:space="preserve">در پايه  هفتم كدملي 154 صادره از  مراغه متولد 1382/5/5 در سال تحصيلي  99-98 </v>
      </c>
      <c r="D7" s="431"/>
      <c r="E7" s="431"/>
      <c r="F7" s="431"/>
      <c r="G7" s="431"/>
      <c r="H7" s="431"/>
      <c r="I7" s="432"/>
      <c r="K7" s="83"/>
      <c r="L7" s="18"/>
      <c r="M7" s="431" t="s">
        <v>84</v>
      </c>
      <c r="N7" s="431"/>
      <c r="O7" s="431"/>
      <c r="P7" s="431"/>
      <c r="Q7" s="431"/>
      <c r="R7" s="431"/>
      <c r="S7" s="432"/>
    </row>
    <row r="8" spans="1:21" ht="45" customHeight="1">
      <c r="A8" s="18"/>
      <c r="B8" s="150"/>
      <c r="C8" s="431" t="str">
        <f>zz!C16&amp;" "&amp;zz!D16&amp;" "&amp;zz!E16&amp;" "&amp;zz!A17&amp;" "&amp;zz!B17&amp;" "&amp;zz!C17&amp;" "&amp;zz!D17</f>
        <v>آموزشگاه 9695 فرهنگ آموزش و پرورش  1857 مراغه مشغول به تحصيل مي باشد</v>
      </c>
      <c r="D8" s="431"/>
      <c r="E8" s="431"/>
      <c r="F8" s="431"/>
      <c r="G8" s="431"/>
      <c r="H8" s="431"/>
      <c r="I8" s="432"/>
      <c r="K8" s="83"/>
      <c r="L8" s="18"/>
      <c r="M8" s="431" t="str">
        <f>"جهت ارائه به دبیرستان / هنرستان"&amp;" "&amp;LOOKUP(صدور!$D7,'لیست کل'!$A4:$A2103,'لیست کل'!$U4:$U2103)&amp;" "&amp;"صادر گردیده و فاقد هرگونه ارزش تحصیلی می باشد "</f>
        <v xml:space="preserve">جهت ارائه به دبیرستان / هنرستان  صادر گردیده و فاقد هرگونه ارزش تحصیلی می باشد </v>
      </c>
      <c r="N8" s="431"/>
      <c r="O8" s="431"/>
      <c r="P8" s="431"/>
      <c r="Q8" s="431"/>
      <c r="R8" s="431"/>
      <c r="S8" s="432"/>
    </row>
    <row r="9" spans="1:21" ht="45" customHeight="1">
      <c r="A9" s="18"/>
      <c r="B9" s="150"/>
      <c r="C9" s="79" t="str">
        <f>zz!A18&amp;" "&amp;zz!B18&amp;" "&amp;zz!C18&amp;" "&amp;zz!D18</f>
        <v>اين گواهي طبق تقاضاي مورخه  98/9/3 فقط به منظور ارائه به : 0</v>
      </c>
      <c r="D9" s="79"/>
      <c r="E9" s="79"/>
      <c r="F9" s="79"/>
      <c r="G9" s="435" t="s">
        <v>293</v>
      </c>
      <c r="H9" s="435"/>
      <c r="I9" s="80"/>
      <c r="K9" s="83"/>
      <c r="L9" s="18"/>
      <c r="M9" s="79"/>
      <c r="N9" s="79"/>
      <c r="O9" s="79"/>
      <c r="P9" s="79"/>
      <c r="Q9" s="79"/>
      <c r="R9" s="79"/>
      <c r="S9" s="80"/>
    </row>
    <row r="10" spans="1:21" ht="45" customHeight="1">
      <c r="A10" s="18"/>
      <c r="B10" s="150"/>
      <c r="C10" s="79" t="str">
        <f>zz!A19</f>
        <v>صادر گرديده و فاقد هرگونه ارزش ديگري مي باشد.</v>
      </c>
      <c r="D10" s="79"/>
      <c r="E10" s="79"/>
      <c r="F10" s="79"/>
      <c r="G10" s="79"/>
      <c r="H10" s="79"/>
      <c r="I10" s="80"/>
      <c r="K10" s="83"/>
      <c r="L10" s="18"/>
      <c r="M10" s="79"/>
      <c r="N10" s="79"/>
      <c r="O10" s="79"/>
      <c r="P10" s="79"/>
      <c r="Q10" s="79"/>
      <c r="R10" s="79"/>
      <c r="S10" s="80"/>
    </row>
    <row r="11" spans="1:21" ht="45" customHeight="1">
      <c r="A11" s="18"/>
      <c r="B11" s="150"/>
      <c r="C11" s="79"/>
      <c r="D11" s="79"/>
      <c r="E11" s="79"/>
      <c r="F11" s="79" t="str">
        <f>zz!A20&amp;" "&amp;zz!B20</f>
        <v>مهر و امضاي مدير آموزشگاه  فرهنگ</v>
      </c>
      <c r="G11" s="79"/>
      <c r="H11" s="79"/>
      <c r="I11" s="80"/>
      <c r="K11" s="83"/>
      <c r="L11" s="18"/>
      <c r="M11" s="79"/>
      <c r="N11" s="79"/>
      <c r="O11" s="79"/>
      <c r="P11" s="79" t="str">
        <f>"رئیس دبیرستان"&amp;" "&amp;'ورود اطلاعات'!B7</f>
        <v>رئیس دبیرستان فرهنگ</v>
      </c>
      <c r="Q11" s="79"/>
      <c r="R11" s="79"/>
      <c r="S11" s="80"/>
    </row>
    <row r="12" spans="1:21" ht="45" customHeight="1" thickBot="1">
      <c r="A12" s="19"/>
      <c r="B12" s="151"/>
      <c r="C12" s="81"/>
      <c r="D12" s="81"/>
      <c r="E12" s="81"/>
      <c r="F12" s="430" t="str">
        <f>'ورود اطلاعات'!B12</f>
        <v>قلی نژاد</v>
      </c>
      <c r="G12" s="430"/>
      <c r="H12" s="81"/>
      <c r="I12" s="82"/>
      <c r="K12" s="83"/>
      <c r="L12" s="19"/>
      <c r="M12" s="81"/>
      <c r="N12" s="81"/>
      <c r="O12" s="81"/>
      <c r="P12" s="430" t="str">
        <f>'ورود اطلاعات'!B12</f>
        <v>قلی نژاد</v>
      </c>
      <c r="Q12" s="430"/>
      <c r="R12" s="81"/>
      <c r="S12" s="82"/>
    </row>
    <row r="13" spans="1:21" ht="15" thickTop="1"/>
  </sheetData>
  <mergeCells count="14">
    <mergeCell ref="F12:G12"/>
    <mergeCell ref="P12:Q12"/>
    <mergeCell ref="C5:I5"/>
    <mergeCell ref="M5:S5"/>
    <mergeCell ref="C6:I6"/>
    <mergeCell ref="M6:S6"/>
    <mergeCell ref="C7:I7"/>
    <mergeCell ref="M7:S7"/>
    <mergeCell ref="G9:H9"/>
    <mergeCell ref="L2:S2"/>
    <mergeCell ref="M3:S3"/>
    <mergeCell ref="M4:S4"/>
    <mergeCell ref="C8:I8"/>
    <mergeCell ref="M8:S8"/>
  </mergeCells>
  <printOptions horizontalCentered="1" verticalCentered="1"/>
  <pageMargins left="0" right="0" top="0" bottom="0" header="0" footer="0"/>
  <pageSetup paperSize="9" scale="13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V33"/>
  <sheetViews>
    <sheetView rightToLeft="1" view="pageBreakPreview" topLeftCell="B1" zoomScale="60" workbookViewId="0">
      <selection activeCell="AB20" sqref="AB20"/>
    </sheetView>
  </sheetViews>
  <sheetFormatPr defaultRowHeight="14.25"/>
  <cols>
    <col min="1" max="1" width="3" hidden="1" customWidth="1"/>
    <col min="10" max="10" width="14.25" customWidth="1"/>
    <col min="11" max="12" width="2.375" customWidth="1"/>
    <col min="13" max="13" width="2.75" hidden="1" customWidth="1"/>
    <col min="22" max="22" width="14.25" customWidth="1"/>
  </cols>
  <sheetData>
    <row r="1" spans="1:22" ht="76.5" customHeight="1" thickTop="1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  <c r="L1" s="15"/>
      <c r="M1" s="11"/>
      <c r="N1" s="12"/>
      <c r="O1" s="12"/>
      <c r="P1" s="12"/>
      <c r="Q1" s="12"/>
      <c r="R1" s="12"/>
      <c r="S1" s="12"/>
      <c r="T1" s="12"/>
      <c r="U1" s="12"/>
      <c r="V1" s="13"/>
    </row>
    <row r="2" spans="1:22" ht="23.25">
      <c r="A2" s="18"/>
      <c r="B2" s="438" t="s">
        <v>32</v>
      </c>
      <c r="C2" s="438"/>
      <c r="D2" s="438"/>
      <c r="E2" s="438"/>
      <c r="F2" s="438"/>
      <c r="G2" s="438"/>
      <c r="H2" s="438"/>
      <c r="I2" s="5" t="s">
        <v>35</v>
      </c>
      <c r="J2" s="6" t="e">
        <f>LOOKUP(صدور!$J9,#REF!,#REF!)</f>
        <v>#REF!</v>
      </c>
      <c r="K2" s="16"/>
      <c r="L2" s="15"/>
      <c r="M2" s="18"/>
      <c r="N2" s="438" t="s">
        <v>32</v>
      </c>
      <c r="O2" s="438"/>
      <c r="P2" s="438"/>
      <c r="Q2" s="438"/>
      <c r="R2" s="438"/>
      <c r="S2" s="438"/>
      <c r="T2" s="438"/>
      <c r="U2" s="5" t="s">
        <v>35</v>
      </c>
      <c r="V2" s="6" t="e">
        <f>LOOKUP(صدور!$J10,#REF!,#REF!)</f>
        <v>#REF!</v>
      </c>
    </row>
    <row r="3" spans="1:22" ht="23.25">
      <c r="A3" s="18"/>
      <c r="B3" s="438" t="str">
        <f>"اداره کل آموزش و پرورش استان "&amp;" "&amp;'ورود اطلاعات'!$B5</f>
        <v xml:space="preserve">اداره کل آموزش و پرورش استان  </v>
      </c>
      <c r="C3" s="438"/>
      <c r="D3" s="438"/>
      <c r="E3" s="438"/>
      <c r="F3" s="438"/>
      <c r="G3" s="438"/>
      <c r="H3" s="438"/>
      <c r="I3" s="5" t="s">
        <v>33</v>
      </c>
      <c r="J3" s="6" t="e">
        <f>LOOKUP(صدور!$J9,#REF!,#REF!)</f>
        <v>#REF!</v>
      </c>
      <c r="K3" s="16"/>
      <c r="L3" s="15"/>
      <c r="M3" s="18"/>
      <c r="N3" s="438" t="str">
        <f>"اداره کل آموزش و پرورش استان "&amp;" "&amp;'ورود اطلاعات'!$B5</f>
        <v xml:space="preserve">اداره کل آموزش و پرورش استان  </v>
      </c>
      <c r="O3" s="438"/>
      <c r="P3" s="438"/>
      <c r="Q3" s="438"/>
      <c r="R3" s="438"/>
      <c r="S3" s="438"/>
      <c r="T3" s="438"/>
      <c r="U3" s="5" t="s">
        <v>33</v>
      </c>
      <c r="V3" s="6" t="e">
        <f>LOOKUP(صدور!$J10,#REF!,#REF!)</f>
        <v>#REF!</v>
      </c>
    </row>
    <row r="4" spans="1:22" ht="23.25">
      <c r="A4" s="18"/>
      <c r="B4" s="438" t="str">
        <f>"معاونت اداره کل و مدیریت آموزش و پرورش"&amp;" "&amp;'ورود اطلاعات'!$B6</f>
        <v>معاونت اداره کل و مدیریت آموزش و پرورش مراغه</v>
      </c>
      <c r="C4" s="438"/>
      <c r="D4" s="438"/>
      <c r="E4" s="438"/>
      <c r="F4" s="438"/>
      <c r="G4" s="438"/>
      <c r="H4" s="438"/>
      <c r="I4" s="5" t="s">
        <v>34</v>
      </c>
      <c r="J4" s="6" t="e">
        <f>LOOKUP(صدور!$J9,#REF!,#REF!)</f>
        <v>#REF!</v>
      </c>
      <c r="K4" s="16"/>
      <c r="L4" s="15"/>
      <c r="M4" s="18"/>
      <c r="N4" s="438" t="str">
        <f>"معاونت اداره کل و مدیریت آموزش و پرورش"&amp;" "&amp;'ورود اطلاعات'!$B6</f>
        <v>معاونت اداره کل و مدیریت آموزش و پرورش مراغه</v>
      </c>
      <c r="O4" s="438"/>
      <c r="P4" s="438"/>
      <c r="Q4" s="438"/>
      <c r="R4" s="438"/>
      <c r="S4" s="438"/>
      <c r="T4" s="438"/>
      <c r="U4" s="5" t="s">
        <v>34</v>
      </c>
      <c r="V4" s="6" t="e">
        <f>LOOKUP(صدور!$J10,#REF!,#REF!)</f>
        <v>#REF!</v>
      </c>
    </row>
    <row r="5" spans="1:22" ht="23.25">
      <c r="A5" s="18"/>
      <c r="B5" s="438" t="str">
        <f>"مجتمع آموزشی و پرورشی"&amp;" "&amp;'ورود اطلاعات'!$B7</f>
        <v>مجتمع آموزشی و پرورشی فرهنگ</v>
      </c>
      <c r="C5" s="438"/>
      <c r="D5" s="438"/>
      <c r="E5" s="438"/>
      <c r="F5" s="438"/>
      <c r="G5" s="438"/>
      <c r="H5" s="438"/>
      <c r="I5" s="5"/>
      <c r="J5" s="6"/>
      <c r="K5" s="16"/>
      <c r="L5" s="15"/>
      <c r="M5" s="18"/>
      <c r="N5" s="438" t="str">
        <f>"مجتمع آموزشی و پرورشی"&amp;" "&amp;'ورود اطلاعات'!$B7</f>
        <v>مجتمع آموزشی و پرورشی فرهنگ</v>
      </c>
      <c r="O5" s="438"/>
      <c r="P5" s="438"/>
      <c r="Q5" s="438"/>
      <c r="R5" s="438"/>
      <c r="S5" s="438"/>
      <c r="T5" s="438"/>
      <c r="U5" s="5"/>
      <c r="V5" s="6"/>
    </row>
    <row r="6" spans="1:22" ht="21">
      <c r="A6" s="18"/>
      <c r="B6" s="5"/>
      <c r="C6" s="5"/>
      <c r="D6" s="5"/>
      <c r="E6" s="5"/>
      <c r="F6" s="5"/>
      <c r="G6" s="5"/>
      <c r="H6" s="5"/>
      <c r="I6" s="5"/>
      <c r="J6" s="6"/>
      <c r="K6" s="16"/>
      <c r="L6" s="15"/>
      <c r="M6" s="18"/>
      <c r="N6" s="5"/>
      <c r="O6" s="5"/>
      <c r="P6" s="5"/>
      <c r="Q6" s="5"/>
      <c r="R6" s="5"/>
      <c r="S6" s="5"/>
      <c r="T6" s="5"/>
      <c r="U6" s="5"/>
      <c r="V6" s="6"/>
    </row>
    <row r="7" spans="1:22" ht="30.75">
      <c r="A7" s="18"/>
      <c r="B7" s="439" t="str">
        <f>"سال"&amp;" "&amp;'ورود اطلاعات'!$B9&amp;" "&amp;"گرامی باد"</f>
        <v>سال سال رونق تولید گرامی باد</v>
      </c>
      <c r="C7" s="439"/>
      <c r="D7" s="439"/>
      <c r="E7" s="439"/>
      <c r="F7" s="439"/>
      <c r="G7" s="439"/>
      <c r="H7" s="439"/>
      <c r="I7" s="439"/>
      <c r="J7" s="440"/>
      <c r="K7" s="16"/>
      <c r="L7" s="15"/>
      <c r="M7" s="18"/>
      <c r="N7" s="439" t="str">
        <f>"سال"&amp;" "&amp;'ورود اطلاعات'!$B9&amp;" "&amp;"گرامی باد"</f>
        <v>سال سال رونق تولید گرامی باد</v>
      </c>
      <c r="O7" s="439"/>
      <c r="P7" s="439"/>
      <c r="Q7" s="439"/>
      <c r="R7" s="439"/>
      <c r="S7" s="439"/>
      <c r="T7" s="439"/>
      <c r="U7" s="439"/>
      <c r="V7" s="440"/>
    </row>
    <row r="8" spans="1:22" ht="30.75">
      <c r="A8" s="18"/>
      <c r="B8" s="441" t="str">
        <f>"به : مدیریت محترم آموزش و پرورش"&amp;" "&amp;'ورود اطلاعات'!$B6</f>
        <v>به : مدیریت محترم آموزش و پرورش مراغه</v>
      </c>
      <c r="C8" s="441"/>
      <c r="D8" s="441"/>
      <c r="E8" s="441"/>
      <c r="F8" s="441"/>
      <c r="G8" s="441"/>
      <c r="H8" s="441"/>
      <c r="I8" s="441"/>
      <c r="J8" s="442"/>
      <c r="K8" s="16"/>
      <c r="L8" s="15"/>
      <c r="M8" s="18"/>
      <c r="N8" s="441" t="str">
        <f>"به : مدیریت محترم آموزش و پرورش"&amp;" "&amp;'ورود اطلاعات'!$B6</f>
        <v>به : مدیریت محترم آموزش و پرورش مراغه</v>
      </c>
      <c r="O8" s="441"/>
      <c r="P8" s="441"/>
      <c r="Q8" s="441"/>
      <c r="R8" s="441"/>
      <c r="S8" s="441"/>
      <c r="T8" s="441"/>
      <c r="U8" s="441"/>
      <c r="V8" s="442"/>
    </row>
    <row r="9" spans="1:22" ht="30.75">
      <c r="A9" s="18"/>
      <c r="B9" s="441" t="str">
        <f>"از : مجتمع "&amp;" "&amp;'ورود اطلاعات'!$B7</f>
        <v>از : مجتمع  فرهنگ</v>
      </c>
      <c r="C9" s="441"/>
      <c r="D9" s="441"/>
      <c r="E9" s="441"/>
      <c r="F9" s="441"/>
      <c r="G9" s="441"/>
      <c r="H9" s="441"/>
      <c r="I9" s="441"/>
      <c r="J9" s="442"/>
      <c r="K9" s="16"/>
      <c r="L9" s="15"/>
      <c r="M9" s="18"/>
      <c r="N9" s="441" t="str">
        <f>"از : مجتمع "&amp;" "&amp;'ورود اطلاعات'!$B7</f>
        <v>از : مجتمع  فرهنگ</v>
      </c>
      <c r="O9" s="441"/>
      <c r="P9" s="441"/>
      <c r="Q9" s="441"/>
      <c r="R9" s="441"/>
      <c r="S9" s="441"/>
      <c r="T9" s="441"/>
      <c r="U9" s="441"/>
      <c r="V9" s="442"/>
    </row>
    <row r="10" spans="1:22" ht="30.75">
      <c r="A10" s="18"/>
      <c r="B10" s="441" t="s">
        <v>30</v>
      </c>
      <c r="C10" s="441"/>
      <c r="D10" s="441"/>
      <c r="E10" s="441"/>
      <c r="F10" s="441"/>
      <c r="G10" s="441"/>
      <c r="H10" s="441"/>
      <c r="I10" s="441"/>
      <c r="J10" s="442"/>
      <c r="K10" s="16"/>
      <c r="L10" s="15"/>
      <c r="M10" s="18"/>
      <c r="N10" s="441" t="s">
        <v>30</v>
      </c>
      <c r="O10" s="441"/>
      <c r="P10" s="441"/>
      <c r="Q10" s="441"/>
      <c r="R10" s="441"/>
      <c r="S10" s="441"/>
      <c r="T10" s="441"/>
      <c r="U10" s="441"/>
      <c r="V10" s="442"/>
    </row>
    <row r="11" spans="1:22" ht="27">
      <c r="A11" s="18"/>
      <c r="B11" s="436" t="s">
        <v>31</v>
      </c>
      <c r="C11" s="436"/>
      <c r="D11" s="436"/>
      <c r="E11" s="436"/>
      <c r="F11" s="436"/>
      <c r="G11" s="436"/>
      <c r="H11" s="436"/>
      <c r="I11" s="436"/>
      <c r="J11" s="437"/>
      <c r="K11" s="16"/>
      <c r="L11" s="15"/>
      <c r="M11" s="18"/>
      <c r="N11" s="436" t="s">
        <v>31</v>
      </c>
      <c r="O11" s="436"/>
      <c r="P11" s="436"/>
      <c r="Q11" s="436"/>
      <c r="R11" s="436"/>
      <c r="S11" s="436"/>
      <c r="T11" s="436"/>
      <c r="U11" s="436"/>
      <c r="V11" s="437"/>
    </row>
    <row r="12" spans="1:22" ht="27">
      <c r="A12" s="18"/>
      <c r="B12" s="436" t="e">
        <f>"به استناد ابلاغ شماره"&amp;" "&amp;LOOKUP(صدور!$J9,#REF!,#REF!)&amp;" "&amp;"تاریخ "&amp;" "&amp; LOOKUP(صدور!$J9,#REF!,#REF!)&amp;" "&amp;"اعلام میدارد برادر خواهر"&amp;" "&amp;LOOKUP(صدور!$J9,#REF!,#REF!)</f>
        <v>#REF!</v>
      </c>
      <c r="C12" s="436"/>
      <c r="D12" s="436"/>
      <c r="E12" s="436"/>
      <c r="F12" s="436"/>
      <c r="G12" s="436"/>
      <c r="H12" s="436"/>
      <c r="I12" s="436"/>
      <c r="J12" s="437"/>
      <c r="K12" s="16"/>
      <c r="L12" s="15"/>
      <c r="M12" s="18"/>
      <c r="N12" s="436" t="e">
        <f>"به استناد ابلاغ شماره"&amp;" "&amp;LOOKUP(صدور!$J10,#REF!,#REF!)&amp;" "&amp;"تاریخ "&amp;" "&amp; LOOKUP(صدور!$J10,#REF!,#REF!)&amp;" "&amp;"اعلام میدارد برادر خواهر"&amp;" "&amp;LOOKUP(صدور!$J10,#REF!,#REF!)</f>
        <v>#REF!</v>
      </c>
      <c r="O12" s="436"/>
      <c r="P12" s="436"/>
      <c r="Q12" s="436"/>
      <c r="R12" s="436"/>
      <c r="S12" s="436"/>
      <c r="T12" s="436"/>
      <c r="U12" s="436"/>
      <c r="V12" s="437"/>
    </row>
    <row r="13" spans="1:22" ht="27">
      <c r="A13" s="18"/>
      <c r="B13" s="436" t="e">
        <f>"به شماره پرسنلی"&amp;" "&amp;LOOKUP(صدور!$J9,#REF!,#REF!)</f>
        <v>#REF!</v>
      </c>
      <c r="C13" s="436"/>
      <c r="D13" s="436"/>
      <c r="E13" s="436"/>
      <c r="F13" s="436"/>
      <c r="G13" s="436"/>
      <c r="H13" s="436"/>
      <c r="I13" s="436"/>
      <c r="J13" s="437"/>
      <c r="K13" s="16"/>
      <c r="L13" s="15"/>
      <c r="M13" s="18"/>
      <c r="N13" s="436" t="e">
        <f>"به شماره پرسنلی"&amp;" "&amp;LOOKUP(صدور!$J10,#REF!,#REF!)</f>
        <v>#REF!</v>
      </c>
      <c r="O13" s="436"/>
      <c r="P13" s="436"/>
      <c r="Q13" s="436"/>
      <c r="R13" s="436"/>
      <c r="S13" s="436"/>
      <c r="T13" s="436"/>
      <c r="U13" s="436"/>
      <c r="V13" s="437"/>
    </row>
    <row r="14" spans="1:22" ht="27">
      <c r="A14" s="18"/>
      <c r="B14" s="436" t="e">
        <f>"با سمت"&amp;" "&amp;LOOKUP(صدور!$J9,#REF!,#REF!)&amp;" "&amp;"از تاریخ"&amp;" "&amp;LOOKUP(صدور!$J9,#REF!,#REF!)&amp;" "&amp;"در آموزشگاه"&amp;" "&amp;LOOKUP(صدور!$J9,#REF!,#REF!)</f>
        <v>#REF!</v>
      </c>
      <c r="C14" s="436"/>
      <c r="D14" s="436"/>
      <c r="E14" s="436"/>
      <c r="F14" s="436"/>
      <c r="G14" s="436"/>
      <c r="H14" s="436"/>
      <c r="I14" s="436"/>
      <c r="J14" s="437"/>
      <c r="K14" s="16"/>
      <c r="L14" s="15"/>
      <c r="M14" s="18"/>
      <c r="N14" s="436" t="e">
        <f>"با سمت"&amp;" "&amp;LOOKUP(صدور!$J10,#REF!,#REF!)&amp;" "&amp;"از تاریخ"&amp;" "&amp;LOOKUP(صدور!$J10,#REF!,#REF!)&amp;" "&amp;"در آموزشگاه"&amp;" "&amp;LOOKUP(صدور!$J10,#REF!,#REF!)</f>
        <v>#REF!</v>
      </c>
      <c r="O14" s="436"/>
      <c r="P14" s="436"/>
      <c r="Q14" s="436"/>
      <c r="R14" s="436"/>
      <c r="S14" s="436"/>
      <c r="T14" s="436"/>
      <c r="U14" s="436"/>
      <c r="V14" s="437"/>
    </row>
    <row r="15" spans="1:22" ht="27">
      <c r="A15" s="18"/>
      <c r="B15" s="436" t="s">
        <v>41</v>
      </c>
      <c r="C15" s="436"/>
      <c r="D15" s="436"/>
      <c r="E15" s="436"/>
      <c r="F15" s="436"/>
      <c r="G15" s="436"/>
      <c r="H15" s="436"/>
      <c r="I15" s="436"/>
      <c r="J15" s="437"/>
      <c r="K15" s="16"/>
      <c r="L15" s="15"/>
      <c r="M15" s="18"/>
      <c r="N15" s="436" t="s">
        <v>41</v>
      </c>
      <c r="O15" s="436"/>
      <c r="P15" s="436"/>
      <c r="Q15" s="436"/>
      <c r="R15" s="436"/>
      <c r="S15" s="436"/>
      <c r="T15" s="436"/>
      <c r="U15" s="436"/>
      <c r="V15" s="437"/>
    </row>
    <row r="16" spans="1:22" ht="26.25">
      <c r="A16" s="18"/>
      <c r="B16" s="445" t="s">
        <v>42</v>
      </c>
      <c r="C16" s="445"/>
      <c r="D16" s="445"/>
      <c r="E16" s="445"/>
      <c r="F16" s="445"/>
      <c r="G16" s="445"/>
      <c r="H16" s="445"/>
      <c r="I16" s="445"/>
      <c r="J16" s="446"/>
      <c r="K16" s="16"/>
      <c r="L16" s="15"/>
      <c r="M16" s="18"/>
      <c r="N16" s="445" t="s">
        <v>42</v>
      </c>
      <c r="O16" s="445"/>
      <c r="P16" s="445"/>
      <c r="Q16" s="445"/>
      <c r="R16" s="445"/>
      <c r="S16" s="445"/>
      <c r="T16" s="445"/>
      <c r="U16" s="445"/>
      <c r="V16" s="446"/>
    </row>
    <row r="17" spans="1:22" ht="26.25">
      <c r="A17" s="18"/>
      <c r="B17" s="7"/>
      <c r="C17" s="7"/>
      <c r="D17" s="7"/>
      <c r="E17" s="7"/>
      <c r="F17" s="7"/>
      <c r="G17" s="7"/>
      <c r="H17" s="7"/>
      <c r="I17" s="7"/>
      <c r="J17" s="8"/>
      <c r="K17" s="16"/>
      <c r="L17" s="15"/>
      <c r="M17" s="18"/>
      <c r="N17" s="7"/>
      <c r="O17" s="7"/>
      <c r="P17" s="7"/>
      <c r="Q17" s="7"/>
      <c r="R17" s="7"/>
      <c r="S17" s="7"/>
      <c r="T17" s="7"/>
      <c r="U17" s="7"/>
      <c r="V17" s="8"/>
    </row>
    <row r="18" spans="1:22" ht="26.25">
      <c r="A18" s="18"/>
      <c r="B18" s="7"/>
      <c r="C18" s="7"/>
      <c r="D18" s="7"/>
      <c r="E18" s="7"/>
      <c r="F18" s="7"/>
      <c r="G18" s="7"/>
      <c r="H18" s="7"/>
      <c r="I18" s="7"/>
      <c r="J18" s="8"/>
      <c r="K18" s="16"/>
      <c r="L18" s="15"/>
      <c r="M18" s="18"/>
      <c r="N18" s="7"/>
      <c r="O18" s="7"/>
      <c r="P18" s="7"/>
      <c r="Q18" s="7"/>
      <c r="R18" s="7"/>
      <c r="S18" s="7"/>
      <c r="T18" s="7"/>
      <c r="U18" s="7"/>
      <c r="V18" s="8"/>
    </row>
    <row r="19" spans="1:22" ht="26.25">
      <c r="A19" s="18"/>
      <c r="B19" s="17"/>
      <c r="C19" s="5"/>
      <c r="D19" s="5"/>
      <c r="E19" s="5"/>
      <c r="F19" s="5"/>
      <c r="G19" s="5"/>
      <c r="H19" s="5"/>
      <c r="I19" s="5"/>
      <c r="J19" s="6"/>
      <c r="K19" s="16"/>
      <c r="L19" s="15"/>
      <c r="M19" s="18"/>
      <c r="N19" s="17"/>
      <c r="O19" s="5"/>
      <c r="P19" s="5"/>
      <c r="Q19" s="5"/>
      <c r="R19" s="5"/>
      <c r="S19" s="5"/>
      <c r="T19" s="5"/>
      <c r="U19" s="5"/>
      <c r="V19" s="6"/>
    </row>
    <row r="20" spans="1:22" ht="30.75">
      <c r="A20" s="18"/>
      <c r="B20" s="439" t="str">
        <f>'ورود اطلاعات'!$B12</f>
        <v>قلی نژاد</v>
      </c>
      <c r="C20" s="439"/>
      <c r="D20" s="439"/>
      <c r="E20" s="439"/>
      <c r="F20" s="439"/>
      <c r="G20" s="439"/>
      <c r="H20" s="439"/>
      <c r="I20" s="439"/>
      <c r="J20" s="440"/>
      <c r="K20" s="16"/>
      <c r="L20" s="15"/>
      <c r="M20" s="18"/>
      <c r="N20" s="439" t="str">
        <f>'ورود اطلاعات'!$B12</f>
        <v>قلی نژاد</v>
      </c>
      <c r="O20" s="439"/>
      <c r="P20" s="439"/>
      <c r="Q20" s="439"/>
      <c r="R20" s="439"/>
      <c r="S20" s="439"/>
      <c r="T20" s="439"/>
      <c r="U20" s="439"/>
      <c r="V20" s="440"/>
    </row>
    <row r="21" spans="1:22" ht="30.75">
      <c r="A21" s="18"/>
      <c r="B21" s="439" t="str">
        <f>"مدیر مجتمع "&amp;" "&amp;'ورود اطلاعات'!$B7</f>
        <v>مدیر مجتمع  فرهنگ</v>
      </c>
      <c r="C21" s="439"/>
      <c r="D21" s="439"/>
      <c r="E21" s="439"/>
      <c r="F21" s="439"/>
      <c r="G21" s="439"/>
      <c r="H21" s="439"/>
      <c r="I21" s="439"/>
      <c r="J21" s="440"/>
      <c r="K21" s="16"/>
      <c r="L21" s="15"/>
      <c r="M21" s="18"/>
      <c r="N21" s="439" t="str">
        <f>"مدیر مجتمع "&amp;" "&amp;'ورود اطلاعات'!$B7</f>
        <v>مدیر مجتمع  فرهنگ</v>
      </c>
      <c r="O21" s="439"/>
      <c r="P21" s="439"/>
      <c r="Q21" s="439"/>
      <c r="R21" s="439"/>
      <c r="S21" s="439"/>
      <c r="T21" s="439"/>
      <c r="U21" s="439"/>
      <c r="V21" s="440"/>
    </row>
    <row r="22" spans="1:22" ht="30.75">
      <c r="A22" s="18"/>
      <c r="B22" s="9"/>
      <c r="C22" s="9"/>
      <c r="D22" s="9"/>
      <c r="E22" s="9"/>
      <c r="F22" s="9"/>
      <c r="G22" s="9"/>
      <c r="H22" s="9"/>
      <c r="I22" s="9"/>
      <c r="J22" s="10"/>
      <c r="K22" s="16"/>
      <c r="L22" s="15"/>
      <c r="M22" s="18"/>
      <c r="N22" s="9"/>
      <c r="O22" s="9"/>
      <c r="P22" s="9"/>
      <c r="Q22" s="9"/>
      <c r="R22" s="9"/>
      <c r="S22" s="9"/>
      <c r="T22" s="9"/>
      <c r="U22" s="9"/>
      <c r="V22" s="10"/>
    </row>
    <row r="23" spans="1:22" ht="30.75">
      <c r="A23" s="18"/>
      <c r="B23" s="9"/>
      <c r="C23" s="9"/>
      <c r="D23" s="9"/>
      <c r="E23" s="9"/>
      <c r="F23" s="9"/>
      <c r="G23" s="9"/>
      <c r="H23" s="9"/>
      <c r="I23" s="9"/>
      <c r="J23" s="10"/>
      <c r="K23" s="16"/>
      <c r="L23" s="15"/>
      <c r="M23" s="18"/>
      <c r="N23" s="9"/>
      <c r="O23" s="9"/>
      <c r="P23" s="9"/>
      <c r="Q23" s="9"/>
      <c r="R23" s="9"/>
      <c r="S23" s="9"/>
      <c r="T23" s="9"/>
      <c r="U23" s="9"/>
      <c r="V23" s="10"/>
    </row>
    <row r="24" spans="1:22" ht="30.75">
      <c r="A24" s="18"/>
      <c r="B24" s="9"/>
      <c r="C24" s="9"/>
      <c r="D24" s="9"/>
      <c r="E24" s="9"/>
      <c r="F24" s="9"/>
      <c r="G24" s="9"/>
      <c r="H24" s="9"/>
      <c r="I24" s="9"/>
      <c r="J24" s="10"/>
      <c r="K24" s="16"/>
      <c r="L24" s="15"/>
      <c r="M24" s="18"/>
      <c r="N24" s="9"/>
      <c r="O24" s="9"/>
      <c r="P24" s="9"/>
      <c r="Q24" s="9"/>
      <c r="R24" s="9"/>
      <c r="S24" s="9"/>
      <c r="T24" s="9"/>
      <c r="U24" s="9"/>
      <c r="V24" s="10"/>
    </row>
    <row r="25" spans="1:22" ht="30.75" customHeight="1" thickBot="1">
      <c r="A25" s="19"/>
      <c r="B25" s="443" t="str">
        <f>"آدرس :"&amp;" "&amp;'ورود اطلاعات'!$B10&amp;" "&amp;"– "&amp;"شماره تلفن تماس :"&amp;'ورود اطلاعات'!$B11</f>
        <v>آدرس :  – شماره تلفن تماس :</v>
      </c>
      <c r="C25" s="443"/>
      <c r="D25" s="443"/>
      <c r="E25" s="443"/>
      <c r="F25" s="443"/>
      <c r="G25" s="443"/>
      <c r="H25" s="443"/>
      <c r="I25" s="443"/>
      <c r="J25" s="444"/>
      <c r="K25" s="16"/>
      <c r="L25" s="15"/>
      <c r="M25" s="19"/>
      <c r="N25" s="443" t="str">
        <f>"آدرس :"&amp;" "&amp;'ورود اطلاعات'!$B10&amp;" "&amp;"– "&amp;"شماره تلفن تماس :"&amp;'ورود اطلاعات'!$B11</f>
        <v>آدرس :  – شماره تلفن تماس :</v>
      </c>
      <c r="O25" s="443"/>
      <c r="P25" s="443"/>
      <c r="Q25" s="443"/>
      <c r="R25" s="443"/>
      <c r="S25" s="443"/>
      <c r="T25" s="443"/>
      <c r="U25" s="443"/>
      <c r="V25" s="444"/>
    </row>
    <row r="26" spans="1:22" ht="15.75" thickTop="1">
      <c r="B26" s="4"/>
    </row>
    <row r="27" spans="1:22" ht="15">
      <c r="B27" s="4"/>
    </row>
    <row r="28" spans="1:22" ht="15">
      <c r="B28" s="4"/>
    </row>
    <row r="29" spans="1:22" ht="15">
      <c r="B29" s="4"/>
    </row>
    <row r="30" spans="1:22" ht="15">
      <c r="B30" s="4"/>
    </row>
    <row r="31" spans="1:22" ht="15">
      <c r="B31" s="4"/>
    </row>
    <row r="32" spans="1:22" ht="15">
      <c r="B32" s="4"/>
    </row>
    <row r="33" spans="2:2" ht="15">
      <c r="B33" s="4"/>
    </row>
  </sheetData>
  <mergeCells count="34">
    <mergeCell ref="N25:V25"/>
    <mergeCell ref="B13:J13"/>
    <mergeCell ref="N13:V13"/>
    <mergeCell ref="N14:V14"/>
    <mergeCell ref="N15:V15"/>
    <mergeCell ref="N16:V16"/>
    <mergeCell ref="N20:V20"/>
    <mergeCell ref="N21:V21"/>
    <mergeCell ref="B25:J25"/>
    <mergeCell ref="B15:J15"/>
    <mergeCell ref="B14:J14"/>
    <mergeCell ref="B16:J16"/>
    <mergeCell ref="B20:J20"/>
    <mergeCell ref="B21:J21"/>
    <mergeCell ref="N8:V8"/>
    <mergeCell ref="N9:V9"/>
    <mergeCell ref="N10:V10"/>
    <mergeCell ref="N11:V11"/>
    <mergeCell ref="N12:V12"/>
    <mergeCell ref="N2:T2"/>
    <mergeCell ref="N3:T3"/>
    <mergeCell ref="N4:T4"/>
    <mergeCell ref="N5:T5"/>
    <mergeCell ref="N7:V7"/>
    <mergeCell ref="B12:J12"/>
    <mergeCell ref="B2:H2"/>
    <mergeCell ref="B3:H3"/>
    <mergeCell ref="B4:H4"/>
    <mergeCell ref="B5:H5"/>
    <mergeCell ref="B7:J7"/>
    <mergeCell ref="B8:J8"/>
    <mergeCell ref="B9:J9"/>
    <mergeCell ref="B10:J10"/>
    <mergeCell ref="B11:J11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rightToLeft="1" view="pageBreakPreview" zoomScale="90" zoomScaleSheetLayoutView="90" workbookViewId="0">
      <selection activeCell="R10" sqref="R10"/>
    </sheetView>
  </sheetViews>
  <sheetFormatPr defaultRowHeight="14.25"/>
  <cols>
    <col min="1" max="1" width="5.625" customWidth="1"/>
  </cols>
  <sheetData>
    <row r="1" spans="1:9" ht="21" thickTop="1">
      <c r="A1" s="63" t="s">
        <v>64</v>
      </c>
      <c r="B1" s="64"/>
      <c r="C1" s="64"/>
      <c r="D1" s="64"/>
      <c r="E1" s="64"/>
      <c r="F1" s="64"/>
      <c r="G1" s="64"/>
      <c r="H1" s="64"/>
      <c r="I1" s="65"/>
    </row>
    <row r="2" spans="1:9" ht="20.25">
      <c r="A2" s="66" t="s">
        <v>65</v>
      </c>
      <c r="B2" s="67"/>
      <c r="C2" s="67"/>
      <c r="D2" s="67"/>
      <c r="E2" s="67"/>
      <c r="F2" s="67"/>
      <c r="G2" s="67"/>
      <c r="H2" s="67"/>
      <c r="I2" s="68"/>
    </row>
    <row r="3" spans="1:9" ht="20.25">
      <c r="A3" s="66" t="s">
        <v>66</v>
      </c>
      <c r="B3" s="67"/>
      <c r="C3" s="67"/>
      <c r="D3" s="67"/>
      <c r="E3" s="67"/>
      <c r="F3" s="67"/>
      <c r="G3" s="67"/>
      <c r="H3" s="67"/>
      <c r="I3" s="68"/>
    </row>
    <row r="4" spans="1:9" ht="20.25">
      <c r="A4" s="66" t="s">
        <v>67</v>
      </c>
      <c r="B4" s="67"/>
      <c r="C4" s="67"/>
      <c r="D4" s="67"/>
      <c r="E4" s="67"/>
      <c r="F4" s="67"/>
      <c r="G4" s="67"/>
      <c r="H4" s="67"/>
      <c r="I4" s="68"/>
    </row>
    <row r="5" spans="1:9" ht="20.25">
      <c r="A5" s="66" t="s">
        <v>68</v>
      </c>
      <c r="B5" s="67"/>
      <c r="C5" s="67"/>
      <c r="D5" s="67"/>
      <c r="E5" s="67"/>
      <c r="F5" s="67"/>
      <c r="G5" s="67"/>
      <c r="H5" s="67"/>
      <c r="I5" s="68"/>
    </row>
    <row r="6" spans="1:9" ht="20.25">
      <c r="A6" s="449" t="s">
        <v>0</v>
      </c>
      <c r="B6" s="447" t="s">
        <v>69</v>
      </c>
      <c r="C6" s="447"/>
      <c r="D6" s="447" t="s">
        <v>1</v>
      </c>
      <c r="E6" s="447" t="s">
        <v>47</v>
      </c>
      <c r="F6" s="447" t="s">
        <v>55</v>
      </c>
      <c r="G6" s="447" t="s">
        <v>70</v>
      </c>
      <c r="H6" s="447" t="s">
        <v>71</v>
      </c>
      <c r="I6" s="448"/>
    </row>
    <row r="7" spans="1:9" ht="20.25">
      <c r="A7" s="449"/>
      <c r="B7" s="447"/>
      <c r="C7" s="447"/>
      <c r="D7" s="447"/>
      <c r="E7" s="447"/>
      <c r="F7" s="447"/>
      <c r="G7" s="447"/>
      <c r="H7" s="69" t="s">
        <v>72</v>
      </c>
      <c r="I7" s="70" t="s">
        <v>73</v>
      </c>
    </row>
    <row r="8" spans="1:9" ht="20.25">
      <c r="A8" s="71">
        <v>1</v>
      </c>
      <c r="B8" s="447"/>
      <c r="C8" s="447"/>
      <c r="D8" s="69"/>
      <c r="E8" s="69"/>
      <c r="F8" s="69"/>
      <c r="G8" s="69" t="s">
        <v>23</v>
      </c>
      <c r="H8" s="69"/>
      <c r="I8" s="70" t="s">
        <v>29</v>
      </c>
    </row>
    <row r="9" spans="1:9" ht="20.25">
      <c r="A9" s="71">
        <v>2</v>
      </c>
      <c r="B9" s="447"/>
      <c r="C9" s="447"/>
      <c r="D9" s="69"/>
      <c r="E9" s="69"/>
      <c r="F9" s="69"/>
      <c r="G9" s="69" t="s">
        <v>23</v>
      </c>
      <c r="H9" s="69"/>
      <c r="I9" s="70" t="s">
        <v>29</v>
      </c>
    </row>
    <row r="10" spans="1:9" ht="20.25">
      <c r="A10" s="71">
        <v>3</v>
      </c>
      <c r="B10" s="447"/>
      <c r="C10" s="447"/>
      <c r="D10" s="69"/>
      <c r="E10" s="69"/>
      <c r="F10" s="69"/>
      <c r="G10" s="69" t="s">
        <v>23</v>
      </c>
      <c r="H10" s="69"/>
      <c r="I10" s="70" t="s">
        <v>29</v>
      </c>
    </row>
    <row r="11" spans="1:9" ht="20.25">
      <c r="A11" s="71">
        <v>4</v>
      </c>
      <c r="B11" s="447"/>
      <c r="C11" s="447"/>
      <c r="D11" s="69"/>
      <c r="E11" s="69"/>
      <c r="F11" s="69"/>
      <c r="G11" s="69" t="s">
        <v>23</v>
      </c>
      <c r="H11" s="69"/>
      <c r="I11" s="70" t="s">
        <v>29</v>
      </c>
    </row>
    <row r="12" spans="1:9" ht="20.25">
      <c r="A12" s="71">
        <v>5</v>
      </c>
      <c r="B12" s="447"/>
      <c r="C12" s="447"/>
      <c r="D12" s="69"/>
      <c r="E12" s="69"/>
      <c r="F12" s="69"/>
      <c r="G12" s="69" t="s">
        <v>23</v>
      </c>
      <c r="H12" s="69"/>
      <c r="I12" s="70" t="s">
        <v>29</v>
      </c>
    </row>
    <row r="13" spans="1:9" ht="20.25">
      <c r="A13" s="71">
        <v>6</v>
      </c>
      <c r="B13" s="447"/>
      <c r="C13" s="447"/>
      <c r="D13" s="69"/>
      <c r="E13" s="69"/>
      <c r="F13" s="69"/>
      <c r="G13" s="69" t="s">
        <v>23</v>
      </c>
      <c r="H13" s="69"/>
      <c r="I13" s="70" t="s">
        <v>29</v>
      </c>
    </row>
    <row r="14" spans="1:9" ht="20.25">
      <c r="A14" s="71">
        <v>7</v>
      </c>
      <c r="B14" s="447"/>
      <c r="C14" s="447"/>
      <c r="D14" s="69"/>
      <c r="E14" s="69"/>
      <c r="F14" s="69"/>
      <c r="G14" s="69" t="s">
        <v>23</v>
      </c>
      <c r="H14" s="69"/>
      <c r="I14" s="70" t="s">
        <v>29</v>
      </c>
    </row>
    <row r="15" spans="1:9" ht="20.25">
      <c r="A15" s="71">
        <v>8</v>
      </c>
      <c r="B15" s="447"/>
      <c r="C15" s="447"/>
      <c r="D15" s="69"/>
      <c r="E15" s="69"/>
      <c r="F15" s="69"/>
      <c r="G15" s="69" t="s">
        <v>23</v>
      </c>
      <c r="H15" s="69"/>
      <c r="I15" s="70" t="s">
        <v>29</v>
      </c>
    </row>
    <row r="16" spans="1:9" ht="20.25">
      <c r="A16" s="71">
        <v>9</v>
      </c>
      <c r="B16" s="447"/>
      <c r="C16" s="447"/>
      <c r="D16" s="69"/>
      <c r="E16" s="69"/>
      <c r="F16" s="69"/>
      <c r="G16" s="69" t="s">
        <v>23</v>
      </c>
      <c r="H16" s="69"/>
      <c r="I16" s="70" t="s">
        <v>29</v>
      </c>
    </row>
    <row r="17" spans="1:9" ht="20.25">
      <c r="A17" s="71">
        <v>10</v>
      </c>
      <c r="B17" s="447"/>
      <c r="C17" s="447"/>
      <c r="D17" s="69"/>
      <c r="E17" s="69"/>
      <c r="F17" s="69"/>
      <c r="G17" s="69" t="s">
        <v>23</v>
      </c>
      <c r="H17" s="69"/>
      <c r="I17" s="70" t="s">
        <v>29</v>
      </c>
    </row>
    <row r="18" spans="1:9" ht="20.25">
      <c r="A18" s="71">
        <v>11</v>
      </c>
      <c r="B18" s="447"/>
      <c r="C18" s="447"/>
      <c r="D18" s="69"/>
      <c r="E18" s="69"/>
      <c r="F18" s="69"/>
      <c r="G18" s="69" t="s">
        <v>23</v>
      </c>
      <c r="H18" s="69"/>
      <c r="I18" s="70" t="s">
        <v>29</v>
      </c>
    </row>
    <row r="19" spans="1:9" ht="20.25">
      <c r="A19" s="71">
        <v>12</v>
      </c>
      <c r="B19" s="447"/>
      <c r="C19" s="447"/>
      <c r="D19" s="69"/>
      <c r="E19" s="69"/>
      <c r="F19" s="69"/>
      <c r="G19" s="69" t="s">
        <v>23</v>
      </c>
      <c r="H19" s="69"/>
      <c r="I19" s="70" t="s">
        <v>29</v>
      </c>
    </row>
    <row r="20" spans="1:9" ht="20.25">
      <c r="A20" s="71">
        <v>13</v>
      </c>
      <c r="B20" s="447"/>
      <c r="C20" s="447"/>
      <c r="D20" s="69"/>
      <c r="E20" s="69"/>
      <c r="F20" s="69"/>
      <c r="G20" s="69" t="s">
        <v>23</v>
      </c>
      <c r="H20" s="69"/>
      <c r="I20" s="70" t="s">
        <v>29</v>
      </c>
    </row>
    <row r="21" spans="1:9" ht="20.25">
      <c r="A21" s="71">
        <v>14</v>
      </c>
      <c r="B21" s="447"/>
      <c r="C21" s="447"/>
      <c r="D21" s="69"/>
      <c r="E21" s="69"/>
      <c r="F21" s="69"/>
      <c r="G21" s="69" t="s">
        <v>23</v>
      </c>
      <c r="H21" s="69"/>
      <c r="I21" s="70" t="s">
        <v>29</v>
      </c>
    </row>
    <row r="22" spans="1:9" ht="20.25">
      <c r="A22" s="71">
        <v>15</v>
      </c>
      <c r="B22" s="447"/>
      <c r="C22" s="447"/>
      <c r="D22" s="69"/>
      <c r="E22" s="69"/>
      <c r="F22" s="69"/>
      <c r="G22" s="69" t="s">
        <v>23</v>
      </c>
      <c r="H22" s="69"/>
      <c r="I22" s="70" t="s">
        <v>29</v>
      </c>
    </row>
    <row r="23" spans="1:9" ht="20.25">
      <c r="A23" s="71">
        <v>16</v>
      </c>
      <c r="B23" s="447"/>
      <c r="C23" s="447"/>
      <c r="D23" s="69"/>
      <c r="E23" s="69"/>
      <c r="F23" s="69"/>
      <c r="G23" s="69" t="s">
        <v>23</v>
      </c>
      <c r="H23" s="69"/>
      <c r="I23" s="70" t="s">
        <v>29</v>
      </c>
    </row>
    <row r="24" spans="1:9" ht="20.25">
      <c r="A24" s="71">
        <v>17</v>
      </c>
      <c r="B24" s="69"/>
      <c r="C24" s="447"/>
      <c r="D24" s="447"/>
      <c r="E24" s="69"/>
      <c r="F24" s="69"/>
      <c r="G24" s="69" t="s">
        <v>23</v>
      </c>
      <c r="H24" s="69"/>
      <c r="I24" s="70" t="s">
        <v>29</v>
      </c>
    </row>
    <row r="25" spans="1:9" ht="20.25">
      <c r="A25" s="71">
        <v>18</v>
      </c>
      <c r="B25" s="69"/>
      <c r="C25" s="447"/>
      <c r="D25" s="447"/>
      <c r="E25" s="69"/>
      <c r="F25" s="69"/>
      <c r="G25" s="69" t="s">
        <v>23</v>
      </c>
      <c r="H25" s="69"/>
      <c r="I25" s="70" t="s">
        <v>29</v>
      </c>
    </row>
    <row r="26" spans="1:9" ht="20.25">
      <c r="A26" s="71">
        <v>19</v>
      </c>
      <c r="B26" s="69"/>
      <c r="C26" s="447"/>
      <c r="D26" s="447"/>
      <c r="E26" s="69"/>
      <c r="F26" s="69"/>
      <c r="G26" s="69" t="s">
        <v>23</v>
      </c>
      <c r="H26" s="69"/>
      <c r="I26" s="70" t="s">
        <v>29</v>
      </c>
    </row>
    <row r="27" spans="1:9" ht="20.25">
      <c r="A27" s="71">
        <v>20</v>
      </c>
      <c r="B27" s="69"/>
      <c r="C27" s="447"/>
      <c r="D27" s="447"/>
      <c r="E27" s="69"/>
      <c r="F27" s="69"/>
      <c r="G27" s="69" t="s">
        <v>23</v>
      </c>
      <c r="H27" s="69"/>
      <c r="I27" s="70" t="s">
        <v>29</v>
      </c>
    </row>
    <row r="28" spans="1:9" ht="20.25">
      <c r="A28" s="71">
        <v>21</v>
      </c>
      <c r="B28" s="69"/>
      <c r="C28" s="447"/>
      <c r="D28" s="447"/>
      <c r="E28" s="69"/>
      <c r="F28" s="69"/>
      <c r="G28" s="69" t="s">
        <v>23</v>
      </c>
      <c r="H28" s="69"/>
      <c r="I28" s="70" t="s">
        <v>29</v>
      </c>
    </row>
    <row r="29" spans="1:9" ht="20.25">
      <c r="A29" s="71">
        <v>22</v>
      </c>
      <c r="B29" s="69"/>
      <c r="C29" s="447"/>
      <c r="D29" s="447"/>
      <c r="E29" s="69"/>
      <c r="F29" s="69"/>
      <c r="G29" s="69" t="s">
        <v>23</v>
      </c>
      <c r="H29" s="69"/>
      <c r="I29" s="70" t="s">
        <v>29</v>
      </c>
    </row>
    <row r="30" spans="1:9" ht="20.25">
      <c r="A30" s="71">
        <v>23</v>
      </c>
      <c r="B30" s="69"/>
      <c r="C30" s="447"/>
      <c r="D30" s="447"/>
      <c r="E30" s="69"/>
      <c r="F30" s="69"/>
      <c r="G30" s="69" t="s">
        <v>23</v>
      </c>
      <c r="H30" s="69"/>
      <c r="I30" s="70" t="s">
        <v>29</v>
      </c>
    </row>
    <row r="31" spans="1:9" ht="20.25">
      <c r="A31" s="71">
        <v>24</v>
      </c>
      <c r="B31" s="69"/>
      <c r="C31" s="447"/>
      <c r="D31" s="447"/>
      <c r="E31" s="69"/>
      <c r="F31" s="69"/>
      <c r="G31" s="69" t="s">
        <v>23</v>
      </c>
      <c r="H31" s="69"/>
      <c r="I31" s="70" t="s">
        <v>29</v>
      </c>
    </row>
    <row r="32" spans="1:9" ht="20.25">
      <c r="A32" s="71">
        <v>25</v>
      </c>
      <c r="B32" s="69"/>
      <c r="C32" s="447"/>
      <c r="D32" s="447"/>
      <c r="E32" s="69"/>
      <c r="F32" s="69"/>
      <c r="G32" s="69" t="s">
        <v>23</v>
      </c>
      <c r="H32" s="69"/>
      <c r="I32" s="70" t="s">
        <v>29</v>
      </c>
    </row>
    <row r="33" spans="1:9" ht="20.25">
      <c r="A33" s="71">
        <v>26</v>
      </c>
      <c r="B33" s="69"/>
      <c r="C33" s="447"/>
      <c r="D33" s="447"/>
      <c r="E33" s="69"/>
      <c r="F33" s="69"/>
      <c r="G33" s="69" t="s">
        <v>23</v>
      </c>
      <c r="H33" s="69"/>
      <c r="I33" s="70" t="s">
        <v>29</v>
      </c>
    </row>
    <row r="34" spans="1:9" ht="20.25">
      <c r="A34" s="71">
        <v>27</v>
      </c>
      <c r="B34" s="69"/>
      <c r="C34" s="447"/>
      <c r="D34" s="447"/>
      <c r="E34" s="69"/>
      <c r="F34" s="69"/>
      <c r="G34" s="69" t="s">
        <v>23</v>
      </c>
      <c r="H34" s="69"/>
      <c r="I34" s="70" t="s">
        <v>29</v>
      </c>
    </row>
    <row r="35" spans="1:9" ht="20.25">
      <c r="A35" s="71">
        <v>28</v>
      </c>
      <c r="B35" s="69"/>
      <c r="C35" s="447"/>
      <c r="D35" s="447"/>
      <c r="E35" s="69"/>
      <c r="F35" s="69"/>
      <c r="G35" s="69" t="s">
        <v>23</v>
      </c>
      <c r="H35" s="69"/>
      <c r="I35" s="70" t="s">
        <v>29</v>
      </c>
    </row>
    <row r="36" spans="1:9" ht="20.25">
      <c r="A36" s="71">
        <v>29</v>
      </c>
      <c r="B36" s="69"/>
      <c r="C36" s="447"/>
      <c r="D36" s="447"/>
      <c r="E36" s="69"/>
      <c r="F36" s="69"/>
      <c r="G36" s="69" t="s">
        <v>23</v>
      </c>
      <c r="H36" s="69"/>
      <c r="I36" s="70" t="s">
        <v>29</v>
      </c>
    </row>
    <row r="37" spans="1:9" ht="20.25">
      <c r="A37" s="71">
        <v>30</v>
      </c>
      <c r="B37" s="69"/>
      <c r="C37" s="447"/>
      <c r="D37" s="447"/>
      <c r="E37" s="69"/>
      <c r="F37" s="69"/>
      <c r="G37" s="69" t="s">
        <v>23</v>
      </c>
      <c r="H37" s="69"/>
      <c r="I37" s="70" t="s">
        <v>29</v>
      </c>
    </row>
    <row r="38" spans="1:9" ht="20.25">
      <c r="A38" s="71">
        <v>31</v>
      </c>
      <c r="B38" s="69"/>
      <c r="C38" s="447"/>
      <c r="D38" s="447"/>
      <c r="E38" s="69"/>
      <c r="F38" s="69"/>
      <c r="G38" s="69" t="s">
        <v>23</v>
      </c>
      <c r="H38" s="69"/>
      <c r="I38" s="70" t="s">
        <v>29</v>
      </c>
    </row>
    <row r="39" spans="1:9" ht="20.25">
      <c r="A39" s="71">
        <v>32</v>
      </c>
      <c r="B39" s="69"/>
      <c r="C39" s="447"/>
      <c r="D39" s="447"/>
      <c r="E39" s="69"/>
      <c r="F39" s="69"/>
      <c r="G39" s="69" t="s">
        <v>23</v>
      </c>
      <c r="H39" s="69"/>
      <c r="I39" s="70" t="s">
        <v>29</v>
      </c>
    </row>
    <row r="40" spans="1:9" ht="20.25">
      <c r="A40" s="71">
        <v>33</v>
      </c>
      <c r="B40" s="69"/>
      <c r="C40" s="447"/>
      <c r="D40" s="447"/>
      <c r="E40" s="69"/>
      <c r="F40" s="69"/>
      <c r="G40" s="69" t="s">
        <v>23</v>
      </c>
      <c r="H40" s="69"/>
      <c r="I40" s="70" t="s">
        <v>29</v>
      </c>
    </row>
    <row r="41" spans="1:9" ht="20.25">
      <c r="A41" s="71">
        <v>34</v>
      </c>
      <c r="B41" s="69"/>
      <c r="C41" s="447"/>
      <c r="D41" s="447"/>
      <c r="E41" s="69"/>
      <c r="F41" s="69"/>
      <c r="G41" s="69" t="s">
        <v>23</v>
      </c>
      <c r="H41" s="69"/>
      <c r="I41" s="70" t="s">
        <v>29</v>
      </c>
    </row>
    <row r="42" spans="1:9" ht="15">
      <c r="A42" s="72"/>
      <c r="B42" s="73"/>
      <c r="C42" s="73"/>
      <c r="D42" s="73"/>
      <c r="E42" s="73"/>
      <c r="F42" s="73"/>
      <c r="G42" s="73"/>
      <c r="H42" s="73"/>
      <c r="I42" s="74"/>
    </row>
    <row r="43" spans="1:9" ht="20.25">
      <c r="A43" s="75"/>
      <c r="B43" s="67"/>
      <c r="C43" s="67"/>
      <c r="D43" s="67"/>
      <c r="E43" s="67"/>
      <c r="F43" s="67"/>
      <c r="G43" s="67"/>
      <c r="H43" s="67"/>
      <c r="I43" s="68"/>
    </row>
    <row r="44" spans="1:9" ht="21" thickBot="1">
      <c r="A44" s="76" t="s">
        <v>74</v>
      </c>
      <c r="B44" s="77"/>
      <c r="C44" s="77"/>
      <c r="D44" s="77"/>
      <c r="E44" s="77"/>
      <c r="F44" s="77"/>
      <c r="G44" s="77"/>
      <c r="H44" s="77"/>
      <c r="I44" s="78"/>
    </row>
    <row r="45" spans="1:9" ht="15" thickTop="1"/>
  </sheetData>
  <mergeCells count="41">
    <mergeCell ref="B12:C12"/>
    <mergeCell ref="A6:A7"/>
    <mergeCell ref="B6:C7"/>
    <mergeCell ref="D6:D7"/>
    <mergeCell ref="E6:E7"/>
    <mergeCell ref="H6:I6"/>
    <mergeCell ref="B8:C8"/>
    <mergeCell ref="B9:C9"/>
    <mergeCell ref="B10:C10"/>
    <mergeCell ref="B11:C11"/>
    <mergeCell ref="F6:F7"/>
    <mergeCell ref="G6:G7"/>
    <mergeCell ref="C24:D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C36:D36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7:D37"/>
    <mergeCell ref="C38:D38"/>
    <mergeCell ref="C39:D39"/>
    <mergeCell ref="C40:D40"/>
    <mergeCell ref="C41:D41"/>
  </mergeCells>
  <pageMargins left="0.7" right="0.7" top="0.75" bottom="0.75" header="0.3" footer="0.3"/>
  <pageSetup paperSize="9" scale="86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W62"/>
  <sheetViews>
    <sheetView rightToLeft="1" view="pageBreakPreview" zoomScale="60" workbookViewId="0">
      <selection activeCell="E17" sqref="E17"/>
    </sheetView>
  </sheetViews>
  <sheetFormatPr defaultColWidth="9" defaultRowHeight="21"/>
  <cols>
    <col min="1" max="1" width="3.875" style="58" customWidth="1"/>
    <col min="2" max="2" width="16.625" style="58" customWidth="1"/>
    <col min="3" max="4" width="16.625" style="59" customWidth="1"/>
    <col min="5" max="5" width="16.625" style="57" customWidth="1"/>
    <col min="6" max="6" width="16.625" style="58" customWidth="1"/>
    <col min="7" max="7" width="16.625" style="59" customWidth="1"/>
    <col min="8" max="8" width="16.625" style="57" customWidth="1"/>
    <col min="9" max="9" width="16.625" style="58" customWidth="1"/>
    <col min="10" max="10" width="16.625" style="59" customWidth="1"/>
    <col min="11" max="11" width="16.625" style="57" customWidth="1"/>
    <col min="12" max="12" width="16.625" style="58" customWidth="1"/>
    <col min="13" max="13" width="16.625" style="59" customWidth="1"/>
    <col min="14" max="14" width="16.625" style="57" customWidth="1"/>
    <col min="15" max="15" width="16.625" style="58" customWidth="1"/>
    <col min="16" max="16" width="16.625" style="59" customWidth="1"/>
    <col min="17" max="17" width="16.625" style="57" customWidth="1"/>
    <col min="18" max="18" width="16.625" style="58" customWidth="1"/>
    <col min="19" max="19" width="16.625" style="59" customWidth="1"/>
    <col min="20" max="20" width="16.625" style="57" customWidth="1"/>
    <col min="21" max="21" width="16.625" style="58" customWidth="1"/>
    <col min="22" max="22" width="16.625" style="59" customWidth="1"/>
    <col min="23" max="23" width="9" style="38"/>
    <col min="24" max="16384" width="9" style="1"/>
  </cols>
  <sheetData>
    <row r="1" spans="1:23" ht="35.1" customHeight="1" thickTop="1" thickBot="1">
      <c r="A1" s="34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6" t="s">
        <v>60</v>
      </c>
      <c r="N1" s="35"/>
      <c r="O1" s="35"/>
      <c r="P1" s="35"/>
      <c r="Q1" s="35"/>
      <c r="R1" s="35"/>
      <c r="S1" s="35"/>
      <c r="T1" s="35"/>
      <c r="U1" s="35"/>
      <c r="V1" s="37"/>
    </row>
    <row r="2" spans="1:23" ht="35.1" customHeight="1" thickTop="1" thickBot="1">
      <c r="A2" s="39"/>
      <c r="B2" s="40"/>
      <c r="C2" s="40"/>
      <c r="D2" s="40"/>
      <c r="E2" s="39"/>
      <c r="F2" s="40" t="s">
        <v>4</v>
      </c>
      <c r="G2" s="40"/>
      <c r="H2" s="39"/>
      <c r="I2" s="40" t="s">
        <v>24</v>
      </c>
      <c r="J2" s="40"/>
      <c r="K2" s="39"/>
      <c r="L2" s="40" t="s">
        <v>22</v>
      </c>
      <c r="M2" s="40"/>
      <c r="N2" s="39"/>
      <c r="O2" s="40" t="s">
        <v>21</v>
      </c>
      <c r="P2" s="40"/>
      <c r="Q2" s="39"/>
      <c r="R2" s="40" t="s">
        <v>25</v>
      </c>
      <c r="S2" s="40"/>
      <c r="T2" s="39"/>
      <c r="U2" s="40" t="s">
        <v>26</v>
      </c>
      <c r="V2" s="41"/>
    </row>
    <row r="3" spans="1:23" ht="35.1" customHeight="1" thickTop="1">
      <c r="A3" s="42" t="s">
        <v>0</v>
      </c>
      <c r="B3" s="43" t="s">
        <v>1</v>
      </c>
      <c r="C3" s="44" t="s">
        <v>2</v>
      </c>
      <c r="D3" s="44" t="s">
        <v>3</v>
      </c>
      <c r="E3" s="42" t="s">
        <v>61</v>
      </c>
      <c r="F3" s="45" t="s">
        <v>62</v>
      </c>
      <c r="G3" s="46" t="s">
        <v>63</v>
      </c>
      <c r="H3" s="42" t="s">
        <v>61</v>
      </c>
      <c r="I3" s="45" t="s">
        <v>62</v>
      </c>
      <c r="J3" s="46" t="s">
        <v>63</v>
      </c>
      <c r="K3" s="42" t="s">
        <v>61</v>
      </c>
      <c r="L3" s="45" t="s">
        <v>62</v>
      </c>
      <c r="M3" s="46" t="s">
        <v>63</v>
      </c>
      <c r="N3" s="42" t="s">
        <v>61</v>
      </c>
      <c r="O3" s="45" t="s">
        <v>62</v>
      </c>
      <c r="P3" s="46" t="s">
        <v>63</v>
      </c>
      <c r="Q3" s="42" t="s">
        <v>61</v>
      </c>
      <c r="R3" s="45" t="s">
        <v>62</v>
      </c>
      <c r="S3" s="46" t="s">
        <v>63</v>
      </c>
      <c r="T3" s="42" t="s">
        <v>61</v>
      </c>
      <c r="U3" s="45" t="s">
        <v>62</v>
      </c>
      <c r="V3" s="47" t="s">
        <v>63</v>
      </c>
    </row>
    <row r="4" spans="1:23" s="54" customFormat="1" ht="35.1" customHeight="1">
      <c r="A4" s="48">
        <v>1</v>
      </c>
      <c r="B4" s="49"/>
      <c r="C4" s="49"/>
      <c r="D4" s="49"/>
      <c r="E4" s="48"/>
      <c r="F4" s="50"/>
      <c r="G4" s="51"/>
      <c r="H4" s="48"/>
      <c r="I4" s="50"/>
      <c r="J4" s="51"/>
      <c r="K4" s="48"/>
      <c r="L4" s="50"/>
      <c r="M4" s="51"/>
      <c r="N4" s="48"/>
      <c r="O4" s="50"/>
      <c r="P4" s="51"/>
      <c r="Q4" s="48"/>
      <c r="R4" s="50"/>
      <c r="S4" s="51"/>
      <c r="T4" s="48"/>
      <c r="U4" s="50"/>
      <c r="V4" s="52"/>
      <c r="W4" s="53"/>
    </row>
    <row r="5" spans="1:23" ht="35.1" customHeight="1">
      <c r="A5" s="55">
        <v>2</v>
      </c>
      <c r="B5" s="56"/>
      <c r="C5" s="56"/>
      <c r="D5" s="56"/>
      <c r="V5" s="60"/>
    </row>
    <row r="6" spans="1:23" ht="35.1" customHeight="1">
      <c r="A6" s="48">
        <v>3</v>
      </c>
      <c r="B6" s="49"/>
      <c r="C6" s="49"/>
      <c r="D6" s="49"/>
      <c r="E6" s="48"/>
      <c r="F6" s="50"/>
      <c r="G6" s="51"/>
      <c r="H6" s="48"/>
      <c r="I6" s="50"/>
      <c r="J6" s="51"/>
      <c r="K6" s="48"/>
      <c r="L6" s="50"/>
      <c r="M6" s="51"/>
      <c r="N6" s="48"/>
      <c r="O6" s="50"/>
      <c r="P6" s="51"/>
      <c r="Q6" s="48"/>
      <c r="R6" s="50"/>
      <c r="S6" s="51"/>
      <c r="T6" s="48"/>
      <c r="U6" s="50"/>
      <c r="V6" s="52"/>
    </row>
    <row r="7" spans="1:23" ht="35.1" customHeight="1">
      <c r="A7" s="55">
        <v>4</v>
      </c>
      <c r="B7" s="56"/>
      <c r="C7" s="56"/>
      <c r="D7" s="56"/>
      <c r="V7" s="60"/>
    </row>
    <row r="8" spans="1:23" ht="35.1" customHeight="1">
      <c r="A8" s="48">
        <v>5</v>
      </c>
      <c r="B8" s="49"/>
      <c r="C8" s="49"/>
      <c r="D8" s="49"/>
      <c r="E8" s="48"/>
      <c r="F8" s="50"/>
      <c r="G8" s="51"/>
      <c r="H8" s="48"/>
      <c r="I8" s="50"/>
      <c r="J8" s="51"/>
      <c r="K8" s="48"/>
      <c r="L8" s="50"/>
      <c r="M8" s="51"/>
      <c r="N8" s="48"/>
      <c r="O8" s="50"/>
      <c r="P8" s="51"/>
      <c r="Q8" s="48"/>
      <c r="R8" s="50"/>
      <c r="S8" s="51"/>
      <c r="T8" s="48"/>
      <c r="U8" s="50"/>
      <c r="V8" s="52"/>
    </row>
    <row r="9" spans="1:23" ht="35.1" customHeight="1">
      <c r="A9" s="55">
        <v>6</v>
      </c>
      <c r="B9" s="56"/>
      <c r="C9" s="56"/>
      <c r="D9" s="56"/>
      <c r="V9" s="60"/>
    </row>
    <row r="10" spans="1:23" ht="35.1" customHeight="1">
      <c r="A10" s="48">
        <v>7</v>
      </c>
      <c r="B10" s="49"/>
      <c r="C10" s="49"/>
      <c r="D10" s="49"/>
      <c r="E10" s="48"/>
      <c r="F10" s="50"/>
      <c r="G10" s="51"/>
      <c r="H10" s="48"/>
      <c r="I10" s="50"/>
      <c r="J10" s="51"/>
      <c r="K10" s="48"/>
      <c r="L10" s="50"/>
      <c r="M10" s="51"/>
      <c r="N10" s="48"/>
      <c r="O10" s="50"/>
      <c r="P10" s="51"/>
      <c r="Q10" s="48"/>
      <c r="R10" s="50"/>
      <c r="S10" s="51"/>
      <c r="T10" s="48"/>
      <c r="U10" s="50"/>
      <c r="V10" s="52"/>
    </row>
    <row r="11" spans="1:23" ht="35.1" customHeight="1">
      <c r="A11" s="55">
        <v>8</v>
      </c>
      <c r="B11" s="56"/>
      <c r="C11" s="56"/>
      <c r="D11" s="56"/>
      <c r="V11" s="60"/>
    </row>
    <row r="12" spans="1:23" ht="35.1" customHeight="1">
      <c r="A12" s="48">
        <v>9</v>
      </c>
      <c r="B12" s="49"/>
      <c r="C12" s="49"/>
      <c r="D12" s="49"/>
      <c r="E12" s="48"/>
      <c r="F12" s="50"/>
      <c r="G12" s="51"/>
      <c r="H12" s="48"/>
      <c r="I12" s="50"/>
      <c r="J12" s="51"/>
      <c r="K12" s="48"/>
      <c r="L12" s="50"/>
      <c r="M12" s="51"/>
      <c r="N12" s="48"/>
      <c r="O12" s="50"/>
      <c r="P12" s="51"/>
      <c r="Q12" s="48"/>
      <c r="R12" s="50"/>
      <c r="S12" s="51"/>
      <c r="T12" s="48"/>
      <c r="U12" s="50"/>
      <c r="V12" s="52"/>
    </row>
    <row r="13" spans="1:23" ht="35.1" customHeight="1">
      <c r="A13" s="55">
        <v>10</v>
      </c>
      <c r="B13" s="56"/>
      <c r="C13" s="56"/>
      <c r="D13" s="56"/>
      <c r="V13" s="60"/>
    </row>
    <row r="14" spans="1:23" ht="35.1" customHeight="1">
      <c r="A14" s="48">
        <v>11</v>
      </c>
      <c r="B14" s="49"/>
      <c r="C14" s="49"/>
      <c r="D14" s="49"/>
      <c r="E14" s="48"/>
      <c r="F14" s="50"/>
      <c r="G14" s="51"/>
      <c r="H14" s="48"/>
      <c r="I14" s="50"/>
      <c r="J14" s="51"/>
      <c r="K14" s="48"/>
      <c r="L14" s="50"/>
      <c r="M14" s="51"/>
      <c r="N14" s="48"/>
      <c r="O14" s="50"/>
      <c r="P14" s="51"/>
      <c r="Q14" s="48"/>
      <c r="R14" s="50"/>
      <c r="S14" s="51"/>
      <c r="T14" s="48"/>
      <c r="U14" s="50"/>
      <c r="V14" s="52"/>
    </row>
    <row r="15" spans="1:23" ht="35.1" customHeight="1">
      <c r="A15" s="55">
        <v>12</v>
      </c>
      <c r="B15" s="56"/>
      <c r="C15" s="56"/>
      <c r="D15" s="56"/>
      <c r="V15" s="60"/>
    </row>
    <row r="16" spans="1:23" ht="35.1" customHeight="1">
      <c r="A16" s="48">
        <v>13</v>
      </c>
      <c r="B16" s="49"/>
      <c r="C16" s="49"/>
      <c r="D16" s="49"/>
      <c r="E16" s="48"/>
      <c r="F16" s="50"/>
      <c r="G16" s="51"/>
      <c r="H16" s="48"/>
      <c r="I16" s="50"/>
      <c r="J16" s="51"/>
      <c r="K16" s="48"/>
      <c r="L16" s="50"/>
      <c r="M16" s="51"/>
      <c r="N16" s="48"/>
      <c r="O16" s="50"/>
      <c r="P16" s="51"/>
      <c r="Q16" s="48"/>
      <c r="R16" s="50"/>
      <c r="S16" s="51"/>
      <c r="T16" s="48"/>
      <c r="U16" s="50"/>
      <c r="V16" s="52"/>
    </row>
    <row r="17" spans="1:22" ht="35.1" customHeight="1">
      <c r="A17" s="55">
        <v>14</v>
      </c>
      <c r="B17" s="56"/>
      <c r="C17" s="56"/>
      <c r="D17" s="56"/>
      <c r="V17" s="60"/>
    </row>
    <row r="18" spans="1:22" ht="35.1" customHeight="1">
      <c r="A18" s="48">
        <v>15</v>
      </c>
      <c r="B18" s="49"/>
      <c r="C18" s="49"/>
      <c r="D18" s="49"/>
      <c r="E18" s="48"/>
      <c r="F18" s="50"/>
      <c r="G18" s="51"/>
      <c r="H18" s="48"/>
      <c r="I18" s="50"/>
      <c r="J18" s="51"/>
      <c r="K18" s="48"/>
      <c r="L18" s="50"/>
      <c r="M18" s="51"/>
      <c r="N18" s="48"/>
      <c r="O18" s="50"/>
      <c r="P18" s="51"/>
      <c r="Q18" s="48"/>
      <c r="R18" s="50"/>
      <c r="S18" s="51"/>
      <c r="T18" s="48"/>
      <c r="U18" s="50"/>
      <c r="V18" s="52"/>
    </row>
    <row r="19" spans="1:22" ht="35.1" customHeight="1">
      <c r="A19" s="55">
        <v>16</v>
      </c>
      <c r="B19" s="56"/>
      <c r="C19" s="56"/>
      <c r="D19" s="56"/>
      <c r="V19" s="60"/>
    </row>
    <row r="20" spans="1:22" ht="35.1" customHeight="1">
      <c r="A20" s="48">
        <v>17</v>
      </c>
      <c r="B20" s="49"/>
      <c r="C20" s="49"/>
      <c r="D20" s="49"/>
      <c r="E20" s="48"/>
      <c r="F20" s="50"/>
      <c r="G20" s="51"/>
      <c r="H20" s="48"/>
      <c r="I20" s="50"/>
      <c r="J20" s="51"/>
      <c r="K20" s="48"/>
      <c r="L20" s="50"/>
      <c r="M20" s="51"/>
      <c r="N20" s="48"/>
      <c r="O20" s="50"/>
      <c r="P20" s="51"/>
      <c r="Q20" s="48"/>
      <c r="R20" s="50"/>
      <c r="S20" s="51"/>
      <c r="T20" s="48"/>
      <c r="U20" s="50"/>
      <c r="V20" s="52"/>
    </row>
    <row r="21" spans="1:22" ht="35.1" customHeight="1">
      <c r="A21" s="55">
        <v>18</v>
      </c>
      <c r="B21" s="56"/>
      <c r="C21" s="56"/>
      <c r="D21" s="56"/>
      <c r="V21" s="60"/>
    </row>
    <row r="22" spans="1:22" ht="35.1" customHeight="1">
      <c r="A22" s="48">
        <v>19</v>
      </c>
      <c r="B22" s="49"/>
      <c r="C22" s="49"/>
      <c r="D22" s="49"/>
      <c r="E22" s="48"/>
      <c r="F22" s="50"/>
      <c r="G22" s="51"/>
      <c r="H22" s="48"/>
      <c r="I22" s="50"/>
      <c r="J22" s="51"/>
      <c r="K22" s="48"/>
      <c r="L22" s="50"/>
      <c r="M22" s="51"/>
      <c r="N22" s="48"/>
      <c r="O22" s="50"/>
      <c r="P22" s="51"/>
      <c r="Q22" s="48"/>
      <c r="R22" s="50"/>
      <c r="S22" s="51"/>
      <c r="T22" s="48"/>
      <c r="U22" s="50"/>
      <c r="V22" s="52"/>
    </row>
    <row r="23" spans="1:22" ht="35.1" customHeight="1">
      <c r="A23" s="55">
        <v>20</v>
      </c>
      <c r="B23" s="56"/>
      <c r="C23" s="56"/>
      <c r="D23" s="56"/>
      <c r="V23" s="60"/>
    </row>
    <row r="24" spans="1:22" ht="35.1" customHeight="1">
      <c r="A24" s="48">
        <v>21</v>
      </c>
      <c r="B24" s="49"/>
      <c r="C24" s="49"/>
      <c r="D24" s="49"/>
      <c r="E24" s="48"/>
      <c r="F24" s="50"/>
      <c r="G24" s="51"/>
      <c r="H24" s="48"/>
      <c r="I24" s="50"/>
      <c r="J24" s="51"/>
      <c r="K24" s="48"/>
      <c r="L24" s="50"/>
      <c r="M24" s="51"/>
      <c r="N24" s="48"/>
      <c r="O24" s="50"/>
      <c r="P24" s="51"/>
      <c r="Q24" s="48"/>
      <c r="R24" s="50"/>
      <c r="S24" s="51"/>
      <c r="T24" s="48"/>
      <c r="U24" s="50"/>
      <c r="V24" s="52"/>
    </row>
    <row r="25" spans="1:22" ht="35.1" customHeight="1">
      <c r="A25" s="55">
        <v>22</v>
      </c>
      <c r="B25" s="56"/>
      <c r="C25" s="56"/>
      <c r="D25" s="56"/>
      <c r="V25" s="60"/>
    </row>
    <row r="26" spans="1:22" ht="35.1" customHeight="1">
      <c r="A26" s="48">
        <v>23</v>
      </c>
      <c r="B26" s="49"/>
      <c r="C26" s="49"/>
      <c r="D26" s="49"/>
      <c r="E26" s="48"/>
      <c r="F26" s="50"/>
      <c r="G26" s="51"/>
      <c r="H26" s="48"/>
      <c r="I26" s="50"/>
      <c r="J26" s="51"/>
      <c r="K26" s="48"/>
      <c r="L26" s="50"/>
      <c r="M26" s="51"/>
      <c r="N26" s="48"/>
      <c r="O26" s="50"/>
      <c r="P26" s="51"/>
      <c r="Q26" s="48"/>
      <c r="R26" s="50"/>
      <c r="S26" s="51"/>
      <c r="T26" s="48"/>
      <c r="U26" s="50"/>
      <c r="V26" s="52"/>
    </row>
    <row r="27" spans="1:22" ht="35.1" customHeight="1">
      <c r="A27" s="55">
        <v>24</v>
      </c>
      <c r="B27" s="56"/>
      <c r="C27" s="56"/>
      <c r="D27" s="56"/>
      <c r="V27" s="60"/>
    </row>
    <row r="28" spans="1:22" ht="35.1" customHeight="1">
      <c r="A28" s="48">
        <v>25</v>
      </c>
      <c r="B28" s="49"/>
      <c r="C28" s="49"/>
      <c r="D28" s="49"/>
      <c r="E28" s="48"/>
      <c r="F28" s="50"/>
      <c r="G28" s="51"/>
      <c r="H28" s="48"/>
      <c r="I28" s="50"/>
      <c r="J28" s="51"/>
      <c r="K28" s="48"/>
      <c r="L28" s="50"/>
      <c r="M28" s="51"/>
      <c r="N28" s="48"/>
      <c r="O28" s="50"/>
      <c r="P28" s="51"/>
      <c r="Q28" s="48"/>
      <c r="R28" s="50"/>
      <c r="S28" s="51"/>
      <c r="T28" s="48"/>
      <c r="U28" s="50"/>
      <c r="V28" s="52"/>
    </row>
    <row r="29" spans="1:22" ht="35.1" customHeight="1">
      <c r="A29" s="55">
        <v>26</v>
      </c>
      <c r="B29" s="56"/>
      <c r="C29" s="56"/>
      <c r="D29" s="56"/>
      <c r="V29" s="60"/>
    </row>
    <row r="30" spans="1:22" ht="35.1" customHeight="1">
      <c r="A30" s="48">
        <v>27</v>
      </c>
      <c r="B30" s="49"/>
      <c r="C30" s="49"/>
      <c r="D30" s="49"/>
      <c r="E30" s="48"/>
      <c r="F30" s="50"/>
      <c r="G30" s="51"/>
      <c r="H30" s="48"/>
      <c r="I30" s="50"/>
      <c r="J30" s="51"/>
      <c r="K30" s="48"/>
      <c r="L30" s="50"/>
      <c r="M30" s="51"/>
      <c r="N30" s="48"/>
      <c r="O30" s="50"/>
      <c r="P30" s="51"/>
      <c r="Q30" s="48"/>
      <c r="R30" s="50"/>
      <c r="S30" s="51"/>
      <c r="T30" s="48"/>
      <c r="U30" s="50"/>
      <c r="V30" s="52"/>
    </row>
    <row r="31" spans="1:22" ht="35.1" customHeight="1">
      <c r="A31" s="55">
        <v>28</v>
      </c>
      <c r="B31" s="56"/>
      <c r="C31" s="56"/>
      <c r="D31" s="56"/>
      <c r="V31" s="60"/>
    </row>
    <row r="32" spans="1:22" ht="35.1" customHeight="1">
      <c r="A32" s="48">
        <v>29</v>
      </c>
      <c r="B32" s="49"/>
      <c r="C32" s="49"/>
      <c r="D32" s="49"/>
      <c r="E32" s="48"/>
      <c r="F32" s="50"/>
      <c r="G32" s="51"/>
      <c r="H32" s="48"/>
      <c r="I32" s="50"/>
      <c r="J32" s="51"/>
      <c r="K32" s="48"/>
      <c r="L32" s="50"/>
      <c r="M32" s="51"/>
      <c r="N32" s="48"/>
      <c r="O32" s="50"/>
      <c r="P32" s="51"/>
      <c r="Q32" s="48"/>
      <c r="R32" s="50"/>
      <c r="S32" s="51"/>
      <c r="T32" s="48"/>
      <c r="U32" s="50"/>
      <c r="V32" s="52"/>
    </row>
    <row r="33" spans="1:22" ht="35.1" customHeight="1">
      <c r="A33" s="55">
        <v>30</v>
      </c>
      <c r="B33" s="56"/>
      <c r="C33" s="56"/>
      <c r="D33" s="56"/>
      <c r="V33" s="60"/>
    </row>
    <row r="34" spans="1:22" ht="35.1" customHeight="1">
      <c r="A34" s="48">
        <v>31</v>
      </c>
      <c r="B34" s="49"/>
      <c r="C34" s="49"/>
      <c r="D34" s="49"/>
      <c r="E34" s="48"/>
      <c r="F34" s="50"/>
      <c r="G34" s="51"/>
      <c r="H34" s="48"/>
      <c r="I34" s="50"/>
      <c r="J34" s="51"/>
      <c r="K34" s="48"/>
      <c r="L34" s="50"/>
      <c r="M34" s="51"/>
      <c r="N34" s="48"/>
      <c r="O34" s="50"/>
      <c r="P34" s="51"/>
      <c r="Q34" s="48"/>
      <c r="R34" s="50"/>
      <c r="S34" s="51"/>
      <c r="T34" s="48"/>
      <c r="U34" s="50"/>
      <c r="V34" s="52"/>
    </row>
    <row r="35" spans="1:22" ht="35.1" customHeight="1">
      <c r="A35" s="55">
        <v>32</v>
      </c>
      <c r="B35" s="56"/>
      <c r="C35" s="56"/>
      <c r="D35" s="56"/>
      <c r="V35" s="60"/>
    </row>
    <row r="36" spans="1:22" ht="35.1" customHeight="1">
      <c r="A36" s="48">
        <v>33</v>
      </c>
      <c r="B36" s="49"/>
      <c r="C36" s="49"/>
      <c r="D36" s="49"/>
      <c r="E36" s="48"/>
      <c r="F36" s="50"/>
      <c r="G36" s="51"/>
      <c r="H36" s="48"/>
      <c r="I36" s="50"/>
      <c r="J36" s="51"/>
      <c r="K36" s="48"/>
      <c r="L36" s="50"/>
      <c r="M36" s="51"/>
      <c r="N36" s="48"/>
      <c r="O36" s="50"/>
      <c r="P36" s="51"/>
      <c r="Q36" s="48"/>
      <c r="R36" s="50"/>
      <c r="S36" s="51"/>
      <c r="T36" s="48"/>
      <c r="U36" s="50"/>
      <c r="V36" s="52"/>
    </row>
    <row r="37" spans="1:22" ht="35.1" customHeight="1">
      <c r="A37" s="55">
        <v>34</v>
      </c>
      <c r="B37" s="56"/>
      <c r="C37" s="56"/>
      <c r="D37" s="56"/>
      <c r="V37" s="60"/>
    </row>
    <row r="38" spans="1:22" ht="35.1" customHeight="1">
      <c r="A38" s="48">
        <v>35</v>
      </c>
      <c r="B38" s="49"/>
      <c r="C38" s="49"/>
      <c r="D38" s="49"/>
      <c r="E38" s="48"/>
      <c r="F38" s="50"/>
      <c r="G38" s="51"/>
      <c r="H38" s="48"/>
      <c r="I38" s="50"/>
      <c r="J38" s="51"/>
      <c r="K38" s="48"/>
      <c r="L38" s="50"/>
      <c r="M38" s="51"/>
      <c r="N38" s="48"/>
      <c r="O38" s="50"/>
      <c r="P38" s="51"/>
      <c r="Q38" s="48"/>
      <c r="R38" s="50"/>
      <c r="S38" s="51"/>
      <c r="T38" s="48"/>
      <c r="U38" s="50"/>
      <c r="V38" s="52"/>
    </row>
    <row r="39" spans="1:22" ht="35.1" customHeight="1">
      <c r="A39" s="55">
        <v>36</v>
      </c>
      <c r="B39" s="56"/>
      <c r="C39" s="56"/>
      <c r="D39" s="56"/>
      <c r="V39" s="60"/>
    </row>
    <row r="40" spans="1:22" ht="35.1" customHeight="1">
      <c r="A40" s="48">
        <v>37</v>
      </c>
      <c r="B40" s="49"/>
      <c r="C40" s="49"/>
      <c r="D40" s="49"/>
      <c r="E40" s="48"/>
      <c r="F40" s="50"/>
      <c r="G40" s="51"/>
      <c r="H40" s="48"/>
      <c r="I40" s="50"/>
      <c r="J40" s="51"/>
      <c r="K40" s="48"/>
      <c r="L40" s="50"/>
      <c r="M40" s="51"/>
      <c r="N40" s="48"/>
      <c r="O40" s="50"/>
      <c r="P40" s="51"/>
      <c r="Q40" s="48"/>
      <c r="R40" s="50"/>
      <c r="S40" s="51"/>
      <c r="T40" s="48"/>
      <c r="U40" s="50"/>
      <c r="V40" s="52"/>
    </row>
    <row r="41" spans="1:22" ht="35.1" customHeight="1">
      <c r="A41" s="55">
        <v>38</v>
      </c>
      <c r="B41" s="56"/>
      <c r="C41" s="56"/>
      <c r="D41" s="56"/>
      <c r="V41" s="60"/>
    </row>
    <row r="42" spans="1:22" ht="35.1" customHeight="1">
      <c r="A42" s="48">
        <v>39</v>
      </c>
      <c r="B42" s="49"/>
      <c r="C42" s="49"/>
      <c r="D42" s="49"/>
      <c r="E42" s="48"/>
      <c r="F42" s="50"/>
      <c r="G42" s="51"/>
      <c r="H42" s="48"/>
      <c r="I42" s="50"/>
      <c r="J42" s="51"/>
      <c r="K42" s="48"/>
      <c r="L42" s="50"/>
      <c r="M42" s="51"/>
      <c r="N42" s="48"/>
      <c r="O42" s="50"/>
      <c r="P42" s="51"/>
      <c r="Q42" s="48"/>
      <c r="R42" s="50"/>
      <c r="S42" s="51"/>
      <c r="T42" s="48"/>
      <c r="U42" s="50"/>
      <c r="V42" s="52"/>
    </row>
    <row r="43" spans="1:22" ht="35.1" customHeight="1">
      <c r="A43" s="55">
        <v>40</v>
      </c>
      <c r="B43" s="56"/>
      <c r="C43" s="56"/>
      <c r="D43" s="56"/>
      <c r="V43" s="60"/>
    </row>
    <row r="44" spans="1:22" s="62" customFormat="1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</row>
    <row r="45" spans="1:22" s="62" customFormat="1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</row>
    <row r="46" spans="1:22" s="62" customFormat="1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</row>
    <row r="47" spans="1:22" s="62" customFormat="1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</row>
    <row r="48" spans="1:22" s="62" customFormat="1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</row>
    <row r="49" spans="1:22" s="62" customFormat="1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</row>
    <row r="50" spans="1:22" s="62" customFormat="1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</row>
    <row r="51" spans="1:22" s="62" customFormat="1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</row>
    <row r="52" spans="1:22" s="62" customFormat="1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</row>
    <row r="53" spans="1:22" s="62" customFormat="1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</row>
    <row r="54" spans="1:22" s="62" customFormat="1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</row>
    <row r="55" spans="1:22" s="62" customFormat="1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</row>
    <row r="56" spans="1:22" s="62" customFormat="1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</row>
    <row r="57" spans="1:22" s="62" customFormat="1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</row>
    <row r="58" spans="1:22" s="62" customFormat="1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</row>
    <row r="59" spans="1:22" s="62" customFormat="1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</row>
    <row r="60" spans="1:22" s="62" customFormat="1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</row>
    <row r="61" spans="1:22" s="62" customFormat="1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</row>
    <row r="62" spans="1:22" s="62" customFormat="1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</row>
  </sheetData>
  <printOptions horizontalCentered="1" verticalCentered="1"/>
  <pageMargins left="0" right="0" top="0" bottom="0" header="0" footer="0"/>
  <pageSetup paperSize="9" scale="3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246CE"/>
    <pageSetUpPr fitToPage="1"/>
  </sheetPr>
  <dimension ref="A1:P21"/>
  <sheetViews>
    <sheetView rightToLeft="1" tabSelected="1" view="pageBreakPreview" zoomScale="70" zoomScaleSheetLayoutView="70" workbookViewId="0">
      <selection activeCell="Q18" sqref="Q18"/>
    </sheetView>
  </sheetViews>
  <sheetFormatPr defaultRowHeight="21"/>
  <cols>
    <col min="1" max="16384" width="9" style="348"/>
  </cols>
  <sheetData>
    <row r="1" spans="1:16" ht="21.75" thickTop="1">
      <c r="A1" s="344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6"/>
      <c r="N1" s="347"/>
    </row>
    <row r="2" spans="1:16">
      <c r="A2" s="349"/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1"/>
    </row>
    <row r="3" spans="1:16">
      <c r="A3" s="349"/>
      <c r="B3" s="350"/>
      <c r="C3" s="350"/>
      <c r="D3" s="350"/>
      <c r="E3" s="350"/>
      <c r="F3" s="350"/>
      <c r="G3" s="350"/>
      <c r="H3" s="350"/>
      <c r="I3" s="350"/>
      <c r="J3" s="350"/>
      <c r="K3" s="350"/>
      <c r="L3" s="350"/>
      <c r="M3" s="351"/>
    </row>
    <row r="4" spans="1:16">
      <c r="A4" s="349"/>
      <c r="B4" s="350"/>
      <c r="C4" s="350"/>
      <c r="D4" s="350"/>
      <c r="E4" s="350"/>
      <c r="F4" s="350"/>
      <c r="G4" s="347"/>
      <c r="H4" s="350"/>
      <c r="I4" s="350"/>
      <c r="J4" s="350"/>
      <c r="K4" s="350"/>
      <c r="L4" s="350"/>
      <c r="M4" s="351"/>
    </row>
    <row r="5" spans="1:16">
      <c r="A5" s="349"/>
      <c r="B5" s="350"/>
      <c r="C5" s="350"/>
      <c r="D5" s="350"/>
      <c r="E5" s="350"/>
      <c r="F5" s="350"/>
      <c r="G5" s="350"/>
      <c r="H5" s="350"/>
      <c r="I5" s="350"/>
      <c r="J5" s="350"/>
      <c r="K5" s="350"/>
      <c r="L5" s="350"/>
      <c r="M5" s="351"/>
      <c r="P5" s="347"/>
    </row>
    <row r="6" spans="1:16">
      <c r="A6" s="349"/>
      <c r="B6" s="350"/>
      <c r="C6" s="350"/>
      <c r="D6" s="350"/>
      <c r="E6" s="350"/>
      <c r="F6" s="350"/>
      <c r="G6" s="350"/>
      <c r="H6" s="350"/>
      <c r="I6" s="350"/>
      <c r="J6" s="350"/>
      <c r="K6" s="350"/>
      <c r="L6" s="350"/>
      <c r="M6" s="351"/>
      <c r="O6" s="347"/>
    </row>
    <row r="7" spans="1:16">
      <c r="A7" s="349"/>
      <c r="B7" s="350"/>
      <c r="C7" s="350"/>
      <c r="D7" s="350"/>
      <c r="E7" s="350"/>
      <c r="F7" s="350"/>
      <c r="G7" s="350"/>
      <c r="H7" s="350"/>
      <c r="I7" s="350"/>
      <c r="J7" s="350"/>
      <c r="K7" s="350"/>
      <c r="L7" s="350"/>
      <c r="M7" s="351"/>
      <c r="O7" s="347"/>
    </row>
    <row r="8" spans="1:16">
      <c r="A8" s="349"/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1"/>
    </row>
    <row r="9" spans="1:16">
      <c r="A9" s="349"/>
      <c r="B9" s="350"/>
      <c r="C9" s="350"/>
      <c r="D9" s="350"/>
      <c r="E9" s="350"/>
      <c r="F9" s="350"/>
      <c r="G9" s="350"/>
      <c r="H9" s="350"/>
      <c r="I9" s="350"/>
      <c r="J9" s="350"/>
      <c r="K9" s="350"/>
      <c r="L9" s="350"/>
      <c r="M9" s="351"/>
    </row>
    <row r="10" spans="1:16">
      <c r="A10" s="349"/>
      <c r="B10" s="350"/>
      <c r="C10" s="350"/>
      <c r="D10" s="350"/>
      <c r="E10" s="350"/>
      <c r="F10" s="350"/>
      <c r="G10" s="350"/>
      <c r="H10" s="350"/>
      <c r="I10" s="350"/>
      <c r="J10" s="350"/>
      <c r="K10" s="350"/>
      <c r="L10" s="350"/>
      <c r="M10" s="351"/>
    </row>
    <row r="11" spans="1:16">
      <c r="A11" s="349"/>
      <c r="B11" s="350"/>
      <c r="C11" s="350"/>
      <c r="D11" s="350"/>
      <c r="E11" s="350"/>
      <c r="F11" s="350"/>
      <c r="G11" s="350"/>
      <c r="H11" s="350"/>
      <c r="I11" s="350"/>
      <c r="J11" s="350"/>
      <c r="K11" s="350"/>
      <c r="L11" s="350"/>
      <c r="M11" s="351"/>
    </row>
    <row r="12" spans="1:16">
      <c r="A12" s="360" t="s">
        <v>295</v>
      </c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2"/>
    </row>
    <row r="13" spans="1:16">
      <c r="A13" s="360"/>
      <c r="B13" s="361"/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2"/>
      <c r="P13" s="347"/>
    </row>
    <row r="14" spans="1:16" ht="222.75" customHeight="1">
      <c r="A14" s="363" t="s">
        <v>296</v>
      </c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  <c r="M14" s="365"/>
    </row>
    <row r="15" spans="1:16" ht="26.25">
      <c r="A15" s="352"/>
      <c r="B15" s="353"/>
      <c r="C15" s="366" t="s">
        <v>297</v>
      </c>
      <c r="D15" s="366"/>
      <c r="E15" s="366"/>
      <c r="F15" s="366"/>
      <c r="G15" s="366"/>
      <c r="H15" s="366"/>
      <c r="I15" s="353"/>
      <c r="J15" s="353"/>
      <c r="K15" s="353"/>
      <c r="L15" s="353"/>
      <c r="M15" s="354"/>
    </row>
    <row r="16" spans="1:16" ht="26.25">
      <c r="A16" s="352"/>
      <c r="B16" s="353"/>
      <c r="C16" s="366"/>
      <c r="D16" s="366"/>
      <c r="E16" s="366"/>
      <c r="F16" s="366"/>
      <c r="G16" s="366"/>
      <c r="H16" s="366"/>
      <c r="I16" s="353"/>
      <c r="J16" s="353"/>
      <c r="K16" s="353"/>
      <c r="L16" s="353"/>
      <c r="M16" s="354"/>
    </row>
    <row r="17" spans="1:13" ht="26.25">
      <c r="A17" s="352"/>
      <c r="B17" s="353"/>
      <c r="C17" s="366"/>
      <c r="D17" s="366"/>
      <c r="E17" s="366"/>
      <c r="F17" s="366"/>
      <c r="G17" s="366"/>
      <c r="H17" s="366"/>
      <c r="I17" s="353"/>
      <c r="J17" s="353"/>
      <c r="K17" s="353"/>
      <c r="L17" s="353"/>
      <c r="M17" s="354"/>
    </row>
    <row r="18" spans="1:13" ht="26.25">
      <c r="A18" s="352"/>
      <c r="B18" s="353"/>
      <c r="C18" s="353"/>
      <c r="D18" s="353"/>
      <c r="E18" s="353"/>
      <c r="F18" s="353"/>
      <c r="G18" s="353"/>
      <c r="H18" s="353"/>
      <c r="I18" s="353"/>
      <c r="J18" s="353"/>
      <c r="K18" s="353"/>
      <c r="L18" s="353"/>
      <c r="M18" s="354"/>
    </row>
    <row r="19" spans="1:13" ht="26.25">
      <c r="A19" s="352"/>
      <c r="B19" s="353"/>
      <c r="C19" s="353"/>
      <c r="D19" s="353"/>
      <c r="E19" s="353"/>
      <c r="F19" s="353"/>
      <c r="G19" s="353"/>
      <c r="H19" s="353"/>
      <c r="I19" s="353"/>
      <c r="J19" s="353"/>
      <c r="K19" s="353"/>
      <c r="L19" s="353"/>
      <c r="M19" s="354"/>
    </row>
    <row r="20" spans="1:13" ht="27" thickBot="1">
      <c r="A20" s="355"/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7"/>
    </row>
    <row r="21" spans="1:13" ht="21.75" thickTop="1"/>
  </sheetData>
  <sheetProtection password="E193" sheet="1" objects="1" scenarios="1" selectLockedCells="1" selectUnlockedCells="1"/>
  <mergeCells count="3">
    <mergeCell ref="A12:M13"/>
    <mergeCell ref="A14:M14"/>
    <mergeCell ref="C15:H17"/>
  </mergeCells>
  <hyperlinks>
    <hyperlink ref="A12" r:id="rId1"/>
  </hyperlinks>
  <printOptions horizontalCentered="1" verticalCentered="1"/>
  <pageMargins left="0" right="0" top="0" bottom="0" header="0" footer="0"/>
  <pageSetup paperSize="9" scale="7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U13"/>
  <sheetViews>
    <sheetView rightToLeft="1" view="pageBreakPreview" zoomScale="120" zoomScaleSheetLayoutView="120" workbookViewId="0">
      <selection activeCell="U10" sqref="U10"/>
    </sheetView>
  </sheetViews>
  <sheetFormatPr defaultRowHeight="14.25"/>
  <cols>
    <col min="1" max="2" width="3.375" customWidth="1"/>
    <col min="10" max="10" width="1.25" hidden="1" customWidth="1"/>
    <col min="11" max="11" width="1.375" hidden="1" customWidth="1"/>
    <col min="12" max="12" width="2.125" hidden="1" customWidth="1"/>
    <col min="13" max="19" width="0" hidden="1" customWidth="1"/>
  </cols>
  <sheetData>
    <row r="1" spans="1:21" ht="45" customHeight="1" thickTop="1">
      <c r="A1" s="155"/>
      <c r="B1" s="156" t="str">
        <f>zz!O2106</f>
        <v>جمهوري اسلامي ايران</v>
      </c>
      <c r="C1" s="156"/>
      <c r="D1" s="156"/>
      <c r="E1" s="156"/>
      <c r="F1" s="156"/>
      <c r="G1" s="156"/>
      <c r="H1" s="156"/>
      <c r="I1" s="157"/>
      <c r="K1" s="83"/>
      <c r="L1" s="11"/>
      <c r="M1" s="12"/>
      <c r="N1" s="12"/>
      <c r="O1" s="12"/>
      <c r="P1" s="12"/>
      <c r="Q1" s="12"/>
      <c r="R1" s="12"/>
      <c r="S1" s="13"/>
    </row>
    <row r="2" spans="1:21" ht="30" customHeight="1">
      <c r="A2" s="152"/>
      <c r="B2" s="153" t="str">
        <f>zz!O2107&amp;"                                                                                  "&amp;zz!O2108&amp;" "&amp;zz!O2109</f>
        <v>وزارت آموزش و پرورش                                                                                  تاريخ: 98/9/3</v>
      </c>
      <c r="C2" s="153"/>
      <c r="D2" s="153"/>
      <c r="E2" s="153"/>
      <c r="F2" s="153"/>
      <c r="G2" s="153"/>
      <c r="H2" s="153"/>
      <c r="I2" s="154"/>
      <c r="K2" s="83"/>
      <c r="L2" s="427" t="str">
        <f>"گواهی حسن اخلاق در دبیرستان (دوره اول)"&amp;"                        "&amp;"تاریخ:"&amp;" "&amp;'ورود اطلاعات'!I4&amp;'ورود اطلاعات'!H4&amp;'ورود اطلاعات'!G4&amp;'ورود اطلاعات'!F4&amp;'ورود اطلاعات'!E4</f>
        <v>گواهی حسن اخلاق در دبیرستان (دوره اول)                        تاریخ: 98/9/3</v>
      </c>
      <c r="M2" s="428"/>
      <c r="N2" s="428"/>
      <c r="O2" s="428"/>
      <c r="P2" s="428"/>
      <c r="Q2" s="428"/>
      <c r="R2" s="428"/>
      <c r="S2" s="429"/>
    </row>
    <row r="3" spans="1:21" ht="34.5" customHeight="1">
      <c r="A3" s="152"/>
      <c r="B3" s="153"/>
      <c r="C3" s="153"/>
      <c r="D3" s="153"/>
      <c r="E3" s="153"/>
      <c r="F3" s="153"/>
      <c r="G3" s="153"/>
      <c r="H3" s="153" t="s">
        <v>284</v>
      </c>
      <c r="I3" s="338">
        <v>1354</v>
      </c>
      <c r="K3" s="83"/>
      <c r="L3" s="84"/>
      <c r="M3" s="433" t="str">
        <f>"سلام علیکم"&amp;"                                                                                                "&amp;"شماره:"&amp;" "&amp;LOOKUP(صدور!$D7,'لیست کل'!$A4:$A2103,'لیست کل'!$W4:$W2103)</f>
        <v xml:space="preserve">سلام علیکم                                                                                                شماره: </v>
      </c>
      <c r="N3" s="433"/>
      <c r="O3" s="433"/>
      <c r="P3" s="433"/>
      <c r="Q3" s="433"/>
      <c r="R3" s="433"/>
      <c r="S3" s="434"/>
      <c r="U3" s="338" t="s">
        <v>288</v>
      </c>
    </row>
    <row r="4" spans="1:21" ht="38.25" customHeight="1">
      <c r="A4" s="152"/>
      <c r="B4" s="153" t="str">
        <f>zz!O2113&amp;" "&amp;zz!O2114</f>
        <v>آموزشگاه فرهنگ</v>
      </c>
      <c r="C4" s="153"/>
      <c r="D4" s="153"/>
      <c r="E4" s="153"/>
      <c r="F4" s="153"/>
      <c r="G4" s="153"/>
      <c r="H4" s="153"/>
      <c r="I4" s="154"/>
      <c r="K4" s="83"/>
      <c r="L4" s="18"/>
      <c r="M4" s="431" t="str">
        <f>"احتراما بدین وسیله گواهی می شود دانش آموز "&amp;" "&amp;LOOKUP(صدور!$D7,'لیست کل'!$A4:$A2103,'لیست کل'!$D4:$D2103)&amp;" "&amp;"فرزند"&amp;" "&amp;LOOKUP(صدور!$D7,'لیست کل'!$A4:$A2103,'لیست کل'!$F4:$F2103)</f>
        <v>احتراما بدین وسیله گواهی می شود دانش آموز  محمد هاشمی فرزند حسین</v>
      </c>
      <c r="N4" s="431"/>
      <c r="O4" s="431"/>
      <c r="P4" s="431"/>
      <c r="Q4" s="431"/>
      <c r="R4" s="431"/>
      <c r="S4" s="432"/>
    </row>
    <row r="5" spans="1:21" ht="45" customHeight="1">
      <c r="A5" s="84"/>
      <c r="B5" s="149"/>
      <c r="C5" s="428" t="str">
        <f>zz!O2115&amp;" "&amp;zz!O2116</f>
        <v>گواهي نمره آمادگی دفاعی</v>
      </c>
      <c r="D5" s="428"/>
      <c r="E5" s="428"/>
      <c r="F5" s="428"/>
      <c r="G5" s="428"/>
      <c r="H5" s="428"/>
      <c r="I5" s="429"/>
      <c r="K5" s="83"/>
      <c r="L5" s="18"/>
      <c r="M5" s="431" t="str">
        <f>"دارنده شناسنامه  به شماره "&amp;" "&amp;LOOKUP(صدور!$D7,'لیست کل'!$A4:$A2103,'لیست کل'!$H4:$H2103)&amp;" "&amp;"صادره از"&amp;" "&amp;LOOKUP(صدور!$D7,'لیست کل'!$A4:$A2103,'لیست کل'!$M4:$M2103)&amp;" "&amp;"در سال تحصیلی 93-92 در پایه"</f>
        <v>دارنده شناسنامه  به شماره  154 صادره از مراغه در سال تحصیلی 93-92 در پایه</v>
      </c>
      <c r="N5" s="431"/>
      <c r="O5" s="431"/>
      <c r="P5" s="431"/>
      <c r="Q5" s="431"/>
      <c r="R5" s="431"/>
      <c r="S5" s="432"/>
    </row>
    <row r="6" spans="1:21" ht="45" customHeight="1">
      <c r="A6" s="18"/>
      <c r="B6" s="150"/>
      <c r="C6" s="431" t="str">
        <f>zz!O2117&amp;" "&amp;zz!O2118&amp;" "&amp;zz!O2119&amp;" "&amp;zz!O2120&amp;" "&amp;zz!O2121&amp;" "&amp;zz!O2122&amp;" "</f>
        <v xml:space="preserve">بدين وسيله گواهي مي شود  محمد هاشمی فرزند  حسین به شماره شناسنامه 154 </v>
      </c>
      <c r="D6" s="431"/>
      <c r="E6" s="431"/>
      <c r="F6" s="431"/>
      <c r="G6" s="431"/>
      <c r="H6" s="431"/>
      <c r="I6" s="432"/>
      <c r="K6" s="83"/>
      <c r="L6" s="18"/>
      <c r="M6" s="431" t="s">
        <v>83</v>
      </c>
      <c r="N6" s="431"/>
      <c r="O6" s="431"/>
      <c r="P6" s="431"/>
      <c r="Q6" s="431"/>
      <c r="R6" s="431"/>
      <c r="S6" s="432"/>
    </row>
    <row r="7" spans="1:21" ht="45" customHeight="1">
      <c r="A7" s="18"/>
      <c r="B7" s="150"/>
      <c r="C7" s="431" t="str">
        <f>zz!O2123&amp;" "&amp;zz!O2124&amp;" "&amp;zz!O2125&amp;" "&amp;zz!O2126&amp;" "&amp;zz!O2127&amp;" "&amp;zz!O2128&amp;" "&amp;zz!O2129&amp;" "&amp;zz!O2130</f>
        <v xml:space="preserve">كدملي 154 صادره از  مراغه  متولد 1382/5/5 در سال تحصيلي 99-98 طبق دفتر امتحانات در پايه نهم </v>
      </c>
      <c r="D7" s="431"/>
      <c r="E7" s="431"/>
      <c r="F7" s="431"/>
      <c r="G7" s="431"/>
      <c r="H7" s="431"/>
      <c r="I7" s="432"/>
      <c r="K7" s="83"/>
      <c r="L7" s="18"/>
      <c r="M7" s="431" t="s">
        <v>84</v>
      </c>
      <c r="N7" s="431"/>
      <c r="O7" s="431"/>
      <c r="P7" s="431"/>
      <c r="Q7" s="431"/>
      <c r="R7" s="431"/>
      <c r="S7" s="432"/>
    </row>
    <row r="8" spans="1:21" ht="45" customHeight="1">
      <c r="A8" s="18"/>
      <c r="B8" s="150"/>
      <c r="C8" s="339" t="s">
        <v>285</v>
      </c>
      <c r="D8" s="339"/>
      <c r="E8" s="339"/>
      <c r="F8" s="341">
        <v>17.5</v>
      </c>
      <c r="G8" s="339" t="s">
        <v>141</v>
      </c>
      <c r="H8" s="435" t="s">
        <v>286</v>
      </c>
      <c r="I8" s="450"/>
      <c r="K8" s="83"/>
      <c r="L8" s="18"/>
      <c r="M8" s="431" t="str">
        <f>"جهت ارائه به دبیرستان / هنرستان"&amp;" "&amp;LOOKUP(صدور!$D7,'لیست کل'!$A4:$A2103,'لیست کل'!$U4:$U2103)&amp;" "&amp;"صادر گردیده و فاقد هرگونه ارزش تحصیلی می باشد "</f>
        <v xml:space="preserve">جهت ارائه به دبیرستان / هنرستان  صادر گردیده و فاقد هرگونه ارزش تحصیلی می باشد </v>
      </c>
      <c r="N8" s="431"/>
      <c r="O8" s="431"/>
      <c r="P8" s="431"/>
      <c r="Q8" s="431"/>
      <c r="R8" s="431"/>
      <c r="S8" s="432"/>
    </row>
    <row r="9" spans="1:21" ht="45" customHeight="1">
      <c r="A9" s="18"/>
      <c r="B9" s="150"/>
      <c r="C9" s="342" t="str">
        <f>zz!O2140&amp;" "&amp;zz!O2141&amp;" "&amp;zz!O2142&amp;" "&amp;zz!O2143</f>
        <v xml:space="preserve"> را كسب نموده اند. اين گواهي طبق تقاضاي مورخه 98/9/3 فقط به منظور ارائه به : </v>
      </c>
      <c r="D9" s="79"/>
      <c r="E9" s="79"/>
      <c r="F9" s="79"/>
      <c r="G9" s="79"/>
      <c r="H9" s="79"/>
      <c r="I9" s="343" t="s">
        <v>294</v>
      </c>
      <c r="K9" s="83"/>
      <c r="L9" s="18"/>
      <c r="M9" s="79"/>
      <c r="N9" s="79"/>
      <c r="O9" s="79"/>
      <c r="P9" s="79"/>
      <c r="Q9" s="79"/>
      <c r="R9" s="79"/>
      <c r="S9" s="80"/>
    </row>
    <row r="10" spans="1:21" ht="45" customHeight="1">
      <c r="A10" s="18"/>
      <c r="B10" s="150"/>
      <c r="C10" s="79" t="str">
        <f>zz!O2144</f>
        <v>صادر گرديده و فاقد هرگونه ارزش ديگري مي باشد.</v>
      </c>
      <c r="D10" s="79"/>
      <c r="E10" s="79"/>
      <c r="F10" s="79"/>
      <c r="G10" s="79"/>
      <c r="H10" s="79"/>
      <c r="I10" s="80"/>
      <c r="K10" s="83"/>
      <c r="L10" s="18"/>
      <c r="M10" s="79"/>
      <c r="N10" s="79"/>
      <c r="O10" s="79"/>
      <c r="P10" s="79"/>
      <c r="Q10" s="79"/>
      <c r="R10" s="79"/>
      <c r="S10" s="80"/>
    </row>
    <row r="11" spans="1:21" ht="45" customHeight="1">
      <c r="A11" s="18"/>
      <c r="B11" s="150"/>
      <c r="C11" s="79"/>
      <c r="D11" s="79"/>
      <c r="E11" s="79"/>
      <c r="F11" s="79" t="str">
        <f>zz!O2145&amp;" "&amp;zz!O2146</f>
        <v>مهر و امضاي مدير آموزشگاه فرهنگ</v>
      </c>
      <c r="G11" s="79"/>
      <c r="H11" s="79"/>
      <c r="I11" s="80"/>
      <c r="K11" s="83"/>
      <c r="L11" s="18"/>
      <c r="M11" s="79"/>
      <c r="N11" s="79"/>
      <c r="O11" s="79"/>
      <c r="P11" s="79" t="str">
        <f>"رئیس دبیرستان"&amp;" "&amp;'ورود اطلاعات'!B7</f>
        <v>رئیس دبیرستان فرهنگ</v>
      </c>
      <c r="Q11" s="79"/>
      <c r="R11" s="79"/>
      <c r="S11" s="80"/>
    </row>
    <row r="12" spans="1:21" ht="45" customHeight="1" thickBot="1">
      <c r="A12" s="19"/>
      <c r="B12" s="151"/>
      <c r="C12" s="81"/>
      <c r="D12" s="81"/>
      <c r="E12" s="81"/>
      <c r="F12" s="430" t="str">
        <f>zz!O2147</f>
        <v>قلی نژاد</v>
      </c>
      <c r="G12" s="430"/>
      <c r="H12" s="81"/>
      <c r="I12" s="82"/>
      <c r="K12" s="83"/>
      <c r="L12" s="19"/>
      <c r="M12" s="81"/>
      <c r="N12" s="81"/>
      <c r="O12" s="81"/>
      <c r="P12" s="430" t="str">
        <f>'ورود اطلاعات'!B12</f>
        <v>قلی نژاد</v>
      </c>
      <c r="Q12" s="430"/>
      <c r="R12" s="81"/>
      <c r="S12" s="82"/>
    </row>
    <row r="13" spans="1:21" ht="15" thickTop="1"/>
  </sheetData>
  <mergeCells count="13">
    <mergeCell ref="C6:I6"/>
    <mergeCell ref="M6:S6"/>
    <mergeCell ref="L2:S2"/>
    <mergeCell ref="M3:S3"/>
    <mergeCell ref="M4:S4"/>
    <mergeCell ref="C5:I5"/>
    <mergeCell ref="M5:S5"/>
    <mergeCell ref="C7:I7"/>
    <mergeCell ref="M7:S7"/>
    <mergeCell ref="M8:S8"/>
    <mergeCell ref="F12:G12"/>
    <mergeCell ref="P12:Q12"/>
    <mergeCell ref="H8:I8"/>
  </mergeCells>
  <printOptions horizontalCentered="1" verticalCentered="1"/>
  <pageMargins left="0" right="0" top="0" bottom="0" header="0" footer="0"/>
  <pageSetup paperSize="9" scale="13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  <pageSetUpPr fitToPage="1"/>
  </sheetPr>
  <dimension ref="A1:U50"/>
  <sheetViews>
    <sheetView rightToLeft="1" view="pageBreakPreview" zoomScale="90" zoomScaleSheetLayoutView="90" workbookViewId="0">
      <selection activeCell="Z48" sqref="Z48"/>
    </sheetView>
  </sheetViews>
  <sheetFormatPr defaultColWidth="9" defaultRowHeight="14.25"/>
  <cols>
    <col min="1" max="1" width="3.25" style="109" customWidth="1"/>
    <col min="2" max="2" width="16.75" style="109" customWidth="1"/>
    <col min="3" max="3" width="7.625" style="109" customWidth="1"/>
    <col min="4" max="20" width="4.375" style="109" customWidth="1"/>
    <col min="21" max="21" width="11.375" style="109" customWidth="1"/>
    <col min="22" max="16384" width="9" style="109"/>
  </cols>
  <sheetData>
    <row r="1" spans="1:21" ht="21.75" thickTop="1">
      <c r="A1" s="454" t="s">
        <v>44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6"/>
    </row>
    <row r="2" spans="1:21" ht="24.75" customHeight="1">
      <c r="A2" s="451" t="str">
        <f>zz!A4&amp;" "&amp;zz!B4&amp;" "&amp;zz!C4&amp;" "&amp;zz!D4&amp;"        "&amp;zz!E4&amp;" "&amp;zz!F4&amp;"            "&amp;zz!G4&amp;" "&amp;zz!H4&amp;"           "&amp;zz!I4&amp;" "&amp;zz!J4</f>
        <v>دبیرستان فرهنگ دوره         کلاس: هفتم1            درس:  فارسی           نام دبیر: محمدی</v>
      </c>
      <c r="B2" s="452"/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3"/>
    </row>
    <row r="3" spans="1:21" ht="21.75" customHeight="1">
      <c r="A3" s="457" t="s">
        <v>0</v>
      </c>
      <c r="B3" s="458" t="s">
        <v>45</v>
      </c>
      <c r="C3" s="104" t="s">
        <v>39</v>
      </c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2" t="s">
        <v>46</v>
      </c>
    </row>
    <row r="4" spans="1:21" ht="18" customHeight="1">
      <c r="A4" s="457"/>
      <c r="B4" s="459"/>
      <c r="C4" s="458" t="s">
        <v>47</v>
      </c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2"/>
    </row>
    <row r="5" spans="1:21" ht="18" customHeight="1">
      <c r="A5" s="457"/>
      <c r="B5" s="460"/>
      <c r="C5" s="460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2"/>
    </row>
    <row r="6" spans="1:21" ht="23.1" customHeight="1">
      <c r="A6" s="105">
        <v>1</v>
      </c>
      <c r="B6" s="106" t="str">
        <f>IFERROR(IF(COUNTIF(zz!N$4:N$2103,A6)=1,LOOKUP($A6,zz!$N$4:$N$2103,'لیست کل'!B$4:B$2103&amp;" "&amp;'لیست کل'!C$4:C$2103),""),"")</f>
        <v>هاشمی محمد</v>
      </c>
      <c r="C6" s="106" t="str">
        <f>IFERROR(IF(COUNTIF(zz!N$4:N$2103,A6)=1,LOOKUP($A6,zz!$N$4:$N$2103,'لیست کل'!F$4:F$2103),""),"")</f>
        <v>حسین</v>
      </c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8"/>
    </row>
    <row r="7" spans="1:21" ht="23.1" customHeight="1">
      <c r="A7" s="105">
        <v>2</v>
      </c>
      <c r="B7" s="106" t="str">
        <f>IFERROR(IF(COUNTIF(zz!N$4:N$2103,A7)=1,LOOKUP($A7,zz!$N$4:$N$2103,'لیست کل'!B$4:B$2103&amp;" "&amp;'لیست کل'!C$4:C$2103),""),"")</f>
        <v>هاشمی محمد</v>
      </c>
      <c r="C7" s="106" t="str">
        <f>IFERROR(IF(COUNTIF(zz!N$4:N$2103,A7)=1,LOOKUP($A7,zz!$N$4:$N$2103,'لیست کل'!F$4:F$2103),""),"")</f>
        <v>حسین</v>
      </c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8"/>
    </row>
    <row r="8" spans="1:21" ht="23.1" customHeight="1">
      <c r="A8" s="105">
        <v>3</v>
      </c>
      <c r="B8" s="106" t="str">
        <f>IFERROR(IF(COUNTIF(zz!N$4:N$2103,A8)=1,LOOKUP($A8,zz!$N$4:$N$2103,'لیست کل'!B$4:B$2103&amp;" "&amp;'لیست کل'!C$4:C$2103),""),"")</f>
        <v/>
      </c>
      <c r="C8" s="106" t="str">
        <f>IFERROR(IF(COUNTIF(zz!N$4:N$2103,A8)=1,LOOKUP($A8,zz!$N$4:$N$2103,'لیست کل'!F$4:F$2103),""),"")</f>
        <v/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8"/>
    </row>
    <row r="9" spans="1:21" ht="23.1" customHeight="1">
      <c r="A9" s="105">
        <v>4</v>
      </c>
      <c r="B9" s="106" t="str">
        <f>IFERROR(IF(COUNTIF(zz!N$4:N$2103,A9)=1,LOOKUP($A9,zz!$N$4:$N$2103,'لیست کل'!B$4:B$2103&amp;" "&amp;'لیست کل'!C$4:C$2103),""),"")</f>
        <v/>
      </c>
      <c r="C9" s="106" t="str">
        <f>IFERROR(IF(COUNTIF(zz!N$4:N$2103,A9)=1,LOOKUP($A9,zz!$N$4:$N$2103,'لیست کل'!F$4:F$2103),""),"")</f>
        <v/>
      </c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8"/>
    </row>
    <row r="10" spans="1:21" ht="23.1" customHeight="1">
      <c r="A10" s="105">
        <v>5</v>
      </c>
      <c r="B10" s="106" t="str">
        <f>IFERROR(IF(COUNTIF(zz!N$4:N$2103,A10)=1,LOOKUP($A10,zz!$N$4:$N$2103,'لیست کل'!B$4:B$2103&amp;" "&amp;'لیست کل'!C$4:C$2103),""),"")</f>
        <v/>
      </c>
      <c r="C10" s="106" t="str">
        <f>IFERROR(IF(COUNTIF(zz!N$4:N$2103,A10)=1,LOOKUP($A10,zz!$N$4:$N$2103,'لیست کل'!F$4:F$2103),""),"")</f>
        <v/>
      </c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8"/>
    </row>
    <row r="11" spans="1:21" ht="23.1" customHeight="1">
      <c r="A11" s="105">
        <v>6</v>
      </c>
      <c r="B11" s="106" t="str">
        <f>IFERROR(IF(COUNTIF(zz!N$4:N$2103,A11)=1,LOOKUP($A11,zz!$N$4:$N$2103,'لیست کل'!B$4:B$2103&amp;" "&amp;'لیست کل'!C$4:C$2103),""),"")</f>
        <v/>
      </c>
      <c r="C11" s="106" t="str">
        <f>IFERROR(IF(COUNTIF(zz!N$4:N$2103,A11)=1,LOOKUP($A11,zz!$N$4:$N$2103,'لیست کل'!F$4:F$2103),""),"")</f>
        <v/>
      </c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8"/>
    </row>
    <row r="12" spans="1:21" ht="23.1" customHeight="1">
      <c r="A12" s="105">
        <v>7</v>
      </c>
      <c r="B12" s="106" t="str">
        <f>IFERROR(IF(COUNTIF(zz!N$4:N$2103,A12)=1,LOOKUP($A12,zz!$N$4:$N$2103,'لیست کل'!B$4:B$2103&amp;" "&amp;'لیست کل'!C$4:C$2103),""),"")</f>
        <v/>
      </c>
      <c r="C12" s="106" t="str">
        <f>IFERROR(IF(COUNTIF(zz!N$4:N$2103,A12)=1,LOOKUP($A12,zz!$N$4:$N$2103,'لیست کل'!F$4:F$2103),""),"")</f>
        <v/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8"/>
    </row>
    <row r="13" spans="1:21" ht="23.1" customHeight="1">
      <c r="A13" s="105">
        <v>8</v>
      </c>
      <c r="B13" s="106" t="str">
        <f>IFERROR(IF(COUNTIF(zz!N$4:N$2103,A13)=1,LOOKUP($A13,zz!$N$4:$N$2103,'لیست کل'!B$4:B$2103&amp;" "&amp;'لیست کل'!C$4:C$2103),""),"")</f>
        <v/>
      </c>
      <c r="C13" s="106" t="str">
        <f>IFERROR(IF(COUNTIF(zz!N$4:N$2103,A13)=1,LOOKUP($A13,zz!$N$4:$N$2103,'لیست کل'!F$4:F$2103),""),"")</f>
        <v/>
      </c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8"/>
    </row>
    <row r="14" spans="1:21" ht="23.1" customHeight="1">
      <c r="A14" s="105">
        <v>9</v>
      </c>
      <c r="B14" s="106" t="str">
        <f>IFERROR(IF(COUNTIF(zz!N$4:N$2103,A14)=1,LOOKUP($A14,zz!$N$4:$N$2103,'لیست کل'!B$4:B$2103&amp;" "&amp;'لیست کل'!C$4:C$2103),""),"")</f>
        <v/>
      </c>
      <c r="C14" s="106" t="str">
        <f>IFERROR(IF(COUNTIF(zz!N$4:N$2103,A14)=1,LOOKUP($A14,zz!$N$4:$N$2103,'لیست کل'!F$4:F$2103),""),"")</f>
        <v/>
      </c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8"/>
    </row>
    <row r="15" spans="1:21" ht="23.1" customHeight="1">
      <c r="A15" s="105">
        <v>10</v>
      </c>
      <c r="B15" s="106" t="str">
        <f>IFERROR(IF(COUNTIF(zz!N$4:N$2103,A15)=1,LOOKUP($A15,zz!$N$4:$N$2103,'لیست کل'!B$4:B$2103&amp;" "&amp;'لیست کل'!C$4:C$2103),""),"")</f>
        <v/>
      </c>
      <c r="C15" s="106" t="str">
        <f>IFERROR(IF(COUNTIF(zz!N$4:N$2103,A15)=1,LOOKUP($A15,zz!$N$4:$N$2103,'لیست کل'!F$4:F$2103),""),"")</f>
        <v/>
      </c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8"/>
    </row>
    <row r="16" spans="1:21" ht="23.1" customHeight="1">
      <c r="A16" s="105">
        <v>11</v>
      </c>
      <c r="B16" s="106" t="str">
        <f>IFERROR(IF(COUNTIF(zz!N$4:N$2103,A16)=1,LOOKUP($A16,zz!$N$4:$N$2103,'لیست کل'!B$4:B$2103&amp;" "&amp;'لیست کل'!C$4:C$2103),""),"")</f>
        <v/>
      </c>
      <c r="C16" s="106" t="str">
        <f>IFERROR(IF(COUNTIF(zz!N$4:N$2103,A16)=1,LOOKUP($A16,zz!$N$4:$N$2103,'لیست کل'!F$4:F$2103),""),"")</f>
        <v/>
      </c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8"/>
    </row>
    <row r="17" spans="1:21" ht="23.1" customHeight="1">
      <c r="A17" s="105">
        <v>12</v>
      </c>
      <c r="B17" s="106" t="str">
        <f>IFERROR(IF(COUNTIF(zz!N$4:N$2103,A17)=1,LOOKUP($A17,zz!$N$4:$N$2103,'لیست کل'!B$4:B$2103&amp;" "&amp;'لیست کل'!C$4:C$2103),""),"")</f>
        <v/>
      </c>
      <c r="C17" s="106" t="str">
        <f>IFERROR(IF(COUNTIF(zz!N$4:N$2103,A17)=1,LOOKUP($A17,zz!$N$4:$N$2103,'لیست کل'!F$4:F$2103),""),"")</f>
        <v/>
      </c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8"/>
    </row>
    <row r="18" spans="1:21" ht="23.1" customHeight="1">
      <c r="A18" s="105">
        <v>13</v>
      </c>
      <c r="B18" s="106" t="str">
        <f>IFERROR(IF(COUNTIF(zz!N$4:N$2103,A18)=1,LOOKUP($A18,zz!$N$4:$N$2103,'لیست کل'!B$4:B$2103&amp;" "&amp;'لیست کل'!C$4:C$2103),""),"")</f>
        <v/>
      </c>
      <c r="C18" s="106" t="str">
        <f>IFERROR(IF(COUNTIF(zz!N$4:N$2103,A18)=1,LOOKUP($A18,zz!$N$4:$N$2103,'لیست کل'!F$4:F$2103),""),"")</f>
        <v/>
      </c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8"/>
    </row>
    <row r="19" spans="1:21" ht="23.1" customHeight="1">
      <c r="A19" s="105">
        <v>14</v>
      </c>
      <c r="B19" s="106" t="str">
        <f>IFERROR(IF(COUNTIF(zz!N$4:N$2103,A19)=1,LOOKUP($A19,zz!$N$4:$N$2103,'لیست کل'!B$4:B$2103&amp;" "&amp;'لیست کل'!C$4:C$2103),""),"")</f>
        <v/>
      </c>
      <c r="C19" s="106" t="str">
        <f>IFERROR(IF(COUNTIF(zz!N$4:N$2103,A19)=1,LOOKUP($A19,zz!$N$4:$N$2103,'لیست کل'!F$4:F$2103),""),"")</f>
        <v/>
      </c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8"/>
    </row>
    <row r="20" spans="1:21" ht="23.1" customHeight="1">
      <c r="A20" s="105">
        <v>15</v>
      </c>
      <c r="B20" s="106" t="str">
        <f>IFERROR(IF(COUNTIF(zz!N$4:N$2103,A20)=1,LOOKUP($A20,zz!$N$4:$N$2103,'لیست کل'!B$4:B$2103&amp;" "&amp;'لیست کل'!C$4:C$2103),""),"")</f>
        <v/>
      </c>
      <c r="C20" s="106" t="str">
        <f>IFERROR(IF(COUNTIF(zz!N$4:N$2103,A20)=1,LOOKUP($A20,zz!$N$4:$N$2103,'لیست کل'!F$4:F$2103),""),"")</f>
        <v/>
      </c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8"/>
    </row>
    <row r="21" spans="1:21" ht="23.1" customHeight="1">
      <c r="A21" s="105">
        <v>16</v>
      </c>
      <c r="B21" s="106" t="str">
        <f>IFERROR(IF(COUNTIF(zz!N$4:N$2103,A21)=1,LOOKUP($A21,zz!$N$4:$N$2103,'لیست کل'!B$4:B$2103&amp;" "&amp;'لیست کل'!C$4:C$2103),""),"")</f>
        <v/>
      </c>
      <c r="C21" s="106" t="str">
        <f>IFERROR(IF(COUNTIF(zz!N$4:N$2103,A21)=1,LOOKUP($A21,zz!$N$4:$N$2103,'لیست کل'!F$4:F$2103),""),"")</f>
        <v/>
      </c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8"/>
    </row>
    <row r="22" spans="1:21" ht="23.1" customHeight="1">
      <c r="A22" s="105">
        <v>17</v>
      </c>
      <c r="B22" s="106" t="str">
        <f>IFERROR(IF(COUNTIF(zz!N$4:N$2103,A22)=1,LOOKUP($A22,zz!$N$4:$N$2103,'لیست کل'!B$4:B$2103&amp;" "&amp;'لیست کل'!C$4:C$2103),""),"")</f>
        <v/>
      </c>
      <c r="C22" s="106" t="str">
        <f>IFERROR(IF(COUNTIF(zz!N$4:N$2103,A22)=1,LOOKUP($A22,zz!$N$4:$N$2103,'لیست کل'!F$4:F$2103),""),"")</f>
        <v/>
      </c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8"/>
    </row>
    <row r="23" spans="1:21" ht="23.1" customHeight="1">
      <c r="A23" s="105">
        <v>18</v>
      </c>
      <c r="B23" s="106" t="str">
        <f>IFERROR(IF(COUNTIF(zz!N$4:N$2103,A23)=1,LOOKUP($A23,zz!$N$4:$N$2103,'لیست کل'!B$4:B$2103&amp;" "&amp;'لیست کل'!C$4:C$2103),""),"")</f>
        <v/>
      </c>
      <c r="C23" s="106" t="str">
        <f>IFERROR(IF(COUNTIF(zz!N$4:N$2103,A23)=1,LOOKUP($A23,zz!$N$4:$N$2103,'لیست کل'!F$4:F$2103),""),"")</f>
        <v/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8"/>
    </row>
    <row r="24" spans="1:21" ht="23.1" customHeight="1">
      <c r="A24" s="105">
        <v>19</v>
      </c>
      <c r="B24" s="106" t="str">
        <f>IFERROR(IF(COUNTIF(zz!N$4:N$2103,A24)=1,LOOKUP($A24,zz!$N$4:$N$2103,'لیست کل'!B$4:B$2103&amp;" "&amp;'لیست کل'!C$4:C$2103),""),"")</f>
        <v/>
      </c>
      <c r="C24" s="106" t="str">
        <f>IFERROR(IF(COUNTIF(zz!N$4:N$2103,A24)=1,LOOKUP($A24,zz!$N$4:$N$2103,'لیست کل'!F$4:F$2103),""),"")</f>
        <v/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8"/>
    </row>
    <row r="25" spans="1:21" ht="23.1" customHeight="1">
      <c r="A25" s="105">
        <v>20</v>
      </c>
      <c r="B25" s="106" t="str">
        <f>IFERROR(IF(COUNTIF(zz!N$4:N$2103,A25)=1,LOOKUP($A25,zz!$N$4:$N$2103,'لیست کل'!B$4:B$2103&amp;" "&amp;'لیست کل'!C$4:C$2103),""),"")</f>
        <v/>
      </c>
      <c r="C25" s="106" t="str">
        <f>IFERROR(IF(COUNTIF(zz!N$4:N$2103,A25)=1,LOOKUP($A25,zz!$N$4:$N$2103,'لیست کل'!F$4:F$2103),""),"")</f>
        <v/>
      </c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8"/>
    </row>
    <row r="26" spans="1:21" ht="23.1" customHeight="1">
      <c r="A26" s="105">
        <v>21</v>
      </c>
      <c r="B26" s="106" t="str">
        <f>IFERROR(IF(COUNTIF(zz!N$4:N$2103,A26)=1,LOOKUP($A26,zz!$N$4:$N$2103,'لیست کل'!B$4:B$2103&amp;" "&amp;'لیست کل'!C$4:C$2103),""),"")</f>
        <v/>
      </c>
      <c r="C26" s="106" t="str">
        <f>IFERROR(IF(COUNTIF(zz!N$4:N$2103,A26)=1,LOOKUP($A26,zz!$N$4:$N$2103,'لیست کل'!F$4:F$2103),""),"")</f>
        <v/>
      </c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8"/>
    </row>
    <row r="27" spans="1:21" ht="23.1" customHeight="1">
      <c r="A27" s="105">
        <v>22</v>
      </c>
      <c r="B27" s="106" t="str">
        <f>IFERROR(IF(COUNTIF(zz!N$4:N$2103,A27)=1,LOOKUP($A27,zz!$N$4:$N$2103,'لیست کل'!B$4:B$2103&amp;" "&amp;'لیست کل'!C$4:C$2103),""),"")</f>
        <v/>
      </c>
      <c r="C27" s="106" t="str">
        <f>IFERROR(IF(COUNTIF(zz!N$4:N$2103,A27)=1,LOOKUP($A27,zz!$N$4:$N$2103,'لیست کل'!F$4:F$2103),""),"")</f>
        <v/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8"/>
    </row>
    <row r="28" spans="1:21" ht="23.1" customHeight="1">
      <c r="A28" s="105">
        <v>23</v>
      </c>
      <c r="B28" s="106" t="str">
        <f>IFERROR(IF(COUNTIF(zz!N$4:N$2103,A28)=1,LOOKUP($A28,zz!$N$4:$N$2103,'لیست کل'!B$4:B$2103&amp;" "&amp;'لیست کل'!C$4:C$2103),""),"")</f>
        <v/>
      </c>
      <c r="C28" s="106" t="str">
        <f>IFERROR(IF(COUNTIF(zz!N$4:N$2103,A28)=1,LOOKUP($A28,zz!$N$4:$N$2103,'لیست کل'!F$4:F$2103),""),"")</f>
        <v/>
      </c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8"/>
    </row>
    <row r="29" spans="1:21" ht="23.1" customHeight="1">
      <c r="A29" s="105">
        <v>24</v>
      </c>
      <c r="B29" s="106" t="str">
        <f>IFERROR(IF(COUNTIF(zz!N$4:N$2103,A29)=1,LOOKUP($A29,zz!$N$4:$N$2103,'لیست کل'!B$4:B$2103&amp;" "&amp;'لیست کل'!C$4:C$2103),""),"")</f>
        <v/>
      </c>
      <c r="C29" s="106" t="str">
        <f>IFERROR(IF(COUNTIF(zz!N$4:N$2103,A29)=1,LOOKUP($A29,zz!$N$4:$N$2103,'لیست کل'!F$4:F$2103),""),"")</f>
        <v/>
      </c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8"/>
    </row>
    <row r="30" spans="1:21" ht="23.1" customHeight="1">
      <c r="A30" s="105">
        <v>25</v>
      </c>
      <c r="B30" s="106" t="str">
        <f>IFERROR(IF(COUNTIF(zz!N$4:N$2103,A30)=1,LOOKUP($A30,zz!$N$4:$N$2103,'لیست کل'!B$4:B$2103&amp;" "&amp;'لیست کل'!C$4:C$2103),""),"")</f>
        <v/>
      </c>
      <c r="C30" s="106" t="str">
        <f>IFERROR(IF(COUNTIF(zz!N$4:N$2103,A30)=1,LOOKUP($A30,zz!$N$4:$N$2103,'لیست کل'!F$4:F$2103),""),"")</f>
        <v/>
      </c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8"/>
    </row>
    <row r="31" spans="1:21" ht="23.1" customHeight="1">
      <c r="A31" s="105">
        <v>26</v>
      </c>
      <c r="B31" s="106" t="str">
        <f>IFERROR(IF(COUNTIF(zz!N$4:N$2103,A31)=1,LOOKUP($A31,zz!$N$4:$N$2103,'لیست کل'!B$4:B$2103&amp;" "&amp;'لیست کل'!C$4:C$2103),""),"")</f>
        <v/>
      </c>
      <c r="C31" s="106" t="str">
        <f>IFERROR(IF(COUNTIF(zz!N$4:N$2103,A31)=1,LOOKUP($A31,zz!$N$4:$N$2103,'لیست کل'!F$4:F$2103),""),"")</f>
        <v/>
      </c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8"/>
    </row>
    <row r="32" spans="1:21" ht="23.1" customHeight="1">
      <c r="A32" s="105">
        <v>27</v>
      </c>
      <c r="B32" s="106" t="str">
        <f>IFERROR(IF(COUNTIF(zz!N$4:N$2103,A32)=1,LOOKUP($A32,zz!$N$4:$N$2103,'لیست کل'!B$4:B$2103&amp;" "&amp;'لیست کل'!C$4:C$2103),""),"")</f>
        <v/>
      </c>
      <c r="C32" s="106" t="str">
        <f>IFERROR(IF(COUNTIF(zz!N$4:N$2103,A32)=1,LOOKUP($A32,zz!$N$4:$N$2103,'لیست کل'!F$4:F$2103),""),"")</f>
        <v/>
      </c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8"/>
    </row>
    <row r="33" spans="1:21" ht="23.1" customHeight="1">
      <c r="A33" s="105">
        <v>28</v>
      </c>
      <c r="B33" s="106" t="str">
        <f>IFERROR(IF(COUNTIF(zz!N$4:N$2103,A33)=1,LOOKUP($A33,zz!$N$4:$N$2103,'لیست کل'!B$4:B$2103&amp;" "&amp;'لیست کل'!C$4:C$2103),""),"")</f>
        <v/>
      </c>
      <c r="C33" s="106" t="str">
        <f>IFERROR(IF(COUNTIF(zz!N$4:N$2103,A33)=1,LOOKUP($A33,zz!$N$4:$N$2103,'لیست کل'!F$4:F$2103),""),"")</f>
        <v/>
      </c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8"/>
    </row>
    <row r="34" spans="1:21" ht="23.1" customHeight="1">
      <c r="A34" s="105">
        <v>29</v>
      </c>
      <c r="B34" s="106" t="str">
        <f>IFERROR(IF(COUNTIF(zz!N$4:N$2103,A34)=1,LOOKUP($A34,zz!$N$4:$N$2103,'لیست کل'!B$4:B$2103&amp;" "&amp;'لیست کل'!C$4:C$2103),""),"")</f>
        <v/>
      </c>
      <c r="C34" s="106" t="str">
        <f>IFERROR(IF(COUNTIF(zz!N$4:N$2103,A34)=1,LOOKUP($A34,zz!$N$4:$N$2103,'لیست کل'!F$4:F$2103),""),"")</f>
        <v/>
      </c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8"/>
    </row>
    <row r="35" spans="1:21" ht="23.1" customHeight="1">
      <c r="A35" s="105">
        <v>30</v>
      </c>
      <c r="B35" s="106" t="str">
        <f>IFERROR(IF(COUNTIF(zz!N$4:N$2103,A35)=1,LOOKUP($A35,zz!$N$4:$N$2103,'لیست کل'!B$4:B$2103&amp;" "&amp;'لیست کل'!C$4:C$2103),""),"")</f>
        <v/>
      </c>
      <c r="C35" s="106" t="str">
        <f>IFERROR(IF(COUNTIF(zz!N$4:N$2103,A35)=1,LOOKUP($A35,zz!$N$4:$N$2103,'لیست کل'!F$4:F$2103),""),"")</f>
        <v/>
      </c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8"/>
    </row>
    <row r="36" spans="1:21" ht="23.1" customHeight="1">
      <c r="A36" s="105">
        <v>31</v>
      </c>
      <c r="B36" s="107" t="str">
        <f>IFERROR(IF(COUNTIF(zz!N$4:N$2103,A36)=1,LOOKUP($A36,zz!$N$4:$N$2103,'لیست کل'!B$4:B$2103&amp;" "&amp;'لیست کل'!C$4:C$2103),""),"")</f>
        <v/>
      </c>
      <c r="C36" s="107" t="str">
        <f>IFERROR(IF(COUNTIF(zz!N$4:N$2103,A36)=1,LOOKUP($A36,zz!$N$4:$N$2103,'لیست کل'!F$4:F$2103),""),"")</f>
        <v/>
      </c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8"/>
    </row>
    <row r="37" spans="1:21" ht="23.1" customHeight="1">
      <c r="A37" s="105">
        <v>32</v>
      </c>
      <c r="B37" s="158" t="str">
        <f>IFERROR(IF(COUNTIF(zz!N$4:N$2103,A37)=1,LOOKUP($A37,zz!$N$4:$N$2103,'لیست کل'!B$4:B$2103&amp;" "&amp;'لیست کل'!C$4:C$2103),""),"")</f>
        <v/>
      </c>
      <c r="C37" s="158" t="str">
        <f>IFERROR(IF(COUNTIF(zz!N$4:N$2103,A37)=1,LOOKUP($A37,zz!$N$4:$N$2103,'لیست کل'!F$4:F$2103),""),"")</f>
        <v/>
      </c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9"/>
    </row>
    <row r="38" spans="1:21" ht="23.1" hidden="1" customHeight="1">
      <c r="A38" s="105">
        <v>33</v>
      </c>
      <c r="B38" s="158" t="str">
        <f>IFERROR(IF(COUNTIF(zz!N$4:N$2103,A38)=1,LOOKUP($A38,zz!$N$4:$N$2103,'لیست کل'!B$4:B$2103&amp;" "&amp;'لیست کل'!C$4:C$2103),""),"")</f>
        <v/>
      </c>
      <c r="C38" s="158" t="str">
        <f>IFERROR(IF(COUNTIF(zz!N$4:N$2103,A38)=1,LOOKUP($A38,zz!$N$4:$N$2103,'لیست کل'!F$4:F$2103),""),"")</f>
        <v/>
      </c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9"/>
    </row>
    <row r="39" spans="1:21" ht="23.1" hidden="1" customHeight="1">
      <c r="A39" s="105">
        <v>34</v>
      </c>
      <c r="B39" s="158" t="str">
        <f>IFERROR(IF(COUNTIF(zz!N$4:N$2103,A39)=1,LOOKUP($A39,zz!$N$4:$N$2103,'لیست کل'!B$4:B$2103&amp;" "&amp;'لیست کل'!C$4:C$2103),""),"")</f>
        <v/>
      </c>
      <c r="C39" s="158" t="str">
        <f>IFERROR(IF(COUNTIF(zz!N$4:N$2103,A39)=1,LOOKUP($A39,zz!$N$4:$N$2103,'لیست کل'!F$4:F$2103),""),"")</f>
        <v/>
      </c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9"/>
    </row>
    <row r="40" spans="1:21" ht="23.1" hidden="1" customHeight="1">
      <c r="A40" s="105">
        <v>35</v>
      </c>
      <c r="B40" s="158" t="str">
        <f>IFERROR(IF(COUNTIF(zz!N$4:N$2103,A40)=1,LOOKUP($A40,zz!$N$4:$N$2103,'لیست کل'!B$4:B$2103&amp;" "&amp;'لیست کل'!C$4:C$2103),""),"")</f>
        <v/>
      </c>
      <c r="C40" s="158" t="str">
        <f>IFERROR(IF(COUNTIF(zz!N$4:N$2103,A40)=1,LOOKUP($A40,zz!$N$4:$N$2103,'لیست کل'!F$4:F$2103),""),"")</f>
        <v/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9"/>
    </row>
    <row r="41" spans="1:21" ht="23.1" hidden="1" customHeight="1">
      <c r="A41" s="105">
        <v>36</v>
      </c>
      <c r="B41" s="158" t="str">
        <f>IFERROR(IF(COUNTIF(zz!N$4:N$2103,A41)=1,LOOKUP($A41,zz!$N$4:$N$2103,'لیست کل'!B$4:B$2103&amp;" "&amp;'لیست کل'!C$4:C$2103),""),"")</f>
        <v/>
      </c>
      <c r="C41" s="158" t="str">
        <f>IFERROR(IF(COUNTIF(zz!N$4:N$2103,A41)=1,LOOKUP($A41,zz!$N$4:$N$2103,'لیست کل'!F$4:F$2103),""),"")</f>
        <v/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9"/>
    </row>
    <row r="42" spans="1:21" ht="23.1" hidden="1" customHeight="1">
      <c r="A42" s="105">
        <v>37</v>
      </c>
      <c r="B42" s="158" t="str">
        <f>IFERROR(IF(COUNTIF(zz!N$4:N$2103,A42)=1,LOOKUP($A42,zz!$N$4:$N$2103,'لیست کل'!B$4:B$2103&amp;" "&amp;'لیست کل'!C$4:C$2103),""),"")</f>
        <v/>
      </c>
      <c r="C42" s="158" t="str">
        <f>IFERROR(IF(COUNTIF(zz!N$4:N$2103,A42)=1,LOOKUP($A42,zz!$N$4:$N$2103,'لیست کل'!F$4:F$2103),""),"")</f>
        <v/>
      </c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9"/>
    </row>
    <row r="43" spans="1:21" ht="23.1" hidden="1" customHeight="1">
      <c r="A43" s="105">
        <v>38</v>
      </c>
      <c r="B43" s="158" t="str">
        <f>IFERROR(IF(COUNTIF(zz!N$4:N$2103,A43)=1,LOOKUP($A43,zz!$N$4:$N$2103,'لیست کل'!B$4:B$2103&amp;" "&amp;'لیست کل'!C$4:C$2103),""),"")</f>
        <v/>
      </c>
      <c r="C43" s="158" t="str">
        <f>IFERROR(IF(COUNTIF(zz!N$4:N$2103,A43)=1,LOOKUP($A43,zz!$N$4:$N$2103,'لیست کل'!F$4:F$2103),""),"")</f>
        <v/>
      </c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9"/>
    </row>
    <row r="44" spans="1:21" ht="23.1" hidden="1" customHeight="1">
      <c r="A44" s="105">
        <v>39</v>
      </c>
      <c r="B44" s="158" t="str">
        <f>IFERROR(IF(COUNTIF(zz!N$4:N$2103,A44)=1,LOOKUP($A44,zz!$N$4:$N$2103,'لیست کل'!B$4:B$2103&amp;" "&amp;'لیست کل'!C$4:C$2103),""),"")</f>
        <v/>
      </c>
      <c r="C44" s="158" t="str">
        <f>IFERROR(IF(COUNTIF(zz!N$4:N$2103,A44)=1,LOOKUP($A44,zz!$N$4:$N$2103,'لیست کل'!F$4:F$2103),""),"")</f>
        <v/>
      </c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9"/>
    </row>
    <row r="45" spans="1:21" ht="23.1" hidden="1" customHeight="1">
      <c r="A45" s="105">
        <v>40</v>
      </c>
      <c r="B45" s="158" t="str">
        <f>IFERROR(IF(COUNTIF(zz!N$4:N$2103,A45)=1,LOOKUP($A45,zz!$N$4:$N$2103,'لیست کل'!B$4:B$2103&amp;" "&amp;'لیست کل'!C$4:C$2103),""),"")</f>
        <v/>
      </c>
      <c r="C45" s="158" t="str">
        <f>IFERROR(IF(COUNTIF(zz!N$4:N$2103,A45)=1,LOOKUP($A45,zz!$N$4:$N$2103,'لیست کل'!F$4:F$2103),""),"")</f>
        <v/>
      </c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9"/>
    </row>
    <row r="46" spans="1:21">
      <c r="A46" s="465"/>
      <c r="B46" s="467" t="s">
        <v>48</v>
      </c>
      <c r="C46" s="467"/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3"/>
      <c r="Q46" s="463"/>
      <c r="R46" s="469"/>
      <c r="S46" s="469"/>
      <c r="T46" s="469"/>
      <c r="U46" s="471" t="s">
        <v>154</v>
      </c>
    </row>
    <row r="47" spans="1:21" ht="24.75" customHeight="1">
      <c r="A47" s="465"/>
      <c r="B47" s="467"/>
      <c r="C47" s="467"/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  <c r="O47" s="463"/>
      <c r="P47" s="463"/>
      <c r="Q47" s="463"/>
      <c r="R47" s="469"/>
      <c r="S47" s="469"/>
      <c r="T47" s="469"/>
      <c r="U47" s="472"/>
    </row>
    <row r="48" spans="1:21" ht="24.75" customHeight="1">
      <c r="A48" s="465"/>
      <c r="B48" s="467"/>
      <c r="C48" s="467"/>
      <c r="D48" s="463"/>
      <c r="E48" s="463"/>
      <c r="F48" s="463"/>
      <c r="G48" s="463"/>
      <c r="H48" s="463"/>
      <c r="I48" s="463"/>
      <c r="J48" s="463"/>
      <c r="K48" s="463"/>
      <c r="L48" s="463"/>
      <c r="M48" s="463"/>
      <c r="N48" s="463"/>
      <c r="O48" s="463"/>
      <c r="P48" s="463"/>
      <c r="Q48" s="463"/>
      <c r="R48" s="469"/>
      <c r="S48" s="469"/>
      <c r="T48" s="469"/>
      <c r="U48" s="472"/>
    </row>
    <row r="49" spans="1:21" ht="132" customHeight="1" thickBot="1">
      <c r="A49" s="466"/>
      <c r="B49" s="468"/>
      <c r="C49" s="468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70"/>
      <c r="S49" s="470"/>
      <c r="T49" s="470"/>
      <c r="U49" s="473"/>
    </row>
    <row r="50" spans="1:21" ht="15" thickTop="1"/>
  </sheetData>
  <sheetProtection password="CC7D" sheet="1" objects="1" scenarios="1"/>
  <mergeCells count="43">
    <mergeCell ref="S46:S49"/>
    <mergeCell ref="T46:T49"/>
    <mergeCell ref="O3:O5"/>
    <mergeCell ref="U46:U49"/>
    <mergeCell ref="M46:M49"/>
    <mergeCell ref="N46:N49"/>
    <mergeCell ref="O46:O49"/>
    <mergeCell ref="P46:P49"/>
    <mergeCell ref="Q46:Q49"/>
    <mergeCell ref="R46:R49"/>
    <mergeCell ref="Q3:Q5"/>
    <mergeCell ref="R3:R5"/>
    <mergeCell ref="S3:S5"/>
    <mergeCell ref="N3:N5"/>
    <mergeCell ref="P3:P5"/>
    <mergeCell ref="L46:L49"/>
    <mergeCell ref="C4:C5"/>
    <mergeCell ref="A46:A49"/>
    <mergeCell ref="B46:C49"/>
    <mergeCell ref="D46:D49"/>
    <mergeCell ref="E46:E49"/>
    <mergeCell ref="F46:F49"/>
    <mergeCell ref="G46:G49"/>
    <mergeCell ref="H46:H49"/>
    <mergeCell ref="I46:I49"/>
    <mergeCell ref="J46:J49"/>
    <mergeCell ref="K46:K49"/>
    <mergeCell ref="A2:U2"/>
    <mergeCell ref="A1:U1"/>
    <mergeCell ref="A3:A5"/>
    <mergeCell ref="B3:B5"/>
    <mergeCell ref="D3:D5"/>
    <mergeCell ref="E3:E5"/>
    <mergeCell ref="F3:F5"/>
    <mergeCell ref="G3:G5"/>
    <mergeCell ref="H3:H5"/>
    <mergeCell ref="I3:I5"/>
    <mergeCell ref="U3:U5"/>
    <mergeCell ref="J3:J5"/>
    <mergeCell ref="T3:T5"/>
    <mergeCell ref="K3:K5"/>
    <mergeCell ref="L3:L5"/>
    <mergeCell ref="M3:M5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23"/>
  <sheetViews>
    <sheetView rightToLeft="1" view="pageBreakPreview" zoomScale="90" zoomScaleSheetLayoutView="90" workbookViewId="0">
      <selection activeCell="A6" sqref="A6:H6"/>
    </sheetView>
  </sheetViews>
  <sheetFormatPr defaultRowHeight="14.25"/>
  <cols>
    <col min="1" max="1" width="7.5" customWidth="1"/>
    <col min="2" max="7" width="12.625" customWidth="1"/>
    <col min="8" max="8" width="37.75" customWidth="1"/>
  </cols>
  <sheetData>
    <row r="1" spans="1:8" ht="27.75" customHeight="1" thickTop="1">
      <c r="A1" s="186"/>
      <c r="B1" s="479" t="s">
        <v>44</v>
      </c>
      <c r="C1" s="479"/>
      <c r="D1" s="479"/>
      <c r="E1" s="479"/>
      <c r="F1" s="479"/>
      <c r="G1" s="479"/>
      <c r="H1" s="480"/>
    </row>
    <row r="2" spans="1:8" ht="72.75" customHeight="1">
      <c r="A2" s="193"/>
      <c r="B2" s="481" t="str">
        <f>zz!P2148&amp;" "&amp;zz!P2149&amp;" "&amp;zz!P2150&amp;" "&amp;zz!P2151&amp;" "&amp;zz!P2152&amp;" "&amp;zz!P2153</f>
        <v>فرم مشخصات همکاران دبیرستان فرهنگ دوره 0 سال تحصیلی 99-98</v>
      </c>
      <c r="C2" s="481"/>
      <c r="D2" s="481"/>
      <c r="E2" s="481"/>
      <c r="F2" s="481"/>
      <c r="G2" s="481"/>
      <c r="H2" s="482"/>
    </row>
    <row r="3" spans="1:8" ht="45" customHeight="1">
      <c r="A3" s="477" t="str">
        <f>zz!P2154&amp;" "&amp;zz!P2155&amp;"           "&amp;zz!P2156&amp;" "&amp;zz!P2157&amp;"              "&amp;zz!P2158&amp;" "&amp;zz!P2159</f>
        <v>نام و نام خانوادگی:  محمدی           شماره شناسنامه: 0              تاریخ تولد: //</v>
      </c>
      <c r="B3" s="475"/>
      <c r="C3" s="475"/>
      <c r="D3" s="475"/>
      <c r="E3" s="475"/>
      <c r="F3" s="475"/>
      <c r="G3" s="475"/>
      <c r="H3" s="478"/>
    </row>
    <row r="4" spans="1:8" ht="45" customHeight="1">
      <c r="A4" s="477" t="str">
        <f>zz!P2209&amp;" "&amp;zz!P2210&amp;"                 "&amp;zz!P2211&amp;" "&amp;zz!P2212&amp;"                 "&amp;zz!P2213&amp;" "&amp;zz!P2214&amp;" "</f>
        <v xml:space="preserve">سریال شناسنامه: 0                 سری شناسنامه: 0                 حرف سری شناسنامه: 0 </v>
      </c>
      <c r="B4" s="475"/>
      <c r="C4" s="475"/>
      <c r="D4" s="475"/>
      <c r="E4" s="475"/>
      <c r="F4" s="475"/>
      <c r="G4" s="475"/>
      <c r="H4" s="478"/>
    </row>
    <row r="5" spans="1:8" ht="45" customHeight="1">
      <c r="A5" s="477" t="str">
        <f>zz!P2160&amp;" "&amp;zz!P2161&amp;"                           "&amp;zz!P2162&amp;" "&amp;zz!P2163</f>
        <v>کد پرسنلی: 0                           کدملی: 0</v>
      </c>
      <c r="B5" s="475"/>
      <c r="C5" s="475"/>
      <c r="D5" s="475"/>
      <c r="E5" s="475"/>
      <c r="F5" s="475"/>
      <c r="G5" s="475"/>
      <c r="H5" s="478"/>
    </row>
    <row r="6" spans="1:8" ht="45" customHeight="1">
      <c r="A6" s="477" t="str">
        <f>zz!P2164&amp;" "&amp;zz!P2165&amp;"                  "&amp;zz!P2166&amp;" "&amp;zz!P2167&amp;"                             "&amp;zz!P2168&amp;" "&amp;zz!P2169+1&amp;" "&amp;"سال"</f>
        <v>تاریخ استخدام: //                  نوع استخدام: 0                             سابقه: 1 سال</v>
      </c>
      <c r="B6" s="475"/>
      <c r="C6" s="475"/>
      <c r="D6" s="475"/>
      <c r="E6" s="475"/>
      <c r="F6" s="475"/>
      <c r="G6" s="475"/>
      <c r="H6" s="478"/>
    </row>
    <row r="7" spans="1:8" ht="45" customHeight="1">
      <c r="A7" s="477" t="str">
        <f>zz!P2170&amp;" "&amp;zz!P2171&amp;"                                           "&amp;zz!P2172&amp;" "&amp;zz!P2173&amp;" "</f>
        <v xml:space="preserve">مدرک تحصیلی: 0                                           رشته تحصیلی: 0 </v>
      </c>
      <c r="B7" s="475"/>
      <c r="C7" s="475"/>
      <c r="D7" s="475"/>
      <c r="E7" s="475"/>
      <c r="F7" s="475"/>
      <c r="G7" s="475"/>
      <c r="H7" s="478"/>
    </row>
    <row r="8" spans="1:8" ht="45" customHeight="1">
      <c r="A8" s="477" t="str">
        <f>zz!P2215&amp;" "&amp;zz!P2216&amp;"            "&amp;zz!P2174&amp;" "&amp;zz!P2175&amp;"                              "&amp;zz!P2176&amp;" "&amp;zz!P2177&amp;" "</f>
        <v xml:space="preserve">سمت: 0            تعداد ساعات موظف: 0                              تعداد ساعات غیر موظف: 0 </v>
      </c>
      <c r="B8" s="475"/>
      <c r="C8" s="475"/>
      <c r="D8" s="475"/>
      <c r="E8" s="475"/>
      <c r="F8" s="475"/>
      <c r="G8" s="475"/>
      <c r="H8" s="478"/>
    </row>
    <row r="9" spans="1:8" ht="45" customHeight="1">
      <c r="A9" s="477" t="str">
        <f>zz!P2178&amp;" "&amp;zz!P2179&amp;"                          "&amp;zz!P2180&amp;" "&amp;zz!P2181&amp;" "</f>
        <v xml:space="preserve">نام بانک واریز حقوق: 0                          شماره حساب حقوقی: 0 </v>
      </c>
      <c r="B9" s="475"/>
      <c r="C9" s="475"/>
      <c r="D9" s="475"/>
      <c r="E9" s="475"/>
      <c r="F9" s="475"/>
      <c r="G9" s="475"/>
      <c r="H9" s="478"/>
    </row>
    <row r="10" spans="1:8" ht="45" customHeight="1">
      <c r="A10" s="477" t="str">
        <f>zz!P2221&amp;" "&amp;zz!P2222&amp;"                "&amp;zz!P2182&amp;" "&amp;zz!P2183&amp;"                                        "&amp;zz!P2184&amp;" "&amp;zz!P2185&amp;" "</f>
        <v xml:space="preserve">وضعيت تأهل: 0                تعداد فرزند: 0                                        شغل همسر: 0 </v>
      </c>
      <c r="B10" s="475"/>
      <c r="C10" s="475"/>
      <c r="D10" s="475"/>
      <c r="E10" s="475"/>
      <c r="F10" s="475"/>
      <c r="G10" s="475"/>
      <c r="H10" s="478"/>
    </row>
    <row r="11" spans="1:8" ht="45" customHeight="1">
      <c r="A11" s="477" t="str">
        <f>zz!P2223&amp;"            "&amp;zz!P2224&amp;" "&amp;zz!P2225&amp;"          "&amp;zz!P2226&amp;" "&amp;zz!P2227&amp;"                "&amp;zz!P2228&amp;" "&amp;zz!P2229</f>
        <v>مشخصات همسر:            نام: 0          نام خانوادگی: 0                کدملی: 0</v>
      </c>
      <c r="B11" s="475"/>
      <c r="C11" s="475"/>
      <c r="D11" s="475"/>
      <c r="E11" s="475"/>
      <c r="F11" s="475"/>
      <c r="G11" s="475"/>
      <c r="H11" s="478"/>
    </row>
    <row r="12" spans="1:8" ht="45" customHeight="1">
      <c r="A12" s="477" t="str">
        <f>zz!P2230&amp;" "&amp;zz!P2231&amp;"               "&amp;zz!P2186&amp;" "&amp;zz!P2187</f>
        <v>شماره شناسنامه: 0               در صورت فرهنگی بودن همسر کد پرسنلی و نام مدرسه: -</v>
      </c>
      <c r="B12" s="475"/>
      <c r="C12" s="475"/>
      <c r="D12" s="475"/>
      <c r="E12" s="475"/>
      <c r="F12" s="475"/>
      <c r="G12" s="475"/>
      <c r="H12" s="478"/>
    </row>
    <row r="13" spans="1:8" ht="45" customHeight="1">
      <c r="A13" s="477" t="str">
        <f>zz!P2188&amp;" "&amp;zz!P2189&amp;"                        "&amp;zz!P2190&amp;" "&amp;zz!P2191&amp;" "</f>
        <v xml:space="preserve">شماره دفترچه خدمات درمانی خود: 0                        همسر: 0 </v>
      </c>
      <c r="B13" s="475"/>
      <c r="C13" s="475"/>
      <c r="D13" s="475"/>
      <c r="E13" s="475"/>
      <c r="F13" s="475"/>
      <c r="G13" s="475"/>
      <c r="H13" s="478"/>
    </row>
    <row r="14" spans="1:8" ht="45" customHeight="1">
      <c r="A14" s="477" t="str">
        <f>zz!P2192&amp;" "&amp;zz!P2193&amp;"                     "&amp;zz!P2194&amp;" "&amp;zz!P2195&amp;"                     "&amp;zz!P2196&amp;" "&amp;zz!P2197</f>
        <v>فرزند1: 0                     فرزند2: 0                     فرزند3: 0</v>
      </c>
      <c r="B14" s="475"/>
      <c r="C14" s="475"/>
      <c r="D14" s="475"/>
      <c r="E14" s="475"/>
      <c r="F14" s="475"/>
      <c r="G14" s="475"/>
      <c r="H14" s="478"/>
    </row>
    <row r="15" spans="1:8" ht="45" customHeight="1">
      <c r="A15" s="477" t="str">
        <f>zz!P2202&amp;" "&amp;zz!P2203&amp;" "</f>
        <v xml:space="preserve">آدرس و شماره تلفن منزل:          -     </v>
      </c>
      <c r="B15" s="475"/>
      <c r="C15" s="475"/>
      <c r="D15" s="475"/>
      <c r="E15" s="475"/>
      <c r="F15" s="475"/>
      <c r="G15" s="475"/>
      <c r="H15" s="478"/>
    </row>
    <row r="16" spans="1:8" ht="45" customHeight="1">
      <c r="A16" s="477" t="str">
        <f>zz!P2219&amp;" "&amp;zz!P2220&amp;"               "&amp;zz!P2217&amp;"                     "&amp;zz!P2218</f>
        <v>کدپستی: 0               ایمیل:                     0</v>
      </c>
      <c r="B16" s="475"/>
      <c r="C16" s="475"/>
      <c r="D16" s="475"/>
      <c r="E16" s="475"/>
      <c r="F16" s="475"/>
      <c r="G16" s="475"/>
      <c r="H16" s="478"/>
    </row>
    <row r="17" spans="1:8" ht="45" customHeight="1">
      <c r="A17" s="477" t="str">
        <f>zz!P2204&amp;" "&amp;zz!P2205&amp;"                 "&amp;zz!P2206&amp;" "&amp;zz!P2207</f>
        <v>شماره همراه: 0                 مدارس دیگری که در آن مشغول هستید: 0</v>
      </c>
      <c r="B17" s="475"/>
      <c r="C17" s="475"/>
      <c r="D17" s="475"/>
      <c r="E17" s="475"/>
      <c r="F17" s="475"/>
      <c r="G17" s="475"/>
      <c r="H17" s="478"/>
    </row>
    <row r="18" spans="1:8" ht="45" customHeight="1">
      <c r="A18" s="477" t="str">
        <f>zz!P2198&amp;" "&amp;zz!P2199&amp;"                          "&amp;zz!P2200&amp;" "&amp;zz!P2201</f>
        <v>تثبیت اسمی در این مدرسه: 0                          غیر تثبیت اسمی در این مدرسه: 0</v>
      </c>
      <c r="B18" s="475"/>
      <c r="C18" s="475"/>
      <c r="D18" s="475"/>
      <c r="E18" s="475"/>
      <c r="F18" s="475"/>
      <c r="G18" s="475"/>
      <c r="H18" s="478"/>
    </row>
    <row r="19" spans="1:8" ht="45" customHeight="1">
      <c r="A19" s="477" t="str">
        <f>zz!P2232&amp;"      "&amp;zz!P2233&amp;" "&amp;zz!P2234&amp;"      "&amp;zz!P2235&amp;" "&amp;zz!P2236&amp;"       "&amp;zz!P2237&amp;" "&amp;zz!P2238</f>
        <v>مدارک موجود در پرونده پرسنلی:      کپی شناسنامه و کارت ملی: 0      حکم کارگزینی: 0       دوره ها و تشویقها: 0</v>
      </c>
      <c r="B19" s="475"/>
      <c r="C19" s="475"/>
      <c r="D19" s="475"/>
      <c r="E19" s="475"/>
      <c r="F19" s="475"/>
      <c r="G19" s="475"/>
      <c r="H19" s="478"/>
    </row>
    <row r="20" spans="1:8" ht="45" customHeight="1">
      <c r="A20" s="193"/>
      <c r="B20" s="476" t="str">
        <f>zz!P2208</f>
        <v>تاریخ و امضا</v>
      </c>
      <c r="C20" s="476"/>
      <c r="D20" s="476"/>
      <c r="E20" s="476"/>
      <c r="F20" s="476"/>
      <c r="G20" s="476"/>
      <c r="H20" s="238"/>
    </row>
    <row r="21" spans="1:8" ht="15.75" customHeight="1">
      <c r="A21" s="193"/>
      <c r="B21" s="239"/>
      <c r="C21" s="239"/>
      <c r="D21" s="239"/>
      <c r="E21" s="475"/>
      <c r="F21" s="475"/>
      <c r="G21" s="239"/>
      <c r="H21" s="238"/>
    </row>
    <row r="22" spans="1:8" ht="12.75" customHeight="1" thickBot="1">
      <c r="A22" s="187"/>
      <c r="B22" s="188"/>
      <c r="C22" s="188"/>
      <c r="D22" s="188"/>
      <c r="E22" s="474"/>
      <c r="F22" s="474"/>
      <c r="G22" s="188"/>
      <c r="H22" s="189"/>
    </row>
    <row r="23" spans="1:8" ht="15" thickTop="1"/>
  </sheetData>
  <sheetProtection formatCells="0" formatColumns="0" formatRows="0"/>
  <mergeCells count="22">
    <mergeCell ref="A6:H6"/>
    <mergeCell ref="A7:H7"/>
    <mergeCell ref="A8:H8"/>
    <mergeCell ref="A9:H9"/>
    <mergeCell ref="B1:H1"/>
    <mergeCell ref="B2:H2"/>
    <mergeCell ref="A3:H3"/>
    <mergeCell ref="A4:H4"/>
    <mergeCell ref="A5:H5"/>
    <mergeCell ref="E22:F22"/>
    <mergeCell ref="E21:F21"/>
    <mergeCell ref="B20:G20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</mergeCells>
  <printOptions horizontalCentered="1" verticalCentered="1"/>
  <pageMargins left="0" right="0" top="0" bottom="0" header="0" footer="0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  <pageSetUpPr fitToPage="1"/>
  </sheetPr>
  <dimension ref="B1:W45"/>
  <sheetViews>
    <sheetView rightToLeft="1" view="pageBreakPreview" zoomScale="90" zoomScaleSheetLayoutView="90" workbookViewId="0">
      <selection activeCell="R9" sqref="R9"/>
    </sheetView>
  </sheetViews>
  <sheetFormatPr defaultColWidth="9" defaultRowHeight="14.25"/>
  <cols>
    <col min="1" max="1" width="4.125" style="109" customWidth="1"/>
    <col min="2" max="2" width="3.25" style="109" customWidth="1"/>
    <col min="3" max="3" width="18.75" style="109" customWidth="1"/>
    <col min="4" max="23" width="4.375" style="109" customWidth="1"/>
    <col min="24" max="16384" width="9" style="109"/>
  </cols>
  <sheetData>
    <row r="1" spans="2:23" s="162" customFormat="1" ht="26.25" thickTop="1">
      <c r="B1" s="483" t="str">
        <f>"بسمه تعالی                                    كاربرگ دبير"&amp;"                                                                       "&amp;zz!A4&amp;" "&amp;'ورود اطلاعات'!B15&amp;" "&amp;zz!B4&amp;" "&amp;'ورود اطلاعات'!B6&amp;" "&amp;zz!C4&amp;" "&amp;zz!D4&amp;"        "</f>
        <v xml:space="preserve">بسمه تعالی                                    كاربرگ دبير                                                                       دبیرستان  فرهنگ مراغه دوره         </v>
      </c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5"/>
    </row>
    <row r="2" spans="2:23" s="162" customFormat="1" ht="24.75" customHeight="1">
      <c r="B2" s="488" t="str">
        <f>zz!E4&amp;" "&amp;zz!F4&amp;"                                                             "&amp;zz!G4&amp;" "&amp;zz!H4&amp;"                                     "&amp;zz!I4&amp;" "&amp;zz!J4</f>
        <v>کلاس: هفتم1                                                             درس:  فارسی                                     نام دبیر: محمدی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90"/>
    </row>
    <row r="3" spans="2:23" s="162" customFormat="1" ht="48.75" customHeight="1">
      <c r="B3" s="168" t="s">
        <v>0</v>
      </c>
      <c r="C3" s="167" t="s">
        <v>230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70"/>
    </row>
    <row r="4" spans="2:23" ht="23.1" customHeight="1">
      <c r="B4" s="105">
        <v>1</v>
      </c>
      <c r="C4" s="106" t="str">
        <f>IFERROR(IF(COUNTIF(zz!N$4:N$2103,B4)=1,LOOKUP($B4,zz!$N$4:$N$2103,'لیست کل'!B$4:B$2103&amp;" "&amp;'لیست کل'!C$4:C$2103),""),"")</f>
        <v>هاشمی محمد</v>
      </c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1"/>
    </row>
    <row r="5" spans="2:23" s="162" customFormat="1" ht="23.1" customHeight="1">
      <c r="B5" s="163">
        <v>2</v>
      </c>
      <c r="C5" s="164" t="str">
        <f>IFERROR(IF(COUNTIF(zz!N$4:N$2103,B5)=1,LOOKUP($B5,zz!$N$4:$N$2103,'لیست کل'!B$4:B$2103&amp;" "&amp;'لیست کل'!C$4:C$2103),""),"")</f>
        <v>هاشمی محمد</v>
      </c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6"/>
    </row>
    <row r="6" spans="2:23" ht="23.1" customHeight="1">
      <c r="B6" s="105">
        <v>3</v>
      </c>
      <c r="C6" s="106" t="str">
        <f>IFERROR(IF(COUNTIF(zz!N$4:N$2103,B6)=1,LOOKUP($B6,zz!$N$4:$N$2103,'لیست کل'!B$4:B$2103&amp;" "&amp;'لیست کل'!C$4:C$2103),""),"")</f>
        <v/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1"/>
    </row>
    <row r="7" spans="2:23" ht="23.1" customHeight="1">
      <c r="B7" s="163">
        <v>4</v>
      </c>
      <c r="C7" s="164" t="str">
        <f>IFERROR(IF(COUNTIF(zz!N$4:N$2103,B7)=1,LOOKUP($B7,zz!$N$4:$N$2103,'لیست کل'!B$4:B$2103&amp;" "&amp;'لیست کل'!C$4:C$2103),""),"")</f>
        <v/>
      </c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6"/>
    </row>
    <row r="8" spans="2:23" ht="23.1" customHeight="1">
      <c r="B8" s="105">
        <v>5</v>
      </c>
      <c r="C8" s="106" t="str">
        <f>IFERROR(IF(COUNTIF(zz!N$4:N$2103,B8)=1,LOOKUP($B8,zz!$N$4:$N$2103,'لیست کل'!B$4:B$2103&amp;" "&amp;'لیست کل'!C$4:C$2103),""),"")</f>
        <v/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1"/>
    </row>
    <row r="9" spans="2:23" ht="23.1" customHeight="1">
      <c r="B9" s="163">
        <v>6</v>
      </c>
      <c r="C9" s="164" t="str">
        <f>IFERROR(IF(COUNTIF(zz!N$4:N$2103,B9)=1,LOOKUP($B9,zz!$N$4:$N$2103,'لیست کل'!B$4:B$2103&amp;" "&amp;'لیست کل'!C$4:C$2103),""),"")</f>
        <v/>
      </c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6"/>
    </row>
    <row r="10" spans="2:23" ht="23.1" customHeight="1">
      <c r="B10" s="105">
        <v>7</v>
      </c>
      <c r="C10" s="106" t="str">
        <f>IFERROR(IF(COUNTIF(zz!N$4:N$2103,B10)=1,LOOKUP($B10,zz!$N$4:$N$2103,'لیست کل'!B$4:B$2103&amp;" "&amp;'لیست کل'!C$4:C$2103),""),"")</f>
        <v/>
      </c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1"/>
    </row>
    <row r="11" spans="2:23" ht="23.1" customHeight="1">
      <c r="B11" s="163">
        <v>8</v>
      </c>
      <c r="C11" s="164" t="str">
        <f>IFERROR(IF(COUNTIF(zz!N$4:N$2103,B11)=1,LOOKUP($B11,zz!$N$4:$N$2103,'لیست کل'!B$4:B$2103&amp;" "&amp;'لیست کل'!C$4:C$2103),""),"")</f>
        <v/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6"/>
    </row>
    <row r="12" spans="2:23" ht="23.1" customHeight="1">
      <c r="B12" s="105">
        <v>9</v>
      </c>
      <c r="C12" s="106" t="str">
        <f>IFERROR(IF(COUNTIF(zz!N$4:N$2103,B12)=1,LOOKUP($B12,zz!$N$4:$N$2103,'لیست کل'!B$4:B$2103&amp;" "&amp;'لیست کل'!C$4:C$2103),""),"")</f>
        <v/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1"/>
    </row>
    <row r="13" spans="2:23" ht="23.1" customHeight="1">
      <c r="B13" s="163">
        <v>10</v>
      </c>
      <c r="C13" s="164" t="str">
        <f>IFERROR(IF(COUNTIF(zz!N$4:N$2103,B13)=1,LOOKUP($B13,zz!$N$4:$N$2103,'لیست کل'!B$4:B$2103&amp;" "&amp;'لیست کل'!C$4:C$2103),""),"")</f>
        <v/>
      </c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6"/>
    </row>
    <row r="14" spans="2:23" ht="23.1" customHeight="1">
      <c r="B14" s="105">
        <v>11</v>
      </c>
      <c r="C14" s="106" t="str">
        <f>IFERROR(IF(COUNTIF(zz!N$4:N$2103,B14)=1,LOOKUP($B14,zz!$N$4:$N$2103,'لیست کل'!B$4:B$2103&amp;" "&amp;'لیست کل'!C$4:C$2103),""),"")</f>
        <v/>
      </c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1"/>
    </row>
    <row r="15" spans="2:23" ht="23.1" customHeight="1">
      <c r="B15" s="163">
        <v>12</v>
      </c>
      <c r="C15" s="164" t="str">
        <f>IFERROR(IF(COUNTIF(zz!N$4:N$2103,B15)=1,LOOKUP($B15,zz!$N$4:$N$2103,'لیست کل'!B$4:B$2103&amp;" "&amp;'لیست کل'!C$4:C$2103),""),"")</f>
        <v/>
      </c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6"/>
    </row>
    <row r="16" spans="2:23" ht="23.1" customHeight="1">
      <c r="B16" s="105">
        <v>13</v>
      </c>
      <c r="C16" s="106" t="str">
        <f>IFERROR(IF(COUNTIF(zz!N$4:N$2103,B16)=1,LOOKUP($B16,zz!$N$4:$N$2103,'لیست کل'!B$4:B$2103&amp;" "&amp;'لیست کل'!C$4:C$2103),""),"")</f>
        <v/>
      </c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1"/>
    </row>
    <row r="17" spans="2:23" ht="23.1" customHeight="1">
      <c r="B17" s="163">
        <v>14</v>
      </c>
      <c r="C17" s="164" t="str">
        <f>IFERROR(IF(COUNTIF(zz!N$4:N$2103,B17)=1,LOOKUP($B17,zz!$N$4:$N$2103,'لیست کل'!B$4:B$2103&amp;" "&amp;'لیست کل'!C$4:C$2103),""),"")</f>
        <v/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6"/>
    </row>
    <row r="18" spans="2:23" ht="23.1" customHeight="1">
      <c r="B18" s="105">
        <v>15</v>
      </c>
      <c r="C18" s="106" t="str">
        <f>IFERROR(IF(COUNTIF(zz!N$4:N$2103,B18)=1,LOOKUP($B18,zz!$N$4:$N$2103,'لیست کل'!B$4:B$2103&amp;" "&amp;'لیست کل'!C$4:C$2103),""),"")</f>
        <v/>
      </c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1"/>
    </row>
    <row r="19" spans="2:23" ht="23.1" customHeight="1">
      <c r="B19" s="163">
        <v>16</v>
      </c>
      <c r="C19" s="164" t="str">
        <f>IFERROR(IF(COUNTIF(zz!N$4:N$2103,B19)=1,LOOKUP($B19,zz!$N$4:$N$2103,'لیست کل'!B$4:B$2103&amp;" "&amp;'لیست کل'!C$4:C$2103),""),"")</f>
        <v/>
      </c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6"/>
    </row>
    <row r="20" spans="2:23" ht="23.1" customHeight="1">
      <c r="B20" s="105">
        <v>17</v>
      </c>
      <c r="C20" s="106" t="str">
        <f>IFERROR(IF(COUNTIF(zz!N$4:N$2103,B20)=1,LOOKUP($B20,zz!$N$4:$N$2103,'لیست کل'!B$4:B$2103&amp;" "&amp;'لیست کل'!C$4:C$2103),""),"")</f>
        <v/>
      </c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1"/>
    </row>
    <row r="21" spans="2:23" ht="23.1" customHeight="1">
      <c r="B21" s="163">
        <v>18</v>
      </c>
      <c r="C21" s="164" t="str">
        <f>IFERROR(IF(COUNTIF(zz!N$4:N$2103,B21)=1,LOOKUP($B21,zz!$N$4:$N$2103,'لیست کل'!B$4:B$2103&amp;" "&amp;'لیست کل'!C$4:C$2103),""),"")</f>
        <v/>
      </c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6"/>
    </row>
    <row r="22" spans="2:23" ht="23.1" customHeight="1">
      <c r="B22" s="105">
        <v>19</v>
      </c>
      <c r="C22" s="106" t="str">
        <f>IFERROR(IF(COUNTIF(zz!N$4:N$2103,B22)=1,LOOKUP($B22,zz!$N$4:$N$2103,'لیست کل'!B$4:B$2103&amp;" "&amp;'لیست کل'!C$4:C$2103),""),"")</f>
        <v/>
      </c>
      <c r="D22" s="160"/>
      <c r="E22" s="160"/>
      <c r="F22" s="160"/>
      <c r="G22" s="160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1"/>
    </row>
    <row r="23" spans="2:23" ht="23.1" customHeight="1">
      <c r="B23" s="163">
        <v>20</v>
      </c>
      <c r="C23" s="164" t="str">
        <f>IFERROR(IF(COUNTIF(zz!N$4:N$2103,B23)=1,LOOKUP($B23,zz!$N$4:$N$2103,'لیست کل'!B$4:B$2103&amp;" "&amp;'لیست کل'!C$4:C$2103),""),"")</f>
        <v/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6"/>
    </row>
    <row r="24" spans="2:23" ht="23.1" customHeight="1">
      <c r="B24" s="105">
        <v>21</v>
      </c>
      <c r="C24" s="106" t="str">
        <f>IFERROR(IF(COUNTIF(zz!N$4:N$2103,B24)=1,LOOKUP($B24,zz!$N$4:$N$2103,'لیست کل'!B$4:B$2103&amp;" "&amp;'لیست کل'!C$4:C$2103),""),"")</f>
        <v/>
      </c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1"/>
    </row>
    <row r="25" spans="2:23" ht="23.1" customHeight="1">
      <c r="B25" s="163">
        <v>22</v>
      </c>
      <c r="C25" s="164" t="str">
        <f>IFERROR(IF(COUNTIF(zz!N$4:N$2103,B25)=1,LOOKUP($B25,zz!$N$4:$N$2103,'لیست کل'!B$4:B$2103&amp;" "&amp;'لیست کل'!C$4:C$2103),""),"")</f>
        <v/>
      </c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6"/>
    </row>
    <row r="26" spans="2:23" ht="23.1" customHeight="1">
      <c r="B26" s="105">
        <v>23</v>
      </c>
      <c r="C26" s="106" t="str">
        <f>IFERROR(IF(COUNTIF(zz!N$4:N$2103,B26)=1,LOOKUP($B26,zz!$N$4:$N$2103,'لیست کل'!B$4:B$2103&amp;" "&amp;'لیست کل'!C$4:C$2103),""),"")</f>
        <v/>
      </c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1"/>
    </row>
    <row r="27" spans="2:23" ht="23.1" customHeight="1">
      <c r="B27" s="163">
        <v>24</v>
      </c>
      <c r="C27" s="164" t="str">
        <f>IFERROR(IF(COUNTIF(zz!N$4:N$2103,B27)=1,LOOKUP($B27,zz!$N$4:$N$2103,'لیست کل'!B$4:B$2103&amp;" "&amp;'لیست کل'!C$4:C$2103),""),"")</f>
        <v/>
      </c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6"/>
    </row>
    <row r="28" spans="2:23" ht="23.1" customHeight="1">
      <c r="B28" s="105">
        <v>25</v>
      </c>
      <c r="C28" s="106" t="str">
        <f>IFERROR(IF(COUNTIF(zz!N$4:N$2103,B28)=1,LOOKUP($B28,zz!$N$4:$N$2103,'لیست کل'!B$4:B$2103&amp;" "&amp;'لیست کل'!C$4:C$2103),""),"")</f>
        <v/>
      </c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  <c r="U28" s="160"/>
      <c r="V28" s="160"/>
      <c r="W28" s="161"/>
    </row>
    <row r="29" spans="2:23" ht="23.1" customHeight="1">
      <c r="B29" s="163">
        <v>26</v>
      </c>
      <c r="C29" s="164" t="str">
        <f>IFERROR(IF(COUNTIF(zz!N$4:N$2103,B29)=1,LOOKUP($B29,zz!$N$4:$N$2103,'لیست کل'!B$4:B$2103&amp;" "&amp;'لیست کل'!C$4:C$2103),""),"")</f>
        <v/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6"/>
    </row>
    <row r="30" spans="2:23" ht="23.1" customHeight="1">
      <c r="B30" s="105">
        <v>27</v>
      </c>
      <c r="C30" s="106" t="str">
        <f>IFERROR(IF(COUNTIF(zz!N$4:N$2103,B30)=1,LOOKUP($B30,zz!$N$4:$N$2103,'لیست کل'!B$4:B$2103&amp;" "&amp;'لیست کل'!C$4:C$2103),""),"")</f>
        <v/>
      </c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1"/>
    </row>
    <row r="31" spans="2:23" ht="23.1" customHeight="1">
      <c r="B31" s="163">
        <v>28</v>
      </c>
      <c r="C31" s="164" t="str">
        <f>IFERROR(IF(COUNTIF(zz!N$4:N$2103,B31)=1,LOOKUP($B31,zz!$N$4:$N$2103,'لیست کل'!B$4:B$2103&amp;" "&amp;'لیست کل'!C$4:C$2103),""),"")</f>
        <v/>
      </c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6"/>
    </row>
    <row r="32" spans="2:23" ht="23.1" customHeight="1">
      <c r="B32" s="105">
        <v>29</v>
      </c>
      <c r="C32" s="106" t="str">
        <f>IFERROR(IF(COUNTIF(zz!N$4:N$2103,B32)=1,LOOKUP($B32,zz!$N$4:$N$2103,'لیست کل'!B$4:B$2103&amp;" "&amp;'لیست کل'!C$4:C$2103),""),"")</f>
        <v/>
      </c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1"/>
    </row>
    <row r="33" spans="2:23" ht="23.1" customHeight="1">
      <c r="B33" s="163">
        <v>30</v>
      </c>
      <c r="C33" s="164" t="str">
        <f>IFERROR(IF(COUNTIF(zz!N$4:N$2103,B33)=1,LOOKUP($B33,zz!$N$4:$N$2103,'لیست کل'!B$4:B$2103&amp;" "&amp;'لیست کل'!C$4:C$2103),""),"")</f>
        <v/>
      </c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6"/>
    </row>
    <row r="34" spans="2:23" ht="23.1" customHeight="1">
      <c r="B34" s="105">
        <v>31</v>
      </c>
      <c r="C34" s="106" t="str">
        <f>IFERROR(IF(COUNTIF(zz!N$4:N$2103,B34)=1,LOOKUP($B34,zz!$N$4:$N$2103,'لیست کل'!B$4:B$2103&amp;" "&amp;'لیست کل'!C$4:C$2103),""),"")</f>
        <v/>
      </c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1"/>
    </row>
    <row r="35" spans="2:23" ht="23.1" customHeight="1">
      <c r="B35" s="163">
        <v>32</v>
      </c>
      <c r="C35" s="164" t="str">
        <f>IFERROR(IF(COUNTIF(zz!N$4:N$2103,B35)=1,LOOKUP($B35,zz!$N$4:$N$2103,'لیست کل'!B$4:B$2103&amp;" "&amp;'لیست کل'!C$4:C$2103),""),"")</f>
        <v/>
      </c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6"/>
    </row>
    <row r="36" spans="2:23" ht="23.1" customHeight="1">
      <c r="B36" s="105">
        <v>33</v>
      </c>
      <c r="C36" s="106" t="str">
        <f>IFERROR(IF(COUNTIF(zz!N$4:N$2103,B36)=1,LOOKUP($B36,zz!$N$4:$N$2103,'لیست کل'!B$4:B$2103&amp;" "&amp;'لیست کل'!C$4:C$2103),""),"")</f>
        <v/>
      </c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1"/>
    </row>
    <row r="37" spans="2:23" ht="23.1" customHeight="1">
      <c r="B37" s="163">
        <v>34</v>
      </c>
      <c r="C37" s="164" t="str">
        <f>IFERROR(IF(COUNTIF(zz!N$4:N$2103,B37)=1,LOOKUP($B37,zz!$N$4:$N$2103,'لیست کل'!B$4:B$2103&amp;" "&amp;'لیست کل'!C$4:C$2103),""),"")</f>
        <v/>
      </c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6"/>
    </row>
    <row r="38" spans="2:23" ht="23.1" customHeight="1">
      <c r="B38" s="105">
        <v>35</v>
      </c>
      <c r="C38" s="106" t="str">
        <f>IFERROR(IF(COUNTIF(zz!N$4:N$2103,B38)=1,LOOKUP($B38,zz!$N$4:$N$2103,'لیست کل'!B$4:B$2103&amp;" "&amp;'لیست کل'!C$4:C$2103),""),"")</f>
        <v/>
      </c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1"/>
    </row>
    <row r="39" spans="2:23" ht="23.1" customHeight="1">
      <c r="B39" s="163">
        <v>36</v>
      </c>
      <c r="C39" s="164" t="str">
        <f>IFERROR(IF(COUNTIF(zz!N$4:N$2103,B39)=1,LOOKUP($B39,zz!$N$4:$N$2103,'لیست کل'!B$4:B$2103&amp;" "&amp;'لیست کل'!C$4:C$2103),""),"")</f>
        <v/>
      </c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6"/>
    </row>
    <row r="40" spans="2:23" ht="23.1" customHeight="1">
      <c r="B40" s="105">
        <v>37</v>
      </c>
      <c r="C40" s="106" t="str">
        <f>IFERROR(IF(COUNTIF(zz!N$4:N$2103,B40)=1,LOOKUP($B40,zz!$N$4:$N$2103,'لیست کل'!B$4:B$2103&amp;" "&amp;'لیست کل'!C$4:C$2103),""),"")</f>
        <v/>
      </c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1"/>
    </row>
    <row r="41" spans="2:23" ht="23.1" customHeight="1">
      <c r="B41" s="163">
        <v>38</v>
      </c>
      <c r="C41" s="164" t="str">
        <f>IFERROR(IF(COUNTIF(zz!N$4:N$2103,B41)=1,LOOKUP($B41,zz!$N$4:$N$2103,'لیست کل'!B$4:B$2103&amp;" "&amp;'لیست کل'!C$4:C$2103),""),"")</f>
        <v/>
      </c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6"/>
    </row>
    <row r="42" spans="2:23" ht="23.1" customHeight="1">
      <c r="B42" s="105">
        <v>39</v>
      </c>
      <c r="C42" s="106" t="str">
        <f>IFERROR(IF(COUNTIF(zz!N$4:N$2103,B42)=1,LOOKUP($B42,zz!$N$4:$N$2103,'لیست کل'!B$4:B$2103&amp;" "&amp;'لیست کل'!C$4:C$2103),""),"")</f>
        <v/>
      </c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1"/>
    </row>
    <row r="43" spans="2:23" ht="23.1" customHeight="1">
      <c r="B43" s="163">
        <v>40</v>
      </c>
      <c r="C43" s="164" t="str">
        <f>IFERROR(IF(COUNTIF(zz!N$4:N$2103,B43)=1,LOOKUP($B43,zz!$N$4:$N$2103,'لیست کل'!B$4:B$2103&amp;" "&amp;'لیست کل'!C$4:C$2103),""),"")</f>
        <v/>
      </c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6"/>
    </row>
    <row r="44" spans="2:23" ht="68.25" customHeight="1" thickBot="1">
      <c r="B44" s="486" t="s">
        <v>178</v>
      </c>
      <c r="C44" s="487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2"/>
    </row>
    <row r="45" spans="2:23" ht="15" thickTop="1"/>
  </sheetData>
  <sheetProtection formatCells="0" formatColumns="0" formatRows="0"/>
  <mergeCells count="3">
    <mergeCell ref="B1:W1"/>
    <mergeCell ref="B44:C44"/>
    <mergeCell ref="B2:W2"/>
  </mergeCells>
  <printOptions horizontalCentered="1" verticalCentered="1"/>
  <pageMargins left="0" right="0" top="0" bottom="0" header="0" footer="0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318"/>
  <sheetViews>
    <sheetView rightToLeft="1" topLeftCell="F2153" workbookViewId="0">
      <selection activeCell="P2165" sqref="P2165"/>
    </sheetView>
  </sheetViews>
  <sheetFormatPr defaultRowHeight="14.25"/>
  <cols>
    <col min="1" max="1" width="24.375" style="178" customWidth="1"/>
    <col min="2" max="2" width="18.375" style="178" customWidth="1"/>
    <col min="3" max="3" width="19.875" style="178" customWidth="1"/>
    <col min="4" max="4" width="10.875" style="178" bestFit="1" customWidth="1"/>
    <col min="5" max="15" width="9" style="178"/>
    <col min="16" max="16" width="14" bestFit="1" customWidth="1"/>
    <col min="17" max="17" width="11" customWidth="1"/>
    <col min="51" max="51" width="13.375" customWidth="1"/>
  </cols>
  <sheetData>
    <row r="1" spans="1:14" s="178" customFormat="1"/>
    <row r="2" spans="1:14" s="178" customFormat="1"/>
    <row r="3" spans="1:14" s="178" customFormat="1">
      <c r="L3" s="179"/>
      <c r="M3" s="179" t="s">
        <v>57</v>
      </c>
      <c r="N3" s="179"/>
    </row>
    <row r="4" spans="1:14" s="178" customFormat="1">
      <c r="A4" s="180" t="s">
        <v>81</v>
      </c>
      <c r="B4" s="181" t="str">
        <f>IF('ورود اطلاعات'!B7=0,"",'ورود اطلاعات'!B7)</f>
        <v>فرهنگ</v>
      </c>
      <c r="C4" s="181" t="s">
        <v>86</v>
      </c>
      <c r="D4" s="181" t="str">
        <f>IF('ورود اطلاعات'!B8=0,"",'ورود اطلاعات'!B8)</f>
        <v/>
      </c>
      <c r="E4" s="181" t="s">
        <v>103</v>
      </c>
      <c r="F4" s="181" t="str">
        <f>IF(صدور!C2="","",صدور!C2)</f>
        <v>هفتم1</v>
      </c>
      <c r="G4" s="181" t="s">
        <v>102</v>
      </c>
      <c r="H4" s="181" t="str">
        <f>IF(صدور!C3="","",صدور!C3)</f>
        <v xml:space="preserve"> فارسی</v>
      </c>
      <c r="I4" s="181" t="s">
        <v>101</v>
      </c>
      <c r="J4" s="182" t="str">
        <f>INDEX(برنامه!C3:AF32,صدور!B2,صدور!B3)</f>
        <v>محمدی</v>
      </c>
      <c r="L4" s="179">
        <v>1</v>
      </c>
      <c r="M4" s="179">
        <f>IF('لیست کل'!N4=صدور!C$2,1,0)</f>
        <v>1</v>
      </c>
      <c r="N4" s="179">
        <f>IF(M4=0,"",COUNTIF(M$4:M4,1))</f>
        <v>1</v>
      </c>
    </row>
    <row r="5" spans="1:14" s="178" customFormat="1">
      <c r="A5" s="179" t="s">
        <v>231</v>
      </c>
      <c r="B5" s="179" t="str">
        <f>H15</f>
        <v>99-98</v>
      </c>
      <c r="L5" s="179">
        <v>2</v>
      </c>
      <c r="M5" s="179">
        <f>IF('لیست کل'!N5=صدور!C$2,1,0)</f>
        <v>1</v>
      </c>
      <c r="N5" s="179">
        <f>IF(M5=0,"",COUNTIF(M$4:M5,1))</f>
        <v>2</v>
      </c>
    </row>
    <row r="6" spans="1:14" s="178" customFormat="1">
      <c r="L6" s="179">
        <v>3</v>
      </c>
      <c r="M6" s="179">
        <f>IF('لیست کل'!N6=صدور!C$2,1,0)</f>
        <v>0</v>
      </c>
      <c r="N6" s="179" t="str">
        <f>IF(M6=0,"",COUNTIF(M$4:M6,1))</f>
        <v/>
      </c>
    </row>
    <row r="7" spans="1:14" s="178" customFormat="1">
      <c r="L7" s="179">
        <v>4</v>
      </c>
      <c r="M7" s="179">
        <f>IF('لیست کل'!N7=صدور!C$2,1,0)</f>
        <v>0</v>
      </c>
      <c r="N7" s="179" t="str">
        <f>IF(M7=0,"",COUNTIF(M$4:M7,1))</f>
        <v/>
      </c>
    </row>
    <row r="8" spans="1:14" s="178" customFormat="1">
      <c r="A8" s="178" t="s">
        <v>109</v>
      </c>
      <c r="L8" s="179">
        <v>5</v>
      </c>
      <c r="M8" s="179">
        <f>IF('لیست کل'!N8=صدور!C$2,1,0)</f>
        <v>0</v>
      </c>
      <c r="N8" s="179" t="str">
        <f>IF(M8=0,"",COUNTIF(M$4:M8,1))</f>
        <v/>
      </c>
    </row>
    <row r="9" spans="1:14" s="178" customFormat="1">
      <c r="A9" s="178" t="s">
        <v>110</v>
      </c>
      <c r="D9" s="178" t="s">
        <v>113</v>
      </c>
      <c r="E9" s="178" t="str">
        <f>'ورود اطلاعات'!I4&amp;'ورود اطلاعات'!H4&amp;'ورود اطلاعات'!G4&amp;'ورود اطلاعات'!F4&amp;'ورود اطلاعات'!E4</f>
        <v>98/9/3</v>
      </c>
      <c r="L9" s="179">
        <v>6</v>
      </c>
      <c r="M9" s="179">
        <f>IF('لیست کل'!N9=صدور!C$2,1,0)</f>
        <v>0</v>
      </c>
      <c r="N9" s="179" t="str">
        <f>IF(M9=0,"",COUNTIF(M$4:M9,1))</f>
        <v/>
      </c>
    </row>
    <row r="10" spans="1:14" s="178" customFormat="1">
      <c r="A10" s="179" t="s">
        <v>111</v>
      </c>
      <c r="B10" s="179"/>
      <c r="C10" s="179"/>
      <c r="D10" s="179" t="s">
        <v>114</v>
      </c>
      <c r="E10" s="179">
        <f>LOOKUP(صدور!$D7,'لیست کل'!$A4:$A2103,'لیست کل'!$X4:$X2103)</f>
        <v>0</v>
      </c>
      <c r="F10" s="179"/>
      <c r="G10" s="179"/>
      <c r="H10" s="179"/>
      <c r="L10" s="179">
        <v>7</v>
      </c>
      <c r="M10" s="179">
        <f>IF('لیست کل'!N10=صدور!C$2,1,0)</f>
        <v>0</v>
      </c>
      <c r="N10" s="179" t="str">
        <f>IF(M10=0,"",COUNTIF(M$4:M10,1))</f>
        <v/>
      </c>
    </row>
    <row r="11" spans="1:14" s="178" customFormat="1">
      <c r="A11" s="179" t="s">
        <v>112</v>
      </c>
      <c r="B11" s="179" t="str">
        <f>'ورود اطلاعات'!B7</f>
        <v>فرهنگ</v>
      </c>
      <c r="C11" s="179"/>
      <c r="D11" s="179"/>
      <c r="E11" s="179"/>
      <c r="F11" s="179"/>
      <c r="G11" s="179"/>
      <c r="H11" s="179"/>
      <c r="L11" s="179">
        <v>8</v>
      </c>
      <c r="M11" s="179">
        <f>IF('لیست کل'!N11=صدور!C$2,1,0)</f>
        <v>0</v>
      </c>
      <c r="N11" s="179" t="str">
        <f>IF(M11=0,"",COUNTIF(M$4:M11,1))</f>
        <v/>
      </c>
    </row>
    <row r="12" spans="1:14" s="178" customFormat="1">
      <c r="A12" s="179"/>
      <c r="B12" s="179"/>
      <c r="C12" s="179"/>
      <c r="D12" s="179"/>
      <c r="E12" s="179"/>
      <c r="F12" s="179"/>
      <c r="G12" s="179"/>
      <c r="H12" s="179"/>
      <c r="L12" s="179">
        <v>9</v>
      </c>
      <c r="M12" s="179">
        <f>IF('لیست کل'!N12=صدور!C$2,1,0)</f>
        <v>0</v>
      </c>
      <c r="N12" s="179" t="str">
        <f>IF(M12=0,"",COUNTIF(M$4:M12,1))</f>
        <v/>
      </c>
    </row>
    <row r="13" spans="1:14" s="178" customFormat="1">
      <c r="A13" s="179"/>
      <c r="B13" s="179" t="s">
        <v>115</v>
      </c>
      <c r="C13" s="179"/>
      <c r="D13" s="179"/>
      <c r="E13" s="179"/>
      <c r="F13" s="179"/>
      <c r="G13" s="179"/>
      <c r="H13" s="179"/>
      <c r="L13" s="179">
        <v>10</v>
      </c>
      <c r="M13" s="179">
        <f>IF('لیست کل'!N13=صدور!C$2,1,0)</f>
        <v>0</v>
      </c>
      <c r="N13" s="179" t="str">
        <f>IF(M13=0,"",COUNTIF(M$4:M13,1))</f>
        <v/>
      </c>
    </row>
    <row r="14" spans="1:14" s="178" customFormat="1" ht="22.5">
      <c r="A14" s="179" t="s">
        <v>116</v>
      </c>
      <c r="B14" s="179" t="str">
        <f>LOOKUP(صدور!$D7,'لیست کل'!$A4:$A2103,'لیست کل'!$D4:$D2103)</f>
        <v>محمد هاشمی</v>
      </c>
      <c r="C14" s="183" t="s">
        <v>117</v>
      </c>
      <c r="D14" s="179" t="str">
        <f>LOOKUP(صدور!$D7,'لیست کل'!$A4:$A2103,'لیست کل'!$F4:$F2103)</f>
        <v>حسین</v>
      </c>
      <c r="E14" s="183" t="s">
        <v>118</v>
      </c>
      <c r="F14" s="179">
        <f>LOOKUP(صدور!$D7,'لیست کل'!$A4:$A2103,'لیست کل'!$H4:$H2103)</f>
        <v>154</v>
      </c>
      <c r="G14" s="179"/>
      <c r="H14" s="179"/>
      <c r="L14" s="179">
        <v>11</v>
      </c>
      <c r="M14" s="179">
        <f>IF('لیست کل'!N14=صدور!C$2,1,0)</f>
        <v>0</v>
      </c>
      <c r="N14" s="179" t="str">
        <f>IF(M14=0,"",COUNTIF(M$4:M14,1))</f>
        <v/>
      </c>
    </row>
    <row r="15" spans="1:14" s="178" customFormat="1" ht="26.25">
      <c r="A15" s="179" t="s">
        <v>119</v>
      </c>
      <c r="B15" s="179">
        <f>LOOKUP(صدور!$D7,'لیست کل'!$A4:$A2103,'لیست کل'!$H4:$H2103)</f>
        <v>154</v>
      </c>
      <c r="C15" s="183" t="s">
        <v>120</v>
      </c>
      <c r="D15" s="179" t="str">
        <f>LOOKUP(صدور!$D7,'لیست کل'!$A4:$A2103,'لیست کل'!$M4:$M2103)</f>
        <v>مراغه</v>
      </c>
      <c r="E15" s="183" t="s">
        <v>121</v>
      </c>
      <c r="F15" s="179" t="str">
        <f>LOOKUP(صدور!$D7,'لیست کل'!$A4:$A2103,'لیست کل'!$L4:$L2103)</f>
        <v>1382/5/5</v>
      </c>
      <c r="G15" s="183" t="s">
        <v>122</v>
      </c>
      <c r="H15" s="185" t="str">
        <f>'ورود اطلاعات'!E6&amp;'ورود اطلاعات'!F6&amp;'ورود اطلاعات'!G6</f>
        <v>99-98</v>
      </c>
      <c r="L15" s="179">
        <v>12</v>
      </c>
      <c r="M15" s="179">
        <f>IF('لیست کل'!N15=صدور!C$2,1,0)</f>
        <v>0</v>
      </c>
      <c r="N15" s="179" t="str">
        <f>IF(M15=0,"",COUNTIF(M$4:M15,1))</f>
        <v/>
      </c>
    </row>
    <row r="16" spans="1:14" s="178" customFormat="1" ht="22.5">
      <c r="A16" s="183" t="s">
        <v>123</v>
      </c>
      <c r="B16" s="179" t="str">
        <f>LOOKUP(صدور!$D7,'لیست کل'!$A4:$A2103,'لیست کل'!$R4:$R2103)</f>
        <v>هفتم</v>
      </c>
      <c r="C16" s="179" t="s">
        <v>112</v>
      </c>
      <c r="D16" s="179">
        <f>'ورود اطلاعات'!B13</f>
        <v>9695</v>
      </c>
      <c r="E16" s="179" t="str">
        <f>'ورود اطلاعات'!B7</f>
        <v>فرهنگ</v>
      </c>
      <c r="F16" s="179"/>
      <c r="G16" s="179"/>
      <c r="H16" s="179"/>
      <c r="L16" s="179">
        <v>13</v>
      </c>
      <c r="M16" s="179">
        <f>IF('لیست کل'!N16=صدور!C$2,1,0)</f>
        <v>0</v>
      </c>
      <c r="N16" s="179" t="str">
        <f>IF(M16=0,"",COUNTIF(M$4:M16,1))</f>
        <v/>
      </c>
    </row>
    <row r="17" spans="1:14" s="178" customFormat="1">
      <c r="A17" s="179" t="s">
        <v>124</v>
      </c>
      <c r="B17" s="179">
        <f>'ورود اطلاعات'!B14</f>
        <v>1857</v>
      </c>
      <c r="C17" s="179" t="str">
        <f>'ورود اطلاعات'!B6</f>
        <v>مراغه</v>
      </c>
      <c r="D17" s="179" t="s">
        <v>125</v>
      </c>
      <c r="E17" s="179"/>
      <c r="F17" s="179"/>
      <c r="G17" s="179"/>
      <c r="H17" s="179"/>
      <c r="L17" s="179">
        <v>14</v>
      </c>
      <c r="M17" s="179">
        <f>IF('لیست کل'!N17=صدور!C$2,1,0)</f>
        <v>0</v>
      </c>
      <c r="N17" s="179" t="str">
        <f>IF(M17=0,"",COUNTIF(M$4:M17,1))</f>
        <v/>
      </c>
    </row>
    <row r="18" spans="1:14" s="178" customFormat="1">
      <c r="A18" s="179" t="s">
        <v>126</v>
      </c>
      <c r="B18" s="179" t="str">
        <f>E9</f>
        <v>98/9/3</v>
      </c>
      <c r="C18" s="179" t="s">
        <v>127</v>
      </c>
      <c r="D18" s="179">
        <f>LOOKUP(صدور!$D7,'لیست کل'!$A4:$A2103,'لیست کل'!$Y4:$Y2103)</f>
        <v>0</v>
      </c>
      <c r="E18" s="179"/>
      <c r="F18" s="179"/>
      <c r="G18" s="179"/>
      <c r="H18" s="179"/>
      <c r="L18" s="179">
        <v>15</v>
      </c>
      <c r="M18" s="179">
        <f>IF('لیست کل'!N18=صدور!C$2,1,0)</f>
        <v>0</v>
      </c>
      <c r="N18" s="179" t="str">
        <f>IF(M18=0,"",COUNTIF(M$4:M18,1))</f>
        <v/>
      </c>
    </row>
    <row r="19" spans="1:14" s="178" customFormat="1">
      <c r="A19" s="179" t="s">
        <v>128</v>
      </c>
      <c r="B19" s="179"/>
      <c r="C19" s="179"/>
      <c r="D19" s="179"/>
      <c r="E19" s="179"/>
      <c r="F19" s="179"/>
      <c r="G19" s="179"/>
      <c r="H19" s="179"/>
      <c r="L19" s="179">
        <v>16</v>
      </c>
      <c r="M19" s="179">
        <f>IF('لیست کل'!N19=صدور!C$2,1,0)</f>
        <v>0</v>
      </c>
      <c r="N19" s="179" t="str">
        <f>IF(M19=0,"",COUNTIF(M$4:M19,1))</f>
        <v/>
      </c>
    </row>
    <row r="20" spans="1:14" s="178" customFormat="1">
      <c r="A20" s="179" t="s">
        <v>129</v>
      </c>
      <c r="B20" s="179" t="str">
        <f>'ورود اطلاعات'!B7</f>
        <v>فرهنگ</v>
      </c>
      <c r="C20" s="179"/>
      <c r="D20" s="179"/>
      <c r="E20" s="179"/>
      <c r="F20" s="179"/>
      <c r="G20" s="179"/>
      <c r="H20" s="179"/>
      <c r="L20" s="179">
        <v>17</v>
      </c>
      <c r="M20" s="179">
        <f>IF('لیست کل'!N20=صدور!C$2,1,0)</f>
        <v>0</v>
      </c>
      <c r="N20" s="179" t="str">
        <f>IF(M20=0,"",COUNTIF(M$4:M20,1))</f>
        <v/>
      </c>
    </row>
    <row r="21" spans="1:14" s="178" customFormat="1">
      <c r="A21" s="179" t="str">
        <f>'ورود اطلاعات'!B12</f>
        <v>قلی نژاد</v>
      </c>
      <c r="B21" s="179"/>
      <c r="C21" s="179"/>
      <c r="D21" s="179"/>
      <c r="E21" s="179"/>
      <c r="F21" s="179"/>
      <c r="G21" s="179"/>
      <c r="H21" s="179"/>
      <c r="L21" s="179">
        <v>18</v>
      </c>
      <c r="M21" s="179">
        <f>IF('لیست کل'!N21=صدور!C$2,1,0)</f>
        <v>0</v>
      </c>
      <c r="N21" s="179" t="str">
        <f>IF(M21=0,"",COUNTIF(M$4:M21,1))</f>
        <v/>
      </c>
    </row>
    <row r="22" spans="1:14" s="178" customFormat="1">
      <c r="L22" s="179">
        <v>19</v>
      </c>
      <c r="M22" s="179">
        <f>IF('لیست کل'!N22=صدور!C$2,1,0)</f>
        <v>0</v>
      </c>
      <c r="N22" s="179" t="str">
        <f>IF(M22=0,"",COUNTIF(M$4:M22,1))</f>
        <v/>
      </c>
    </row>
    <row r="23" spans="1:14" s="178" customFormat="1">
      <c r="L23" s="179">
        <v>20</v>
      </c>
      <c r="M23" s="179">
        <f>IF('لیست کل'!N23=صدور!C$2,1,0)</f>
        <v>0</v>
      </c>
      <c r="N23" s="179" t="str">
        <f>IF(M23=0,"",COUNTIF(M$4:M23,1))</f>
        <v/>
      </c>
    </row>
    <row r="24" spans="1:14" s="178" customFormat="1">
      <c r="L24" s="179">
        <v>21</v>
      </c>
      <c r="M24" s="179">
        <f>IF('لیست کل'!N24=صدور!C$2,1,0)</f>
        <v>0</v>
      </c>
      <c r="N24" s="179" t="str">
        <f>IF(M24=0,"",COUNTIF(M$4:M24,1))</f>
        <v/>
      </c>
    </row>
    <row r="25" spans="1:14" s="178" customFormat="1">
      <c r="L25" s="179">
        <v>22</v>
      </c>
      <c r="M25" s="179">
        <f>IF('لیست کل'!N25=صدور!C$2,1,0)</f>
        <v>0</v>
      </c>
      <c r="N25" s="179" t="str">
        <f>IF(M25=0,"",COUNTIF(M$4:M25,1))</f>
        <v/>
      </c>
    </row>
    <row r="26" spans="1:14" s="178" customFormat="1">
      <c r="L26" s="179">
        <v>23</v>
      </c>
      <c r="M26" s="179">
        <f>IF('لیست کل'!N26=صدور!C$2,1,0)</f>
        <v>0</v>
      </c>
      <c r="N26" s="179" t="str">
        <f>IF(M26=0,"",COUNTIF(M$4:M26,1))</f>
        <v/>
      </c>
    </row>
    <row r="27" spans="1:14" s="178" customFormat="1">
      <c r="L27" s="179">
        <v>24</v>
      </c>
      <c r="M27" s="179">
        <f>IF('لیست کل'!N27=صدور!C$2,1,0)</f>
        <v>0</v>
      </c>
      <c r="N27" s="179" t="str">
        <f>IF(M27=0,"",COUNTIF(M$4:M27,1))</f>
        <v/>
      </c>
    </row>
    <row r="28" spans="1:14" s="178" customFormat="1">
      <c r="L28" s="179">
        <v>25</v>
      </c>
      <c r="M28" s="179">
        <f>IF('لیست کل'!N28=صدور!C$2,1,0)</f>
        <v>0</v>
      </c>
      <c r="N28" s="179" t="str">
        <f>IF(M28=0,"",COUNTIF(M$4:M28,1))</f>
        <v/>
      </c>
    </row>
    <row r="29" spans="1:14" s="178" customFormat="1">
      <c r="L29" s="179">
        <v>26</v>
      </c>
      <c r="M29" s="179">
        <f>IF('لیست کل'!N29=صدور!C$2,1,0)</f>
        <v>0</v>
      </c>
      <c r="N29" s="179" t="str">
        <f>IF(M29=0,"",COUNTIF(M$4:M29,1))</f>
        <v/>
      </c>
    </row>
    <row r="30" spans="1:14" s="178" customFormat="1">
      <c r="L30" s="179">
        <v>27</v>
      </c>
      <c r="M30" s="179">
        <f>IF('لیست کل'!N30=صدور!C$2,1,0)</f>
        <v>0</v>
      </c>
      <c r="N30" s="179" t="str">
        <f>IF(M30=0,"",COUNTIF(M$4:M30,1))</f>
        <v/>
      </c>
    </row>
    <row r="31" spans="1:14" s="178" customFormat="1">
      <c r="L31" s="179">
        <v>28</v>
      </c>
      <c r="M31" s="179">
        <f>IF('لیست کل'!N31=صدور!C$2,1,0)</f>
        <v>0</v>
      </c>
      <c r="N31" s="179" t="str">
        <f>IF(M31=0,"",COUNTIF(M$4:M31,1))</f>
        <v/>
      </c>
    </row>
    <row r="32" spans="1:14" s="178" customFormat="1">
      <c r="L32" s="179">
        <v>29</v>
      </c>
      <c r="M32" s="179">
        <f>IF('لیست کل'!N32=صدور!C$2,1,0)</f>
        <v>0</v>
      </c>
      <c r="N32" s="179" t="str">
        <f>IF(M32=0,"",COUNTIF(M$4:M32,1))</f>
        <v/>
      </c>
    </row>
    <row r="33" spans="12:14" s="178" customFormat="1">
      <c r="L33" s="179">
        <v>30</v>
      </c>
      <c r="M33" s="179">
        <f>IF('لیست کل'!N33=صدور!C$2,1,0)</f>
        <v>0</v>
      </c>
      <c r="N33" s="179" t="str">
        <f>IF(M33=0,"",COUNTIF(M$4:M33,1))</f>
        <v/>
      </c>
    </row>
    <row r="34" spans="12:14" s="178" customFormat="1">
      <c r="L34" s="179">
        <v>31</v>
      </c>
      <c r="M34" s="179">
        <f>IF('لیست کل'!N34=صدور!C$2,1,0)</f>
        <v>0</v>
      </c>
      <c r="N34" s="179" t="str">
        <f>IF(M34=0,"",COUNTIF(M$4:M34,1))</f>
        <v/>
      </c>
    </row>
    <row r="35" spans="12:14" s="178" customFormat="1">
      <c r="L35" s="179">
        <v>32</v>
      </c>
      <c r="M35" s="179">
        <f>IF('لیست کل'!N35=صدور!C$2,1,0)</f>
        <v>0</v>
      </c>
      <c r="N35" s="179" t="str">
        <f>IF(M35=0,"",COUNTIF(M$4:M35,1))</f>
        <v/>
      </c>
    </row>
    <row r="36" spans="12:14" s="178" customFormat="1">
      <c r="L36" s="179">
        <v>33</v>
      </c>
      <c r="M36" s="179">
        <f>IF('لیست کل'!N36=صدور!C$2,1,0)</f>
        <v>0</v>
      </c>
      <c r="N36" s="179" t="str">
        <f>IF(M36=0,"",COUNTIF(M$4:M36,1))</f>
        <v/>
      </c>
    </row>
    <row r="37" spans="12:14" s="178" customFormat="1">
      <c r="L37" s="179">
        <v>34</v>
      </c>
      <c r="M37" s="179">
        <f>IF('لیست کل'!N37=صدور!C$2,1,0)</f>
        <v>0</v>
      </c>
      <c r="N37" s="179" t="str">
        <f>IF(M37=0,"",COUNTIF(M$4:M37,1))</f>
        <v/>
      </c>
    </row>
    <row r="38" spans="12:14" s="178" customFormat="1">
      <c r="L38" s="179">
        <v>35</v>
      </c>
      <c r="M38" s="179">
        <f>IF('لیست کل'!N38=صدور!C$2,1,0)</f>
        <v>0</v>
      </c>
      <c r="N38" s="179" t="str">
        <f>IF(M38=0,"",COUNTIF(M$4:M38,1))</f>
        <v/>
      </c>
    </row>
    <row r="39" spans="12:14" s="178" customFormat="1">
      <c r="L39" s="179">
        <v>36</v>
      </c>
      <c r="M39" s="179">
        <f>IF('لیست کل'!N39=صدور!C$2,1,0)</f>
        <v>0</v>
      </c>
      <c r="N39" s="179" t="str">
        <f>IF(M39=0,"",COUNTIF(M$4:M39,1))</f>
        <v/>
      </c>
    </row>
    <row r="40" spans="12:14" s="178" customFormat="1">
      <c r="L40" s="179">
        <v>37</v>
      </c>
      <c r="M40" s="179">
        <f>IF('لیست کل'!N40=صدور!C$2,1,0)</f>
        <v>0</v>
      </c>
      <c r="N40" s="179" t="str">
        <f>IF(M40=0,"",COUNTIF(M$4:M40,1))</f>
        <v/>
      </c>
    </row>
    <row r="41" spans="12:14" s="178" customFormat="1">
      <c r="L41" s="179">
        <v>38</v>
      </c>
      <c r="M41" s="179">
        <f>IF('لیست کل'!N41=صدور!C$2,1,0)</f>
        <v>0</v>
      </c>
      <c r="N41" s="179" t="str">
        <f>IF(M41=0,"",COUNTIF(M$4:M41,1))</f>
        <v/>
      </c>
    </row>
    <row r="42" spans="12:14" s="178" customFormat="1">
      <c r="L42" s="179">
        <v>39</v>
      </c>
      <c r="M42" s="179">
        <f>IF('لیست کل'!N42=صدور!C$2,1,0)</f>
        <v>0</v>
      </c>
      <c r="N42" s="179" t="str">
        <f>IF(M42=0,"",COUNTIF(M$4:M42,1))</f>
        <v/>
      </c>
    </row>
    <row r="43" spans="12:14" s="178" customFormat="1">
      <c r="L43" s="179">
        <v>40</v>
      </c>
      <c r="M43" s="179">
        <f>IF('لیست کل'!N43=صدور!C$2,1,0)</f>
        <v>0</v>
      </c>
      <c r="N43" s="179" t="str">
        <f>IF(M43=0,"",COUNTIF(M$4:M43,1))</f>
        <v/>
      </c>
    </row>
    <row r="44" spans="12:14" s="178" customFormat="1">
      <c r="L44" s="179">
        <v>41</v>
      </c>
      <c r="M44" s="179">
        <f>IF('لیست کل'!N44=صدور!C$2,1,0)</f>
        <v>0</v>
      </c>
      <c r="N44" s="179" t="str">
        <f>IF(M44=0,"",COUNTIF(M$4:M44,1))</f>
        <v/>
      </c>
    </row>
    <row r="45" spans="12:14" s="178" customFormat="1">
      <c r="L45" s="179">
        <v>42</v>
      </c>
      <c r="M45" s="179">
        <f>IF('لیست کل'!N45=صدور!C$2,1,0)</f>
        <v>0</v>
      </c>
      <c r="N45" s="179" t="str">
        <f>IF(M45=0,"",COUNTIF(M$4:M45,1))</f>
        <v/>
      </c>
    </row>
    <row r="46" spans="12:14" s="178" customFormat="1">
      <c r="L46" s="179">
        <v>43</v>
      </c>
      <c r="M46" s="179">
        <f>IF('لیست کل'!N46=صدور!C$2,1,0)</f>
        <v>0</v>
      </c>
      <c r="N46" s="179" t="str">
        <f>IF(M46=0,"",COUNTIF(M$4:M46,1))</f>
        <v/>
      </c>
    </row>
    <row r="47" spans="12:14" s="178" customFormat="1">
      <c r="L47" s="179">
        <v>44</v>
      </c>
      <c r="M47" s="179">
        <f>IF('لیست کل'!N47=صدور!C$2,1,0)</f>
        <v>0</v>
      </c>
      <c r="N47" s="179" t="str">
        <f>IF(M47=0,"",COUNTIF(M$4:M47,1))</f>
        <v/>
      </c>
    </row>
    <row r="48" spans="12:14" s="178" customFormat="1">
      <c r="L48" s="179">
        <v>45</v>
      </c>
      <c r="M48" s="179">
        <f>IF('لیست کل'!N48=صدور!C$2,1,0)</f>
        <v>0</v>
      </c>
      <c r="N48" s="179" t="str">
        <f>IF(M48=0,"",COUNTIF(M$4:M48,1))</f>
        <v/>
      </c>
    </row>
    <row r="49" spans="12:14" s="178" customFormat="1">
      <c r="L49" s="179">
        <v>46</v>
      </c>
      <c r="M49" s="179">
        <f>IF('لیست کل'!N49=صدور!C$2,1,0)</f>
        <v>0</v>
      </c>
      <c r="N49" s="179" t="str">
        <f>IF(M49=0,"",COUNTIF(M$4:M49,1))</f>
        <v/>
      </c>
    </row>
    <row r="50" spans="12:14" s="178" customFormat="1">
      <c r="L50" s="179">
        <v>47</v>
      </c>
      <c r="M50" s="179">
        <f>IF('لیست کل'!N50=صدور!C$2,1,0)</f>
        <v>0</v>
      </c>
      <c r="N50" s="179" t="str">
        <f>IF(M50=0,"",COUNTIF(M$4:M50,1))</f>
        <v/>
      </c>
    </row>
    <row r="51" spans="12:14" s="178" customFormat="1">
      <c r="L51" s="179">
        <v>48</v>
      </c>
      <c r="M51" s="179">
        <f>IF('لیست کل'!N51=صدور!C$2,1,0)</f>
        <v>0</v>
      </c>
      <c r="N51" s="179" t="str">
        <f>IF(M51=0,"",COUNTIF(M$4:M51,1))</f>
        <v/>
      </c>
    </row>
    <row r="52" spans="12:14" s="178" customFormat="1">
      <c r="L52" s="179">
        <v>49</v>
      </c>
      <c r="M52" s="179">
        <f>IF('لیست کل'!N52=صدور!C$2,1,0)</f>
        <v>0</v>
      </c>
      <c r="N52" s="179" t="str">
        <f>IF(M52=0,"",COUNTIF(M$4:M52,1))</f>
        <v/>
      </c>
    </row>
    <row r="53" spans="12:14" s="178" customFormat="1">
      <c r="L53" s="179">
        <v>50</v>
      </c>
      <c r="M53" s="179">
        <f>IF('لیست کل'!N53=صدور!C$2,1,0)</f>
        <v>0</v>
      </c>
      <c r="N53" s="179" t="str">
        <f>IF(M53=0,"",COUNTIF(M$4:M53,1))</f>
        <v/>
      </c>
    </row>
    <row r="54" spans="12:14" s="178" customFormat="1">
      <c r="L54" s="179">
        <v>51</v>
      </c>
      <c r="M54" s="179">
        <f>IF('لیست کل'!N54=صدور!C$2,1,0)</f>
        <v>0</v>
      </c>
      <c r="N54" s="179" t="str">
        <f>IF(M54=0,"",COUNTIF(M$4:M54,1))</f>
        <v/>
      </c>
    </row>
    <row r="55" spans="12:14" s="178" customFormat="1">
      <c r="L55" s="179">
        <v>52</v>
      </c>
      <c r="M55" s="179">
        <f>IF('لیست کل'!N55=صدور!C$2,1,0)</f>
        <v>0</v>
      </c>
      <c r="N55" s="179" t="str">
        <f>IF(M55=0,"",COUNTIF(M$4:M55,1))</f>
        <v/>
      </c>
    </row>
    <row r="56" spans="12:14" s="178" customFormat="1">
      <c r="L56" s="179">
        <v>53</v>
      </c>
      <c r="M56" s="179">
        <f>IF('لیست کل'!N56=صدور!C$2,1,0)</f>
        <v>0</v>
      </c>
      <c r="N56" s="179" t="str">
        <f>IF(M56=0,"",COUNTIF(M$4:M56,1))</f>
        <v/>
      </c>
    </row>
    <row r="57" spans="12:14" s="178" customFormat="1">
      <c r="L57" s="179">
        <v>54</v>
      </c>
      <c r="M57" s="179">
        <f>IF('لیست کل'!N57=صدور!C$2,1,0)</f>
        <v>0</v>
      </c>
      <c r="N57" s="179" t="str">
        <f>IF(M57=0,"",COUNTIF(M$4:M57,1))</f>
        <v/>
      </c>
    </row>
    <row r="58" spans="12:14" s="178" customFormat="1">
      <c r="L58" s="179">
        <v>55</v>
      </c>
      <c r="M58" s="179">
        <f>IF('لیست کل'!N58=صدور!C$2,1,0)</f>
        <v>0</v>
      </c>
      <c r="N58" s="179" t="str">
        <f>IF(M58=0,"",COUNTIF(M$4:M58,1))</f>
        <v/>
      </c>
    </row>
    <row r="59" spans="12:14" s="178" customFormat="1">
      <c r="L59" s="179">
        <v>56</v>
      </c>
      <c r="M59" s="179">
        <f>IF('لیست کل'!N59=صدور!C$2,1,0)</f>
        <v>0</v>
      </c>
      <c r="N59" s="179" t="str">
        <f>IF(M59=0,"",COUNTIF(M$4:M59,1))</f>
        <v/>
      </c>
    </row>
    <row r="60" spans="12:14" s="178" customFormat="1">
      <c r="L60" s="179">
        <v>57</v>
      </c>
      <c r="M60" s="179">
        <f>IF('لیست کل'!N60=صدور!C$2,1,0)</f>
        <v>0</v>
      </c>
      <c r="N60" s="179" t="str">
        <f>IF(M60=0,"",COUNTIF(M$4:M60,1))</f>
        <v/>
      </c>
    </row>
    <row r="61" spans="12:14" s="178" customFormat="1">
      <c r="L61" s="179">
        <v>58</v>
      </c>
      <c r="M61" s="179">
        <f>IF('لیست کل'!N61=صدور!C$2,1,0)</f>
        <v>0</v>
      </c>
      <c r="N61" s="179" t="str">
        <f>IF(M61=0,"",COUNTIF(M$4:M61,1))</f>
        <v/>
      </c>
    </row>
    <row r="62" spans="12:14" s="178" customFormat="1">
      <c r="L62" s="179">
        <v>59</v>
      </c>
      <c r="M62" s="179">
        <f>IF('لیست کل'!N62=صدور!C$2,1,0)</f>
        <v>0</v>
      </c>
      <c r="N62" s="179" t="str">
        <f>IF(M62=0,"",COUNTIF(M$4:M62,1))</f>
        <v/>
      </c>
    </row>
    <row r="63" spans="12:14" s="178" customFormat="1">
      <c r="L63" s="179">
        <v>60</v>
      </c>
      <c r="M63" s="179">
        <f>IF('لیست کل'!N63=صدور!C$2,1,0)</f>
        <v>0</v>
      </c>
      <c r="N63" s="179" t="str">
        <f>IF(M63=0,"",COUNTIF(M$4:M63,1))</f>
        <v/>
      </c>
    </row>
    <row r="64" spans="12:14" s="178" customFormat="1">
      <c r="L64" s="179">
        <v>61</v>
      </c>
      <c r="M64" s="179">
        <f>IF('لیست کل'!N64=صدور!C$2,1,0)</f>
        <v>0</v>
      </c>
      <c r="N64" s="179" t="str">
        <f>IF(M64=0,"",COUNTIF(M$4:M64,1))</f>
        <v/>
      </c>
    </row>
    <row r="65" spans="12:14" s="178" customFormat="1">
      <c r="L65" s="179">
        <v>62</v>
      </c>
      <c r="M65" s="179">
        <f>IF('لیست کل'!N65=صدور!C$2,1,0)</f>
        <v>0</v>
      </c>
      <c r="N65" s="179" t="str">
        <f>IF(M65=0,"",COUNTIF(M$4:M65,1))</f>
        <v/>
      </c>
    </row>
    <row r="66" spans="12:14" s="178" customFormat="1">
      <c r="L66" s="179">
        <v>63</v>
      </c>
      <c r="M66" s="179">
        <f>IF('لیست کل'!N66=صدور!C$2,1,0)</f>
        <v>0</v>
      </c>
      <c r="N66" s="179" t="str">
        <f>IF(M66=0,"",COUNTIF(M$4:M66,1))</f>
        <v/>
      </c>
    </row>
    <row r="67" spans="12:14" s="178" customFormat="1">
      <c r="L67" s="179">
        <v>64</v>
      </c>
      <c r="M67" s="179">
        <f>IF('لیست کل'!N67=صدور!C$2,1,0)</f>
        <v>0</v>
      </c>
      <c r="N67" s="179" t="str">
        <f>IF(M67=0,"",COUNTIF(M$4:M67,1))</f>
        <v/>
      </c>
    </row>
    <row r="68" spans="12:14" s="178" customFormat="1">
      <c r="L68" s="179">
        <v>65</v>
      </c>
      <c r="M68" s="179">
        <f>IF('لیست کل'!N68=صدور!C$2,1,0)</f>
        <v>0</v>
      </c>
      <c r="N68" s="179" t="str">
        <f>IF(M68=0,"",COUNTIF(M$4:M68,1))</f>
        <v/>
      </c>
    </row>
    <row r="69" spans="12:14" s="178" customFormat="1">
      <c r="L69" s="179">
        <v>66</v>
      </c>
      <c r="M69" s="179">
        <f>IF('لیست کل'!N69=صدور!C$2,1,0)</f>
        <v>0</v>
      </c>
      <c r="N69" s="179" t="str">
        <f>IF(M69=0,"",COUNTIF(M$4:M69,1))</f>
        <v/>
      </c>
    </row>
    <row r="70" spans="12:14" s="178" customFormat="1">
      <c r="L70" s="179">
        <v>67</v>
      </c>
      <c r="M70" s="179">
        <f>IF('لیست کل'!N70=صدور!C$2,1,0)</f>
        <v>0</v>
      </c>
      <c r="N70" s="179" t="str">
        <f>IF(M70=0,"",COUNTIF(M$4:M70,1))</f>
        <v/>
      </c>
    </row>
    <row r="71" spans="12:14" s="178" customFormat="1">
      <c r="L71" s="179">
        <v>68</v>
      </c>
      <c r="M71" s="179">
        <f>IF('لیست کل'!N71=صدور!C$2,1,0)</f>
        <v>0</v>
      </c>
      <c r="N71" s="179" t="str">
        <f>IF(M71=0,"",COUNTIF(M$4:M71,1))</f>
        <v/>
      </c>
    </row>
    <row r="72" spans="12:14" s="178" customFormat="1">
      <c r="L72" s="179">
        <v>69</v>
      </c>
      <c r="M72" s="179">
        <f>IF('لیست کل'!N72=صدور!C$2,1,0)</f>
        <v>0</v>
      </c>
      <c r="N72" s="179" t="str">
        <f>IF(M72=0,"",COUNTIF(M$4:M72,1))</f>
        <v/>
      </c>
    </row>
    <row r="73" spans="12:14" s="178" customFormat="1">
      <c r="L73" s="179">
        <v>70</v>
      </c>
      <c r="M73" s="179">
        <f>IF('لیست کل'!N73=صدور!C$2,1,0)</f>
        <v>0</v>
      </c>
      <c r="N73" s="179" t="str">
        <f>IF(M73=0,"",COUNTIF(M$4:M73,1))</f>
        <v/>
      </c>
    </row>
    <row r="74" spans="12:14" s="178" customFormat="1">
      <c r="L74" s="179">
        <v>71</v>
      </c>
      <c r="M74" s="179">
        <f>IF('لیست کل'!N74=صدور!C$2,1,0)</f>
        <v>0</v>
      </c>
      <c r="N74" s="179" t="str">
        <f>IF(M74=0,"",COUNTIF(M$4:M74,1))</f>
        <v/>
      </c>
    </row>
    <row r="75" spans="12:14" s="178" customFormat="1">
      <c r="L75" s="179">
        <v>72</v>
      </c>
      <c r="M75" s="179">
        <f>IF('لیست کل'!N75=صدور!C$2,1,0)</f>
        <v>0</v>
      </c>
      <c r="N75" s="179" t="str">
        <f>IF(M75=0,"",COUNTIF(M$4:M75,1))</f>
        <v/>
      </c>
    </row>
    <row r="76" spans="12:14" s="178" customFormat="1">
      <c r="L76" s="179">
        <v>73</v>
      </c>
      <c r="M76" s="179">
        <f>IF('لیست کل'!N76=صدور!C$2,1,0)</f>
        <v>0</v>
      </c>
      <c r="N76" s="179" t="str">
        <f>IF(M76=0,"",COUNTIF(M$4:M76,1))</f>
        <v/>
      </c>
    </row>
    <row r="77" spans="12:14" s="178" customFormat="1">
      <c r="L77" s="179">
        <v>74</v>
      </c>
      <c r="M77" s="179">
        <f>IF('لیست کل'!N77=صدور!C$2,1,0)</f>
        <v>0</v>
      </c>
      <c r="N77" s="179" t="str">
        <f>IF(M77=0,"",COUNTIF(M$4:M77,1))</f>
        <v/>
      </c>
    </row>
    <row r="78" spans="12:14" s="178" customFormat="1">
      <c r="L78" s="179">
        <v>75</v>
      </c>
      <c r="M78" s="179">
        <f>IF('لیست کل'!N78=صدور!C$2,1,0)</f>
        <v>0</v>
      </c>
      <c r="N78" s="179" t="str">
        <f>IF(M78=0,"",COUNTIF(M$4:M78,1))</f>
        <v/>
      </c>
    </row>
    <row r="79" spans="12:14" s="178" customFormat="1">
      <c r="L79" s="179">
        <v>76</v>
      </c>
      <c r="M79" s="179">
        <f>IF('لیست کل'!N79=صدور!C$2,1,0)</f>
        <v>0</v>
      </c>
      <c r="N79" s="179" t="str">
        <f>IF(M79=0,"",COUNTIF(M$4:M79,1))</f>
        <v/>
      </c>
    </row>
    <row r="80" spans="12:14" s="178" customFormat="1">
      <c r="L80" s="179">
        <v>77</v>
      </c>
      <c r="M80" s="179">
        <f>IF('لیست کل'!N80=صدور!C$2,1,0)</f>
        <v>0</v>
      </c>
      <c r="N80" s="179" t="str">
        <f>IF(M80=0,"",COUNTIF(M$4:M80,1))</f>
        <v/>
      </c>
    </row>
    <row r="81" spans="12:14" s="178" customFormat="1">
      <c r="L81" s="179">
        <v>78</v>
      </c>
      <c r="M81" s="179">
        <f>IF('لیست کل'!N81=صدور!C$2,1,0)</f>
        <v>0</v>
      </c>
      <c r="N81" s="179" t="str">
        <f>IF(M81=0,"",COUNTIF(M$4:M81,1))</f>
        <v/>
      </c>
    </row>
    <row r="82" spans="12:14" s="178" customFormat="1">
      <c r="L82" s="179">
        <v>79</v>
      </c>
      <c r="M82" s="179">
        <f>IF('لیست کل'!N82=صدور!C$2,1,0)</f>
        <v>0</v>
      </c>
      <c r="N82" s="179" t="str">
        <f>IF(M82=0,"",COUNTIF(M$4:M82,1))</f>
        <v/>
      </c>
    </row>
    <row r="83" spans="12:14" s="178" customFormat="1">
      <c r="L83" s="179">
        <v>80</v>
      </c>
      <c r="M83" s="179">
        <f>IF('لیست کل'!N83=صدور!C$2,1,0)</f>
        <v>0</v>
      </c>
      <c r="N83" s="179" t="str">
        <f>IF(M83=0,"",COUNTIF(M$4:M83,1))</f>
        <v/>
      </c>
    </row>
    <row r="84" spans="12:14" s="178" customFormat="1">
      <c r="L84" s="179">
        <v>81</v>
      </c>
      <c r="M84" s="179">
        <f>IF('لیست کل'!N84=صدور!C$2,1,0)</f>
        <v>0</v>
      </c>
      <c r="N84" s="179" t="str">
        <f>IF(M84=0,"",COUNTIF(M$4:M84,1))</f>
        <v/>
      </c>
    </row>
    <row r="85" spans="12:14" s="178" customFormat="1">
      <c r="L85" s="179">
        <v>82</v>
      </c>
      <c r="M85" s="179">
        <f>IF('لیست کل'!N85=صدور!C$2,1,0)</f>
        <v>0</v>
      </c>
      <c r="N85" s="179" t="str">
        <f>IF(M85=0,"",COUNTIF(M$4:M85,1))</f>
        <v/>
      </c>
    </row>
    <row r="86" spans="12:14" s="178" customFormat="1">
      <c r="L86" s="179">
        <v>83</v>
      </c>
      <c r="M86" s="179">
        <f>IF('لیست کل'!N86=صدور!C$2,1,0)</f>
        <v>0</v>
      </c>
      <c r="N86" s="179" t="str">
        <f>IF(M86=0,"",COUNTIF(M$4:M86,1))</f>
        <v/>
      </c>
    </row>
    <row r="87" spans="12:14" s="178" customFormat="1">
      <c r="L87" s="179">
        <v>84</v>
      </c>
      <c r="M87" s="179">
        <f>IF('لیست کل'!N87=صدور!C$2,1,0)</f>
        <v>0</v>
      </c>
      <c r="N87" s="179" t="str">
        <f>IF(M87=0,"",COUNTIF(M$4:M87,1))</f>
        <v/>
      </c>
    </row>
    <row r="88" spans="12:14" s="178" customFormat="1">
      <c r="L88" s="179">
        <v>85</v>
      </c>
      <c r="M88" s="179">
        <f>IF('لیست کل'!N88=صدور!C$2,1,0)</f>
        <v>0</v>
      </c>
      <c r="N88" s="179" t="str">
        <f>IF(M88=0,"",COUNTIF(M$4:M88,1))</f>
        <v/>
      </c>
    </row>
    <row r="89" spans="12:14" s="178" customFormat="1">
      <c r="L89" s="179">
        <v>86</v>
      </c>
      <c r="M89" s="179">
        <f>IF('لیست کل'!N89=صدور!C$2,1,0)</f>
        <v>0</v>
      </c>
      <c r="N89" s="179" t="str">
        <f>IF(M89=0,"",COUNTIF(M$4:M89,1))</f>
        <v/>
      </c>
    </row>
    <row r="90" spans="12:14" s="178" customFormat="1">
      <c r="L90" s="179">
        <v>87</v>
      </c>
      <c r="M90" s="179">
        <f>IF('لیست کل'!N90=صدور!C$2,1,0)</f>
        <v>0</v>
      </c>
      <c r="N90" s="179" t="str">
        <f>IF(M90=0,"",COUNTIF(M$4:M90,1))</f>
        <v/>
      </c>
    </row>
    <row r="91" spans="12:14" s="178" customFormat="1">
      <c r="L91" s="179">
        <v>88</v>
      </c>
      <c r="M91" s="179">
        <f>IF('لیست کل'!N91=صدور!C$2,1,0)</f>
        <v>0</v>
      </c>
      <c r="N91" s="179" t="str">
        <f>IF(M91=0,"",COUNTIF(M$4:M91,1))</f>
        <v/>
      </c>
    </row>
    <row r="92" spans="12:14" s="178" customFormat="1">
      <c r="L92" s="179">
        <v>89</v>
      </c>
      <c r="M92" s="179">
        <f>IF('لیست کل'!N92=صدور!C$2,1,0)</f>
        <v>0</v>
      </c>
      <c r="N92" s="179" t="str">
        <f>IF(M92=0,"",COUNTIF(M$4:M92,1))</f>
        <v/>
      </c>
    </row>
    <row r="93" spans="12:14" s="178" customFormat="1">
      <c r="L93" s="179">
        <v>90</v>
      </c>
      <c r="M93" s="179">
        <f>IF('لیست کل'!N93=صدور!C$2,1,0)</f>
        <v>0</v>
      </c>
      <c r="N93" s="179" t="str">
        <f>IF(M93=0,"",COUNTIF(M$4:M93,1))</f>
        <v/>
      </c>
    </row>
    <row r="94" spans="12:14" s="178" customFormat="1">
      <c r="L94" s="179">
        <v>91</v>
      </c>
      <c r="M94" s="179">
        <f>IF('لیست کل'!N94=صدور!C$2,1,0)</f>
        <v>0</v>
      </c>
      <c r="N94" s="179" t="str">
        <f>IF(M94=0,"",COUNTIF(M$4:M94,1))</f>
        <v/>
      </c>
    </row>
    <row r="95" spans="12:14" s="178" customFormat="1">
      <c r="L95" s="179">
        <v>92</v>
      </c>
      <c r="M95" s="179">
        <f>IF('لیست کل'!N95=صدور!C$2,1,0)</f>
        <v>0</v>
      </c>
      <c r="N95" s="179" t="str">
        <f>IF(M95=0,"",COUNTIF(M$4:M95,1))</f>
        <v/>
      </c>
    </row>
    <row r="96" spans="12:14" s="178" customFormat="1">
      <c r="L96" s="179">
        <v>93</v>
      </c>
      <c r="M96" s="179">
        <f>IF('لیست کل'!N96=صدور!C$2,1,0)</f>
        <v>0</v>
      </c>
      <c r="N96" s="179" t="str">
        <f>IF(M96=0,"",COUNTIF(M$4:M96,1))</f>
        <v/>
      </c>
    </row>
    <row r="97" spans="12:14" s="178" customFormat="1">
      <c r="L97" s="179">
        <v>94</v>
      </c>
      <c r="M97" s="179">
        <f>IF('لیست کل'!N97=صدور!C$2,1,0)</f>
        <v>0</v>
      </c>
      <c r="N97" s="179" t="str">
        <f>IF(M97=0,"",COUNTIF(M$4:M97,1))</f>
        <v/>
      </c>
    </row>
    <row r="98" spans="12:14" s="178" customFormat="1">
      <c r="L98" s="179">
        <v>95</v>
      </c>
      <c r="M98" s="179">
        <f>IF('لیست کل'!N98=صدور!C$2,1,0)</f>
        <v>0</v>
      </c>
      <c r="N98" s="179" t="str">
        <f>IF(M98=0,"",COUNTIF(M$4:M98,1))</f>
        <v/>
      </c>
    </row>
    <row r="99" spans="12:14" s="178" customFormat="1">
      <c r="L99" s="179">
        <v>96</v>
      </c>
      <c r="M99" s="179">
        <f>IF('لیست کل'!N99=صدور!C$2,1,0)</f>
        <v>0</v>
      </c>
      <c r="N99" s="179" t="str">
        <f>IF(M99=0,"",COUNTIF(M$4:M99,1))</f>
        <v/>
      </c>
    </row>
    <row r="100" spans="12:14" s="178" customFormat="1">
      <c r="L100" s="179">
        <v>97</v>
      </c>
      <c r="M100" s="179">
        <f>IF('لیست کل'!N100=صدور!C$2,1,0)</f>
        <v>0</v>
      </c>
      <c r="N100" s="179" t="str">
        <f>IF(M100=0,"",COUNTIF(M$4:M100,1))</f>
        <v/>
      </c>
    </row>
    <row r="101" spans="12:14" s="178" customFormat="1">
      <c r="L101" s="179">
        <v>98</v>
      </c>
      <c r="M101" s="179">
        <f>IF('لیست کل'!N101=صدور!C$2,1,0)</f>
        <v>0</v>
      </c>
      <c r="N101" s="179" t="str">
        <f>IF(M101=0,"",COUNTIF(M$4:M101,1))</f>
        <v/>
      </c>
    </row>
    <row r="102" spans="12:14" s="178" customFormat="1">
      <c r="L102" s="179">
        <v>99</v>
      </c>
      <c r="M102" s="179">
        <f>IF('لیست کل'!N102=صدور!C$2,1,0)</f>
        <v>0</v>
      </c>
      <c r="N102" s="179" t="str">
        <f>IF(M102=0,"",COUNTIF(M$4:M102,1))</f>
        <v/>
      </c>
    </row>
    <row r="103" spans="12:14" s="178" customFormat="1">
      <c r="L103" s="179">
        <v>100</v>
      </c>
      <c r="M103" s="179">
        <f>IF('لیست کل'!N103=صدور!C$2,1,0)</f>
        <v>0</v>
      </c>
      <c r="N103" s="179" t="str">
        <f>IF(M103=0,"",COUNTIF(M$4:M103,1))</f>
        <v/>
      </c>
    </row>
    <row r="104" spans="12:14" s="178" customFormat="1">
      <c r="L104" s="179">
        <v>101</v>
      </c>
      <c r="M104" s="179">
        <f>IF('لیست کل'!N104=صدور!C$2,1,0)</f>
        <v>0</v>
      </c>
      <c r="N104" s="179" t="str">
        <f>IF(M104=0,"",COUNTIF(M$4:M104,1))</f>
        <v/>
      </c>
    </row>
    <row r="105" spans="12:14" s="178" customFormat="1">
      <c r="L105" s="179">
        <v>102</v>
      </c>
      <c r="M105" s="179">
        <f>IF('لیست کل'!N105=صدور!C$2,1,0)</f>
        <v>0</v>
      </c>
      <c r="N105" s="179" t="str">
        <f>IF(M105=0,"",COUNTIF(M$4:M105,1))</f>
        <v/>
      </c>
    </row>
    <row r="106" spans="12:14" s="178" customFormat="1">
      <c r="L106" s="179">
        <v>103</v>
      </c>
      <c r="M106" s="179">
        <f>IF('لیست کل'!N106=صدور!C$2,1,0)</f>
        <v>0</v>
      </c>
      <c r="N106" s="179" t="str">
        <f>IF(M106=0,"",COUNTIF(M$4:M106,1))</f>
        <v/>
      </c>
    </row>
    <row r="107" spans="12:14" s="178" customFormat="1">
      <c r="L107" s="179">
        <v>104</v>
      </c>
      <c r="M107" s="179">
        <f>IF('لیست کل'!N107=صدور!C$2,1,0)</f>
        <v>0</v>
      </c>
      <c r="N107" s="179" t="str">
        <f>IF(M107=0,"",COUNTIF(M$4:M107,1))</f>
        <v/>
      </c>
    </row>
    <row r="108" spans="12:14" s="178" customFormat="1">
      <c r="L108" s="179">
        <v>105</v>
      </c>
      <c r="M108" s="179">
        <f>IF('لیست کل'!N108=صدور!C$2,1,0)</f>
        <v>0</v>
      </c>
      <c r="N108" s="179" t="str">
        <f>IF(M108=0,"",COUNTIF(M$4:M108,1))</f>
        <v/>
      </c>
    </row>
    <row r="109" spans="12:14" s="178" customFormat="1">
      <c r="L109" s="179">
        <v>106</v>
      </c>
      <c r="M109" s="179">
        <f>IF('لیست کل'!N109=صدور!C$2,1,0)</f>
        <v>0</v>
      </c>
      <c r="N109" s="179" t="str">
        <f>IF(M109=0,"",COUNTIF(M$4:M109,1))</f>
        <v/>
      </c>
    </row>
    <row r="110" spans="12:14" s="178" customFormat="1">
      <c r="L110" s="179">
        <v>107</v>
      </c>
      <c r="M110" s="179">
        <f>IF('لیست کل'!N110=صدور!C$2,1,0)</f>
        <v>0</v>
      </c>
      <c r="N110" s="179" t="str">
        <f>IF(M110=0,"",COUNTIF(M$4:M110,1))</f>
        <v/>
      </c>
    </row>
    <row r="111" spans="12:14" s="178" customFormat="1">
      <c r="L111" s="179">
        <v>108</v>
      </c>
      <c r="M111" s="179">
        <f>IF('لیست کل'!N111=صدور!C$2,1,0)</f>
        <v>0</v>
      </c>
      <c r="N111" s="179" t="str">
        <f>IF(M111=0,"",COUNTIF(M$4:M111,1))</f>
        <v/>
      </c>
    </row>
    <row r="112" spans="12:14" s="178" customFormat="1">
      <c r="L112" s="179">
        <v>109</v>
      </c>
      <c r="M112" s="179">
        <f>IF('لیست کل'!N112=صدور!C$2,1,0)</f>
        <v>0</v>
      </c>
      <c r="N112" s="179" t="str">
        <f>IF(M112=0,"",COUNTIF(M$4:M112,1))</f>
        <v/>
      </c>
    </row>
    <row r="113" spans="12:14" s="178" customFormat="1">
      <c r="L113" s="179">
        <v>110</v>
      </c>
      <c r="M113" s="179">
        <f>IF('لیست کل'!N113=صدور!C$2,1,0)</f>
        <v>0</v>
      </c>
      <c r="N113" s="179" t="str">
        <f>IF(M113=0,"",COUNTIF(M$4:M113,1))</f>
        <v/>
      </c>
    </row>
    <row r="114" spans="12:14" s="178" customFormat="1">
      <c r="L114" s="179">
        <v>111</v>
      </c>
      <c r="M114" s="179">
        <f>IF('لیست کل'!N114=صدور!C$2,1,0)</f>
        <v>0</v>
      </c>
      <c r="N114" s="179" t="str">
        <f>IF(M114=0,"",COUNTIF(M$4:M114,1))</f>
        <v/>
      </c>
    </row>
    <row r="115" spans="12:14" s="178" customFormat="1">
      <c r="L115" s="179">
        <v>112</v>
      </c>
      <c r="M115" s="179">
        <f>IF('لیست کل'!N115=صدور!C$2,1,0)</f>
        <v>0</v>
      </c>
      <c r="N115" s="179" t="str">
        <f>IF(M115=0,"",COUNTIF(M$4:M115,1))</f>
        <v/>
      </c>
    </row>
    <row r="116" spans="12:14" s="178" customFormat="1">
      <c r="L116" s="179">
        <v>113</v>
      </c>
      <c r="M116" s="179">
        <f>IF('لیست کل'!N116=صدور!C$2,1,0)</f>
        <v>0</v>
      </c>
      <c r="N116" s="179" t="str">
        <f>IF(M116=0,"",COUNTIF(M$4:M116,1))</f>
        <v/>
      </c>
    </row>
    <row r="117" spans="12:14" s="178" customFormat="1">
      <c r="L117" s="179">
        <v>114</v>
      </c>
      <c r="M117" s="179">
        <f>IF('لیست کل'!N117=صدور!C$2,1,0)</f>
        <v>0</v>
      </c>
      <c r="N117" s="179" t="str">
        <f>IF(M117=0,"",COUNTIF(M$4:M117,1))</f>
        <v/>
      </c>
    </row>
    <row r="118" spans="12:14" s="178" customFormat="1">
      <c r="L118" s="179">
        <v>115</v>
      </c>
      <c r="M118" s="179">
        <f>IF('لیست کل'!N118=صدور!C$2,1,0)</f>
        <v>0</v>
      </c>
      <c r="N118" s="179" t="str">
        <f>IF(M118=0,"",COUNTIF(M$4:M118,1))</f>
        <v/>
      </c>
    </row>
    <row r="119" spans="12:14" s="178" customFormat="1">
      <c r="L119" s="179">
        <v>116</v>
      </c>
      <c r="M119" s="179">
        <f>IF('لیست کل'!N119=صدور!C$2,1,0)</f>
        <v>0</v>
      </c>
      <c r="N119" s="179" t="str">
        <f>IF(M119=0,"",COUNTIF(M$4:M119,1))</f>
        <v/>
      </c>
    </row>
    <row r="120" spans="12:14" s="178" customFormat="1">
      <c r="L120" s="179">
        <v>117</v>
      </c>
      <c r="M120" s="179">
        <f>IF('لیست کل'!N120=صدور!C$2,1,0)</f>
        <v>0</v>
      </c>
      <c r="N120" s="179" t="str">
        <f>IF(M120=0,"",COUNTIF(M$4:M120,1))</f>
        <v/>
      </c>
    </row>
    <row r="121" spans="12:14" s="178" customFormat="1">
      <c r="L121" s="179">
        <v>118</v>
      </c>
      <c r="M121" s="179">
        <f>IF('لیست کل'!N121=صدور!C$2,1,0)</f>
        <v>0</v>
      </c>
      <c r="N121" s="179" t="str">
        <f>IF(M121=0,"",COUNTIF(M$4:M121,1))</f>
        <v/>
      </c>
    </row>
    <row r="122" spans="12:14" s="178" customFormat="1">
      <c r="L122" s="179">
        <v>119</v>
      </c>
      <c r="M122" s="179">
        <f>IF('لیست کل'!N122=صدور!C$2,1,0)</f>
        <v>0</v>
      </c>
      <c r="N122" s="179" t="str">
        <f>IF(M122=0,"",COUNTIF(M$4:M122,1))</f>
        <v/>
      </c>
    </row>
    <row r="123" spans="12:14" s="178" customFormat="1">
      <c r="L123" s="179">
        <v>120</v>
      </c>
      <c r="M123" s="179">
        <f>IF('لیست کل'!N123=صدور!C$2,1,0)</f>
        <v>0</v>
      </c>
      <c r="N123" s="179" t="str">
        <f>IF(M123=0,"",COUNTIF(M$4:M123,1))</f>
        <v/>
      </c>
    </row>
    <row r="124" spans="12:14" s="178" customFormat="1">
      <c r="L124" s="179">
        <v>121</v>
      </c>
      <c r="M124" s="179">
        <f>IF('لیست کل'!N124=صدور!C$2,1,0)</f>
        <v>0</v>
      </c>
      <c r="N124" s="179" t="str">
        <f>IF(M124=0,"",COUNTIF(M$4:M124,1))</f>
        <v/>
      </c>
    </row>
    <row r="125" spans="12:14" s="178" customFormat="1">
      <c r="L125" s="179">
        <v>122</v>
      </c>
      <c r="M125" s="179">
        <f>IF('لیست کل'!N125=صدور!C$2,1,0)</f>
        <v>0</v>
      </c>
      <c r="N125" s="179" t="str">
        <f>IF(M125=0,"",COUNTIF(M$4:M125,1))</f>
        <v/>
      </c>
    </row>
    <row r="126" spans="12:14" s="178" customFormat="1">
      <c r="L126" s="179">
        <v>123</v>
      </c>
      <c r="M126" s="179">
        <f>IF('لیست کل'!N126=صدور!C$2,1,0)</f>
        <v>0</v>
      </c>
      <c r="N126" s="179" t="str">
        <f>IF(M126=0,"",COUNTIF(M$4:M126,1))</f>
        <v/>
      </c>
    </row>
    <row r="127" spans="12:14" s="178" customFormat="1">
      <c r="L127" s="179">
        <v>124</v>
      </c>
      <c r="M127" s="179">
        <f>IF('لیست کل'!N127=صدور!C$2,1,0)</f>
        <v>0</v>
      </c>
      <c r="N127" s="179" t="str">
        <f>IF(M127=0,"",COUNTIF(M$4:M127,1))</f>
        <v/>
      </c>
    </row>
    <row r="128" spans="12:14" s="178" customFormat="1">
      <c r="L128" s="179">
        <v>125</v>
      </c>
      <c r="M128" s="179">
        <f>IF('لیست کل'!N128=صدور!C$2,1,0)</f>
        <v>0</v>
      </c>
      <c r="N128" s="179" t="str">
        <f>IF(M128=0,"",COUNTIF(M$4:M128,1))</f>
        <v/>
      </c>
    </row>
    <row r="129" spans="12:14" s="178" customFormat="1">
      <c r="L129" s="179">
        <v>126</v>
      </c>
      <c r="M129" s="179">
        <f>IF('لیست کل'!N129=صدور!C$2,1,0)</f>
        <v>0</v>
      </c>
      <c r="N129" s="179" t="str">
        <f>IF(M129=0,"",COUNTIF(M$4:M129,1))</f>
        <v/>
      </c>
    </row>
    <row r="130" spans="12:14" s="178" customFormat="1">
      <c r="L130" s="179">
        <v>127</v>
      </c>
      <c r="M130" s="179">
        <f>IF('لیست کل'!N130=صدور!C$2,1,0)</f>
        <v>0</v>
      </c>
      <c r="N130" s="179" t="str">
        <f>IF(M130=0,"",COUNTIF(M$4:M130,1))</f>
        <v/>
      </c>
    </row>
    <row r="131" spans="12:14" s="178" customFormat="1">
      <c r="L131" s="179">
        <v>128</v>
      </c>
      <c r="M131" s="179">
        <f>IF('لیست کل'!N131=صدور!C$2,1,0)</f>
        <v>0</v>
      </c>
      <c r="N131" s="179" t="str">
        <f>IF(M131=0,"",COUNTIF(M$4:M131,1))</f>
        <v/>
      </c>
    </row>
    <row r="132" spans="12:14" s="178" customFormat="1">
      <c r="L132" s="179">
        <v>129</v>
      </c>
      <c r="M132" s="179">
        <f>IF('لیست کل'!N132=صدور!C$2,1,0)</f>
        <v>0</v>
      </c>
      <c r="N132" s="179" t="str">
        <f>IF(M132=0,"",COUNTIF(M$4:M132,1))</f>
        <v/>
      </c>
    </row>
    <row r="133" spans="12:14" s="178" customFormat="1">
      <c r="L133" s="179">
        <v>130</v>
      </c>
      <c r="M133" s="179">
        <f>IF('لیست کل'!N133=صدور!C$2,1,0)</f>
        <v>0</v>
      </c>
      <c r="N133" s="179" t="str">
        <f>IF(M133=0,"",COUNTIF(M$4:M133,1))</f>
        <v/>
      </c>
    </row>
    <row r="134" spans="12:14" s="178" customFormat="1">
      <c r="L134" s="179">
        <v>131</v>
      </c>
      <c r="M134" s="179">
        <f>IF('لیست کل'!N134=صدور!C$2,1,0)</f>
        <v>0</v>
      </c>
      <c r="N134" s="179" t="str">
        <f>IF(M134=0,"",COUNTIF(M$4:M134,1))</f>
        <v/>
      </c>
    </row>
    <row r="135" spans="12:14" s="178" customFormat="1">
      <c r="L135" s="179">
        <v>132</v>
      </c>
      <c r="M135" s="179">
        <f>IF('لیست کل'!N135=صدور!C$2,1,0)</f>
        <v>0</v>
      </c>
      <c r="N135" s="179" t="str">
        <f>IF(M135=0,"",COUNTIF(M$4:M135,1))</f>
        <v/>
      </c>
    </row>
    <row r="136" spans="12:14" s="178" customFormat="1">
      <c r="L136" s="179">
        <v>133</v>
      </c>
      <c r="M136" s="179">
        <f>IF('لیست کل'!N136=صدور!C$2,1,0)</f>
        <v>0</v>
      </c>
      <c r="N136" s="179" t="str">
        <f>IF(M136=0,"",COUNTIF(M$4:M136,1))</f>
        <v/>
      </c>
    </row>
    <row r="137" spans="12:14" s="178" customFormat="1">
      <c r="L137" s="179">
        <v>134</v>
      </c>
      <c r="M137" s="179">
        <f>IF('لیست کل'!N137=صدور!C$2,1,0)</f>
        <v>0</v>
      </c>
      <c r="N137" s="179" t="str">
        <f>IF(M137=0,"",COUNTIF(M$4:M137,1))</f>
        <v/>
      </c>
    </row>
    <row r="138" spans="12:14" s="178" customFormat="1">
      <c r="L138" s="179">
        <v>135</v>
      </c>
      <c r="M138" s="179">
        <f>IF('لیست کل'!N138=صدور!C$2,1,0)</f>
        <v>0</v>
      </c>
      <c r="N138" s="179" t="str">
        <f>IF(M138=0,"",COUNTIF(M$4:M138,1))</f>
        <v/>
      </c>
    </row>
    <row r="139" spans="12:14" s="178" customFormat="1">
      <c r="L139" s="179">
        <v>136</v>
      </c>
      <c r="M139" s="179">
        <f>IF('لیست کل'!N139=صدور!C$2,1,0)</f>
        <v>0</v>
      </c>
      <c r="N139" s="179" t="str">
        <f>IF(M139=0,"",COUNTIF(M$4:M139,1))</f>
        <v/>
      </c>
    </row>
    <row r="140" spans="12:14" s="178" customFormat="1">
      <c r="L140" s="179">
        <v>137</v>
      </c>
      <c r="M140" s="179">
        <f>IF('لیست کل'!N140=صدور!C$2,1,0)</f>
        <v>0</v>
      </c>
      <c r="N140" s="179" t="str">
        <f>IF(M140=0,"",COUNTIF(M$4:M140,1))</f>
        <v/>
      </c>
    </row>
    <row r="141" spans="12:14" s="178" customFormat="1">
      <c r="L141" s="179">
        <v>138</v>
      </c>
      <c r="M141" s="179">
        <f>IF('لیست کل'!N141=صدور!C$2,1,0)</f>
        <v>0</v>
      </c>
      <c r="N141" s="179" t="str">
        <f>IF(M141=0,"",COUNTIF(M$4:M141,1))</f>
        <v/>
      </c>
    </row>
    <row r="142" spans="12:14" s="178" customFormat="1">
      <c r="L142" s="179">
        <v>139</v>
      </c>
      <c r="M142" s="179">
        <f>IF('لیست کل'!N142=صدور!C$2,1,0)</f>
        <v>0</v>
      </c>
      <c r="N142" s="179" t="str">
        <f>IF(M142=0,"",COUNTIF(M$4:M142,1))</f>
        <v/>
      </c>
    </row>
    <row r="143" spans="12:14" s="178" customFormat="1">
      <c r="L143" s="179">
        <v>140</v>
      </c>
      <c r="M143" s="179">
        <f>IF('لیست کل'!N143=صدور!C$2,1,0)</f>
        <v>0</v>
      </c>
      <c r="N143" s="179" t="str">
        <f>IF(M143=0,"",COUNTIF(M$4:M143,1))</f>
        <v/>
      </c>
    </row>
    <row r="144" spans="12:14" s="178" customFormat="1">
      <c r="L144" s="179">
        <v>141</v>
      </c>
      <c r="M144" s="179">
        <f>IF('لیست کل'!N144=صدور!C$2,1,0)</f>
        <v>0</v>
      </c>
      <c r="N144" s="179" t="str">
        <f>IF(M144=0,"",COUNTIF(M$4:M144,1))</f>
        <v/>
      </c>
    </row>
    <row r="145" spans="12:14" s="178" customFormat="1">
      <c r="L145" s="179">
        <v>142</v>
      </c>
      <c r="M145" s="179">
        <f>IF('لیست کل'!N145=صدور!C$2,1,0)</f>
        <v>0</v>
      </c>
      <c r="N145" s="179" t="str">
        <f>IF(M145=0,"",COUNTIF(M$4:M145,1))</f>
        <v/>
      </c>
    </row>
    <row r="146" spans="12:14" s="178" customFormat="1">
      <c r="L146" s="179">
        <v>143</v>
      </c>
      <c r="M146" s="179">
        <f>IF('لیست کل'!N146=صدور!C$2,1,0)</f>
        <v>0</v>
      </c>
      <c r="N146" s="179" t="str">
        <f>IF(M146=0,"",COUNTIF(M$4:M146,1))</f>
        <v/>
      </c>
    </row>
    <row r="147" spans="12:14" s="178" customFormat="1">
      <c r="L147" s="179">
        <v>144</v>
      </c>
      <c r="M147" s="179">
        <f>IF('لیست کل'!N147=صدور!C$2,1,0)</f>
        <v>0</v>
      </c>
      <c r="N147" s="179" t="str">
        <f>IF(M147=0,"",COUNTIF(M$4:M147,1))</f>
        <v/>
      </c>
    </row>
    <row r="148" spans="12:14" s="178" customFormat="1">
      <c r="L148" s="179">
        <v>145</v>
      </c>
      <c r="M148" s="179">
        <f>IF('لیست کل'!N148=صدور!C$2,1,0)</f>
        <v>0</v>
      </c>
      <c r="N148" s="179" t="str">
        <f>IF(M148=0,"",COUNTIF(M$4:M148,1))</f>
        <v/>
      </c>
    </row>
    <row r="149" spans="12:14" s="178" customFormat="1">
      <c r="L149" s="179">
        <v>146</v>
      </c>
      <c r="M149" s="179">
        <f>IF('لیست کل'!N149=صدور!C$2,1,0)</f>
        <v>0</v>
      </c>
      <c r="N149" s="179" t="str">
        <f>IF(M149=0,"",COUNTIF(M$4:M149,1))</f>
        <v/>
      </c>
    </row>
    <row r="150" spans="12:14" s="178" customFormat="1">
      <c r="L150" s="179">
        <v>147</v>
      </c>
      <c r="M150" s="179">
        <f>IF('لیست کل'!N150=صدور!C$2,1,0)</f>
        <v>0</v>
      </c>
      <c r="N150" s="179" t="str">
        <f>IF(M150=0,"",COUNTIF(M$4:M150,1))</f>
        <v/>
      </c>
    </row>
    <row r="151" spans="12:14" s="178" customFormat="1">
      <c r="L151" s="179">
        <v>148</v>
      </c>
      <c r="M151" s="179">
        <f>IF('لیست کل'!N151=صدور!C$2,1,0)</f>
        <v>0</v>
      </c>
      <c r="N151" s="179" t="str">
        <f>IF(M151=0,"",COUNTIF(M$4:M151,1))</f>
        <v/>
      </c>
    </row>
    <row r="152" spans="12:14" s="178" customFormat="1">
      <c r="L152" s="179">
        <v>149</v>
      </c>
      <c r="M152" s="179">
        <f>IF('لیست کل'!N152=صدور!C$2,1,0)</f>
        <v>0</v>
      </c>
      <c r="N152" s="179" t="str">
        <f>IF(M152=0,"",COUNTIF(M$4:M152,1))</f>
        <v/>
      </c>
    </row>
    <row r="153" spans="12:14" s="178" customFormat="1">
      <c r="L153" s="179">
        <v>150</v>
      </c>
      <c r="M153" s="179">
        <f>IF('لیست کل'!N153=صدور!C$2,1,0)</f>
        <v>0</v>
      </c>
      <c r="N153" s="179" t="str">
        <f>IF(M153=0,"",COUNTIF(M$4:M153,1))</f>
        <v/>
      </c>
    </row>
    <row r="154" spans="12:14" s="178" customFormat="1">
      <c r="L154" s="179">
        <v>151</v>
      </c>
      <c r="M154" s="179">
        <f>IF('لیست کل'!N154=صدور!C$2,1,0)</f>
        <v>0</v>
      </c>
      <c r="N154" s="179" t="str">
        <f>IF(M154=0,"",COUNTIF(M$4:M154,1))</f>
        <v/>
      </c>
    </row>
    <row r="155" spans="12:14" s="178" customFormat="1">
      <c r="L155" s="179">
        <v>152</v>
      </c>
      <c r="M155" s="179">
        <f>IF('لیست کل'!N155=صدور!C$2,1,0)</f>
        <v>0</v>
      </c>
      <c r="N155" s="179" t="str">
        <f>IF(M155=0,"",COUNTIF(M$4:M155,1))</f>
        <v/>
      </c>
    </row>
    <row r="156" spans="12:14" s="178" customFormat="1">
      <c r="L156" s="179">
        <v>153</v>
      </c>
      <c r="M156" s="179">
        <f>IF('لیست کل'!N156=صدور!C$2,1,0)</f>
        <v>0</v>
      </c>
      <c r="N156" s="179" t="str">
        <f>IF(M156=0,"",COUNTIF(M$4:M156,1))</f>
        <v/>
      </c>
    </row>
    <row r="157" spans="12:14" s="178" customFormat="1">
      <c r="L157" s="179">
        <v>154</v>
      </c>
      <c r="M157" s="179">
        <f>IF('لیست کل'!N157=صدور!C$2,1,0)</f>
        <v>0</v>
      </c>
      <c r="N157" s="179" t="str">
        <f>IF(M157=0,"",COUNTIF(M$4:M157,1))</f>
        <v/>
      </c>
    </row>
    <row r="158" spans="12:14" s="178" customFormat="1">
      <c r="L158" s="179">
        <v>155</v>
      </c>
      <c r="M158" s="179">
        <f>IF('لیست کل'!N158=صدور!C$2,1,0)</f>
        <v>0</v>
      </c>
      <c r="N158" s="179" t="str">
        <f>IF(M158=0,"",COUNTIF(M$4:M158,1))</f>
        <v/>
      </c>
    </row>
    <row r="159" spans="12:14" s="178" customFormat="1">
      <c r="L159" s="179">
        <v>156</v>
      </c>
      <c r="M159" s="179">
        <f>IF('لیست کل'!N159=صدور!C$2,1,0)</f>
        <v>0</v>
      </c>
      <c r="N159" s="179" t="str">
        <f>IF(M159=0,"",COUNTIF(M$4:M159,1))</f>
        <v/>
      </c>
    </row>
    <row r="160" spans="12:14" s="178" customFormat="1">
      <c r="L160" s="179">
        <v>157</v>
      </c>
      <c r="M160" s="179">
        <f>IF('لیست کل'!N160=صدور!C$2,1,0)</f>
        <v>0</v>
      </c>
      <c r="N160" s="179" t="str">
        <f>IF(M160=0,"",COUNTIF(M$4:M160,1))</f>
        <v/>
      </c>
    </row>
    <row r="161" spans="12:14" s="178" customFormat="1">
      <c r="L161" s="179">
        <v>158</v>
      </c>
      <c r="M161" s="179">
        <f>IF('لیست کل'!N161=صدور!C$2,1,0)</f>
        <v>0</v>
      </c>
      <c r="N161" s="179" t="str">
        <f>IF(M161=0,"",COUNTIF(M$4:M161,1))</f>
        <v/>
      </c>
    </row>
    <row r="162" spans="12:14" s="178" customFormat="1">
      <c r="L162" s="179">
        <v>159</v>
      </c>
      <c r="M162" s="179">
        <f>IF('لیست کل'!N162=صدور!C$2,1,0)</f>
        <v>0</v>
      </c>
      <c r="N162" s="179" t="str">
        <f>IF(M162=0,"",COUNTIF(M$4:M162,1))</f>
        <v/>
      </c>
    </row>
    <row r="163" spans="12:14" s="178" customFormat="1">
      <c r="L163" s="179">
        <v>160</v>
      </c>
      <c r="M163" s="179">
        <f>IF('لیست کل'!N163=صدور!C$2,1,0)</f>
        <v>0</v>
      </c>
      <c r="N163" s="179" t="str">
        <f>IF(M163=0,"",COUNTIF(M$4:M163,1))</f>
        <v/>
      </c>
    </row>
    <row r="164" spans="12:14" s="178" customFormat="1">
      <c r="L164" s="179">
        <v>161</v>
      </c>
      <c r="M164" s="179">
        <f>IF('لیست کل'!N164=صدور!C$2,1,0)</f>
        <v>0</v>
      </c>
      <c r="N164" s="179" t="str">
        <f>IF(M164=0,"",COUNTIF(M$4:M164,1))</f>
        <v/>
      </c>
    </row>
    <row r="165" spans="12:14" s="178" customFormat="1">
      <c r="L165" s="179">
        <v>162</v>
      </c>
      <c r="M165" s="179">
        <f>IF('لیست کل'!N165=صدور!C$2,1,0)</f>
        <v>0</v>
      </c>
      <c r="N165" s="179" t="str">
        <f>IF(M165=0,"",COUNTIF(M$4:M165,1))</f>
        <v/>
      </c>
    </row>
    <row r="166" spans="12:14" s="178" customFormat="1">
      <c r="L166" s="179">
        <v>163</v>
      </c>
      <c r="M166" s="179">
        <f>IF('لیست کل'!N166=صدور!C$2,1,0)</f>
        <v>0</v>
      </c>
      <c r="N166" s="179" t="str">
        <f>IF(M166=0,"",COUNTIF(M$4:M166,1))</f>
        <v/>
      </c>
    </row>
    <row r="167" spans="12:14" s="178" customFormat="1">
      <c r="L167" s="179">
        <v>164</v>
      </c>
      <c r="M167" s="179">
        <f>IF('لیست کل'!N167=صدور!C$2,1,0)</f>
        <v>0</v>
      </c>
      <c r="N167" s="179" t="str">
        <f>IF(M167=0,"",COUNTIF(M$4:M167,1))</f>
        <v/>
      </c>
    </row>
    <row r="168" spans="12:14" s="178" customFormat="1">
      <c r="L168" s="179">
        <v>165</v>
      </c>
      <c r="M168" s="179">
        <f>IF('لیست کل'!N168=صدور!C$2,1,0)</f>
        <v>0</v>
      </c>
      <c r="N168" s="179" t="str">
        <f>IF(M168=0,"",COUNTIF(M$4:M168,1))</f>
        <v/>
      </c>
    </row>
    <row r="169" spans="12:14" s="178" customFormat="1">
      <c r="L169" s="179">
        <v>166</v>
      </c>
      <c r="M169" s="179">
        <f>IF('لیست کل'!N169=صدور!C$2,1,0)</f>
        <v>0</v>
      </c>
      <c r="N169" s="179" t="str">
        <f>IF(M169=0,"",COUNTIF(M$4:M169,1))</f>
        <v/>
      </c>
    </row>
    <row r="170" spans="12:14" s="178" customFormat="1">
      <c r="L170" s="179">
        <v>167</v>
      </c>
      <c r="M170" s="179">
        <f>IF('لیست کل'!N170=صدور!C$2,1,0)</f>
        <v>0</v>
      </c>
      <c r="N170" s="179" t="str">
        <f>IF(M170=0,"",COUNTIF(M$4:M170,1))</f>
        <v/>
      </c>
    </row>
    <row r="171" spans="12:14" s="178" customFormat="1">
      <c r="L171" s="179">
        <v>168</v>
      </c>
      <c r="M171" s="179">
        <f>IF('لیست کل'!N171=صدور!C$2,1,0)</f>
        <v>0</v>
      </c>
      <c r="N171" s="179" t="str">
        <f>IF(M171=0,"",COUNTIF(M$4:M171,1))</f>
        <v/>
      </c>
    </row>
    <row r="172" spans="12:14" s="178" customFormat="1">
      <c r="L172" s="179">
        <v>169</v>
      </c>
      <c r="M172" s="179">
        <f>IF('لیست کل'!N172=صدور!C$2,1,0)</f>
        <v>0</v>
      </c>
      <c r="N172" s="179" t="str">
        <f>IF(M172=0,"",COUNTIF(M$4:M172,1))</f>
        <v/>
      </c>
    </row>
    <row r="173" spans="12:14" s="178" customFormat="1">
      <c r="L173" s="179">
        <v>170</v>
      </c>
      <c r="M173" s="179">
        <f>IF('لیست کل'!N173=صدور!C$2,1,0)</f>
        <v>0</v>
      </c>
      <c r="N173" s="179" t="str">
        <f>IF(M173=0,"",COUNTIF(M$4:M173,1))</f>
        <v/>
      </c>
    </row>
    <row r="174" spans="12:14" s="178" customFormat="1">
      <c r="L174" s="179">
        <v>171</v>
      </c>
      <c r="M174" s="179">
        <f>IF('لیست کل'!N174=صدور!C$2,1,0)</f>
        <v>0</v>
      </c>
      <c r="N174" s="179" t="str">
        <f>IF(M174=0,"",COUNTIF(M$4:M174,1))</f>
        <v/>
      </c>
    </row>
    <row r="175" spans="12:14" s="178" customFormat="1">
      <c r="L175" s="179">
        <v>172</v>
      </c>
      <c r="M175" s="179">
        <f>IF('لیست کل'!N175=صدور!C$2,1,0)</f>
        <v>0</v>
      </c>
      <c r="N175" s="179" t="str">
        <f>IF(M175=0,"",COUNTIF(M$4:M175,1))</f>
        <v/>
      </c>
    </row>
    <row r="176" spans="12:14" s="178" customFormat="1">
      <c r="L176" s="179">
        <v>173</v>
      </c>
      <c r="M176" s="179">
        <f>IF('لیست کل'!N176=صدور!C$2,1,0)</f>
        <v>0</v>
      </c>
      <c r="N176" s="179" t="str">
        <f>IF(M176=0,"",COUNTIF(M$4:M176,1))</f>
        <v/>
      </c>
    </row>
    <row r="177" spans="12:14" s="178" customFormat="1">
      <c r="L177" s="179">
        <v>174</v>
      </c>
      <c r="M177" s="179">
        <f>IF('لیست کل'!N177=صدور!C$2,1,0)</f>
        <v>0</v>
      </c>
      <c r="N177" s="179" t="str">
        <f>IF(M177=0,"",COUNTIF(M$4:M177,1))</f>
        <v/>
      </c>
    </row>
    <row r="178" spans="12:14" s="178" customFormat="1">
      <c r="L178" s="179">
        <v>175</v>
      </c>
      <c r="M178" s="179">
        <f>IF('لیست کل'!N178=صدور!C$2,1,0)</f>
        <v>0</v>
      </c>
      <c r="N178" s="179" t="str">
        <f>IF(M178=0,"",COUNTIF(M$4:M178,1))</f>
        <v/>
      </c>
    </row>
    <row r="179" spans="12:14" s="178" customFormat="1">
      <c r="L179" s="179">
        <v>176</v>
      </c>
      <c r="M179" s="179">
        <f>IF('لیست کل'!N179=صدور!C$2,1,0)</f>
        <v>0</v>
      </c>
      <c r="N179" s="179" t="str">
        <f>IF(M179=0,"",COUNTIF(M$4:M179,1))</f>
        <v/>
      </c>
    </row>
    <row r="180" spans="12:14" s="178" customFormat="1">
      <c r="L180" s="179">
        <v>177</v>
      </c>
      <c r="M180" s="179">
        <f>IF('لیست کل'!N180=صدور!C$2,1,0)</f>
        <v>0</v>
      </c>
      <c r="N180" s="179" t="str">
        <f>IF(M180=0,"",COUNTIF(M$4:M180,1))</f>
        <v/>
      </c>
    </row>
    <row r="181" spans="12:14" s="178" customFormat="1">
      <c r="L181" s="179">
        <v>178</v>
      </c>
      <c r="M181" s="179">
        <f>IF('لیست کل'!N181=صدور!C$2,1,0)</f>
        <v>0</v>
      </c>
      <c r="N181" s="179" t="str">
        <f>IF(M181=0,"",COUNTIF(M$4:M181,1))</f>
        <v/>
      </c>
    </row>
    <row r="182" spans="12:14" s="178" customFormat="1">
      <c r="L182" s="179">
        <v>179</v>
      </c>
      <c r="M182" s="179">
        <f>IF('لیست کل'!N182=صدور!C$2,1,0)</f>
        <v>0</v>
      </c>
      <c r="N182" s="179" t="str">
        <f>IF(M182=0,"",COUNTIF(M$4:M182,1))</f>
        <v/>
      </c>
    </row>
    <row r="183" spans="12:14" s="178" customFormat="1">
      <c r="L183" s="179">
        <v>180</v>
      </c>
      <c r="M183" s="179">
        <f>IF('لیست کل'!N183=صدور!C$2,1,0)</f>
        <v>0</v>
      </c>
      <c r="N183" s="179" t="str">
        <f>IF(M183=0,"",COUNTIF(M$4:M183,1))</f>
        <v/>
      </c>
    </row>
    <row r="184" spans="12:14" s="178" customFormat="1">
      <c r="L184" s="179">
        <v>181</v>
      </c>
      <c r="M184" s="179">
        <f>IF('لیست کل'!N184=صدور!C$2,1,0)</f>
        <v>0</v>
      </c>
      <c r="N184" s="179" t="str">
        <f>IF(M184=0,"",COUNTIF(M$4:M184,1))</f>
        <v/>
      </c>
    </row>
    <row r="185" spans="12:14" s="178" customFormat="1">
      <c r="L185" s="179">
        <v>182</v>
      </c>
      <c r="M185" s="179">
        <f>IF('لیست کل'!N185=صدور!C$2,1,0)</f>
        <v>0</v>
      </c>
      <c r="N185" s="179" t="str">
        <f>IF(M185=0,"",COUNTIF(M$4:M185,1))</f>
        <v/>
      </c>
    </row>
    <row r="186" spans="12:14" s="178" customFormat="1">
      <c r="L186" s="179">
        <v>183</v>
      </c>
      <c r="M186" s="179">
        <f>IF('لیست کل'!N186=صدور!C$2,1,0)</f>
        <v>0</v>
      </c>
      <c r="N186" s="179" t="str">
        <f>IF(M186=0,"",COUNTIF(M$4:M186,1))</f>
        <v/>
      </c>
    </row>
    <row r="187" spans="12:14" s="178" customFormat="1">
      <c r="L187" s="179">
        <v>184</v>
      </c>
      <c r="M187" s="179">
        <f>IF('لیست کل'!N187=صدور!C$2,1,0)</f>
        <v>0</v>
      </c>
      <c r="N187" s="179" t="str">
        <f>IF(M187=0,"",COUNTIF(M$4:M187,1))</f>
        <v/>
      </c>
    </row>
    <row r="188" spans="12:14" s="178" customFormat="1">
      <c r="L188" s="179">
        <v>185</v>
      </c>
      <c r="M188" s="179">
        <f>IF('لیست کل'!N188=صدور!C$2,1,0)</f>
        <v>0</v>
      </c>
      <c r="N188" s="179" t="str">
        <f>IF(M188=0,"",COUNTIF(M$4:M188,1))</f>
        <v/>
      </c>
    </row>
    <row r="189" spans="12:14" s="178" customFormat="1">
      <c r="L189" s="179">
        <v>186</v>
      </c>
      <c r="M189" s="179">
        <f>IF('لیست کل'!N189=صدور!C$2,1,0)</f>
        <v>0</v>
      </c>
      <c r="N189" s="179" t="str">
        <f>IF(M189=0,"",COUNTIF(M$4:M189,1))</f>
        <v/>
      </c>
    </row>
    <row r="190" spans="12:14" s="178" customFormat="1">
      <c r="L190" s="179">
        <v>187</v>
      </c>
      <c r="M190" s="179">
        <f>IF('لیست کل'!N190=صدور!C$2,1,0)</f>
        <v>0</v>
      </c>
      <c r="N190" s="179" t="str">
        <f>IF(M190=0,"",COUNTIF(M$4:M190,1))</f>
        <v/>
      </c>
    </row>
    <row r="191" spans="12:14" s="178" customFormat="1">
      <c r="L191" s="179">
        <v>188</v>
      </c>
      <c r="M191" s="179">
        <f>IF('لیست کل'!N191=صدور!C$2,1,0)</f>
        <v>0</v>
      </c>
      <c r="N191" s="179" t="str">
        <f>IF(M191=0,"",COUNTIF(M$4:M191,1))</f>
        <v/>
      </c>
    </row>
    <row r="192" spans="12:14" s="178" customFormat="1">
      <c r="L192" s="179">
        <v>189</v>
      </c>
      <c r="M192" s="179">
        <f>IF('لیست کل'!N192=صدور!C$2,1,0)</f>
        <v>0</v>
      </c>
      <c r="N192" s="179" t="str">
        <f>IF(M192=0,"",COUNTIF(M$4:M192,1))</f>
        <v/>
      </c>
    </row>
    <row r="193" spans="12:14" s="178" customFormat="1">
      <c r="L193" s="179">
        <v>190</v>
      </c>
      <c r="M193" s="179">
        <f>IF('لیست کل'!N193=صدور!C$2,1,0)</f>
        <v>0</v>
      </c>
      <c r="N193" s="179" t="str">
        <f>IF(M193=0,"",COUNTIF(M$4:M193,1))</f>
        <v/>
      </c>
    </row>
    <row r="194" spans="12:14" s="178" customFormat="1">
      <c r="L194" s="179">
        <v>191</v>
      </c>
      <c r="M194" s="179">
        <f>IF('لیست کل'!N194=صدور!C$2,1,0)</f>
        <v>0</v>
      </c>
      <c r="N194" s="179" t="str">
        <f>IF(M194=0,"",COUNTIF(M$4:M194,1))</f>
        <v/>
      </c>
    </row>
    <row r="195" spans="12:14" s="178" customFormat="1">
      <c r="L195" s="179">
        <v>192</v>
      </c>
      <c r="M195" s="179">
        <f>IF('لیست کل'!N195=صدور!C$2,1,0)</f>
        <v>0</v>
      </c>
      <c r="N195" s="179" t="str">
        <f>IF(M195=0,"",COUNTIF(M$4:M195,1))</f>
        <v/>
      </c>
    </row>
    <row r="196" spans="12:14" s="178" customFormat="1">
      <c r="L196" s="179">
        <v>193</v>
      </c>
      <c r="M196" s="179">
        <f>IF('لیست کل'!N196=صدور!C$2,1,0)</f>
        <v>0</v>
      </c>
      <c r="N196" s="179" t="str">
        <f>IF(M196=0,"",COUNTIF(M$4:M196,1))</f>
        <v/>
      </c>
    </row>
    <row r="197" spans="12:14" s="178" customFormat="1">
      <c r="L197" s="179">
        <v>194</v>
      </c>
      <c r="M197" s="179">
        <f>IF('لیست کل'!N197=صدور!C$2,1,0)</f>
        <v>0</v>
      </c>
      <c r="N197" s="179" t="str">
        <f>IF(M197=0,"",COUNTIF(M$4:M197,1))</f>
        <v/>
      </c>
    </row>
    <row r="198" spans="12:14" s="178" customFormat="1">
      <c r="L198" s="179">
        <v>195</v>
      </c>
      <c r="M198" s="179">
        <f>IF('لیست کل'!N198=صدور!C$2,1,0)</f>
        <v>0</v>
      </c>
      <c r="N198" s="179" t="str">
        <f>IF(M198=0,"",COUNTIF(M$4:M198,1))</f>
        <v/>
      </c>
    </row>
    <row r="199" spans="12:14" s="178" customFormat="1">
      <c r="L199" s="179">
        <v>196</v>
      </c>
      <c r="M199" s="179">
        <f>IF('لیست کل'!N199=صدور!C$2,1,0)</f>
        <v>0</v>
      </c>
      <c r="N199" s="179" t="str">
        <f>IF(M199=0,"",COUNTIF(M$4:M199,1))</f>
        <v/>
      </c>
    </row>
    <row r="200" spans="12:14" s="178" customFormat="1">
      <c r="L200" s="179">
        <v>197</v>
      </c>
      <c r="M200" s="179">
        <f>IF('لیست کل'!N200=صدور!C$2,1,0)</f>
        <v>0</v>
      </c>
      <c r="N200" s="179" t="str">
        <f>IF(M200=0,"",COUNTIF(M$4:M200,1))</f>
        <v/>
      </c>
    </row>
    <row r="201" spans="12:14" s="178" customFormat="1">
      <c r="L201" s="179">
        <v>198</v>
      </c>
      <c r="M201" s="179">
        <f>IF('لیست کل'!N201=صدور!C$2,1,0)</f>
        <v>0</v>
      </c>
      <c r="N201" s="179" t="str">
        <f>IF(M201=0,"",COUNTIF(M$4:M201,1))</f>
        <v/>
      </c>
    </row>
    <row r="202" spans="12:14" s="178" customFormat="1">
      <c r="L202" s="179">
        <v>199</v>
      </c>
      <c r="M202" s="179">
        <f>IF('لیست کل'!N202=صدور!C$2,1,0)</f>
        <v>0</v>
      </c>
      <c r="N202" s="179" t="str">
        <f>IF(M202=0,"",COUNTIF(M$4:M202,1))</f>
        <v/>
      </c>
    </row>
    <row r="203" spans="12:14" s="178" customFormat="1">
      <c r="L203" s="179">
        <v>200</v>
      </c>
      <c r="M203" s="179">
        <f>IF('لیست کل'!N203=صدور!C$2,1,0)</f>
        <v>0</v>
      </c>
      <c r="N203" s="179" t="str">
        <f>IF(M203=0,"",COUNTIF(M$4:M203,1))</f>
        <v/>
      </c>
    </row>
    <row r="204" spans="12:14" s="178" customFormat="1">
      <c r="L204" s="179">
        <v>201</v>
      </c>
      <c r="M204" s="179">
        <f>IF('لیست کل'!N204=صدور!C$2,1,0)</f>
        <v>0</v>
      </c>
      <c r="N204" s="179" t="str">
        <f>IF(M204=0,"",COUNTIF(M$4:M204,1))</f>
        <v/>
      </c>
    </row>
    <row r="205" spans="12:14" s="178" customFormat="1">
      <c r="L205" s="179">
        <v>202</v>
      </c>
      <c r="M205" s="179">
        <f>IF('لیست کل'!N205=صدور!C$2,1,0)</f>
        <v>0</v>
      </c>
      <c r="N205" s="179" t="str">
        <f>IF(M205=0,"",COUNTIF(M$4:M205,1))</f>
        <v/>
      </c>
    </row>
    <row r="206" spans="12:14" s="178" customFormat="1">
      <c r="L206" s="179">
        <v>203</v>
      </c>
      <c r="M206" s="179">
        <f>IF('لیست کل'!N206=صدور!C$2,1,0)</f>
        <v>0</v>
      </c>
      <c r="N206" s="179" t="str">
        <f>IF(M206=0,"",COUNTIF(M$4:M206,1))</f>
        <v/>
      </c>
    </row>
    <row r="207" spans="12:14" s="178" customFormat="1">
      <c r="L207" s="179">
        <v>204</v>
      </c>
      <c r="M207" s="179">
        <f>IF('لیست کل'!N207=صدور!C$2,1,0)</f>
        <v>0</v>
      </c>
      <c r="N207" s="179" t="str">
        <f>IF(M207=0,"",COUNTIF(M$4:M207,1))</f>
        <v/>
      </c>
    </row>
    <row r="208" spans="12:14" s="178" customFormat="1">
      <c r="L208" s="179">
        <v>205</v>
      </c>
      <c r="M208" s="179">
        <f>IF('لیست کل'!N208=صدور!C$2,1,0)</f>
        <v>0</v>
      </c>
      <c r="N208" s="179" t="str">
        <f>IF(M208=0,"",COUNTIF(M$4:M208,1))</f>
        <v/>
      </c>
    </row>
    <row r="209" spans="12:14" s="178" customFormat="1">
      <c r="L209" s="179">
        <v>206</v>
      </c>
      <c r="M209" s="179">
        <f>IF('لیست کل'!N209=صدور!C$2,1,0)</f>
        <v>0</v>
      </c>
      <c r="N209" s="179" t="str">
        <f>IF(M209=0,"",COUNTIF(M$4:M209,1))</f>
        <v/>
      </c>
    </row>
    <row r="210" spans="12:14" s="178" customFormat="1">
      <c r="L210" s="179">
        <v>207</v>
      </c>
      <c r="M210" s="179">
        <f>IF('لیست کل'!N210=صدور!C$2,1,0)</f>
        <v>0</v>
      </c>
      <c r="N210" s="179" t="str">
        <f>IF(M210=0,"",COUNTIF(M$4:M210,1))</f>
        <v/>
      </c>
    </row>
    <row r="211" spans="12:14" s="178" customFormat="1">
      <c r="L211" s="179">
        <v>208</v>
      </c>
      <c r="M211" s="179">
        <f>IF('لیست کل'!N211=صدور!C$2,1,0)</f>
        <v>0</v>
      </c>
      <c r="N211" s="179" t="str">
        <f>IF(M211=0,"",COUNTIF(M$4:M211,1))</f>
        <v/>
      </c>
    </row>
    <row r="212" spans="12:14" s="178" customFormat="1">
      <c r="L212" s="179">
        <v>209</v>
      </c>
      <c r="M212" s="179">
        <f>IF('لیست کل'!N212=صدور!C$2,1,0)</f>
        <v>0</v>
      </c>
      <c r="N212" s="179" t="str">
        <f>IF(M212=0,"",COUNTIF(M$4:M212,1))</f>
        <v/>
      </c>
    </row>
    <row r="213" spans="12:14" s="178" customFormat="1">
      <c r="L213" s="179">
        <v>210</v>
      </c>
      <c r="M213" s="179">
        <f>IF('لیست کل'!N213=صدور!C$2,1,0)</f>
        <v>0</v>
      </c>
      <c r="N213" s="179" t="str">
        <f>IF(M213=0,"",COUNTIF(M$4:M213,1))</f>
        <v/>
      </c>
    </row>
    <row r="214" spans="12:14" s="178" customFormat="1">
      <c r="L214" s="179">
        <v>211</v>
      </c>
      <c r="M214" s="179">
        <f>IF('لیست کل'!N214=صدور!C$2,1,0)</f>
        <v>0</v>
      </c>
      <c r="N214" s="179" t="str">
        <f>IF(M214=0,"",COUNTIF(M$4:M214,1))</f>
        <v/>
      </c>
    </row>
    <row r="215" spans="12:14" s="178" customFormat="1">
      <c r="L215" s="179">
        <v>212</v>
      </c>
      <c r="M215" s="179">
        <f>IF('لیست کل'!N215=صدور!C$2,1,0)</f>
        <v>0</v>
      </c>
      <c r="N215" s="179" t="str">
        <f>IF(M215=0,"",COUNTIF(M$4:M215,1))</f>
        <v/>
      </c>
    </row>
    <row r="216" spans="12:14" s="178" customFormat="1">
      <c r="L216" s="179">
        <v>213</v>
      </c>
      <c r="M216" s="179">
        <f>IF('لیست کل'!N216=صدور!C$2,1,0)</f>
        <v>0</v>
      </c>
      <c r="N216" s="179" t="str">
        <f>IF(M216=0,"",COUNTIF(M$4:M216,1))</f>
        <v/>
      </c>
    </row>
    <row r="217" spans="12:14" s="178" customFormat="1">
      <c r="L217" s="179">
        <v>214</v>
      </c>
      <c r="M217" s="179">
        <f>IF('لیست کل'!N217=صدور!C$2,1,0)</f>
        <v>0</v>
      </c>
      <c r="N217" s="179" t="str">
        <f>IF(M217=0,"",COUNTIF(M$4:M217,1))</f>
        <v/>
      </c>
    </row>
    <row r="218" spans="12:14" s="178" customFormat="1">
      <c r="L218" s="179">
        <v>215</v>
      </c>
      <c r="M218" s="179">
        <f>IF('لیست کل'!N218=صدور!C$2,1,0)</f>
        <v>0</v>
      </c>
      <c r="N218" s="179" t="str">
        <f>IF(M218=0,"",COUNTIF(M$4:M218,1))</f>
        <v/>
      </c>
    </row>
    <row r="219" spans="12:14" s="178" customFormat="1">
      <c r="L219" s="179">
        <v>216</v>
      </c>
      <c r="M219" s="179">
        <f>IF('لیست کل'!N219=صدور!C$2,1,0)</f>
        <v>0</v>
      </c>
      <c r="N219" s="179" t="str">
        <f>IF(M219=0,"",COUNTIF(M$4:M219,1))</f>
        <v/>
      </c>
    </row>
    <row r="220" spans="12:14" s="178" customFormat="1">
      <c r="L220" s="179">
        <v>217</v>
      </c>
      <c r="M220" s="179">
        <f>IF('لیست کل'!N220=صدور!C$2,1,0)</f>
        <v>0</v>
      </c>
      <c r="N220" s="179" t="str">
        <f>IF(M220=0,"",COUNTIF(M$4:M220,1))</f>
        <v/>
      </c>
    </row>
    <row r="221" spans="12:14" s="178" customFormat="1">
      <c r="L221" s="179">
        <v>218</v>
      </c>
      <c r="M221" s="179">
        <f>IF('لیست کل'!N221=صدور!C$2,1,0)</f>
        <v>0</v>
      </c>
      <c r="N221" s="179" t="str">
        <f>IF(M221=0,"",COUNTIF(M$4:M221,1))</f>
        <v/>
      </c>
    </row>
    <row r="222" spans="12:14" s="178" customFormat="1">
      <c r="L222" s="179">
        <v>219</v>
      </c>
      <c r="M222" s="179">
        <f>IF('لیست کل'!N222=صدور!C$2,1,0)</f>
        <v>0</v>
      </c>
      <c r="N222" s="179" t="str">
        <f>IF(M222=0,"",COUNTIF(M$4:M222,1))</f>
        <v/>
      </c>
    </row>
    <row r="223" spans="12:14" s="178" customFormat="1">
      <c r="L223" s="179">
        <v>220</v>
      </c>
      <c r="M223" s="179">
        <f>IF('لیست کل'!N223=صدور!C$2,1,0)</f>
        <v>0</v>
      </c>
      <c r="N223" s="179" t="str">
        <f>IF(M223=0,"",COUNTIF(M$4:M223,1))</f>
        <v/>
      </c>
    </row>
    <row r="224" spans="12:14" s="178" customFormat="1">
      <c r="L224" s="179">
        <v>221</v>
      </c>
      <c r="M224" s="179">
        <f>IF('لیست کل'!N224=صدور!C$2,1,0)</f>
        <v>0</v>
      </c>
      <c r="N224" s="179" t="str">
        <f>IF(M224=0,"",COUNTIF(M$4:M224,1))</f>
        <v/>
      </c>
    </row>
    <row r="225" spans="12:14" s="178" customFormat="1">
      <c r="L225" s="179">
        <v>222</v>
      </c>
      <c r="M225" s="179">
        <f>IF('لیست کل'!N225=صدور!C$2,1,0)</f>
        <v>0</v>
      </c>
      <c r="N225" s="179" t="str">
        <f>IF(M225=0,"",COUNTIF(M$4:M225,1))</f>
        <v/>
      </c>
    </row>
    <row r="226" spans="12:14" s="178" customFormat="1">
      <c r="L226" s="179">
        <v>223</v>
      </c>
      <c r="M226" s="179">
        <f>IF('لیست کل'!N226=صدور!C$2,1,0)</f>
        <v>0</v>
      </c>
      <c r="N226" s="179" t="str">
        <f>IF(M226=0,"",COUNTIF(M$4:M226,1))</f>
        <v/>
      </c>
    </row>
    <row r="227" spans="12:14" s="178" customFormat="1">
      <c r="L227" s="179">
        <v>224</v>
      </c>
      <c r="M227" s="179">
        <f>IF('لیست کل'!N227=صدور!C$2,1,0)</f>
        <v>0</v>
      </c>
      <c r="N227" s="179" t="str">
        <f>IF(M227=0,"",COUNTIF(M$4:M227,1))</f>
        <v/>
      </c>
    </row>
    <row r="228" spans="12:14" s="178" customFormat="1">
      <c r="L228" s="179">
        <v>225</v>
      </c>
      <c r="M228" s="179">
        <f>IF('لیست کل'!N228=صدور!C$2,1,0)</f>
        <v>0</v>
      </c>
      <c r="N228" s="179" t="str">
        <f>IF(M228=0,"",COUNTIF(M$4:M228,1))</f>
        <v/>
      </c>
    </row>
    <row r="229" spans="12:14" s="178" customFormat="1">
      <c r="L229" s="179">
        <v>226</v>
      </c>
      <c r="M229" s="179">
        <f>IF('لیست کل'!N229=صدور!C$2,1,0)</f>
        <v>0</v>
      </c>
      <c r="N229" s="179" t="str">
        <f>IF(M229=0,"",COUNTIF(M$4:M229,1))</f>
        <v/>
      </c>
    </row>
    <row r="230" spans="12:14" s="178" customFormat="1">
      <c r="L230" s="179">
        <v>227</v>
      </c>
      <c r="M230" s="179">
        <f>IF('لیست کل'!N230=صدور!C$2,1,0)</f>
        <v>0</v>
      </c>
      <c r="N230" s="179" t="str">
        <f>IF(M230=0,"",COUNTIF(M$4:M230,1))</f>
        <v/>
      </c>
    </row>
    <row r="231" spans="12:14" s="178" customFormat="1">
      <c r="L231" s="179">
        <v>228</v>
      </c>
      <c r="M231" s="179">
        <f>IF('لیست کل'!N231=صدور!C$2,1,0)</f>
        <v>0</v>
      </c>
      <c r="N231" s="179" t="str">
        <f>IF(M231=0,"",COUNTIF(M$4:M231,1))</f>
        <v/>
      </c>
    </row>
    <row r="232" spans="12:14" s="178" customFormat="1">
      <c r="L232" s="179">
        <v>229</v>
      </c>
      <c r="M232" s="179">
        <f>IF('لیست کل'!N232=صدور!C$2,1,0)</f>
        <v>0</v>
      </c>
      <c r="N232" s="179" t="str">
        <f>IF(M232=0,"",COUNTIF(M$4:M232,1))</f>
        <v/>
      </c>
    </row>
    <row r="233" spans="12:14" s="178" customFormat="1">
      <c r="L233" s="179">
        <v>230</v>
      </c>
      <c r="M233" s="179">
        <f>IF('لیست کل'!N233=صدور!C$2,1,0)</f>
        <v>0</v>
      </c>
      <c r="N233" s="179" t="str">
        <f>IF(M233=0,"",COUNTIF(M$4:M233,1))</f>
        <v/>
      </c>
    </row>
    <row r="234" spans="12:14" s="178" customFormat="1">
      <c r="L234" s="179">
        <v>231</v>
      </c>
      <c r="M234" s="179">
        <f>IF('لیست کل'!N234=صدور!C$2,1,0)</f>
        <v>0</v>
      </c>
      <c r="N234" s="179" t="str">
        <f>IF(M234=0,"",COUNTIF(M$4:M234,1))</f>
        <v/>
      </c>
    </row>
    <row r="235" spans="12:14" s="178" customFormat="1">
      <c r="L235" s="179">
        <v>232</v>
      </c>
      <c r="M235" s="179">
        <f>IF('لیست کل'!N235=صدور!C$2,1,0)</f>
        <v>0</v>
      </c>
      <c r="N235" s="179" t="str">
        <f>IF(M235=0,"",COUNTIF(M$4:M235,1))</f>
        <v/>
      </c>
    </row>
    <row r="236" spans="12:14" s="178" customFormat="1">
      <c r="L236" s="179">
        <v>233</v>
      </c>
      <c r="M236" s="179">
        <f>IF('لیست کل'!N236=صدور!C$2,1,0)</f>
        <v>0</v>
      </c>
      <c r="N236" s="179" t="str">
        <f>IF(M236=0,"",COUNTIF(M$4:M236,1))</f>
        <v/>
      </c>
    </row>
    <row r="237" spans="12:14" s="178" customFormat="1">
      <c r="L237" s="179">
        <v>234</v>
      </c>
      <c r="M237" s="179">
        <f>IF('لیست کل'!N237=صدور!C$2,1,0)</f>
        <v>0</v>
      </c>
      <c r="N237" s="179" t="str">
        <f>IF(M237=0,"",COUNTIF(M$4:M237,1))</f>
        <v/>
      </c>
    </row>
    <row r="238" spans="12:14" s="178" customFormat="1">
      <c r="L238" s="179">
        <v>235</v>
      </c>
      <c r="M238" s="179">
        <f>IF('لیست کل'!N238=صدور!C$2,1,0)</f>
        <v>0</v>
      </c>
      <c r="N238" s="179" t="str">
        <f>IF(M238=0,"",COUNTIF(M$4:M238,1))</f>
        <v/>
      </c>
    </row>
    <row r="239" spans="12:14" s="178" customFormat="1">
      <c r="L239" s="179">
        <v>236</v>
      </c>
      <c r="M239" s="179">
        <f>IF('لیست کل'!N239=صدور!C$2,1,0)</f>
        <v>0</v>
      </c>
      <c r="N239" s="179" t="str">
        <f>IF(M239=0,"",COUNTIF(M$4:M239,1))</f>
        <v/>
      </c>
    </row>
    <row r="240" spans="12:14" s="178" customFormat="1">
      <c r="L240" s="179">
        <v>237</v>
      </c>
      <c r="M240" s="179">
        <f>IF('لیست کل'!N240=صدور!C$2,1,0)</f>
        <v>0</v>
      </c>
      <c r="N240" s="179" t="str">
        <f>IF(M240=0,"",COUNTIF(M$4:M240,1))</f>
        <v/>
      </c>
    </row>
    <row r="241" spans="12:14" s="178" customFormat="1">
      <c r="L241" s="179">
        <v>238</v>
      </c>
      <c r="M241" s="179">
        <f>IF('لیست کل'!N241=صدور!C$2,1,0)</f>
        <v>0</v>
      </c>
      <c r="N241" s="179" t="str">
        <f>IF(M241=0,"",COUNTIF(M$4:M241,1))</f>
        <v/>
      </c>
    </row>
    <row r="242" spans="12:14" s="178" customFormat="1">
      <c r="L242" s="179">
        <v>239</v>
      </c>
      <c r="M242" s="179">
        <f>IF('لیست کل'!N242=صدور!C$2,1,0)</f>
        <v>0</v>
      </c>
      <c r="N242" s="179" t="str">
        <f>IF(M242=0,"",COUNTIF(M$4:M242,1))</f>
        <v/>
      </c>
    </row>
    <row r="243" spans="12:14" s="178" customFormat="1">
      <c r="L243" s="179">
        <v>240</v>
      </c>
      <c r="M243" s="179">
        <f>IF('لیست کل'!N243=صدور!C$2,1,0)</f>
        <v>0</v>
      </c>
      <c r="N243" s="179" t="str">
        <f>IF(M243=0,"",COUNTIF(M$4:M243,1))</f>
        <v/>
      </c>
    </row>
    <row r="244" spans="12:14" s="178" customFormat="1">
      <c r="L244" s="179">
        <v>241</v>
      </c>
      <c r="M244" s="179">
        <f>IF('لیست کل'!N244=صدور!C$2,1,0)</f>
        <v>0</v>
      </c>
      <c r="N244" s="179" t="str">
        <f>IF(M244=0,"",COUNTIF(M$4:M244,1))</f>
        <v/>
      </c>
    </row>
    <row r="245" spans="12:14" s="178" customFormat="1">
      <c r="L245" s="179">
        <v>242</v>
      </c>
      <c r="M245" s="179">
        <f>IF('لیست کل'!N245=صدور!C$2,1,0)</f>
        <v>0</v>
      </c>
      <c r="N245" s="179" t="str">
        <f>IF(M245=0,"",COUNTIF(M$4:M245,1))</f>
        <v/>
      </c>
    </row>
    <row r="246" spans="12:14" s="178" customFormat="1">
      <c r="L246" s="179">
        <v>243</v>
      </c>
      <c r="M246" s="179">
        <f>IF('لیست کل'!N246=صدور!C$2,1,0)</f>
        <v>0</v>
      </c>
      <c r="N246" s="179" t="str">
        <f>IF(M246=0,"",COUNTIF(M$4:M246,1))</f>
        <v/>
      </c>
    </row>
    <row r="247" spans="12:14" s="178" customFormat="1">
      <c r="L247" s="179">
        <v>244</v>
      </c>
      <c r="M247" s="179">
        <f>IF('لیست کل'!N247=صدور!C$2,1,0)</f>
        <v>0</v>
      </c>
      <c r="N247" s="179" t="str">
        <f>IF(M247=0,"",COUNTIF(M$4:M247,1))</f>
        <v/>
      </c>
    </row>
    <row r="248" spans="12:14" s="178" customFormat="1">
      <c r="L248" s="179">
        <v>245</v>
      </c>
      <c r="M248" s="179">
        <f>IF('لیست کل'!N248=صدور!C$2,1,0)</f>
        <v>0</v>
      </c>
      <c r="N248" s="179" t="str">
        <f>IF(M248=0,"",COUNTIF(M$4:M248,1))</f>
        <v/>
      </c>
    </row>
    <row r="249" spans="12:14" s="178" customFormat="1">
      <c r="L249" s="179">
        <v>246</v>
      </c>
      <c r="M249" s="179">
        <f>IF('لیست کل'!N249=صدور!C$2,1,0)</f>
        <v>0</v>
      </c>
      <c r="N249" s="179" t="str">
        <f>IF(M249=0,"",COUNTIF(M$4:M249,1))</f>
        <v/>
      </c>
    </row>
    <row r="250" spans="12:14" s="178" customFormat="1">
      <c r="L250" s="179">
        <v>247</v>
      </c>
      <c r="M250" s="179">
        <f>IF('لیست کل'!N250=صدور!C$2,1,0)</f>
        <v>0</v>
      </c>
      <c r="N250" s="179" t="str">
        <f>IF(M250=0,"",COUNTIF(M$4:M250,1))</f>
        <v/>
      </c>
    </row>
    <row r="251" spans="12:14" s="178" customFormat="1">
      <c r="L251" s="179">
        <v>248</v>
      </c>
      <c r="M251" s="179">
        <f>IF('لیست کل'!N251=صدور!C$2,1,0)</f>
        <v>0</v>
      </c>
      <c r="N251" s="179" t="str">
        <f>IF(M251=0,"",COUNTIF(M$4:M251,1))</f>
        <v/>
      </c>
    </row>
    <row r="252" spans="12:14" s="178" customFormat="1">
      <c r="L252" s="179">
        <v>249</v>
      </c>
      <c r="M252" s="179">
        <f>IF('لیست کل'!N252=صدور!C$2,1,0)</f>
        <v>0</v>
      </c>
      <c r="N252" s="179" t="str">
        <f>IF(M252=0,"",COUNTIF(M$4:M252,1))</f>
        <v/>
      </c>
    </row>
    <row r="253" spans="12:14" s="178" customFormat="1">
      <c r="L253" s="179">
        <v>250</v>
      </c>
      <c r="M253" s="179">
        <f>IF('لیست کل'!N253=صدور!C$2,1,0)</f>
        <v>0</v>
      </c>
      <c r="N253" s="179" t="str">
        <f>IF(M253=0,"",COUNTIF(M$4:M253,1))</f>
        <v/>
      </c>
    </row>
    <row r="254" spans="12:14" s="178" customFormat="1">
      <c r="L254" s="179">
        <v>251</v>
      </c>
      <c r="M254" s="179">
        <f>IF('لیست کل'!N254=صدور!C$2,1,0)</f>
        <v>0</v>
      </c>
      <c r="N254" s="179" t="str">
        <f>IF(M254=0,"",COUNTIF(M$4:M254,1))</f>
        <v/>
      </c>
    </row>
    <row r="255" spans="12:14" s="178" customFormat="1">
      <c r="L255" s="179">
        <v>252</v>
      </c>
      <c r="M255" s="179">
        <f>IF('لیست کل'!N255=صدور!C$2,1,0)</f>
        <v>0</v>
      </c>
      <c r="N255" s="179" t="str">
        <f>IF(M255=0,"",COUNTIF(M$4:M255,1))</f>
        <v/>
      </c>
    </row>
    <row r="256" spans="12:14" s="178" customFormat="1">
      <c r="L256" s="179">
        <v>253</v>
      </c>
      <c r="M256" s="179">
        <f>IF('لیست کل'!N256=صدور!C$2,1,0)</f>
        <v>0</v>
      </c>
      <c r="N256" s="179" t="str">
        <f>IF(M256=0,"",COUNTIF(M$4:M256,1))</f>
        <v/>
      </c>
    </row>
    <row r="257" spans="12:14" s="178" customFormat="1">
      <c r="L257" s="179">
        <v>254</v>
      </c>
      <c r="M257" s="179">
        <f>IF('لیست کل'!N257=صدور!C$2,1,0)</f>
        <v>0</v>
      </c>
      <c r="N257" s="179" t="str">
        <f>IF(M257=0,"",COUNTIF(M$4:M257,1))</f>
        <v/>
      </c>
    </row>
    <row r="258" spans="12:14" s="178" customFormat="1">
      <c r="L258" s="179">
        <v>255</v>
      </c>
      <c r="M258" s="179">
        <f>IF('لیست کل'!N258=صدور!C$2,1,0)</f>
        <v>0</v>
      </c>
      <c r="N258" s="179" t="str">
        <f>IF(M258=0,"",COUNTIF(M$4:M258,1))</f>
        <v/>
      </c>
    </row>
    <row r="259" spans="12:14" s="178" customFormat="1">
      <c r="L259" s="179">
        <v>256</v>
      </c>
      <c r="M259" s="179">
        <f>IF('لیست کل'!N259=صدور!C$2,1,0)</f>
        <v>0</v>
      </c>
      <c r="N259" s="179" t="str">
        <f>IF(M259=0,"",COUNTIF(M$4:M259,1))</f>
        <v/>
      </c>
    </row>
    <row r="260" spans="12:14" s="178" customFormat="1">
      <c r="L260" s="179">
        <v>257</v>
      </c>
      <c r="M260" s="179">
        <f>IF('لیست کل'!N260=صدور!C$2,1,0)</f>
        <v>0</v>
      </c>
      <c r="N260" s="179" t="str">
        <f>IF(M260=0,"",COUNTIF(M$4:M260,1))</f>
        <v/>
      </c>
    </row>
    <row r="261" spans="12:14" s="178" customFormat="1">
      <c r="L261" s="179">
        <v>258</v>
      </c>
      <c r="M261" s="179">
        <f>IF('لیست کل'!N261=صدور!C$2,1,0)</f>
        <v>0</v>
      </c>
      <c r="N261" s="179" t="str">
        <f>IF(M261=0,"",COUNTIF(M$4:M261,1))</f>
        <v/>
      </c>
    </row>
    <row r="262" spans="12:14" s="178" customFormat="1">
      <c r="L262" s="179">
        <v>259</v>
      </c>
      <c r="M262" s="179">
        <f>IF('لیست کل'!N262=صدور!C$2,1,0)</f>
        <v>0</v>
      </c>
      <c r="N262" s="179" t="str">
        <f>IF(M262=0,"",COUNTIF(M$4:M262,1))</f>
        <v/>
      </c>
    </row>
    <row r="263" spans="12:14" s="178" customFormat="1">
      <c r="L263" s="179">
        <v>260</v>
      </c>
      <c r="M263" s="179">
        <f>IF('لیست کل'!N263=صدور!C$2,1,0)</f>
        <v>0</v>
      </c>
      <c r="N263" s="179" t="str">
        <f>IF(M263=0,"",COUNTIF(M$4:M263,1))</f>
        <v/>
      </c>
    </row>
    <row r="264" spans="12:14" s="178" customFormat="1">
      <c r="L264" s="179">
        <v>261</v>
      </c>
      <c r="M264" s="179">
        <f>IF('لیست کل'!N264=صدور!C$2,1,0)</f>
        <v>0</v>
      </c>
      <c r="N264" s="179" t="str">
        <f>IF(M264=0,"",COUNTIF(M$4:M264,1))</f>
        <v/>
      </c>
    </row>
    <row r="265" spans="12:14" s="178" customFormat="1">
      <c r="L265" s="179">
        <v>262</v>
      </c>
      <c r="M265" s="179">
        <f>IF('لیست کل'!N265=صدور!C$2,1,0)</f>
        <v>0</v>
      </c>
      <c r="N265" s="179" t="str">
        <f>IF(M265=0,"",COUNTIF(M$4:M265,1))</f>
        <v/>
      </c>
    </row>
    <row r="266" spans="12:14" s="178" customFormat="1">
      <c r="L266" s="179">
        <v>263</v>
      </c>
      <c r="M266" s="179">
        <f>IF('لیست کل'!N266=صدور!C$2,1,0)</f>
        <v>0</v>
      </c>
      <c r="N266" s="179" t="str">
        <f>IF(M266=0,"",COUNTIF(M$4:M266,1))</f>
        <v/>
      </c>
    </row>
    <row r="267" spans="12:14" s="178" customFormat="1">
      <c r="L267" s="179">
        <v>264</v>
      </c>
      <c r="M267" s="179">
        <f>IF('لیست کل'!N267=صدور!C$2,1,0)</f>
        <v>0</v>
      </c>
      <c r="N267" s="179" t="str">
        <f>IF(M267=0,"",COUNTIF(M$4:M267,1))</f>
        <v/>
      </c>
    </row>
    <row r="268" spans="12:14" s="178" customFormat="1">
      <c r="L268" s="179">
        <v>265</v>
      </c>
      <c r="M268" s="179">
        <f>IF('لیست کل'!N268=صدور!C$2,1,0)</f>
        <v>0</v>
      </c>
      <c r="N268" s="179" t="str">
        <f>IF(M268=0,"",COUNTIF(M$4:M268,1))</f>
        <v/>
      </c>
    </row>
    <row r="269" spans="12:14" s="178" customFormat="1">
      <c r="L269" s="179">
        <v>266</v>
      </c>
      <c r="M269" s="179">
        <f>IF('لیست کل'!N269=صدور!C$2,1,0)</f>
        <v>0</v>
      </c>
      <c r="N269" s="179" t="str">
        <f>IF(M269=0,"",COUNTIF(M$4:M269,1))</f>
        <v/>
      </c>
    </row>
    <row r="270" spans="12:14" s="178" customFormat="1">
      <c r="L270" s="179">
        <v>267</v>
      </c>
      <c r="M270" s="179">
        <f>IF('لیست کل'!N270=صدور!C$2,1,0)</f>
        <v>0</v>
      </c>
      <c r="N270" s="179" t="str">
        <f>IF(M270=0,"",COUNTIF(M$4:M270,1))</f>
        <v/>
      </c>
    </row>
    <row r="271" spans="12:14" s="178" customFormat="1">
      <c r="L271" s="179">
        <v>268</v>
      </c>
      <c r="M271" s="179">
        <f>IF('لیست کل'!N271=صدور!C$2,1,0)</f>
        <v>0</v>
      </c>
      <c r="N271" s="179" t="str">
        <f>IF(M271=0,"",COUNTIF(M$4:M271,1))</f>
        <v/>
      </c>
    </row>
    <row r="272" spans="12:14" s="178" customFormat="1">
      <c r="L272" s="179">
        <v>269</v>
      </c>
      <c r="M272" s="179">
        <f>IF('لیست کل'!N272=صدور!C$2,1,0)</f>
        <v>0</v>
      </c>
      <c r="N272" s="179" t="str">
        <f>IF(M272=0,"",COUNTIF(M$4:M272,1))</f>
        <v/>
      </c>
    </row>
    <row r="273" spans="12:14" s="178" customFormat="1">
      <c r="L273" s="179">
        <v>270</v>
      </c>
      <c r="M273" s="179">
        <f>IF('لیست کل'!N273=صدور!C$2,1,0)</f>
        <v>0</v>
      </c>
      <c r="N273" s="179" t="str">
        <f>IF(M273=0,"",COUNTIF(M$4:M273,1))</f>
        <v/>
      </c>
    </row>
    <row r="274" spans="12:14" s="178" customFormat="1">
      <c r="L274" s="179">
        <v>271</v>
      </c>
      <c r="M274" s="179">
        <f>IF('لیست کل'!N274=صدور!C$2,1,0)</f>
        <v>0</v>
      </c>
      <c r="N274" s="179" t="str">
        <f>IF(M274=0,"",COUNTIF(M$4:M274,1))</f>
        <v/>
      </c>
    </row>
    <row r="275" spans="12:14" s="178" customFormat="1">
      <c r="L275" s="179">
        <v>272</v>
      </c>
      <c r="M275" s="179">
        <f>IF('لیست کل'!N275=صدور!C$2,1,0)</f>
        <v>0</v>
      </c>
      <c r="N275" s="179" t="str">
        <f>IF(M275=0,"",COUNTIF(M$4:M275,1))</f>
        <v/>
      </c>
    </row>
    <row r="276" spans="12:14" s="178" customFormat="1">
      <c r="L276" s="179">
        <v>273</v>
      </c>
      <c r="M276" s="179">
        <f>IF('لیست کل'!N276=صدور!C$2,1,0)</f>
        <v>0</v>
      </c>
      <c r="N276" s="179" t="str">
        <f>IF(M276=0,"",COUNTIF(M$4:M276,1))</f>
        <v/>
      </c>
    </row>
    <row r="277" spans="12:14" s="178" customFormat="1">
      <c r="L277" s="179">
        <v>274</v>
      </c>
      <c r="M277" s="179">
        <f>IF('لیست کل'!N277=صدور!C$2,1,0)</f>
        <v>0</v>
      </c>
      <c r="N277" s="179" t="str">
        <f>IF(M277=0,"",COUNTIF(M$4:M277,1))</f>
        <v/>
      </c>
    </row>
    <row r="278" spans="12:14" s="178" customFormat="1">
      <c r="L278" s="179">
        <v>275</v>
      </c>
      <c r="M278" s="179">
        <f>IF('لیست کل'!N278=صدور!C$2,1,0)</f>
        <v>0</v>
      </c>
      <c r="N278" s="179" t="str">
        <f>IF(M278=0,"",COUNTIF(M$4:M278,1))</f>
        <v/>
      </c>
    </row>
    <row r="279" spans="12:14" s="178" customFormat="1">
      <c r="L279" s="179">
        <v>276</v>
      </c>
      <c r="M279" s="179">
        <f>IF('لیست کل'!N279=صدور!C$2,1,0)</f>
        <v>0</v>
      </c>
      <c r="N279" s="179" t="str">
        <f>IF(M279=0,"",COUNTIF(M$4:M279,1))</f>
        <v/>
      </c>
    </row>
    <row r="280" spans="12:14" s="178" customFormat="1">
      <c r="L280" s="179">
        <v>277</v>
      </c>
      <c r="M280" s="179">
        <f>IF('لیست کل'!N280=صدور!C$2,1,0)</f>
        <v>0</v>
      </c>
      <c r="N280" s="179" t="str">
        <f>IF(M280=0,"",COUNTIF(M$4:M280,1))</f>
        <v/>
      </c>
    </row>
    <row r="281" spans="12:14" s="178" customFormat="1">
      <c r="L281" s="179">
        <v>278</v>
      </c>
      <c r="M281" s="179">
        <f>IF('لیست کل'!N281=صدور!C$2,1,0)</f>
        <v>0</v>
      </c>
      <c r="N281" s="179" t="str">
        <f>IF(M281=0,"",COUNTIF(M$4:M281,1))</f>
        <v/>
      </c>
    </row>
    <row r="282" spans="12:14" s="178" customFormat="1">
      <c r="L282" s="179">
        <v>279</v>
      </c>
      <c r="M282" s="179">
        <f>IF('لیست کل'!N282=صدور!C$2,1,0)</f>
        <v>0</v>
      </c>
      <c r="N282" s="179" t="str">
        <f>IF(M282=0,"",COUNTIF(M$4:M282,1))</f>
        <v/>
      </c>
    </row>
    <row r="283" spans="12:14" s="178" customFormat="1">
      <c r="L283" s="179">
        <v>280</v>
      </c>
      <c r="M283" s="179">
        <f>IF('لیست کل'!N283=صدور!C$2,1,0)</f>
        <v>0</v>
      </c>
      <c r="N283" s="179" t="str">
        <f>IF(M283=0,"",COUNTIF(M$4:M283,1))</f>
        <v/>
      </c>
    </row>
    <row r="284" spans="12:14" s="178" customFormat="1">
      <c r="L284" s="179">
        <v>281</v>
      </c>
      <c r="M284" s="179">
        <f>IF('لیست کل'!N284=صدور!C$2,1,0)</f>
        <v>0</v>
      </c>
      <c r="N284" s="179" t="str">
        <f>IF(M284=0,"",COUNTIF(M$4:M284,1))</f>
        <v/>
      </c>
    </row>
    <row r="285" spans="12:14" s="178" customFormat="1">
      <c r="L285" s="179">
        <v>282</v>
      </c>
      <c r="M285" s="179">
        <f>IF('لیست کل'!N285=صدور!C$2,1,0)</f>
        <v>0</v>
      </c>
      <c r="N285" s="179" t="str">
        <f>IF(M285=0,"",COUNTIF(M$4:M285,1))</f>
        <v/>
      </c>
    </row>
    <row r="286" spans="12:14" s="178" customFormat="1">
      <c r="L286" s="179">
        <v>283</v>
      </c>
      <c r="M286" s="179">
        <f>IF('لیست کل'!N286=صدور!C$2,1,0)</f>
        <v>0</v>
      </c>
      <c r="N286" s="179" t="str">
        <f>IF(M286=0,"",COUNTIF(M$4:M286,1))</f>
        <v/>
      </c>
    </row>
    <row r="287" spans="12:14" s="178" customFormat="1">
      <c r="L287" s="179">
        <v>284</v>
      </c>
      <c r="M287" s="179">
        <f>IF('لیست کل'!N287=صدور!C$2,1,0)</f>
        <v>0</v>
      </c>
      <c r="N287" s="179" t="str">
        <f>IF(M287=0,"",COUNTIF(M$4:M287,1))</f>
        <v/>
      </c>
    </row>
    <row r="288" spans="12:14" s="178" customFormat="1">
      <c r="L288" s="179">
        <v>285</v>
      </c>
      <c r="M288" s="179">
        <f>IF('لیست کل'!N288=صدور!C$2,1,0)</f>
        <v>0</v>
      </c>
      <c r="N288" s="179" t="str">
        <f>IF(M288=0,"",COUNTIF(M$4:M288,1))</f>
        <v/>
      </c>
    </row>
    <row r="289" spans="12:14" s="178" customFormat="1">
      <c r="L289" s="179">
        <v>286</v>
      </c>
      <c r="M289" s="179">
        <f>IF('لیست کل'!N289=صدور!C$2,1,0)</f>
        <v>0</v>
      </c>
      <c r="N289" s="179" t="str">
        <f>IF(M289=0,"",COUNTIF(M$4:M289,1))</f>
        <v/>
      </c>
    </row>
    <row r="290" spans="12:14" s="178" customFormat="1">
      <c r="L290" s="179">
        <v>287</v>
      </c>
      <c r="M290" s="179">
        <f>IF('لیست کل'!N290=صدور!C$2,1,0)</f>
        <v>0</v>
      </c>
      <c r="N290" s="179" t="str">
        <f>IF(M290=0,"",COUNTIF(M$4:M290,1))</f>
        <v/>
      </c>
    </row>
    <row r="291" spans="12:14" s="178" customFormat="1">
      <c r="L291" s="179">
        <v>288</v>
      </c>
      <c r="M291" s="179">
        <f>IF('لیست کل'!N291=صدور!C$2,1,0)</f>
        <v>0</v>
      </c>
      <c r="N291" s="179" t="str">
        <f>IF(M291=0,"",COUNTIF(M$4:M291,1))</f>
        <v/>
      </c>
    </row>
    <row r="292" spans="12:14" s="178" customFormat="1">
      <c r="L292" s="179">
        <v>289</v>
      </c>
      <c r="M292" s="179">
        <f>IF('لیست کل'!N292=صدور!C$2,1,0)</f>
        <v>0</v>
      </c>
      <c r="N292" s="179" t="str">
        <f>IF(M292=0,"",COUNTIF(M$4:M292,1))</f>
        <v/>
      </c>
    </row>
    <row r="293" spans="12:14" s="178" customFormat="1">
      <c r="L293" s="179">
        <v>290</v>
      </c>
      <c r="M293" s="179">
        <f>IF('لیست کل'!N293=صدور!C$2,1,0)</f>
        <v>0</v>
      </c>
      <c r="N293" s="179" t="str">
        <f>IF(M293=0,"",COUNTIF(M$4:M293,1))</f>
        <v/>
      </c>
    </row>
    <row r="294" spans="12:14" s="178" customFormat="1">
      <c r="L294" s="179">
        <v>291</v>
      </c>
      <c r="M294" s="179">
        <f>IF('لیست کل'!N294=صدور!C$2,1,0)</f>
        <v>0</v>
      </c>
      <c r="N294" s="179" t="str">
        <f>IF(M294=0,"",COUNTIF(M$4:M294,1))</f>
        <v/>
      </c>
    </row>
    <row r="295" spans="12:14" s="178" customFormat="1">
      <c r="L295" s="179">
        <v>292</v>
      </c>
      <c r="M295" s="179">
        <f>IF('لیست کل'!N295=صدور!C$2,1,0)</f>
        <v>0</v>
      </c>
      <c r="N295" s="179" t="str">
        <f>IF(M295=0,"",COUNTIF(M$4:M295,1))</f>
        <v/>
      </c>
    </row>
    <row r="296" spans="12:14" s="178" customFormat="1">
      <c r="L296" s="179">
        <v>293</v>
      </c>
      <c r="M296" s="179">
        <f>IF('لیست کل'!N296=صدور!C$2,1,0)</f>
        <v>0</v>
      </c>
      <c r="N296" s="179" t="str">
        <f>IF(M296=0,"",COUNTIF(M$4:M296,1))</f>
        <v/>
      </c>
    </row>
    <row r="297" spans="12:14" s="178" customFormat="1">
      <c r="L297" s="179">
        <v>294</v>
      </c>
      <c r="M297" s="179">
        <f>IF('لیست کل'!N297=صدور!C$2,1,0)</f>
        <v>0</v>
      </c>
      <c r="N297" s="179" t="str">
        <f>IF(M297=0,"",COUNTIF(M$4:M297,1))</f>
        <v/>
      </c>
    </row>
    <row r="298" spans="12:14" s="178" customFormat="1">
      <c r="L298" s="179">
        <v>295</v>
      </c>
      <c r="M298" s="179">
        <f>IF('لیست کل'!N298=صدور!C$2,1,0)</f>
        <v>0</v>
      </c>
      <c r="N298" s="179" t="str">
        <f>IF(M298=0,"",COUNTIF(M$4:M298,1))</f>
        <v/>
      </c>
    </row>
    <row r="299" spans="12:14" s="178" customFormat="1">
      <c r="L299" s="179">
        <v>296</v>
      </c>
      <c r="M299" s="179">
        <f>IF('لیست کل'!N299=صدور!C$2,1,0)</f>
        <v>0</v>
      </c>
      <c r="N299" s="179" t="str">
        <f>IF(M299=0,"",COUNTIF(M$4:M299,1))</f>
        <v/>
      </c>
    </row>
    <row r="300" spans="12:14" s="178" customFormat="1">
      <c r="L300" s="179">
        <v>297</v>
      </c>
      <c r="M300" s="179">
        <f>IF('لیست کل'!N300=صدور!C$2,1,0)</f>
        <v>0</v>
      </c>
      <c r="N300" s="179" t="str">
        <f>IF(M300=0,"",COUNTIF(M$4:M300,1))</f>
        <v/>
      </c>
    </row>
    <row r="301" spans="12:14" s="178" customFormat="1">
      <c r="L301" s="179">
        <v>298</v>
      </c>
      <c r="M301" s="179">
        <f>IF('لیست کل'!N301=صدور!C$2,1,0)</f>
        <v>0</v>
      </c>
      <c r="N301" s="179" t="str">
        <f>IF(M301=0,"",COUNTIF(M$4:M301,1))</f>
        <v/>
      </c>
    </row>
    <row r="302" spans="12:14" s="178" customFormat="1">
      <c r="L302" s="179">
        <v>299</v>
      </c>
      <c r="M302" s="179">
        <f>IF('لیست کل'!N302=صدور!C$2,1,0)</f>
        <v>0</v>
      </c>
      <c r="N302" s="179" t="str">
        <f>IF(M302=0,"",COUNTIF(M$4:M302,1))</f>
        <v/>
      </c>
    </row>
    <row r="303" spans="12:14" s="178" customFormat="1">
      <c r="L303" s="179">
        <v>300</v>
      </c>
      <c r="M303" s="179">
        <f>IF('لیست کل'!N303=صدور!C$2,1,0)</f>
        <v>0</v>
      </c>
      <c r="N303" s="179" t="str">
        <f>IF(M303=0,"",COUNTIF(M$4:M303,1))</f>
        <v/>
      </c>
    </row>
    <row r="304" spans="12:14" s="178" customFormat="1">
      <c r="L304" s="179">
        <v>301</v>
      </c>
      <c r="M304" s="179">
        <f>IF('لیست کل'!N304=صدور!C$2,1,0)</f>
        <v>0</v>
      </c>
      <c r="N304" s="179" t="str">
        <f>IF(M304=0,"",COUNTIF(M$4:M304,1))</f>
        <v/>
      </c>
    </row>
    <row r="305" spans="12:14" s="178" customFormat="1">
      <c r="L305" s="179">
        <v>302</v>
      </c>
      <c r="M305" s="179">
        <f>IF('لیست کل'!N305=صدور!C$2,1,0)</f>
        <v>0</v>
      </c>
      <c r="N305" s="179" t="str">
        <f>IF(M305=0,"",COUNTIF(M$4:M305,1))</f>
        <v/>
      </c>
    </row>
    <row r="306" spans="12:14" s="178" customFormat="1">
      <c r="L306" s="179">
        <v>303</v>
      </c>
      <c r="M306" s="179">
        <f>IF('لیست کل'!N306=صدور!C$2,1,0)</f>
        <v>0</v>
      </c>
      <c r="N306" s="179" t="str">
        <f>IF(M306=0,"",COUNTIF(M$4:M306,1))</f>
        <v/>
      </c>
    </row>
    <row r="307" spans="12:14" s="178" customFormat="1">
      <c r="L307" s="179">
        <v>304</v>
      </c>
      <c r="M307" s="179">
        <f>IF('لیست کل'!N307=صدور!C$2,1,0)</f>
        <v>0</v>
      </c>
      <c r="N307" s="179" t="str">
        <f>IF(M307=0,"",COUNTIF(M$4:M307,1))</f>
        <v/>
      </c>
    </row>
    <row r="308" spans="12:14" s="178" customFormat="1">
      <c r="L308" s="179">
        <v>305</v>
      </c>
      <c r="M308" s="179">
        <f>IF('لیست کل'!N308=صدور!C$2,1,0)</f>
        <v>0</v>
      </c>
      <c r="N308" s="179" t="str">
        <f>IF(M308=0,"",COUNTIF(M$4:M308,1))</f>
        <v/>
      </c>
    </row>
    <row r="309" spans="12:14" s="178" customFormat="1">
      <c r="L309" s="179">
        <v>306</v>
      </c>
      <c r="M309" s="179">
        <f>IF('لیست کل'!N309=صدور!C$2,1,0)</f>
        <v>0</v>
      </c>
      <c r="N309" s="179" t="str">
        <f>IF(M309=0,"",COUNTIF(M$4:M309,1))</f>
        <v/>
      </c>
    </row>
    <row r="310" spans="12:14" s="178" customFormat="1">
      <c r="L310" s="179">
        <v>307</v>
      </c>
      <c r="M310" s="179">
        <f>IF('لیست کل'!N310=صدور!C$2,1,0)</f>
        <v>0</v>
      </c>
      <c r="N310" s="179" t="str">
        <f>IF(M310=0,"",COUNTIF(M$4:M310,1))</f>
        <v/>
      </c>
    </row>
    <row r="311" spans="12:14" s="178" customFormat="1">
      <c r="L311" s="179">
        <v>308</v>
      </c>
      <c r="M311" s="179">
        <f>IF('لیست کل'!N311=صدور!C$2,1,0)</f>
        <v>0</v>
      </c>
      <c r="N311" s="179" t="str">
        <f>IF(M311=0,"",COUNTIF(M$4:M311,1))</f>
        <v/>
      </c>
    </row>
    <row r="312" spans="12:14" s="178" customFormat="1">
      <c r="L312" s="179">
        <v>309</v>
      </c>
      <c r="M312" s="179">
        <f>IF('لیست کل'!N312=صدور!C$2,1,0)</f>
        <v>0</v>
      </c>
      <c r="N312" s="179" t="str">
        <f>IF(M312=0,"",COUNTIF(M$4:M312,1))</f>
        <v/>
      </c>
    </row>
    <row r="313" spans="12:14" s="178" customFormat="1">
      <c r="L313" s="179">
        <v>310</v>
      </c>
      <c r="M313" s="179">
        <f>IF('لیست کل'!N313=صدور!C$2,1,0)</f>
        <v>0</v>
      </c>
      <c r="N313" s="179" t="str">
        <f>IF(M313=0,"",COUNTIF(M$4:M313,1))</f>
        <v/>
      </c>
    </row>
    <row r="314" spans="12:14" s="178" customFormat="1">
      <c r="L314" s="179">
        <v>311</v>
      </c>
      <c r="M314" s="179">
        <f>IF('لیست کل'!N314=صدور!C$2,1,0)</f>
        <v>0</v>
      </c>
      <c r="N314" s="179" t="str">
        <f>IF(M314=0,"",COUNTIF(M$4:M314,1))</f>
        <v/>
      </c>
    </row>
    <row r="315" spans="12:14" s="178" customFormat="1">
      <c r="L315" s="179">
        <v>312</v>
      </c>
      <c r="M315" s="179">
        <f>IF('لیست کل'!N315=صدور!C$2,1,0)</f>
        <v>0</v>
      </c>
      <c r="N315" s="179" t="str">
        <f>IF(M315=0,"",COUNTIF(M$4:M315,1))</f>
        <v/>
      </c>
    </row>
    <row r="316" spans="12:14" s="178" customFormat="1">
      <c r="L316" s="179">
        <v>313</v>
      </c>
      <c r="M316" s="179">
        <f>IF('لیست کل'!N316=صدور!C$2,1,0)</f>
        <v>0</v>
      </c>
      <c r="N316" s="179" t="str">
        <f>IF(M316=0,"",COUNTIF(M$4:M316,1))</f>
        <v/>
      </c>
    </row>
    <row r="317" spans="12:14" s="178" customFormat="1">
      <c r="L317" s="179">
        <v>314</v>
      </c>
      <c r="M317" s="179">
        <f>IF('لیست کل'!N317=صدور!C$2,1,0)</f>
        <v>0</v>
      </c>
      <c r="N317" s="179" t="str">
        <f>IF(M317=0,"",COUNTIF(M$4:M317,1))</f>
        <v/>
      </c>
    </row>
    <row r="318" spans="12:14" s="178" customFormat="1">
      <c r="L318" s="179">
        <v>315</v>
      </c>
      <c r="M318" s="179">
        <f>IF('لیست کل'!N318=صدور!C$2,1,0)</f>
        <v>0</v>
      </c>
      <c r="N318" s="179" t="str">
        <f>IF(M318=0,"",COUNTIF(M$4:M318,1))</f>
        <v/>
      </c>
    </row>
    <row r="319" spans="12:14" s="178" customFormat="1">
      <c r="L319" s="179">
        <v>316</v>
      </c>
      <c r="M319" s="179">
        <f>IF('لیست کل'!N319=صدور!C$2,1,0)</f>
        <v>0</v>
      </c>
      <c r="N319" s="179" t="str">
        <f>IF(M319=0,"",COUNTIF(M$4:M319,1))</f>
        <v/>
      </c>
    </row>
    <row r="320" spans="12:14" s="178" customFormat="1">
      <c r="L320" s="179">
        <v>317</v>
      </c>
      <c r="M320" s="179">
        <f>IF('لیست کل'!N320=صدور!C$2,1,0)</f>
        <v>0</v>
      </c>
      <c r="N320" s="179" t="str">
        <f>IF(M320=0,"",COUNTIF(M$4:M320,1))</f>
        <v/>
      </c>
    </row>
    <row r="321" spans="12:14" s="178" customFormat="1">
      <c r="L321" s="179">
        <v>318</v>
      </c>
      <c r="M321" s="179">
        <f>IF('لیست کل'!N321=صدور!C$2,1,0)</f>
        <v>0</v>
      </c>
      <c r="N321" s="179" t="str">
        <f>IF(M321=0,"",COUNTIF(M$4:M321,1))</f>
        <v/>
      </c>
    </row>
    <row r="322" spans="12:14" s="178" customFormat="1">
      <c r="L322" s="179">
        <v>319</v>
      </c>
      <c r="M322" s="179">
        <f>IF('لیست کل'!N322=صدور!C$2,1,0)</f>
        <v>0</v>
      </c>
      <c r="N322" s="179" t="str">
        <f>IF(M322=0,"",COUNTIF(M$4:M322,1))</f>
        <v/>
      </c>
    </row>
    <row r="323" spans="12:14" s="178" customFormat="1">
      <c r="L323" s="179">
        <v>320</v>
      </c>
      <c r="M323" s="179">
        <f>IF('لیست کل'!N323=صدور!C$2,1,0)</f>
        <v>0</v>
      </c>
      <c r="N323" s="179" t="str">
        <f>IF(M323=0,"",COUNTIF(M$4:M323,1))</f>
        <v/>
      </c>
    </row>
    <row r="324" spans="12:14" s="178" customFormat="1">
      <c r="L324" s="179">
        <v>321</v>
      </c>
      <c r="M324" s="179">
        <f>IF('لیست کل'!N324=صدور!C$2,1,0)</f>
        <v>0</v>
      </c>
      <c r="N324" s="179" t="str">
        <f>IF(M324=0,"",COUNTIF(M$4:M324,1))</f>
        <v/>
      </c>
    </row>
    <row r="325" spans="12:14" s="178" customFormat="1">
      <c r="L325" s="179">
        <v>322</v>
      </c>
      <c r="M325" s="179">
        <f>IF('لیست کل'!N325=صدور!C$2,1,0)</f>
        <v>0</v>
      </c>
      <c r="N325" s="179" t="str">
        <f>IF(M325=0,"",COUNTIF(M$4:M325,1))</f>
        <v/>
      </c>
    </row>
    <row r="326" spans="12:14" s="178" customFormat="1">
      <c r="L326" s="179">
        <v>323</v>
      </c>
      <c r="M326" s="179">
        <f>IF('لیست کل'!N326=صدور!C$2,1,0)</f>
        <v>0</v>
      </c>
      <c r="N326" s="179" t="str">
        <f>IF(M326=0,"",COUNTIF(M$4:M326,1))</f>
        <v/>
      </c>
    </row>
    <row r="327" spans="12:14" s="178" customFormat="1">
      <c r="L327" s="179">
        <v>324</v>
      </c>
      <c r="M327" s="179">
        <f>IF('لیست کل'!N327=صدور!C$2,1,0)</f>
        <v>0</v>
      </c>
      <c r="N327" s="179" t="str">
        <f>IF(M327=0,"",COUNTIF(M$4:M327,1))</f>
        <v/>
      </c>
    </row>
    <row r="328" spans="12:14" s="178" customFormat="1">
      <c r="L328" s="179">
        <v>325</v>
      </c>
      <c r="M328" s="179">
        <f>IF('لیست کل'!N328=صدور!C$2,1,0)</f>
        <v>0</v>
      </c>
      <c r="N328" s="179" t="str">
        <f>IF(M328=0,"",COUNTIF(M$4:M328,1))</f>
        <v/>
      </c>
    </row>
    <row r="329" spans="12:14" s="178" customFormat="1">
      <c r="L329" s="179">
        <v>326</v>
      </c>
      <c r="M329" s="179">
        <f>IF('لیست کل'!N329=صدور!C$2,1,0)</f>
        <v>0</v>
      </c>
      <c r="N329" s="179" t="str">
        <f>IF(M329=0,"",COUNTIF(M$4:M329,1))</f>
        <v/>
      </c>
    </row>
    <row r="330" spans="12:14" s="178" customFormat="1">
      <c r="L330" s="179">
        <v>327</v>
      </c>
      <c r="M330" s="179">
        <f>IF('لیست کل'!N330=صدور!C$2,1,0)</f>
        <v>0</v>
      </c>
      <c r="N330" s="179" t="str">
        <f>IF(M330=0,"",COUNTIF(M$4:M330,1))</f>
        <v/>
      </c>
    </row>
    <row r="331" spans="12:14" s="178" customFormat="1">
      <c r="L331" s="179">
        <v>328</v>
      </c>
      <c r="M331" s="179">
        <f>IF('لیست کل'!N331=صدور!C$2,1,0)</f>
        <v>0</v>
      </c>
      <c r="N331" s="179" t="str">
        <f>IF(M331=0,"",COUNTIF(M$4:M331,1))</f>
        <v/>
      </c>
    </row>
    <row r="332" spans="12:14" s="178" customFormat="1">
      <c r="L332" s="179">
        <v>329</v>
      </c>
      <c r="M332" s="179">
        <f>IF('لیست کل'!N332=صدور!C$2,1,0)</f>
        <v>0</v>
      </c>
      <c r="N332" s="179" t="str">
        <f>IF(M332=0,"",COUNTIF(M$4:M332,1))</f>
        <v/>
      </c>
    </row>
    <row r="333" spans="12:14" s="178" customFormat="1">
      <c r="L333" s="179">
        <v>330</v>
      </c>
      <c r="M333" s="179">
        <f>IF('لیست کل'!N333=صدور!C$2,1,0)</f>
        <v>0</v>
      </c>
      <c r="N333" s="179" t="str">
        <f>IF(M333=0,"",COUNTIF(M$4:M333,1))</f>
        <v/>
      </c>
    </row>
    <row r="334" spans="12:14" s="178" customFormat="1">
      <c r="L334" s="179">
        <v>331</v>
      </c>
      <c r="M334" s="179">
        <f>IF('لیست کل'!N334=صدور!C$2,1,0)</f>
        <v>0</v>
      </c>
      <c r="N334" s="179" t="str">
        <f>IF(M334=0,"",COUNTIF(M$4:M334,1))</f>
        <v/>
      </c>
    </row>
    <row r="335" spans="12:14" s="178" customFormat="1">
      <c r="L335" s="179">
        <v>332</v>
      </c>
      <c r="M335" s="179">
        <f>IF('لیست کل'!N335=صدور!C$2,1,0)</f>
        <v>0</v>
      </c>
      <c r="N335" s="179" t="str">
        <f>IF(M335=0,"",COUNTIF(M$4:M335,1))</f>
        <v/>
      </c>
    </row>
    <row r="336" spans="12:14" s="178" customFormat="1">
      <c r="L336" s="179">
        <v>333</v>
      </c>
      <c r="M336" s="179">
        <f>IF('لیست کل'!N336=صدور!C$2,1,0)</f>
        <v>0</v>
      </c>
      <c r="N336" s="179" t="str">
        <f>IF(M336=0,"",COUNTIF(M$4:M336,1))</f>
        <v/>
      </c>
    </row>
    <row r="337" spans="12:14" s="178" customFormat="1">
      <c r="L337" s="179">
        <v>334</v>
      </c>
      <c r="M337" s="179">
        <f>IF('لیست کل'!N337=صدور!C$2,1,0)</f>
        <v>0</v>
      </c>
      <c r="N337" s="179" t="str">
        <f>IF(M337=0,"",COUNTIF(M$4:M337,1))</f>
        <v/>
      </c>
    </row>
    <row r="338" spans="12:14" s="178" customFormat="1">
      <c r="L338" s="179">
        <v>335</v>
      </c>
      <c r="M338" s="179">
        <f>IF('لیست کل'!N338=صدور!C$2,1,0)</f>
        <v>0</v>
      </c>
      <c r="N338" s="179" t="str">
        <f>IF(M338=0,"",COUNTIF(M$4:M338,1))</f>
        <v/>
      </c>
    </row>
    <row r="339" spans="12:14" s="178" customFormat="1">
      <c r="L339" s="179">
        <v>336</v>
      </c>
      <c r="M339" s="179">
        <f>IF('لیست کل'!N339=صدور!C$2,1,0)</f>
        <v>0</v>
      </c>
      <c r="N339" s="179" t="str">
        <f>IF(M339=0,"",COUNTIF(M$4:M339,1))</f>
        <v/>
      </c>
    </row>
    <row r="340" spans="12:14" s="178" customFormat="1">
      <c r="L340" s="179">
        <v>337</v>
      </c>
      <c r="M340" s="179">
        <f>IF('لیست کل'!N340=صدور!C$2,1,0)</f>
        <v>0</v>
      </c>
      <c r="N340" s="179" t="str">
        <f>IF(M340=0,"",COUNTIF(M$4:M340,1))</f>
        <v/>
      </c>
    </row>
    <row r="341" spans="12:14" s="178" customFormat="1">
      <c r="L341" s="179">
        <v>338</v>
      </c>
      <c r="M341" s="179">
        <f>IF('لیست کل'!N341=صدور!C$2,1,0)</f>
        <v>0</v>
      </c>
      <c r="N341" s="179" t="str">
        <f>IF(M341=0,"",COUNTIF(M$4:M341,1))</f>
        <v/>
      </c>
    </row>
    <row r="342" spans="12:14" s="178" customFormat="1">
      <c r="L342" s="179">
        <v>339</v>
      </c>
      <c r="M342" s="179">
        <f>IF('لیست کل'!N342=صدور!C$2,1,0)</f>
        <v>0</v>
      </c>
      <c r="N342" s="179" t="str">
        <f>IF(M342=0,"",COUNTIF(M$4:M342,1))</f>
        <v/>
      </c>
    </row>
    <row r="343" spans="12:14" s="178" customFormat="1">
      <c r="L343" s="179">
        <v>340</v>
      </c>
      <c r="M343" s="179">
        <f>IF('لیست کل'!N343=صدور!C$2,1,0)</f>
        <v>0</v>
      </c>
      <c r="N343" s="179" t="str">
        <f>IF(M343=0,"",COUNTIF(M$4:M343,1))</f>
        <v/>
      </c>
    </row>
    <row r="344" spans="12:14" s="178" customFormat="1">
      <c r="L344" s="179">
        <v>341</v>
      </c>
      <c r="M344" s="179">
        <f>IF('لیست کل'!N344=صدور!C$2,1,0)</f>
        <v>0</v>
      </c>
      <c r="N344" s="179" t="str">
        <f>IF(M344=0,"",COUNTIF(M$4:M344,1))</f>
        <v/>
      </c>
    </row>
    <row r="345" spans="12:14" s="178" customFormat="1">
      <c r="L345" s="179">
        <v>342</v>
      </c>
      <c r="M345" s="179">
        <f>IF('لیست کل'!N345=صدور!C$2,1,0)</f>
        <v>0</v>
      </c>
      <c r="N345" s="179" t="str">
        <f>IF(M345=0,"",COUNTIF(M$4:M345,1))</f>
        <v/>
      </c>
    </row>
    <row r="346" spans="12:14" s="178" customFormat="1">
      <c r="L346" s="179">
        <v>343</v>
      </c>
      <c r="M346" s="179">
        <f>IF('لیست کل'!N346=صدور!C$2,1,0)</f>
        <v>0</v>
      </c>
      <c r="N346" s="179" t="str">
        <f>IF(M346=0,"",COUNTIF(M$4:M346,1))</f>
        <v/>
      </c>
    </row>
    <row r="347" spans="12:14" s="178" customFormat="1">
      <c r="L347" s="179">
        <v>344</v>
      </c>
      <c r="M347" s="179">
        <f>IF('لیست کل'!N347=صدور!C$2,1,0)</f>
        <v>0</v>
      </c>
      <c r="N347" s="179" t="str">
        <f>IF(M347=0,"",COUNTIF(M$4:M347,1))</f>
        <v/>
      </c>
    </row>
    <row r="348" spans="12:14" s="178" customFormat="1">
      <c r="L348" s="179">
        <v>345</v>
      </c>
      <c r="M348" s="179">
        <f>IF('لیست کل'!N348=صدور!C$2,1,0)</f>
        <v>0</v>
      </c>
      <c r="N348" s="179" t="str">
        <f>IF(M348=0,"",COUNTIF(M$4:M348,1))</f>
        <v/>
      </c>
    </row>
    <row r="349" spans="12:14" s="178" customFormat="1">
      <c r="L349" s="179">
        <v>346</v>
      </c>
      <c r="M349" s="179">
        <f>IF('لیست کل'!N349=صدور!C$2,1,0)</f>
        <v>0</v>
      </c>
      <c r="N349" s="179" t="str">
        <f>IF(M349=0,"",COUNTIF(M$4:M349,1))</f>
        <v/>
      </c>
    </row>
    <row r="350" spans="12:14" s="178" customFormat="1">
      <c r="L350" s="179">
        <v>347</v>
      </c>
      <c r="M350" s="179">
        <f>IF('لیست کل'!N350=صدور!C$2,1,0)</f>
        <v>0</v>
      </c>
      <c r="N350" s="179" t="str">
        <f>IF(M350=0,"",COUNTIF(M$4:M350,1))</f>
        <v/>
      </c>
    </row>
    <row r="351" spans="12:14" s="178" customFormat="1">
      <c r="L351" s="179">
        <v>348</v>
      </c>
      <c r="M351" s="179">
        <f>IF('لیست کل'!N351=صدور!C$2,1,0)</f>
        <v>0</v>
      </c>
      <c r="N351" s="179" t="str">
        <f>IF(M351=0,"",COUNTIF(M$4:M351,1))</f>
        <v/>
      </c>
    </row>
    <row r="352" spans="12:14" s="178" customFormat="1">
      <c r="L352" s="179">
        <v>349</v>
      </c>
      <c r="M352" s="179">
        <f>IF('لیست کل'!N352=صدور!C$2,1,0)</f>
        <v>0</v>
      </c>
      <c r="N352" s="179" t="str">
        <f>IF(M352=0,"",COUNTIF(M$4:M352,1))</f>
        <v/>
      </c>
    </row>
    <row r="353" spans="12:14" s="178" customFormat="1">
      <c r="L353" s="179">
        <v>350</v>
      </c>
      <c r="M353" s="179">
        <f>IF('لیست کل'!N353=صدور!C$2,1,0)</f>
        <v>0</v>
      </c>
      <c r="N353" s="179" t="str">
        <f>IF(M353=0,"",COUNTIF(M$4:M353,1))</f>
        <v/>
      </c>
    </row>
    <row r="354" spans="12:14" s="178" customFormat="1">
      <c r="L354" s="179">
        <v>351</v>
      </c>
      <c r="M354" s="179">
        <f>IF('لیست کل'!N354=صدور!C$2,1,0)</f>
        <v>0</v>
      </c>
      <c r="N354" s="179" t="str">
        <f>IF(M354=0,"",COUNTIF(M$4:M354,1))</f>
        <v/>
      </c>
    </row>
    <row r="355" spans="12:14" s="178" customFormat="1">
      <c r="L355" s="179">
        <v>352</v>
      </c>
      <c r="M355" s="179">
        <f>IF('لیست کل'!N355=صدور!C$2,1,0)</f>
        <v>0</v>
      </c>
      <c r="N355" s="179" t="str">
        <f>IF(M355=0,"",COUNTIF(M$4:M355,1))</f>
        <v/>
      </c>
    </row>
    <row r="356" spans="12:14" s="178" customFormat="1">
      <c r="L356" s="179">
        <v>353</v>
      </c>
      <c r="M356" s="179">
        <f>IF('لیست کل'!N356=صدور!C$2,1,0)</f>
        <v>0</v>
      </c>
      <c r="N356" s="179" t="str">
        <f>IF(M356=0,"",COUNTIF(M$4:M356,1))</f>
        <v/>
      </c>
    </row>
    <row r="357" spans="12:14" s="178" customFormat="1">
      <c r="L357" s="179">
        <v>354</v>
      </c>
      <c r="M357" s="179">
        <f>IF('لیست کل'!N357=صدور!C$2,1,0)</f>
        <v>0</v>
      </c>
      <c r="N357" s="179" t="str">
        <f>IF(M357=0,"",COUNTIF(M$4:M357,1))</f>
        <v/>
      </c>
    </row>
    <row r="358" spans="12:14" s="178" customFormat="1">
      <c r="L358" s="179">
        <v>355</v>
      </c>
      <c r="M358" s="179">
        <f>IF('لیست کل'!N358=صدور!C$2,1,0)</f>
        <v>0</v>
      </c>
      <c r="N358" s="179" t="str">
        <f>IF(M358=0,"",COUNTIF(M$4:M358,1))</f>
        <v/>
      </c>
    </row>
    <row r="359" spans="12:14" s="178" customFormat="1">
      <c r="L359" s="179">
        <v>356</v>
      </c>
      <c r="M359" s="179">
        <f>IF('لیست کل'!N359=صدور!C$2,1,0)</f>
        <v>0</v>
      </c>
      <c r="N359" s="179" t="str">
        <f>IF(M359=0,"",COUNTIF(M$4:M359,1))</f>
        <v/>
      </c>
    </row>
    <row r="360" spans="12:14" s="178" customFormat="1">
      <c r="L360" s="179">
        <v>357</v>
      </c>
      <c r="M360" s="179">
        <f>IF('لیست کل'!N360=صدور!C$2,1,0)</f>
        <v>0</v>
      </c>
      <c r="N360" s="179" t="str">
        <f>IF(M360=0,"",COUNTIF(M$4:M360,1))</f>
        <v/>
      </c>
    </row>
    <row r="361" spans="12:14" s="178" customFormat="1">
      <c r="L361" s="179">
        <v>358</v>
      </c>
      <c r="M361" s="179">
        <f>IF('لیست کل'!N361=صدور!C$2,1,0)</f>
        <v>0</v>
      </c>
      <c r="N361" s="179" t="str">
        <f>IF(M361=0,"",COUNTIF(M$4:M361,1))</f>
        <v/>
      </c>
    </row>
    <row r="362" spans="12:14" s="178" customFormat="1">
      <c r="L362" s="179">
        <v>359</v>
      </c>
      <c r="M362" s="179">
        <f>IF('لیست کل'!N362=صدور!C$2,1,0)</f>
        <v>0</v>
      </c>
      <c r="N362" s="179" t="str">
        <f>IF(M362=0,"",COUNTIF(M$4:M362,1))</f>
        <v/>
      </c>
    </row>
    <row r="363" spans="12:14" s="178" customFormat="1">
      <c r="L363" s="179">
        <v>360</v>
      </c>
      <c r="M363" s="179">
        <f>IF('لیست کل'!N363=صدور!C$2,1,0)</f>
        <v>0</v>
      </c>
      <c r="N363" s="179" t="str">
        <f>IF(M363=0,"",COUNTIF(M$4:M363,1))</f>
        <v/>
      </c>
    </row>
    <row r="364" spans="12:14" s="178" customFormat="1">
      <c r="L364" s="179">
        <v>361</v>
      </c>
      <c r="M364" s="179">
        <f>IF('لیست کل'!N364=صدور!C$2,1,0)</f>
        <v>0</v>
      </c>
      <c r="N364" s="179" t="str">
        <f>IF(M364=0,"",COUNTIF(M$4:M364,1))</f>
        <v/>
      </c>
    </row>
    <row r="365" spans="12:14" s="178" customFormat="1">
      <c r="L365" s="179">
        <v>362</v>
      </c>
      <c r="M365" s="179">
        <f>IF('لیست کل'!N365=صدور!C$2,1,0)</f>
        <v>0</v>
      </c>
      <c r="N365" s="179" t="str">
        <f>IF(M365=0,"",COUNTIF(M$4:M365,1))</f>
        <v/>
      </c>
    </row>
    <row r="366" spans="12:14" s="178" customFormat="1">
      <c r="L366" s="179">
        <v>363</v>
      </c>
      <c r="M366" s="179">
        <f>IF('لیست کل'!N366=صدور!C$2,1,0)</f>
        <v>0</v>
      </c>
      <c r="N366" s="179" t="str">
        <f>IF(M366=0,"",COUNTIF(M$4:M366,1))</f>
        <v/>
      </c>
    </row>
    <row r="367" spans="12:14" s="178" customFormat="1">
      <c r="L367" s="179">
        <v>364</v>
      </c>
      <c r="M367" s="179">
        <f>IF('لیست کل'!N367=صدور!C$2,1,0)</f>
        <v>0</v>
      </c>
      <c r="N367" s="179" t="str">
        <f>IF(M367=0,"",COUNTIF(M$4:M367,1))</f>
        <v/>
      </c>
    </row>
    <row r="368" spans="12:14" s="178" customFormat="1">
      <c r="L368" s="179">
        <v>365</v>
      </c>
      <c r="M368" s="179">
        <f>IF('لیست کل'!N368=صدور!C$2,1,0)</f>
        <v>0</v>
      </c>
      <c r="N368" s="179" t="str">
        <f>IF(M368=0,"",COUNTIF(M$4:M368,1))</f>
        <v/>
      </c>
    </row>
    <row r="369" spans="12:14" s="178" customFormat="1">
      <c r="L369" s="179">
        <v>366</v>
      </c>
      <c r="M369" s="179">
        <f>IF('لیست کل'!N369=صدور!C$2,1,0)</f>
        <v>0</v>
      </c>
      <c r="N369" s="179" t="str">
        <f>IF(M369=0,"",COUNTIF(M$4:M369,1))</f>
        <v/>
      </c>
    </row>
    <row r="370" spans="12:14" s="178" customFormat="1">
      <c r="L370" s="179">
        <v>367</v>
      </c>
      <c r="M370" s="179">
        <f>IF('لیست کل'!N370=صدور!C$2,1,0)</f>
        <v>0</v>
      </c>
      <c r="N370" s="179" t="str">
        <f>IF(M370=0,"",COUNTIF(M$4:M370,1))</f>
        <v/>
      </c>
    </row>
    <row r="371" spans="12:14" s="178" customFormat="1">
      <c r="L371" s="179">
        <v>368</v>
      </c>
      <c r="M371" s="179">
        <f>IF('لیست کل'!N371=صدور!C$2,1,0)</f>
        <v>0</v>
      </c>
      <c r="N371" s="179" t="str">
        <f>IF(M371=0,"",COUNTIF(M$4:M371,1))</f>
        <v/>
      </c>
    </row>
    <row r="372" spans="12:14" s="178" customFormat="1">
      <c r="L372" s="179">
        <v>369</v>
      </c>
      <c r="M372" s="179">
        <f>IF('لیست کل'!N372=صدور!C$2,1,0)</f>
        <v>0</v>
      </c>
      <c r="N372" s="179" t="str">
        <f>IF(M372=0,"",COUNTIF(M$4:M372,1))</f>
        <v/>
      </c>
    </row>
    <row r="373" spans="12:14" s="178" customFormat="1">
      <c r="L373" s="179">
        <v>370</v>
      </c>
      <c r="M373" s="179">
        <f>IF('لیست کل'!N373=صدور!C$2,1,0)</f>
        <v>0</v>
      </c>
      <c r="N373" s="179" t="str">
        <f>IF(M373=0,"",COUNTIF(M$4:M373,1))</f>
        <v/>
      </c>
    </row>
    <row r="374" spans="12:14" s="178" customFormat="1">
      <c r="L374" s="179">
        <v>371</v>
      </c>
      <c r="M374" s="179">
        <f>IF('لیست کل'!N374=صدور!C$2,1,0)</f>
        <v>0</v>
      </c>
      <c r="N374" s="179" t="str">
        <f>IF(M374=0,"",COUNTIF(M$4:M374,1))</f>
        <v/>
      </c>
    </row>
    <row r="375" spans="12:14" s="178" customFormat="1">
      <c r="L375" s="179">
        <v>372</v>
      </c>
      <c r="M375" s="179">
        <f>IF('لیست کل'!N375=صدور!C$2,1,0)</f>
        <v>0</v>
      </c>
      <c r="N375" s="179" t="str">
        <f>IF(M375=0,"",COUNTIF(M$4:M375,1))</f>
        <v/>
      </c>
    </row>
    <row r="376" spans="12:14" s="178" customFormat="1">
      <c r="L376" s="179">
        <v>373</v>
      </c>
      <c r="M376" s="179">
        <f>IF('لیست کل'!N376=صدور!C$2,1,0)</f>
        <v>0</v>
      </c>
      <c r="N376" s="179" t="str">
        <f>IF(M376=0,"",COUNTIF(M$4:M376,1))</f>
        <v/>
      </c>
    </row>
    <row r="377" spans="12:14" s="178" customFormat="1">
      <c r="L377" s="179">
        <v>374</v>
      </c>
      <c r="M377" s="179">
        <f>IF('لیست کل'!N377=صدور!C$2,1,0)</f>
        <v>0</v>
      </c>
      <c r="N377" s="179" t="str">
        <f>IF(M377=0,"",COUNTIF(M$4:M377,1))</f>
        <v/>
      </c>
    </row>
    <row r="378" spans="12:14" s="178" customFormat="1">
      <c r="L378" s="179">
        <v>375</v>
      </c>
      <c r="M378" s="179">
        <f>IF('لیست کل'!N378=صدور!C$2,1,0)</f>
        <v>0</v>
      </c>
      <c r="N378" s="179" t="str">
        <f>IF(M378=0,"",COUNTIF(M$4:M378,1))</f>
        <v/>
      </c>
    </row>
    <row r="379" spans="12:14" s="178" customFormat="1">
      <c r="L379" s="179">
        <v>376</v>
      </c>
      <c r="M379" s="179">
        <f>IF('لیست کل'!N379=صدور!C$2,1,0)</f>
        <v>0</v>
      </c>
      <c r="N379" s="179" t="str">
        <f>IF(M379=0,"",COUNTIF(M$4:M379,1))</f>
        <v/>
      </c>
    </row>
    <row r="380" spans="12:14" s="178" customFormat="1">
      <c r="L380" s="179">
        <v>377</v>
      </c>
      <c r="M380" s="179">
        <f>IF('لیست کل'!N380=صدور!C$2,1,0)</f>
        <v>0</v>
      </c>
      <c r="N380" s="179" t="str">
        <f>IF(M380=0,"",COUNTIF(M$4:M380,1))</f>
        <v/>
      </c>
    </row>
    <row r="381" spans="12:14" s="178" customFormat="1">
      <c r="L381" s="179">
        <v>378</v>
      </c>
      <c r="M381" s="179">
        <f>IF('لیست کل'!N381=صدور!C$2,1,0)</f>
        <v>0</v>
      </c>
      <c r="N381" s="179" t="str">
        <f>IF(M381=0,"",COUNTIF(M$4:M381,1))</f>
        <v/>
      </c>
    </row>
    <row r="382" spans="12:14" s="178" customFormat="1">
      <c r="L382" s="179">
        <v>379</v>
      </c>
      <c r="M382" s="179">
        <f>IF('لیست کل'!N382=صدور!C$2,1,0)</f>
        <v>0</v>
      </c>
      <c r="N382" s="179" t="str">
        <f>IF(M382=0,"",COUNTIF(M$4:M382,1))</f>
        <v/>
      </c>
    </row>
    <row r="383" spans="12:14" s="178" customFormat="1">
      <c r="L383" s="179">
        <v>380</v>
      </c>
      <c r="M383" s="179">
        <f>IF('لیست کل'!N383=صدور!C$2,1,0)</f>
        <v>0</v>
      </c>
      <c r="N383" s="179" t="str">
        <f>IF(M383=0,"",COUNTIF(M$4:M383,1))</f>
        <v/>
      </c>
    </row>
    <row r="384" spans="12:14" s="178" customFormat="1">
      <c r="L384" s="179">
        <v>381</v>
      </c>
      <c r="M384" s="179">
        <f>IF('لیست کل'!N384=صدور!C$2,1,0)</f>
        <v>0</v>
      </c>
      <c r="N384" s="179" t="str">
        <f>IF(M384=0,"",COUNTIF(M$4:M384,1))</f>
        <v/>
      </c>
    </row>
    <row r="385" spans="12:14" s="178" customFormat="1">
      <c r="L385" s="179">
        <v>382</v>
      </c>
      <c r="M385" s="179">
        <f>IF('لیست کل'!N385=صدور!C$2,1,0)</f>
        <v>0</v>
      </c>
      <c r="N385" s="179" t="str">
        <f>IF(M385=0,"",COUNTIF(M$4:M385,1))</f>
        <v/>
      </c>
    </row>
    <row r="386" spans="12:14" s="178" customFormat="1">
      <c r="L386" s="179">
        <v>383</v>
      </c>
      <c r="M386" s="179">
        <f>IF('لیست کل'!N386=صدور!C$2,1,0)</f>
        <v>0</v>
      </c>
      <c r="N386" s="179" t="str">
        <f>IF(M386=0,"",COUNTIF(M$4:M386,1))</f>
        <v/>
      </c>
    </row>
    <row r="387" spans="12:14" s="178" customFormat="1">
      <c r="L387" s="179">
        <v>384</v>
      </c>
      <c r="M387" s="179">
        <f>IF('لیست کل'!N387=صدور!C$2,1,0)</f>
        <v>0</v>
      </c>
      <c r="N387" s="179" t="str">
        <f>IF(M387=0,"",COUNTIF(M$4:M387,1))</f>
        <v/>
      </c>
    </row>
    <row r="388" spans="12:14" s="178" customFormat="1">
      <c r="L388" s="179">
        <v>385</v>
      </c>
      <c r="M388" s="179">
        <f>IF('لیست کل'!N388=صدور!C$2,1,0)</f>
        <v>0</v>
      </c>
      <c r="N388" s="179" t="str">
        <f>IF(M388=0,"",COUNTIF(M$4:M388,1))</f>
        <v/>
      </c>
    </row>
    <row r="389" spans="12:14" s="178" customFormat="1">
      <c r="L389" s="179">
        <v>386</v>
      </c>
      <c r="M389" s="179">
        <f>IF('لیست کل'!N389=صدور!C$2,1,0)</f>
        <v>0</v>
      </c>
      <c r="N389" s="179" t="str">
        <f>IF(M389=0,"",COUNTIF(M$4:M389,1))</f>
        <v/>
      </c>
    </row>
    <row r="390" spans="12:14" s="178" customFormat="1">
      <c r="L390" s="179">
        <v>387</v>
      </c>
      <c r="M390" s="179">
        <f>IF('لیست کل'!N390=صدور!C$2,1,0)</f>
        <v>0</v>
      </c>
      <c r="N390" s="179" t="str">
        <f>IF(M390=0,"",COUNTIF(M$4:M390,1))</f>
        <v/>
      </c>
    </row>
    <row r="391" spans="12:14" s="178" customFormat="1">
      <c r="L391" s="179">
        <v>388</v>
      </c>
      <c r="M391" s="179">
        <f>IF('لیست کل'!N391=صدور!C$2,1,0)</f>
        <v>0</v>
      </c>
      <c r="N391" s="179" t="str">
        <f>IF(M391=0,"",COUNTIF(M$4:M391,1))</f>
        <v/>
      </c>
    </row>
    <row r="392" spans="12:14" s="178" customFormat="1">
      <c r="L392" s="179">
        <v>389</v>
      </c>
      <c r="M392" s="179">
        <f>IF('لیست کل'!N392=صدور!C$2,1,0)</f>
        <v>0</v>
      </c>
      <c r="N392" s="179" t="str">
        <f>IF(M392=0,"",COUNTIF(M$4:M392,1))</f>
        <v/>
      </c>
    </row>
    <row r="393" spans="12:14" s="178" customFormat="1">
      <c r="L393" s="179">
        <v>390</v>
      </c>
      <c r="M393" s="179">
        <f>IF('لیست کل'!N393=صدور!C$2,1,0)</f>
        <v>0</v>
      </c>
      <c r="N393" s="179" t="str">
        <f>IF(M393=0,"",COUNTIF(M$4:M393,1))</f>
        <v/>
      </c>
    </row>
    <row r="394" spans="12:14" s="178" customFormat="1">
      <c r="L394" s="179">
        <v>391</v>
      </c>
      <c r="M394" s="179">
        <f>IF('لیست کل'!N394=صدور!C$2,1,0)</f>
        <v>0</v>
      </c>
      <c r="N394" s="179" t="str">
        <f>IF(M394=0,"",COUNTIF(M$4:M394,1))</f>
        <v/>
      </c>
    </row>
    <row r="395" spans="12:14" s="178" customFormat="1">
      <c r="L395" s="179">
        <v>392</v>
      </c>
      <c r="M395" s="179">
        <f>IF('لیست کل'!N395=صدور!C$2,1,0)</f>
        <v>0</v>
      </c>
      <c r="N395" s="179" t="str">
        <f>IF(M395=0,"",COUNTIF(M$4:M395,1))</f>
        <v/>
      </c>
    </row>
    <row r="396" spans="12:14" s="178" customFormat="1">
      <c r="L396" s="179">
        <v>393</v>
      </c>
      <c r="M396" s="179">
        <f>IF('لیست کل'!N396=صدور!C$2,1,0)</f>
        <v>0</v>
      </c>
      <c r="N396" s="179" t="str">
        <f>IF(M396=0,"",COUNTIF(M$4:M396,1))</f>
        <v/>
      </c>
    </row>
    <row r="397" spans="12:14" s="178" customFormat="1">
      <c r="L397" s="179">
        <v>394</v>
      </c>
      <c r="M397" s="179">
        <f>IF('لیست کل'!N397=صدور!C$2,1,0)</f>
        <v>0</v>
      </c>
      <c r="N397" s="179" t="str">
        <f>IF(M397=0,"",COUNTIF(M$4:M397,1))</f>
        <v/>
      </c>
    </row>
    <row r="398" spans="12:14" s="178" customFormat="1">
      <c r="L398" s="179">
        <v>395</v>
      </c>
      <c r="M398" s="179">
        <f>IF('لیست کل'!N398=صدور!C$2,1,0)</f>
        <v>0</v>
      </c>
      <c r="N398" s="179" t="str">
        <f>IF(M398=0,"",COUNTIF(M$4:M398,1))</f>
        <v/>
      </c>
    </row>
    <row r="399" spans="12:14" s="178" customFormat="1">
      <c r="L399" s="179">
        <v>396</v>
      </c>
      <c r="M399" s="179">
        <f>IF('لیست کل'!N399=صدور!C$2,1,0)</f>
        <v>0</v>
      </c>
      <c r="N399" s="179" t="str">
        <f>IF(M399=0,"",COUNTIF(M$4:M399,1))</f>
        <v/>
      </c>
    </row>
    <row r="400" spans="12:14" s="178" customFormat="1">
      <c r="L400" s="179">
        <v>397</v>
      </c>
      <c r="M400" s="179">
        <f>IF('لیست کل'!N400=صدور!C$2,1,0)</f>
        <v>0</v>
      </c>
      <c r="N400" s="179" t="str">
        <f>IF(M400=0,"",COUNTIF(M$4:M400,1))</f>
        <v/>
      </c>
    </row>
    <row r="401" spans="12:14" s="178" customFormat="1">
      <c r="L401" s="179">
        <v>398</v>
      </c>
      <c r="M401" s="179">
        <f>IF('لیست کل'!N401=صدور!C$2,1,0)</f>
        <v>0</v>
      </c>
      <c r="N401" s="179" t="str">
        <f>IF(M401=0,"",COUNTIF(M$4:M401,1))</f>
        <v/>
      </c>
    </row>
    <row r="402" spans="12:14" s="178" customFormat="1">
      <c r="L402" s="179">
        <v>399</v>
      </c>
      <c r="M402" s="179">
        <f>IF('لیست کل'!N402=صدور!C$2,1,0)</f>
        <v>0</v>
      </c>
      <c r="N402" s="179" t="str">
        <f>IF(M402=0,"",COUNTIF(M$4:M402,1))</f>
        <v/>
      </c>
    </row>
    <row r="403" spans="12:14" s="178" customFormat="1">
      <c r="L403" s="179">
        <v>400</v>
      </c>
      <c r="M403" s="179">
        <f>IF('لیست کل'!N403=صدور!C$2,1,0)</f>
        <v>0</v>
      </c>
      <c r="N403" s="179" t="str">
        <f>IF(M403=0,"",COUNTIF(M$4:M403,1))</f>
        <v/>
      </c>
    </row>
    <row r="404" spans="12:14" s="178" customFormat="1">
      <c r="L404" s="179">
        <v>401</v>
      </c>
      <c r="M404" s="179">
        <f>IF('لیست کل'!N404=صدور!C$2,1,0)</f>
        <v>0</v>
      </c>
      <c r="N404" s="179" t="str">
        <f>IF(M404=0,"",COUNTIF(M$4:M404,1))</f>
        <v/>
      </c>
    </row>
    <row r="405" spans="12:14" s="178" customFormat="1">
      <c r="L405" s="179">
        <v>402</v>
      </c>
      <c r="M405" s="179">
        <f>IF('لیست کل'!N405=صدور!C$2,1,0)</f>
        <v>0</v>
      </c>
      <c r="N405" s="179" t="str">
        <f>IF(M405=0,"",COUNTIF(M$4:M405,1))</f>
        <v/>
      </c>
    </row>
    <row r="406" spans="12:14" s="178" customFormat="1">
      <c r="L406" s="179">
        <v>403</v>
      </c>
      <c r="M406" s="179">
        <f>IF('لیست کل'!N406=صدور!C$2,1,0)</f>
        <v>0</v>
      </c>
      <c r="N406" s="179" t="str">
        <f>IF(M406=0,"",COUNTIF(M$4:M406,1))</f>
        <v/>
      </c>
    </row>
    <row r="407" spans="12:14" s="178" customFormat="1">
      <c r="L407" s="179">
        <v>404</v>
      </c>
      <c r="M407" s="179">
        <f>IF('لیست کل'!N407=صدور!C$2,1,0)</f>
        <v>0</v>
      </c>
      <c r="N407" s="179" t="str">
        <f>IF(M407=0,"",COUNTIF(M$4:M407,1))</f>
        <v/>
      </c>
    </row>
    <row r="408" spans="12:14" s="178" customFormat="1">
      <c r="L408" s="179">
        <v>405</v>
      </c>
      <c r="M408" s="179">
        <f>IF('لیست کل'!N408=صدور!C$2,1,0)</f>
        <v>0</v>
      </c>
      <c r="N408" s="179" t="str">
        <f>IF(M408=0,"",COUNTIF(M$4:M408,1))</f>
        <v/>
      </c>
    </row>
    <row r="409" spans="12:14" s="178" customFormat="1">
      <c r="L409" s="179">
        <v>406</v>
      </c>
      <c r="M409" s="179">
        <f>IF('لیست کل'!N409=صدور!C$2,1,0)</f>
        <v>0</v>
      </c>
      <c r="N409" s="179" t="str">
        <f>IF(M409=0,"",COUNTIF(M$4:M409,1))</f>
        <v/>
      </c>
    </row>
    <row r="410" spans="12:14" s="178" customFormat="1">
      <c r="L410" s="179">
        <v>407</v>
      </c>
      <c r="M410" s="179">
        <f>IF('لیست کل'!N410=صدور!C$2,1,0)</f>
        <v>0</v>
      </c>
      <c r="N410" s="179" t="str">
        <f>IF(M410=0,"",COUNTIF(M$4:M410,1))</f>
        <v/>
      </c>
    </row>
    <row r="411" spans="12:14" s="178" customFormat="1">
      <c r="L411" s="179">
        <v>408</v>
      </c>
      <c r="M411" s="179">
        <f>IF('لیست کل'!N411=صدور!C$2,1,0)</f>
        <v>0</v>
      </c>
      <c r="N411" s="179" t="str">
        <f>IF(M411=0,"",COUNTIF(M$4:M411,1))</f>
        <v/>
      </c>
    </row>
    <row r="412" spans="12:14" s="178" customFormat="1">
      <c r="L412" s="179">
        <v>409</v>
      </c>
      <c r="M412" s="179">
        <f>IF('لیست کل'!N412=صدور!C$2,1,0)</f>
        <v>0</v>
      </c>
      <c r="N412" s="179" t="str">
        <f>IF(M412=0,"",COUNTIF(M$4:M412,1))</f>
        <v/>
      </c>
    </row>
    <row r="413" spans="12:14" s="178" customFormat="1">
      <c r="L413" s="179">
        <v>410</v>
      </c>
      <c r="M413" s="179">
        <f>IF('لیست کل'!N413=صدور!C$2,1,0)</f>
        <v>0</v>
      </c>
      <c r="N413" s="179" t="str">
        <f>IF(M413=0,"",COUNTIF(M$4:M413,1))</f>
        <v/>
      </c>
    </row>
    <row r="414" spans="12:14" s="178" customFormat="1">
      <c r="L414" s="179">
        <v>411</v>
      </c>
      <c r="M414" s="179">
        <f>IF('لیست کل'!N414=صدور!C$2,1,0)</f>
        <v>0</v>
      </c>
      <c r="N414" s="179" t="str">
        <f>IF(M414=0,"",COUNTIF(M$4:M414,1))</f>
        <v/>
      </c>
    </row>
    <row r="415" spans="12:14" s="178" customFormat="1">
      <c r="L415" s="179">
        <v>412</v>
      </c>
      <c r="M415" s="179">
        <f>IF('لیست کل'!N415=صدور!C$2,1,0)</f>
        <v>0</v>
      </c>
      <c r="N415" s="179" t="str">
        <f>IF(M415=0,"",COUNTIF(M$4:M415,1))</f>
        <v/>
      </c>
    </row>
    <row r="416" spans="12:14" s="178" customFormat="1">
      <c r="L416" s="179">
        <v>413</v>
      </c>
      <c r="M416" s="179">
        <f>IF('لیست کل'!N416=صدور!C$2,1,0)</f>
        <v>0</v>
      </c>
      <c r="N416" s="179" t="str">
        <f>IF(M416=0,"",COUNTIF(M$4:M416,1))</f>
        <v/>
      </c>
    </row>
    <row r="417" spans="12:14" s="178" customFormat="1">
      <c r="L417" s="179">
        <v>414</v>
      </c>
      <c r="M417" s="179">
        <f>IF('لیست کل'!N417=صدور!C$2,1,0)</f>
        <v>0</v>
      </c>
      <c r="N417" s="179" t="str">
        <f>IF(M417=0,"",COUNTIF(M$4:M417,1))</f>
        <v/>
      </c>
    </row>
    <row r="418" spans="12:14" s="178" customFormat="1">
      <c r="L418" s="179">
        <v>415</v>
      </c>
      <c r="M418" s="179">
        <f>IF('لیست کل'!N418=صدور!C$2,1,0)</f>
        <v>0</v>
      </c>
      <c r="N418" s="179" t="str">
        <f>IF(M418=0,"",COUNTIF(M$4:M418,1))</f>
        <v/>
      </c>
    </row>
    <row r="419" spans="12:14" s="178" customFormat="1">
      <c r="L419" s="179">
        <v>416</v>
      </c>
      <c r="M419" s="179">
        <f>IF('لیست کل'!N419=صدور!C$2,1,0)</f>
        <v>0</v>
      </c>
      <c r="N419" s="179" t="str">
        <f>IF(M419=0,"",COUNTIF(M$4:M419,1))</f>
        <v/>
      </c>
    </row>
    <row r="420" spans="12:14" s="178" customFormat="1">
      <c r="L420" s="179">
        <v>417</v>
      </c>
      <c r="M420" s="179">
        <f>IF('لیست کل'!N420=صدور!C$2,1,0)</f>
        <v>0</v>
      </c>
      <c r="N420" s="179" t="str">
        <f>IF(M420=0,"",COUNTIF(M$4:M420,1))</f>
        <v/>
      </c>
    </row>
    <row r="421" spans="12:14" s="178" customFormat="1">
      <c r="L421" s="179">
        <v>418</v>
      </c>
      <c r="M421" s="179">
        <f>IF('لیست کل'!N421=صدور!C$2,1,0)</f>
        <v>0</v>
      </c>
      <c r="N421" s="179" t="str">
        <f>IF(M421=0,"",COUNTIF(M$4:M421,1))</f>
        <v/>
      </c>
    </row>
    <row r="422" spans="12:14" s="178" customFormat="1">
      <c r="L422" s="179">
        <v>419</v>
      </c>
      <c r="M422" s="179">
        <f>IF('لیست کل'!N422=صدور!C$2,1,0)</f>
        <v>0</v>
      </c>
      <c r="N422" s="179" t="str">
        <f>IF(M422=0,"",COUNTIF(M$4:M422,1))</f>
        <v/>
      </c>
    </row>
    <row r="423" spans="12:14" s="178" customFormat="1">
      <c r="L423" s="179">
        <v>420</v>
      </c>
      <c r="M423" s="179">
        <f>IF('لیست کل'!N423=صدور!C$2,1,0)</f>
        <v>0</v>
      </c>
      <c r="N423" s="179" t="str">
        <f>IF(M423=0,"",COUNTIF(M$4:M423,1))</f>
        <v/>
      </c>
    </row>
    <row r="424" spans="12:14" s="178" customFormat="1">
      <c r="L424" s="179">
        <v>421</v>
      </c>
      <c r="M424" s="179">
        <f>IF('لیست کل'!N424=صدور!C$2,1,0)</f>
        <v>0</v>
      </c>
      <c r="N424" s="179" t="str">
        <f>IF(M424=0,"",COUNTIF(M$4:M424,1))</f>
        <v/>
      </c>
    </row>
    <row r="425" spans="12:14" s="178" customFormat="1">
      <c r="L425" s="179">
        <v>422</v>
      </c>
      <c r="M425" s="179">
        <f>IF('لیست کل'!N425=صدور!C$2,1,0)</f>
        <v>0</v>
      </c>
      <c r="N425" s="179" t="str">
        <f>IF(M425=0,"",COUNTIF(M$4:M425,1))</f>
        <v/>
      </c>
    </row>
    <row r="426" spans="12:14" s="178" customFormat="1">
      <c r="L426" s="179">
        <v>423</v>
      </c>
      <c r="M426" s="179">
        <f>IF('لیست کل'!N426=صدور!C$2,1,0)</f>
        <v>0</v>
      </c>
      <c r="N426" s="179" t="str">
        <f>IF(M426=0,"",COUNTIF(M$4:M426,1))</f>
        <v/>
      </c>
    </row>
    <row r="427" spans="12:14" s="178" customFormat="1">
      <c r="L427" s="179">
        <v>424</v>
      </c>
      <c r="M427" s="179">
        <f>IF('لیست کل'!N427=صدور!C$2,1,0)</f>
        <v>0</v>
      </c>
      <c r="N427" s="179" t="str">
        <f>IF(M427=0,"",COUNTIF(M$4:M427,1))</f>
        <v/>
      </c>
    </row>
    <row r="428" spans="12:14" s="178" customFormat="1">
      <c r="L428" s="179">
        <v>425</v>
      </c>
      <c r="M428" s="179">
        <f>IF('لیست کل'!N428=صدور!C$2,1,0)</f>
        <v>0</v>
      </c>
      <c r="N428" s="179" t="str">
        <f>IF(M428=0,"",COUNTIF(M$4:M428,1))</f>
        <v/>
      </c>
    </row>
    <row r="429" spans="12:14" s="178" customFormat="1">
      <c r="L429" s="179">
        <v>426</v>
      </c>
      <c r="M429" s="179">
        <f>IF('لیست کل'!N429=صدور!C$2,1,0)</f>
        <v>0</v>
      </c>
      <c r="N429" s="179" t="str">
        <f>IF(M429=0,"",COUNTIF(M$4:M429,1))</f>
        <v/>
      </c>
    </row>
    <row r="430" spans="12:14" s="178" customFormat="1">
      <c r="L430" s="179">
        <v>427</v>
      </c>
      <c r="M430" s="179">
        <f>IF('لیست کل'!N430=صدور!C$2,1,0)</f>
        <v>0</v>
      </c>
      <c r="N430" s="179" t="str">
        <f>IF(M430=0,"",COUNTIF(M$4:M430,1))</f>
        <v/>
      </c>
    </row>
    <row r="431" spans="12:14" s="178" customFormat="1">
      <c r="L431" s="179">
        <v>428</v>
      </c>
      <c r="M431" s="179">
        <f>IF('لیست کل'!N431=صدور!C$2,1,0)</f>
        <v>0</v>
      </c>
      <c r="N431" s="179" t="str">
        <f>IF(M431=0,"",COUNTIF(M$4:M431,1))</f>
        <v/>
      </c>
    </row>
    <row r="432" spans="12:14" s="178" customFormat="1">
      <c r="L432" s="179">
        <v>429</v>
      </c>
      <c r="M432" s="179">
        <f>IF('لیست کل'!N432=صدور!C$2,1,0)</f>
        <v>0</v>
      </c>
      <c r="N432" s="179" t="str">
        <f>IF(M432=0,"",COUNTIF(M$4:M432,1))</f>
        <v/>
      </c>
    </row>
    <row r="433" spans="12:14" s="178" customFormat="1">
      <c r="L433" s="179">
        <v>430</v>
      </c>
      <c r="M433" s="179">
        <f>IF('لیست کل'!N433=صدور!C$2,1,0)</f>
        <v>0</v>
      </c>
      <c r="N433" s="179" t="str">
        <f>IF(M433=0,"",COUNTIF(M$4:M433,1))</f>
        <v/>
      </c>
    </row>
    <row r="434" spans="12:14" s="178" customFormat="1">
      <c r="L434" s="179">
        <v>431</v>
      </c>
      <c r="M434" s="179">
        <f>IF('لیست کل'!N434=صدور!C$2,1,0)</f>
        <v>0</v>
      </c>
      <c r="N434" s="179" t="str">
        <f>IF(M434=0,"",COUNTIF(M$4:M434,1))</f>
        <v/>
      </c>
    </row>
    <row r="435" spans="12:14" s="178" customFormat="1">
      <c r="L435" s="179">
        <v>432</v>
      </c>
      <c r="M435" s="179">
        <f>IF('لیست کل'!N435=صدور!C$2,1,0)</f>
        <v>0</v>
      </c>
      <c r="N435" s="179" t="str">
        <f>IF(M435=0,"",COUNTIF(M$4:M435,1))</f>
        <v/>
      </c>
    </row>
    <row r="436" spans="12:14" s="178" customFormat="1">
      <c r="L436" s="179">
        <v>433</v>
      </c>
      <c r="M436" s="179">
        <f>IF('لیست کل'!N436=صدور!C$2,1,0)</f>
        <v>0</v>
      </c>
      <c r="N436" s="179" t="str">
        <f>IF(M436=0,"",COUNTIF(M$4:M436,1))</f>
        <v/>
      </c>
    </row>
    <row r="437" spans="12:14" s="178" customFormat="1">
      <c r="L437" s="179">
        <v>434</v>
      </c>
      <c r="M437" s="179">
        <f>IF('لیست کل'!N437=صدور!C$2,1,0)</f>
        <v>0</v>
      </c>
      <c r="N437" s="179" t="str">
        <f>IF(M437=0,"",COUNTIF(M$4:M437,1))</f>
        <v/>
      </c>
    </row>
    <row r="438" spans="12:14" s="178" customFormat="1">
      <c r="L438" s="179">
        <v>435</v>
      </c>
      <c r="M438" s="179">
        <f>IF('لیست کل'!N438=صدور!C$2,1,0)</f>
        <v>0</v>
      </c>
      <c r="N438" s="179" t="str">
        <f>IF(M438=0,"",COUNTIF(M$4:M438,1))</f>
        <v/>
      </c>
    </row>
    <row r="439" spans="12:14" s="178" customFormat="1">
      <c r="L439" s="179">
        <v>436</v>
      </c>
      <c r="M439" s="179">
        <f>IF('لیست کل'!N439=صدور!C$2,1,0)</f>
        <v>0</v>
      </c>
      <c r="N439" s="179" t="str">
        <f>IF(M439=0,"",COUNTIF(M$4:M439,1))</f>
        <v/>
      </c>
    </row>
    <row r="440" spans="12:14" s="178" customFormat="1">
      <c r="L440" s="179">
        <v>437</v>
      </c>
      <c r="M440" s="179">
        <f>IF('لیست کل'!N440=صدور!C$2,1,0)</f>
        <v>0</v>
      </c>
      <c r="N440" s="179" t="str">
        <f>IF(M440=0,"",COUNTIF(M$4:M440,1))</f>
        <v/>
      </c>
    </row>
    <row r="441" spans="12:14" s="178" customFormat="1">
      <c r="L441" s="179">
        <v>438</v>
      </c>
      <c r="M441" s="179">
        <f>IF('لیست کل'!N441=صدور!C$2,1,0)</f>
        <v>0</v>
      </c>
      <c r="N441" s="179" t="str">
        <f>IF(M441=0,"",COUNTIF(M$4:M441,1))</f>
        <v/>
      </c>
    </row>
    <row r="442" spans="12:14" s="178" customFormat="1">
      <c r="L442" s="179">
        <v>439</v>
      </c>
      <c r="M442" s="179">
        <f>IF('لیست کل'!N442=صدور!C$2,1,0)</f>
        <v>0</v>
      </c>
      <c r="N442" s="179" t="str">
        <f>IF(M442=0,"",COUNTIF(M$4:M442,1))</f>
        <v/>
      </c>
    </row>
    <row r="443" spans="12:14" s="178" customFormat="1">
      <c r="L443" s="179">
        <v>440</v>
      </c>
      <c r="M443" s="179">
        <f>IF('لیست کل'!N443=صدور!C$2,1,0)</f>
        <v>0</v>
      </c>
      <c r="N443" s="179" t="str">
        <f>IF(M443=0,"",COUNTIF(M$4:M443,1))</f>
        <v/>
      </c>
    </row>
    <row r="444" spans="12:14" s="178" customFormat="1">
      <c r="L444" s="179">
        <v>441</v>
      </c>
      <c r="M444" s="179">
        <f>IF('لیست کل'!N444=صدور!C$2,1,0)</f>
        <v>0</v>
      </c>
      <c r="N444" s="179" t="str">
        <f>IF(M444=0,"",COUNTIF(M$4:M444,1))</f>
        <v/>
      </c>
    </row>
    <row r="445" spans="12:14" s="178" customFormat="1">
      <c r="L445" s="179">
        <v>442</v>
      </c>
      <c r="M445" s="179">
        <f>IF('لیست کل'!N445=صدور!C$2,1,0)</f>
        <v>0</v>
      </c>
      <c r="N445" s="179" t="str">
        <f>IF(M445=0,"",COUNTIF(M$4:M445,1))</f>
        <v/>
      </c>
    </row>
    <row r="446" spans="12:14" s="178" customFormat="1">
      <c r="L446" s="179">
        <v>443</v>
      </c>
      <c r="M446" s="179">
        <f>IF('لیست کل'!N446=صدور!C$2,1,0)</f>
        <v>0</v>
      </c>
      <c r="N446" s="179" t="str">
        <f>IF(M446=0,"",COUNTIF(M$4:M446,1))</f>
        <v/>
      </c>
    </row>
    <row r="447" spans="12:14" s="178" customFormat="1">
      <c r="L447" s="179">
        <v>444</v>
      </c>
      <c r="M447" s="179">
        <f>IF('لیست کل'!N447=صدور!C$2,1,0)</f>
        <v>0</v>
      </c>
      <c r="N447" s="179" t="str">
        <f>IF(M447=0,"",COUNTIF(M$4:M447,1))</f>
        <v/>
      </c>
    </row>
    <row r="448" spans="12:14" s="178" customFormat="1">
      <c r="L448" s="179">
        <v>445</v>
      </c>
      <c r="M448" s="179">
        <f>IF('لیست کل'!N448=صدور!C$2,1,0)</f>
        <v>0</v>
      </c>
      <c r="N448" s="179" t="str">
        <f>IF(M448=0,"",COUNTIF(M$4:M448,1))</f>
        <v/>
      </c>
    </row>
    <row r="449" spans="12:14" s="178" customFormat="1">
      <c r="L449" s="179">
        <v>446</v>
      </c>
      <c r="M449" s="179">
        <f>IF('لیست کل'!N449=صدور!C$2,1,0)</f>
        <v>0</v>
      </c>
      <c r="N449" s="179" t="str">
        <f>IF(M449=0,"",COUNTIF(M$4:M449,1))</f>
        <v/>
      </c>
    </row>
    <row r="450" spans="12:14" s="178" customFormat="1">
      <c r="L450" s="179">
        <v>447</v>
      </c>
      <c r="M450" s="179">
        <f>IF('لیست کل'!N450=صدور!C$2,1,0)</f>
        <v>0</v>
      </c>
      <c r="N450" s="179" t="str">
        <f>IF(M450=0,"",COUNTIF(M$4:M450,1))</f>
        <v/>
      </c>
    </row>
    <row r="451" spans="12:14" s="178" customFormat="1">
      <c r="L451" s="179">
        <v>448</v>
      </c>
      <c r="M451" s="179">
        <f>IF('لیست کل'!N451=صدور!C$2,1,0)</f>
        <v>0</v>
      </c>
      <c r="N451" s="179" t="str">
        <f>IF(M451=0,"",COUNTIF(M$4:M451,1))</f>
        <v/>
      </c>
    </row>
    <row r="452" spans="12:14" s="178" customFormat="1">
      <c r="L452" s="179">
        <v>449</v>
      </c>
      <c r="M452" s="179">
        <f>IF('لیست کل'!N452=صدور!C$2,1,0)</f>
        <v>0</v>
      </c>
      <c r="N452" s="179" t="str">
        <f>IF(M452=0,"",COUNTIF(M$4:M452,1))</f>
        <v/>
      </c>
    </row>
    <row r="453" spans="12:14" s="178" customFormat="1">
      <c r="L453" s="179">
        <v>450</v>
      </c>
      <c r="M453" s="179">
        <f>IF('لیست کل'!N453=صدور!C$2,1,0)</f>
        <v>0</v>
      </c>
      <c r="N453" s="179" t="str">
        <f>IF(M453=0,"",COUNTIF(M$4:M453,1))</f>
        <v/>
      </c>
    </row>
    <row r="454" spans="12:14" s="178" customFormat="1">
      <c r="L454" s="179">
        <v>451</v>
      </c>
      <c r="M454" s="179">
        <f>IF('لیست کل'!N454=صدور!C$2,1,0)</f>
        <v>0</v>
      </c>
      <c r="N454" s="179" t="str">
        <f>IF(M454=0,"",COUNTIF(M$4:M454,1))</f>
        <v/>
      </c>
    </row>
    <row r="455" spans="12:14" s="178" customFormat="1">
      <c r="L455" s="179">
        <v>452</v>
      </c>
      <c r="M455" s="179">
        <f>IF('لیست کل'!N455=صدور!C$2,1,0)</f>
        <v>0</v>
      </c>
      <c r="N455" s="179" t="str">
        <f>IF(M455=0,"",COUNTIF(M$4:M455,1))</f>
        <v/>
      </c>
    </row>
    <row r="456" spans="12:14" s="178" customFormat="1">
      <c r="L456" s="179">
        <v>453</v>
      </c>
      <c r="M456" s="179">
        <f>IF('لیست کل'!N456=صدور!C$2,1,0)</f>
        <v>0</v>
      </c>
      <c r="N456" s="179" t="str">
        <f>IF(M456=0,"",COUNTIF(M$4:M456,1))</f>
        <v/>
      </c>
    </row>
    <row r="457" spans="12:14" s="178" customFormat="1">
      <c r="L457" s="179">
        <v>454</v>
      </c>
      <c r="M457" s="179">
        <f>IF('لیست کل'!N457=صدور!C$2,1,0)</f>
        <v>0</v>
      </c>
      <c r="N457" s="179" t="str">
        <f>IF(M457=0,"",COUNTIF(M$4:M457,1))</f>
        <v/>
      </c>
    </row>
    <row r="458" spans="12:14" s="178" customFormat="1">
      <c r="L458" s="179">
        <v>455</v>
      </c>
      <c r="M458" s="179">
        <f>IF('لیست کل'!N458=صدور!C$2,1,0)</f>
        <v>0</v>
      </c>
      <c r="N458" s="179" t="str">
        <f>IF(M458=0,"",COUNTIF(M$4:M458,1))</f>
        <v/>
      </c>
    </row>
    <row r="459" spans="12:14" s="178" customFormat="1">
      <c r="L459" s="179">
        <v>456</v>
      </c>
      <c r="M459" s="179">
        <f>IF('لیست کل'!N459=صدور!C$2,1,0)</f>
        <v>0</v>
      </c>
      <c r="N459" s="179" t="str">
        <f>IF(M459=0,"",COUNTIF(M$4:M459,1))</f>
        <v/>
      </c>
    </row>
    <row r="460" spans="12:14" s="178" customFormat="1">
      <c r="L460" s="179">
        <v>457</v>
      </c>
      <c r="M460" s="179">
        <f>IF('لیست کل'!N460=صدور!C$2,1,0)</f>
        <v>0</v>
      </c>
      <c r="N460" s="179" t="str">
        <f>IF(M460=0,"",COUNTIF(M$4:M460,1))</f>
        <v/>
      </c>
    </row>
    <row r="461" spans="12:14" s="178" customFormat="1">
      <c r="L461" s="179">
        <v>458</v>
      </c>
      <c r="M461" s="179">
        <f>IF('لیست کل'!N461=صدور!C$2,1,0)</f>
        <v>0</v>
      </c>
      <c r="N461" s="179" t="str">
        <f>IF(M461=0,"",COUNTIF(M$4:M461,1))</f>
        <v/>
      </c>
    </row>
    <row r="462" spans="12:14" s="178" customFormat="1">
      <c r="L462" s="179">
        <v>459</v>
      </c>
      <c r="M462" s="179">
        <f>IF('لیست کل'!N462=صدور!C$2,1,0)</f>
        <v>0</v>
      </c>
      <c r="N462" s="179" t="str">
        <f>IF(M462=0,"",COUNTIF(M$4:M462,1))</f>
        <v/>
      </c>
    </row>
    <row r="463" spans="12:14" s="178" customFormat="1">
      <c r="L463" s="179">
        <v>460</v>
      </c>
      <c r="M463" s="179">
        <f>IF('لیست کل'!N463=صدور!C$2,1,0)</f>
        <v>0</v>
      </c>
      <c r="N463" s="179" t="str">
        <f>IF(M463=0,"",COUNTIF(M$4:M463,1))</f>
        <v/>
      </c>
    </row>
    <row r="464" spans="12:14" s="178" customFormat="1">
      <c r="L464" s="179">
        <v>461</v>
      </c>
      <c r="M464" s="179">
        <f>IF('لیست کل'!N464=صدور!C$2,1,0)</f>
        <v>0</v>
      </c>
      <c r="N464" s="179" t="str">
        <f>IF(M464=0,"",COUNTIF(M$4:M464,1))</f>
        <v/>
      </c>
    </row>
    <row r="465" spans="12:14" s="178" customFormat="1">
      <c r="L465" s="179">
        <v>462</v>
      </c>
      <c r="M465" s="179">
        <f>IF('لیست کل'!N465=صدور!C$2,1,0)</f>
        <v>0</v>
      </c>
      <c r="N465" s="179" t="str">
        <f>IF(M465=0,"",COUNTIF(M$4:M465,1))</f>
        <v/>
      </c>
    </row>
    <row r="466" spans="12:14" s="178" customFormat="1">
      <c r="L466" s="179">
        <v>463</v>
      </c>
      <c r="M466" s="179">
        <f>IF('لیست کل'!N466=صدور!C$2,1,0)</f>
        <v>0</v>
      </c>
      <c r="N466" s="179" t="str">
        <f>IF(M466=0,"",COUNTIF(M$4:M466,1))</f>
        <v/>
      </c>
    </row>
    <row r="467" spans="12:14" s="178" customFormat="1">
      <c r="L467" s="179">
        <v>464</v>
      </c>
      <c r="M467" s="179">
        <f>IF('لیست کل'!N467=صدور!C$2,1,0)</f>
        <v>0</v>
      </c>
      <c r="N467" s="179" t="str">
        <f>IF(M467=0,"",COUNTIF(M$4:M467,1))</f>
        <v/>
      </c>
    </row>
    <row r="468" spans="12:14" s="178" customFormat="1">
      <c r="L468" s="179">
        <v>465</v>
      </c>
      <c r="M468" s="179">
        <f>IF('لیست کل'!N468=صدور!C$2,1,0)</f>
        <v>0</v>
      </c>
      <c r="N468" s="179" t="str">
        <f>IF(M468=0,"",COUNTIF(M$4:M468,1))</f>
        <v/>
      </c>
    </row>
    <row r="469" spans="12:14" s="178" customFormat="1">
      <c r="L469" s="179">
        <v>466</v>
      </c>
      <c r="M469" s="179">
        <f>IF('لیست کل'!N469=صدور!C$2,1,0)</f>
        <v>0</v>
      </c>
      <c r="N469" s="179" t="str">
        <f>IF(M469=0,"",COUNTIF(M$4:M469,1))</f>
        <v/>
      </c>
    </row>
    <row r="470" spans="12:14" s="178" customFormat="1">
      <c r="L470" s="179">
        <v>467</v>
      </c>
      <c r="M470" s="179">
        <f>IF('لیست کل'!N470=صدور!C$2,1,0)</f>
        <v>0</v>
      </c>
      <c r="N470" s="179" t="str">
        <f>IF(M470=0,"",COUNTIF(M$4:M470,1))</f>
        <v/>
      </c>
    </row>
    <row r="471" spans="12:14" s="178" customFormat="1">
      <c r="L471" s="179">
        <v>468</v>
      </c>
      <c r="M471" s="179">
        <f>IF('لیست کل'!N471=صدور!C$2,1,0)</f>
        <v>0</v>
      </c>
      <c r="N471" s="179" t="str">
        <f>IF(M471=0,"",COUNTIF(M$4:M471,1))</f>
        <v/>
      </c>
    </row>
    <row r="472" spans="12:14" s="178" customFormat="1">
      <c r="L472" s="179">
        <v>469</v>
      </c>
      <c r="M472" s="179">
        <f>IF('لیست کل'!N472=صدور!C$2,1,0)</f>
        <v>0</v>
      </c>
      <c r="N472" s="179" t="str">
        <f>IF(M472=0,"",COUNTIF(M$4:M472,1))</f>
        <v/>
      </c>
    </row>
    <row r="473" spans="12:14" s="178" customFormat="1">
      <c r="L473" s="179">
        <v>470</v>
      </c>
      <c r="M473" s="179">
        <f>IF('لیست کل'!N473=صدور!C$2,1,0)</f>
        <v>0</v>
      </c>
      <c r="N473" s="179" t="str">
        <f>IF(M473=0,"",COUNTIF(M$4:M473,1))</f>
        <v/>
      </c>
    </row>
    <row r="474" spans="12:14" s="178" customFormat="1">
      <c r="L474" s="179">
        <v>471</v>
      </c>
      <c r="M474" s="179">
        <f>IF('لیست کل'!N474=صدور!C$2,1,0)</f>
        <v>0</v>
      </c>
      <c r="N474" s="179" t="str">
        <f>IF(M474=0,"",COUNTIF(M$4:M474,1))</f>
        <v/>
      </c>
    </row>
    <row r="475" spans="12:14" s="178" customFormat="1">
      <c r="L475" s="179">
        <v>472</v>
      </c>
      <c r="M475" s="179">
        <f>IF('لیست کل'!N475=صدور!C$2,1,0)</f>
        <v>0</v>
      </c>
      <c r="N475" s="179" t="str">
        <f>IF(M475=0,"",COUNTIF(M$4:M475,1))</f>
        <v/>
      </c>
    </row>
    <row r="476" spans="12:14" s="178" customFormat="1">
      <c r="L476" s="179">
        <v>473</v>
      </c>
      <c r="M476" s="179">
        <f>IF('لیست کل'!N476=صدور!C$2,1,0)</f>
        <v>0</v>
      </c>
      <c r="N476" s="179" t="str">
        <f>IF(M476=0,"",COUNTIF(M$4:M476,1))</f>
        <v/>
      </c>
    </row>
    <row r="477" spans="12:14" s="178" customFormat="1">
      <c r="L477" s="179">
        <v>474</v>
      </c>
      <c r="M477" s="179">
        <f>IF('لیست کل'!N477=صدور!C$2,1,0)</f>
        <v>0</v>
      </c>
      <c r="N477" s="179" t="str">
        <f>IF(M477=0,"",COUNTIF(M$4:M477,1))</f>
        <v/>
      </c>
    </row>
    <row r="478" spans="12:14" s="178" customFormat="1">
      <c r="L478" s="179">
        <v>475</v>
      </c>
      <c r="M478" s="179">
        <f>IF('لیست کل'!N478=صدور!C$2,1,0)</f>
        <v>0</v>
      </c>
      <c r="N478" s="179" t="str">
        <f>IF(M478=0,"",COUNTIF(M$4:M478,1))</f>
        <v/>
      </c>
    </row>
    <row r="479" spans="12:14" s="178" customFormat="1">
      <c r="L479" s="179">
        <v>476</v>
      </c>
      <c r="M479" s="179">
        <f>IF('لیست کل'!N479=صدور!C$2,1,0)</f>
        <v>0</v>
      </c>
      <c r="N479" s="179" t="str">
        <f>IF(M479=0,"",COUNTIF(M$4:M479,1))</f>
        <v/>
      </c>
    </row>
    <row r="480" spans="12:14" s="178" customFormat="1">
      <c r="L480" s="179">
        <v>477</v>
      </c>
      <c r="M480" s="179">
        <f>IF('لیست کل'!N480=صدور!C$2,1,0)</f>
        <v>0</v>
      </c>
      <c r="N480" s="179" t="str">
        <f>IF(M480=0,"",COUNTIF(M$4:M480,1))</f>
        <v/>
      </c>
    </row>
    <row r="481" spans="12:14" s="178" customFormat="1">
      <c r="L481" s="179">
        <v>478</v>
      </c>
      <c r="M481" s="179">
        <f>IF('لیست کل'!N481=صدور!C$2,1,0)</f>
        <v>0</v>
      </c>
      <c r="N481" s="179" t="str">
        <f>IF(M481=0,"",COUNTIF(M$4:M481,1))</f>
        <v/>
      </c>
    </row>
    <row r="482" spans="12:14" s="178" customFormat="1">
      <c r="L482" s="179">
        <v>479</v>
      </c>
      <c r="M482" s="179">
        <f>IF('لیست کل'!N482=صدور!C$2,1,0)</f>
        <v>0</v>
      </c>
      <c r="N482" s="179" t="str">
        <f>IF(M482=0,"",COUNTIF(M$4:M482,1))</f>
        <v/>
      </c>
    </row>
    <row r="483" spans="12:14" s="178" customFormat="1">
      <c r="L483" s="179">
        <v>480</v>
      </c>
      <c r="M483" s="179">
        <f>IF('لیست کل'!N483=صدور!C$2,1,0)</f>
        <v>0</v>
      </c>
      <c r="N483" s="179" t="str">
        <f>IF(M483=0,"",COUNTIF(M$4:M483,1))</f>
        <v/>
      </c>
    </row>
    <row r="484" spans="12:14" s="178" customFormat="1">
      <c r="L484" s="179">
        <v>481</v>
      </c>
      <c r="M484" s="179">
        <f>IF('لیست کل'!N484=صدور!C$2,1,0)</f>
        <v>0</v>
      </c>
      <c r="N484" s="179" t="str">
        <f>IF(M484=0,"",COUNTIF(M$4:M484,1))</f>
        <v/>
      </c>
    </row>
    <row r="485" spans="12:14" s="178" customFormat="1">
      <c r="L485" s="179">
        <v>482</v>
      </c>
      <c r="M485" s="179">
        <f>IF('لیست کل'!N485=صدور!C$2,1,0)</f>
        <v>0</v>
      </c>
      <c r="N485" s="179" t="str">
        <f>IF(M485=0,"",COUNTIF(M$4:M485,1))</f>
        <v/>
      </c>
    </row>
    <row r="486" spans="12:14" s="178" customFormat="1">
      <c r="L486" s="179">
        <v>483</v>
      </c>
      <c r="M486" s="179">
        <f>IF('لیست کل'!N486=صدور!C$2,1,0)</f>
        <v>0</v>
      </c>
      <c r="N486" s="179" t="str">
        <f>IF(M486=0,"",COUNTIF(M$4:M486,1))</f>
        <v/>
      </c>
    </row>
    <row r="487" spans="12:14" s="178" customFormat="1">
      <c r="L487" s="179">
        <v>484</v>
      </c>
      <c r="M487" s="179">
        <f>IF('لیست کل'!N487=صدور!C$2,1,0)</f>
        <v>0</v>
      </c>
      <c r="N487" s="179" t="str">
        <f>IF(M487=0,"",COUNTIF(M$4:M487,1))</f>
        <v/>
      </c>
    </row>
    <row r="488" spans="12:14" s="178" customFormat="1">
      <c r="L488" s="179">
        <v>485</v>
      </c>
      <c r="M488" s="179">
        <f>IF('لیست کل'!N488=صدور!C$2,1,0)</f>
        <v>0</v>
      </c>
      <c r="N488" s="179" t="str">
        <f>IF(M488=0,"",COUNTIF(M$4:M488,1))</f>
        <v/>
      </c>
    </row>
    <row r="489" spans="12:14" s="178" customFormat="1">
      <c r="L489" s="179">
        <v>486</v>
      </c>
      <c r="M489" s="179">
        <f>IF('لیست کل'!N489=صدور!C$2,1,0)</f>
        <v>0</v>
      </c>
      <c r="N489" s="179" t="str">
        <f>IF(M489=0,"",COUNTIF(M$4:M489,1))</f>
        <v/>
      </c>
    </row>
    <row r="490" spans="12:14" s="178" customFormat="1">
      <c r="L490" s="179">
        <v>487</v>
      </c>
      <c r="M490" s="179">
        <f>IF('لیست کل'!N490=صدور!C$2,1,0)</f>
        <v>0</v>
      </c>
      <c r="N490" s="179" t="str">
        <f>IF(M490=0,"",COUNTIF(M$4:M490,1))</f>
        <v/>
      </c>
    </row>
    <row r="491" spans="12:14" s="178" customFormat="1">
      <c r="L491" s="179">
        <v>488</v>
      </c>
      <c r="M491" s="179">
        <f>IF('لیست کل'!N491=صدور!C$2,1,0)</f>
        <v>0</v>
      </c>
      <c r="N491" s="179" t="str">
        <f>IF(M491=0,"",COUNTIF(M$4:M491,1))</f>
        <v/>
      </c>
    </row>
    <row r="492" spans="12:14" s="178" customFormat="1">
      <c r="L492" s="179">
        <v>489</v>
      </c>
      <c r="M492" s="179">
        <f>IF('لیست کل'!N492=صدور!C$2,1,0)</f>
        <v>0</v>
      </c>
      <c r="N492" s="179" t="str">
        <f>IF(M492=0,"",COUNTIF(M$4:M492,1))</f>
        <v/>
      </c>
    </row>
    <row r="493" spans="12:14" s="178" customFormat="1">
      <c r="L493" s="179">
        <v>490</v>
      </c>
      <c r="M493" s="179">
        <f>IF('لیست کل'!N493=صدور!C$2,1,0)</f>
        <v>0</v>
      </c>
      <c r="N493" s="179" t="str">
        <f>IF(M493=0,"",COUNTIF(M$4:M493,1))</f>
        <v/>
      </c>
    </row>
    <row r="494" spans="12:14" s="178" customFormat="1">
      <c r="L494" s="179">
        <v>491</v>
      </c>
      <c r="M494" s="179">
        <f>IF('لیست کل'!N494=صدور!C$2,1,0)</f>
        <v>0</v>
      </c>
      <c r="N494" s="179" t="str">
        <f>IF(M494=0,"",COUNTIF(M$4:M494,1))</f>
        <v/>
      </c>
    </row>
    <row r="495" spans="12:14" s="178" customFormat="1">
      <c r="L495" s="179">
        <v>492</v>
      </c>
      <c r="M495" s="179">
        <f>IF('لیست کل'!N495=صدور!C$2,1,0)</f>
        <v>0</v>
      </c>
      <c r="N495" s="179" t="str">
        <f>IF(M495=0,"",COUNTIF(M$4:M495,1))</f>
        <v/>
      </c>
    </row>
    <row r="496" spans="12:14" s="178" customFormat="1">
      <c r="L496" s="179">
        <v>493</v>
      </c>
      <c r="M496" s="179">
        <f>IF('لیست کل'!N496=صدور!C$2,1,0)</f>
        <v>0</v>
      </c>
      <c r="N496" s="179" t="str">
        <f>IF(M496=0,"",COUNTIF(M$4:M496,1))</f>
        <v/>
      </c>
    </row>
    <row r="497" spans="12:14" s="178" customFormat="1">
      <c r="L497" s="179">
        <v>494</v>
      </c>
      <c r="M497" s="179">
        <f>IF('لیست کل'!N497=صدور!C$2,1,0)</f>
        <v>0</v>
      </c>
      <c r="N497" s="179" t="str">
        <f>IF(M497=0,"",COUNTIF(M$4:M497,1))</f>
        <v/>
      </c>
    </row>
    <row r="498" spans="12:14" s="178" customFormat="1">
      <c r="L498" s="179">
        <v>495</v>
      </c>
      <c r="M498" s="179">
        <f>IF('لیست کل'!N498=صدور!C$2,1,0)</f>
        <v>0</v>
      </c>
      <c r="N498" s="179" t="str">
        <f>IF(M498=0,"",COUNTIF(M$4:M498,1))</f>
        <v/>
      </c>
    </row>
    <row r="499" spans="12:14" s="178" customFormat="1">
      <c r="L499" s="179">
        <v>496</v>
      </c>
      <c r="M499" s="179">
        <f>IF('لیست کل'!N499=صدور!C$2,1,0)</f>
        <v>0</v>
      </c>
      <c r="N499" s="179" t="str">
        <f>IF(M499=0,"",COUNTIF(M$4:M499,1))</f>
        <v/>
      </c>
    </row>
    <row r="500" spans="12:14" s="178" customFormat="1">
      <c r="L500" s="179">
        <v>497</v>
      </c>
      <c r="M500" s="179">
        <f>IF('لیست کل'!N500=صدور!C$2,1,0)</f>
        <v>0</v>
      </c>
      <c r="N500" s="179" t="str">
        <f>IF(M500=0,"",COUNTIF(M$4:M500,1))</f>
        <v/>
      </c>
    </row>
    <row r="501" spans="12:14" s="178" customFormat="1">
      <c r="L501" s="179">
        <v>498</v>
      </c>
      <c r="M501" s="179">
        <f>IF('لیست کل'!N501=صدور!C$2,1,0)</f>
        <v>0</v>
      </c>
      <c r="N501" s="179" t="str">
        <f>IF(M501=0,"",COUNTIF(M$4:M501,1))</f>
        <v/>
      </c>
    </row>
    <row r="502" spans="12:14" s="178" customFormat="1">
      <c r="L502" s="179">
        <v>499</v>
      </c>
      <c r="M502" s="179">
        <f>IF('لیست کل'!N502=صدور!C$2,1,0)</f>
        <v>0</v>
      </c>
      <c r="N502" s="179" t="str">
        <f>IF(M502=0,"",COUNTIF(M$4:M502,1))</f>
        <v/>
      </c>
    </row>
    <row r="503" spans="12:14" s="178" customFormat="1">
      <c r="L503" s="179">
        <v>500</v>
      </c>
      <c r="M503" s="179">
        <f>IF('لیست کل'!N503=صدور!C$2,1,0)</f>
        <v>0</v>
      </c>
      <c r="N503" s="179" t="str">
        <f>IF(M503=0,"",COUNTIF(M$4:M503,1))</f>
        <v/>
      </c>
    </row>
    <row r="504" spans="12:14" s="178" customFormat="1">
      <c r="L504" s="179">
        <v>501</v>
      </c>
      <c r="M504" s="179">
        <f>IF('لیست کل'!N504=صدور!C$2,1,0)</f>
        <v>0</v>
      </c>
      <c r="N504" s="179" t="str">
        <f>IF(M504=0,"",COUNTIF(M$4:M504,1))</f>
        <v/>
      </c>
    </row>
    <row r="505" spans="12:14" s="178" customFormat="1">
      <c r="L505" s="179">
        <v>502</v>
      </c>
      <c r="M505" s="179">
        <f>IF('لیست کل'!N505=صدور!C$2,1,0)</f>
        <v>0</v>
      </c>
      <c r="N505" s="179" t="str">
        <f>IF(M505=0,"",COUNTIF(M$4:M505,1))</f>
        <v/>
      </c>
    </row>
    <row r="506" spans="12:14" s="178" customFormat="1">
      <c r="L506" s="179">
        <v>503</v>
      </c>
      <c r="M506" s="179">
        <f>IF('لیست کل'!N506=صدور!C$2,1,0)</f>
        <v>0</v>
      </c>
      <c r="N506" s="179" t="str">
        <f>IF(M506=0,"",COUNTIF(M$4:M506,1))</f>
        <v/>
      </c>
    </row>
    <row r="507" spans="12:14" s="178" customFormat="1">
      <c r="L507" s="179">
        <v>504</v>
      </c>
      <c r="M507" s="179">
        <f>IF('لیست کل'!N507=صدور!C$2,1,0)</f>
        <v>0</v>
      </c>
      <c r="N507" s="179" t="str">
        <f>IF(M507=0,"",COUNTIF(M$4:M507,1))</f>
        <v/>
      </c>
    </row>
    <row r="508" spans="12:14" s="178" customFormat="1">
      <c r="L508" s="179">
        <v>505</v>
      </c>
      <c r="M508" s="179">
        <f>IF('لیست کل'!N508=صدور!C$2,1,0)</f>
        <v>0</v>
      </c>
      <c r="N508" s="179" t="str">
        <f>IF(M508=0,"",COUNTIF(M$4:M508,1))</f>
        <v/>
      </c>
    </row>
    <row r="509" spans="12:14" s="178" customFormat="1">
      <c r="L509" s="179">
        <v>506</v>
      </c>
      <c r="M509" s="179">
        <f>IF('لیست کل'!N509=صدور!C$2,1,0)</f>
        <v>0</v>
      </c>
      <c r="N509" s="179" t="str">
        <f>IF(M509=0,"",COUNTIF(M$4:M509,1))</f>
        <v/>
      </c>
    </row>
    <row r="510" spans="12:14" s="178" customFormat="1">
      <c r="L510" s="179">
        <v>507</v>
      </c>
      <c r="M510" s="179">
        <f>IF('لیست کل'!N510=صدور!C$2,1,0)</f>
        <v>0</v>
      </c>
      <c r="N510" s="179" t="str">
        <f>IF(M510=0,"",COUNTIF(M$4:M510,1))</f>
        <v/>
      </c>
    </row>
    <row r="511" spans="12:14" s="178" customFormat="1">
      <c r="L511" s="179">
        <v>508</v>
      </c>
      <c r="M511" s="179">
        <f>IF('لیست کل'!N511=صدور!C$2,1,0)</f>
        <v>0</v>
      </c>
      <c r="N511" s="179" t="str">
        <f>IF(M511=0,"",COUNTIF(M$4:M511,1))</f>
        <v/>
      </c>
    </row>
    <row r="512" spans="12:14" s="178" customFormat="1">
      <c r="L512" s="179">
        <v>509</v>
      </c>
      <c r="M512" s="179">
        <f>IF('لیست کل'!N512=صدور!C$2,1,0)</f>
        <v>0</v>
      </c>
      <c r="N512" s="179" t="str">
        <f>IF(M512=0,"",COUNTIF(M$4:M512,1))</f>
        <v/>
      </c>
    </row>
    <row r="513" spans="12:14" s="178" customFormat="1">
      <c r="L513" s="179">
        <v>510</v>
      </c>
      <c r="M513" s="179">
        <f>IF('لیست کل'!N513=صدور!C$2,1,0)</f>
        <v>0</v>
      </c>
      <c r="N513" s="179" t="str">
        <f>IF(M513=0,"",COUNTIF(M$4:M513,1))</f>
        <v/>
      </c>
    </row>
    <row r="514" spans="12:14" s="178" customFormat="1">
      <c r="L514" s="179">
        <v>511</v>
      </c>
      <c r="M514" s="179">
        <f>IF('لیست کل'!N514=صدور!C$2,1,0)</f>
        <v>0</v>
      </c>
      <c r="N514" s="179" t="str">
        <f>IF(M514=0,"",COUNTIF(M$4:M514,1))</f>
        <v/>
      </c>
    </row>
    <row r="515" spans="12:14" s="178" customFormat="1">
      <c r="L515" s="179">
        <v>512</v>
      </c>
      <c r="M515" s="179">
        <f>IF('لیست کل'!N515=صدور!C$2,1,0)</f>
        <v>0</v>
      </c>
      <c r="N515" s="179" t="str">
        <f>IF(M515=0,"",COUNTIF(M$4:M515,1))</f>
        <v/>
      </c>
    </row>
    <row r="516" spans="12:14" s="178" customFormat="1">
      <c r="L516" s="179">
        <v>513</v>
      </c>
      <c r="M516" s="179">
        <f>IF('لیست کل'!N516=صدور!C$2,1,0)</f>
        <v>0</v>
      </c>
      <c r="N516" s="179" t="str">
        <f>IF(M516=0,"",COUNTIF(M$4:M516,1))</f>
        <v/>
      </c>
    </row>
    <row r="517" spans="12:14" s="178" customFormat="1">
      <c r="L517" s="179">
        <v>514</v>
      </c>
      <c r="M517" s="179">
        <f>IF('لیست کل'!N517=صدور!C$2,1,0)</f>
        <v>0</v>
      </c>
      <c r="N517" s="179" t="str">
        <f>IF(M517=0,"",COUNTIF(M$4:M517,1))</f>
        <v/>
      </c>
    </row>
    <row r="518" spans="12:14" s="178" customFormat="1">
      <c r="L518" s="179">
        <v>515</v>
      </c>
      <c r="M518" s="179">
        <f>IF('لیست کل'!N518=صدور!C$2,1,0)</f>
        <v>0</v>
      </c>
      <c r="N518" s="179" t="str">
        <f>IF(M518=0,"",COUNTIF(M$4:M518,1))</f>
        <v/>
      </c>
    </row>
    <row r="519" spans="12:14" s="178" customFormat="1">
      <c r="L519" s="179">
        <v>516</v>
      </c>
      <c r="M519" s="179">
        <f>IF('لیست کل'!N519=صدور!C$2,1,0)</f>
        <v>0</v>
      </c>
      <c r="N519" s="179" t="str">
        <f>IF(M519=0,"",COUNTIF(M$4:M519,1))</f>
        <v/>
      </c>
    </row>
    <row r="520" spans="12:14" s="178" customFormat="1">
      <c r="L520" s="179">
        <v>517</v>
      </c>
      <c r="M520" s="179">
        <f>IF('لیست کل'!N520=صدور!C$2,1,0)</f>
        <v>0</v>
      </c>
      <c r="N520" s="179" t="str">
        <f>IF(M520=0,"",COUNTIF(M$4:M520,1))</f>
        <v/>
      </c>
    </row>
    <row r="521" spans="12:14" s="178" customFormat="1">
      <c r="L521" s="179">
        <v>518</v>
      </c>
      <c r="M521" s="179">
        <f>IF('لیست کل'!N521=صدور!C$2,1,0)</f>
        <v>0</v>
      </c>
      <c r="N521" s="179" t="str">
        <f>IF(M521=0,"",COUNTIF(M$4:M521,1))</f>
        <v/>
      </c>
    </row>
    <row r="522" spans="12:14" s="178" customFormat="1">
      <c r="L522" s="179">
        <v>519</v>
      </c>
      <c r="M522" s="179">
        <f>IF('لیست کل'!N522=صدور!C$2,1,0)</f>
        <v>0</v>
      </c>
      <c r="N522" s="179" t="str">
        <f>IF(M522=0,"",COUNTIF(M$4:M522,1))</f>
        <v/>
      </c>
    </row>
    <row r="523" spans="12:14" s="178" customFormat="1">
      <c r="L523" s="179">
        <v>520</v>
      </c>
      <c r="M523" s="179">
        <f>IF('لیست کل'!N523=صدور!C$2,1,0)</f>
        <v>0</v>
      </c>
      <c r="N523" s="179" t="str">
        <f>IF(M523=0,"",COUNTIF(M$4:M523,1))</f>
        <v/>
      </c>
    </row>
    <row r="524" spans="12:14" s="178" customFormat="1">
      <c r="L524" s="179">
        <v>521</v>
      </c>
      <c r="M524" s="179">
        <f>IF('لیست کل'!N524=صدور!C$2,1,0)</f>
        <v>0</v>
      </c>
      <c r="N524" s="179" t="str">
        <f>IF(M524=0,"",COUNTIF(M$4:M524,1))</f>
        <v/>
      </c>
    </row>
    <row r="525" spans="12:14" s="178" customFormat="1">
      <c r="L525" s="179">
        <v>522</v>
      </c>
      <c r="M525" s="179">
        <f>IF('لیست کل'!N525=صدور!C$2,1,0)</f>
        <v>0</v>
      </c>
      <c r="N525" s="179" t="str">
        <f>IF(M525=0,"",COUNTIF(M$4:M525,1))</f>
        <v/>
      </c>
    </row>
    <row r="526" spans="12:14" s="178" customFormat="1">
      <c r="L526" s="179">
        <v>523</v>
      </c>
      <c r="M526" s="179">
        <f>IF('لیست کل'!N526=صدور!C$2,1,0)</f>
        <v>0</v>
      </c>
      <c r="N526" s="179" t="str">
        <f>IF(M526=0,"",COUNTIF(M$4:M526,1))</f>
        <v/>
      </c>
    </row>
    <row r="527" spans="12:14" s="178" customFormat="1">
      <c r="L527" s="179">
        <v>524</v>
      </c>
      <c r="M527" s="179">
        <f>IF('لیست کل'!N527=صدور!C$2,1,0)</f>
        <v>0</v>
      </c>
      <c r="N527" s="179" t="str">
        <f>IF(M527=0,"",COUNTIF(M$4:M527,1))</f>
        <v/>
      </c>
    </row>
    <row r="528" spans="12:14" s="178" customFormat="1">
      <c r="L528" s="179">
        <v>525</v>
      </c>
      <c r="M528" s="179">
        <f>IF('لیست کل'!N528=صدور!C$2,1,0)</f>
        <v>0</v>
      </c>
      <c r="N528" s="179" t="str">
        <f>IF(M528=0,"",COUNTIF(M$4:M528,1))</f>
        <v/>
      </c>
    </row>
    <row r="529" spans="12:14" s="178" customFormat="1">
      <c r="L529" s="179">
        <v>526</v>
      </c>
      <c r="M529" s="179">
        <f>IF('لیست کل'!N529=صدور!C$2,1,0)</f>
        <v>0</v>
      </c>
      <c r="N529" s="179" t="str">
        <f>IF(M529=0,"",COUNTIF(M$4:M529,1))</f>
        <v/>
      </c>
    </row>
    <row r="530" spans="12:14" s="178" customFormat="1">
      <c r="L530" s="179">
        <v>527</v>
      </c>
      <c r="M530" s="179">
        <f>IF('لیست کل'!N530=صدور!C$2,1,0)</f>
        <v>0</v>
      </c>
      <c r="N530" s="179" t="str">
        <f>IF(M530=0,"",COUNTIF(M$4:M530,1))</f>
        <v/>
      </c>
    </row>
    <row r="531" spans="12:14" s="178" customFormat="1">
      <c r="L531" s="179">
        <v>528</v>
      </c>
      <c r="M531" s="179">
        <f>IF('لیست کل'!N531=صدور!C$2,1,0)</f>
        <v>0</v>
      </c>
      <c r="N531" s="179" t="str">
        <f>IF(M531=0,"",COUNTIF(M$4:M531,1))</f>
        <v/>
      </c>
    </row>
    <row r="532" spans="12:14" s="178" customFormat="1">
      <c r="L532" s="179">
        <v>529</v>
      </c>
      <c r="M532" s="179">
        <f>IF('لیست کل'!N532=صدور!C$2,1,0)</f>
        <v>0</v>
      </c>
      <c r="N532" s="179" t="str">
        <f>IF(M532=0,"",COUNTIF(M$4:M532,1))</f>
        <v/>
      </c>
    </row>
    <row r="533" spans="12:14" s="178" customFormat="1">
      <c r="L533" s="179">
        <v>530</v>
      </c>
      <c r="M533" s="179">
        <f>IF('لیست کل'!N533=صدور!C$2,1,0)</f>
        <v>0</v>
      </c>
      <c r="N533" s="179" t="str">
        <f>IF(M533=0,"",COUNTIF(M$4:M533,1))</f>
        <v/>
      </c>
    </row>
    <row r="534" spans="12:14" s="178" customFormat="1">
      <c r="L534" s="179">
        <v>531</v>
      </c>
      <c r="M534" s="179">
        <f>IF('لیست کل'!N534=صدور!C$2,1,0)</f>
        <v>0</v>
      </c>
      <c r="N534" s="179" t="str">
        <f>IF(M534=0,"",COUNTIF(M$4:M534,1))</f>
        <v/>
      </c>
    </row>
    <row r="535" spans="12:14" s="178" customFormat="1">
      <c r="L535" s="179">
        <v>532</v>
      </c>
      <c r="M535" s="179">
        <f>IF('لیست کل'!N535=صدور!C$2,1,0)</f>
        <v>0</v>
      </c>
      <c r="N535" s="179" t="str">
        <f>IF(M535=0,"",COUNTIF(M$4:M535,1))</f>
        <v/>
      </c>
    </row>
    <row r="536" spans="12:14" s="178" customFormat="1">
      <c r="L536" s="179">
        <v>533</v>
      </c>
      <c r="M536" s="179">
        <f>IF('لیست کل'!N536=صدور!C$2,1,0)</f>
        <v>0</v>
      </c>
      <c r="N536" s="179" t="str">
        <f>IF(M536=0,"",COUNTIF(M$4:M536,1))</f>
        <v/>
      </c>
    </row>
    <row r="537" spans="12:14" s="178" customFormat="1">
      <c r="L537" s="179">
        <v>534</v>
      </c>
      <c r="M537" s="179">
        <f>IF('لیست کل'!N537=صدور!C$2,1,0)</f>
        <v>0</v>
      </c>
      <c r="N537" s="179" t="str">
        <f>IF(M537=0,"",COUNTIF(M$4:M537,1))</f>
        <v/>
      </c>
    </row>
    <row r="538" spans="12:14" s="178" customFormat="1">
      <c r="L538" s="179">
        <v>535</v>
      </c>
      <c r="M538" s="179">
        <f>IF('لیست کل'!N538=صدور!C$2,1,0)</f>
        <v>0</v>
      </c>
      <c r="N538" s="179" t="str">
        <f>IF(M538=0,"",COUNTIF(M$4:M538,1))</f>
        <v/>
      </c>
    </row>
    <row r="539" spans="12:14" s="178" customFormat="1">
      <c r="L539" s="179">
        <v>536</v>
      </c>
      <c r="M539" s="179">
        <f>IF('لیست کل'!N539=صدور!C$2,1,0)</f>
        <v>0</v>
      </c>
      <c r="N539" s="179" t="str">
        <f>IF(M539=0,"",COUNTIF(M$4:M539,1))</f>
        <v/>
      </c>
    </row>
    <row r="540" spans="12:14" s="178" customFormat="1">
      <c r="L540" s="179">
        <v>537</v>
      </c>
      <c r="M540" s="179">
        <f>IF('لیست کل'!N540=صدور!C$2,1,0)</f>
        <v>0</v>
      </c>
      <c r="N540" s="179" t="str">
        <f>IF(M540=0,"",COUNTIF(M$4:M540,1))</f>
        <v/>
      </c>
    </row>
    <row r="541" spans="12:14" s="178" customFormat="1">
      <c r="L541" s="179">
        <v>538</v>
      </c>
      <c r="M541" s="179">
        <f>IF('لیست کل'!N541=صدور!C$2,1,0)</f>
        <v>0</v>
      </c>
      <c r="N541" s="179" t="str">
        <f>IF(M541=0,"",COUNTIF(M$4:M541,1))</f>
        <v/>
      </c>
    </row>
    <row r="542" spans="12:14" s="178" customFormat="1">
      <c r="L542" s="179">
        <v>539</v>
      </c>
      <c r="M542" s="179">
        <f>IF('لیست کل'!N542=صدور!C$2,1,0)</f>
        <v>0</v>
      </c>
      <c r="N542" s="179" t="str">
        <f>IF(M542=0,"",COUNTIF(M$4:M542,1))</f>
        <v/>
      </c>
    </row>
    <row r="543" spans="12:14" s="178" customFormat="1">
      <c r="L543" s="179">
        <v>540</v>
      </c>
      <c r="M543" s="179">
        <f>IF('لیست کل'!N543=صدور!C$2,1,0)</f>
        <v>0</v>
      </c>
      <c r="N543" s="179" t="str">
        <f>IF(M543=0,"",COUNTIF(M$4:M543,1))</f>
        <v/>
      </c>
    </row>
    <row r="544" spans="12:14" s="178" customFormat="1">
      <c r="L544" s="179">
        <v>541</v>
      </c>
      <c r="M544" s="179">
        <f>IF('لیست کل'!N544=صدور!C$2,1,0)</f>
        <v>0</v>
      </c>
      <c r="N544" s="179" t="str">
        <f>IF(M544=0,"",COUNTIF(M$4:M544,1))</f>
        <v/>
      </c>
    </row>
    <row r="545" spans="12:14" s="178" customFormat="1">
      <c r="L545" s="179">
        <v>542</v>
      </c>
      <c r="M545" s="179">
        <f>IF('لیست کل'!N545=صدور!C$2,1,0)</f>
        <v>0</v>
      </c>
      <c r="N545" s="179" t="str">
        <f>IF(M545=0,"",COUNTIF(M$4:M545,1))</f>
        <v/>
      </c>
    </row>
    <row r="546" spans="12:14" s="178" customFormat="1">
      <c r="L546" s="179">
        <v>543</v>
      </c>
      <c r="M546" s="179">
        <f>IF('لیست کل'!N546=صدور!C$2,1,0)</f>
        <v>0</v>
      </c>
      <c r="N546" s="179" t="str">
        <f>IF(M546=0,"",COUNTIF(M$4:M546,1))</f>
        <v/>
      </c>
    </row>
    <row r="547" spans="12:14" s="178" customFormat="1">
      <c r="L547" s="179">
        <v>544</v>
      </c>
      <c r="M547" s="179">
        <f>IF('لیست کل'!N547=صدور!C$2,1,0)</f>
        <v>0</v>
      </c>
      <c r="N547" s="179" t="str">
        <f>IF(M547=0,"",COUNTIF(M$4:M547,1))</f>
        <v/>
      </c>
    </row>
    <row r="548" spans="12:14" s="178" customFormat="1">
      <c r="L548" s="179">
        <v>545</v>
      </c>
      <c r="M548" s="179">
        <f>IF('لیست کل'!N548=صدور!C$2,1,0)</f>
        <v>0</v>
      </c>
      <c r="N548" s="179" t="str">
        <f>IF(M548=0,"",COUNTIF(M$4:M548,1))</f>
        <v/>
      </c>
    </row>
    <row r="549" spans="12:14" s="178" customFormat="1">
      <c r="L549" s="179">
        <v>546</v>
      </c>
      <c r="M549" s="179">
        <f>IF('لیست کل'!N549=صدور!C$2,1,0)</f>
        <v>0</v>
      </c>
      <c r="N549" s="179" t="str">
        <f>IF(M549=0,"",COUNTIF(M$4:M549,1))</f>
        <v/>
      </c>
    </row>
    <row r="550" spans="12:14" s="178" customFormat="1">
      <c r="L550" s="179">
        <v>547</v>
      </c>
      <c r="M550" s="179">
        <f>IF('لیست کل'!N550=صدور!C$2,1,0)</f>
        <v>0</v>
      </c>
      <c r="N550" s="179" t="str">
        <f>IF(M550=0,"",COUNTIF(M$4:M550,1))</f>
        <v/>
      </c>
    </row>
    <row r="551" spans="12:14" s="178" customFormat="1">
      <c r="L551" s="179">
        <v>548</v>
      </c>
      <c r="M551" s="179">
        <f>IF('لیست کل'!N551=صدور!C$2,1,0)</f>
        <v>0</v>
      </c>
      <c r="N551" s="179" t="str">
        <f>IF(M551=0,"",COUNTIF(M$4:M551,1))</f>
        <v/>
      </c>
    </row>
    <row r="552" spans="12:14" s="178" customFormat="1">
      <c r="L552" s="179">
        <v>549</v>
      </c>
      <c r="M552" s="179">
        <f>IF('لیست کل'!N552=صدور!C$2,1,0)</f>
        <v>0</v>
      </c>
      <c r="N552" s="179" t="str">
        <f>IF(M552=0,"",COUNTIF(M$4:M552,1))</f>
        <v/>
      </c>
    </row>
    <row r="553" spans="12:14" s="178" customFormat="1">
      <c r="L553" s="179">
        <v>550</v>
      </c>
      <c r="M553" s="179">
        <f>IF('لیست کل'!N553=صدور!C$2,1,0)</f>
        <v>0</v>
      </c>
      <c r="N553" s="179" t="str">
        <f>IF(M553=0,"",COUNTIF(M$4:M553,1))</f>
        <v/>
      </c>
    </row>
    <row r="554" spans="12:14" s="178" customFormat="1">
      <c r="L554" s="179">
        <v>551</v>
      </c>
      <c r="M554" s="179">
        <f>IF('لیست کل'!N554=صدور!C$2,1,0)</f>
        <v>0</v>
      </c>
      <c r="N554" s="179" t="str">
        <f>IF(M554=0,"",COUNTIF(M$4:M554,1))</f>
        <v/>
      </c>
    </row>
    <row r="555" spans="12:14" s="178" customFormat="1">
      <c r="L555" s="179">
        <v>552</v>
      </c>
      <c r="M555" s="179">
        <f>IF('لیست کل'!N555=صدور!C$2,1,0)</f>
        <v>0</v>
      </c>
      <c r="N555" s="179" t="str">
        <f>IF(M555=0,"",COUNTIF(M$4:M555,1))</f>
        <v/>
      </c>
    </row>
    <row r="556" spans="12:14" s="178" customFormat="1">
      <c r="L556" s="179">
        <v>553</v>
      </c>
      <c r="M556" s="179">
        <f>IF('لیست کل'!N556=صدور!C$2,1,0)</f>
        <v>0</v>
      </c>
      <c r="N556" s="179" t="str">
        <f>IF(M556=0,"",COUNTIF(M$4:M556,1))</f>
        <v/>
      </c>
    </row>
    <row r="557" spans="12:14" s="178" customFormat="1">
      <c r="L557" s="179">
        <v>554</v>
      </c>
      <c r="M557" s="179">
        <f>IF('لیست کل'!N557=صدور!C$2,1,0)</f>
        <v>0</v>
      </c>
      <c r="N557" s="179" t="str">
        <f>IF(M557=0,"",COUNTIF(M$4:M557,1))</f>
        <v/>
      </c>
    </row>
    <row r="558" spans="12:14" s="178" customFormat="1">
      <c r="L558" s="179">
        <v>555</v>
      </c>
      <c r="M558" s="179">
        <f>IF('لیست کل'!N558=صدور!C$2,1,0)</f>
        <v>0</v>
      </c>
      <c r="N558" s="179" t="str">
        <f>IF(M558=0,"",COUNTIF(M$4:M558,1))</f>
        <v/>
      </c>
    </row>
    <row r="559" spans="12:14" s="178" customFormat="1">
      <c r="L559" s="179">
        <v>556</v>
      </c>
      <c r="M559" s="179">
        <f>IF('لیست کل'!N559=صدور!C$2,1,0)</f>
        <v>0</v>
      </c>
      <c r="N559" s="179" t="str">
        <f>IF(M559=0,"",COUNTIF(M$4:M559,1))</f>
        <v/>
      </c>
    </row>
    <row r="560" spans="12:14" s="178" customFormat="1">
      <c r="L560" s="179">
        <v>557</v>
      </c>
      <c r="M560" s="179">
        <f>IF('لیست کل'!N560=صدور!C$2,1,0)</f>
        <v>0</v>
      </c>
      <c r="N560" s="179" t="str">
        <f>IF(M560=0,"",COUNTIF(M$4:M560,1))</f>
        <v/>
      </c>
    </row>
    <row r="561" spans="12:14" s="178" customFormat="1">
      <c r="L561" s="179">
        <v>558</v>
      </c>
      <c r="M561" s="179">
        <f>IF('لیست کل'!N561=صدور!C$2,1,0)</f>
        <v>0</v>
      </c>
      <c r="N561" s="179" t="str">
        <f>IF(M561=0,"",COUNTIF(M$4:M561,1))</f>
        <v/>
      </c>
    </row>
    <row r="562" spans="12:14" s="178" customFormat="1">
      <c r="L562" s="179">
        <v>559</v>
      </c>
      <c r="M562" s="179">
        <f>IF('لیست کل'!N562=صدور!C$2,1,0)</f>
        <v>0</v>
      </c>
      <c r="N562" s="179" t="str">
        <f>IF(M562=0,"",COUNTIF(M$4:M562,1))</f>
        <v/>
      </c>
    </row>
    <row r="563" spans="12:14" s="178" customFormat="1">
      <c r="L563" s="179">
        <v>560</v>
      </c>
      <c r="M563" s="179">
        <f>IF('لیست کل'!N563=صدور!C$2,1,0)</f>
        <v>0</v>
      </c>
      <c r="N563" s="179" t="str">
        <f>IF(M563=0,"",COUNTIF(M$4:M563,1))</f>
        <v/>
      </c>
    </row>
    <row r="564" spans="12:14" s="178" customFormat="1">
      <c r="L564" s="179">
        <v>561</v>
      </c>
      <c r="M564" s="179">
        <f>IF('لیست کل'!N564=صدور!C$2,1,0)</f>
        <v>0</v>
      </c>
      <c r="N564" s="179" t="str">
        <f>IF(M564=0,"",COUNTIF(M$4:M564,1))</f>
        <v/>
      </c>
    </row>
    <row r="565" spans="12:14" s="178" customFormat="1">
      <c r="L565" s="179">
        <v>562</v>
      </c>
      <c r="M565" s="179">
        <f>IF('لیست کل'!N565=صدور!C$2,1,0)</f>
        <v>0</v>
      </c>
      <c r="N565" s="179" t="str">
        <f>IF(M565=0,"",COUNTIF(M$4:M565,1))</f>
        <v/>
      </c>
    </row>
    <row r="566" spans="12:14" s="178" customFormat="1">
      <c r="L566" s="179">
        <v>563</v>
      </c>
      <c r="M566" s="179">
        <f>IF('لیست کل'!N566=صدور!C$2,1,0)</f>
        <v>0</v>
      </c>
      <c r="N566" s="179" t="str">
        <f>IF(M566=0,"",COUNTIF(M$4:M566,1))</f>
        <v/>
      </c>
    </row>
    <row r="567" spans="12:14" s="178" customFormat="1">
      <c r="L567" s="179">
        <v>564</v>
      </c>
      <c r="M567" s="179">
        <f>IF('لیست کل'!N567=صدور!C$2,1,0)</f>
        <v>0</v>
      </c>
      <c r="N567" s="179" t="str">
        <f>IF(M567=0,"",COUNTIF(M$4:M567,1))</f>
        <v/>
      </c>
    </row>
    <row r="568" spans="12:14" s="178" customFormat="1">
      <c r="L568" s="179">
        <v>565</v>
      </c>
      <c r="M568" s="179">
        <f>IF('لیست کل'!N568=صدور!C$2,1,0)</f>
        <v>0</v>
      </c>
      <c r="N568" s="179" t="str">
        <f>IF(M568=0,"",COUNTIF(M$4:M568,1))</f>
        <v/>
      </c>
    </row>
    <row r="569" spans="12:14" s="178" customFormat="1">
      <c r="L569" s="179">
        <v>566</v>
      </c>
      <c r="M569" s="179">
        <f>IF('لیست کل'!N569=صدور!C$2,1,0)</f>
        <v>0</v>
      </c>
      <c r="N569" s="179" t="str">
        <f>IF(M569=0,"",COUNTIF(M$4:M569,1))</f>
        <v/>
      </c>
    </row>
    <row r="570" spans="12:14" s="178" customFormat="1">
      <c r="L570" s="179">
        <v>567</v>
      </c>
      <c r="M570" s="179">
        <f>IF('لیست کل'!N570=صدور!C$2,1,0)</f>
        <v>0</v>
      </c>
      <c r="N570" s="179" t="str">
        <f>IF(M570=0,"",COUNTIF(M$4:M570,1))</f>
        <v/>
      </c>
    </row>
    <row r="571" spans="12:14" s="178" customFormat="1">
      <c r="L571" s="179">
        <v>568</v>
      </c>
      <c r="M571" s="179">
        <f>IF('لیست کل'!N571=صدور!C$2,1,0)</f>
        <v>0</v>
      </c>
      <c r="N571" s="179" t="str">
        <f>IF(M571=0,"",COUNTIF(M$4:M571,1))</f>
        <v/>
      </c>
    </row>
    <row r="572" spans="12:14" s="178" customFormat="1">
      <c r="L572" s="179">
        <v>569</v>
      </c>
      <c r="M572" s="179">
        <f>IF('لیست کل'!N572=صدور!C$2,1,0)</f>
        <v>0</v>
      </c>
      <c r="N572" s="179" t="str">
        <f>IF(M572=0,"",COUNTIF(M$4:M572,1))</f>
        <v/>
      </c>
    </row>
    <row r="573" spans="12:14" s="178" customFormat="1">
      <c r="L573" s="179">
        <v>570</v>
      </c>
      <c r="M573" s="179">
        <f>IF('لیست کل'!N573=صدور!C$2,1,0)</f>
        <v>0</v>
      </c>
      <c r="N573" s="179" t="str">
        <f>IF(M573=0,"",COUNTIF(M$4:M573,1))</f>
        <v/>
      </c>
    </row>
    <row r="574" spans="12:14" s="178" customFormat="1">
      <c r="L574" s="179">
        <v>571</v>
      </c>
      <c r="M574" s="179">
        <f>IF('لیست کل'!N574=صدور!C$2,1,0)</f>
        <v>0</v>
      </c>
      <c r="N574" s="179" t="str">
        <f>IF(M574=0,"",COUNTIF(M$4:M574,1))</f>
        <v/>
      </c>
    </row>
    <row r="575" spans="12:14" s="178" customFormat="1">
      <c r="L575" s="179">
        <v>572</v>
      </c>
      <c r="M575" s="179">
        <f>IF('لیست کل'!N575=صدور!C$2,1,0)</f>
        <v>0</v>
      </c>
      <c r="N575" s="179" t="str">
        <f>IF(M575=0,"",COUNTIF(M$4:M575,1))</f>
        <v/>
      </c>
    </row>
    <row r="576" spans="12:14" s="178" customFormat="1">
      <c r="L576" s="179">
        <v>573</v>
      </c>
      <c r="M576" s="179">
        <f>IF('لیست کل'!N576=صدور!C$2,1,0)</f>
        <v>0</v>
      </c>
      <c r="N576" s="179" t="str">
        <f>IF(M576=0,"",COUNTIF(M$4:M576,1))</f>
        <v/>
      </c>
    </row>
    <row r="577" spans="12:14" s="178" customFormat="1">
      <c r="L577" s="179">
        <v>574</v>
      </c>
      <c r="M577" s="179">
        <f>IF('لیست کل'!N577=صدور!C$2,1,0)</f>
        <v>0</v>
      </c>
      <c r="N577" s="179" t="str">
        <f>IF(M577=0,"",COUNTIF(M$4:M577,1))</f>
        <v/>
      </c>
    </row>
    <row r="578" spans="12:14" s="178" customFormat="1">
      <c r="L578" s="179">
        <v>575</v>
      </c>
      <c r="M578" s="179">
        <f>IF('لیست کل'!N578=صدور!C$2,1,0)</f>
        <v>0</v>
      </c>
      <c r="N578" s="179" t="str">
        <f>IF(M578=0,"",COUNTIF(M$4:M578,1))</f>
        <v/>
      </c>
    </row>
    <row r="579" spans="12:14" s="178" customFormat="1">
      <c r="L579" s="179">
        <v>576</v>
      </c>
      <c r="M579" s="179">
        <f>IF('لیست کل'!N579=صدور!C$2,1,0)</f>
        <v>0</v>
      </c>
      <c r="N579" s="179" t="str">
        <f>IF(M579=0,"",COUNTIF(M$4:M579,1))</f>
        <v/>
      </c>
    </row>
    <row r="580" spans="12:14" s="178" customFormat="1">
      <c r="L580" s="179">
        <v>577</v>
      </c>
      <c r="M580" s="179">
        <f>IF('لیست کل'!N580=صدور!C$2,1,0)</f>
        <v>0</v>
      </c>
      <c r="N580" s="179" t="str">
        <f>IF(M580=0,"",COUNTIF(M$4:M580,1))</f>
        <v/>
      </c>
    </row>
    <row r="581" spans="12:14" s="178" customFormat="1">
      <c r="L581" s="179">
        <v>578</v>
      </c>
      <c r="M581" s="179">
        <f>IF('لیست کل'!N581=صدور!C$2,1,0)</f>
        <v>0</v>
      </c>
      <c r="N581" s="179" t="str">
        <f>IF(M581=0,"",COUNTIF(M$4:M581,1))</f>
        <v/>
      </c>
    </row>
    <row r="582" spans="12:14" s="178" customFormat="1">
      <c r="L582" s="179">
        <v>579</v>
      </c>
      <c r="M582" s="179">
        <f>IF('لیست کل'!N582=صدور!C$2,1,0)</f>
        <v>0</v>
      </c>
      <c r="N582" s="179" t="str">
        <f>IF(M582=0,"",COUNTIF(M$4:M582,1))</f>
        <v/>
      </c>
    </row>
    <row r="583" spans="12:14" s="178" customFormat="1">
      <c r="L583" s="179">
        <v>580</v>
      </c>
      <c r="M583" s="179">
        <f>IF('لیست کل'!N583=صدور!C$2,1,0)</f>
        <v>0</v>
      </c>
      <c r="N583" s="179" t="str">
        <f>IF(M583=0,"",COUNTIF(M$4:M583,1))</f>
        <v/>
      </c>
    </row>
    <row r="584" spans="12:14" s="178" customFormat="1">
      <c r="L584" s="179">
        <v>581</v>
      </c>
      <c r="M584" s="179">
        <f>IF('لیست کل'!N584=صدور!C$2,1,0)</f>
        <v>0</v>
      </c>
      <c r="N584" s="179" t="str">
        <f>IF(M584=0,"",COUNTIF(M$4:M584,1))</f>
        <v/>
      </c>
    </row>
    <row r="585" spans="12:14" s="178" customFormat="1">
      <c r="L585" s="179">
        <v>582</v>
      </c>
      <c r="M585" s="179">
        <f>IF('لیست کل'!N585=صدور!C$2,1,0)</f>
        <v>0</v>
      </c>
      <c r="N585" s="179" t="str">
        <f>IF(M585=0,"",COUNTIF(M$4:M585,1))</f>
        <v/>
      </c>
    </row>
    <row r="586" spans="12:14" s="178" customFormat="1">
      <c r="L586" s="179">
        <v>583</v>
      </c>
      <c r="M586" s="179">
        <f>IF('لیست کل'!N586=صدور!C$2,1,0)</f>
        <v>0</v>
      </c>
      <c r="N586" s="179" t="str">
        <f>IF(M586=0,"",COUNTIF(M$4:M586,1))</f>
        <v/>
      </c>
    </row>
    <row r="587" spans="12:14" s="178" customFormat="1">
      <c r="L587" s="179">
        <v>584</v>
      </c>
      <c r="M587" s="179">
        <f>IF('لیست کل'!N587=صدور!C$2,1,0)</f>
        <v>0</v>
      </c>
      <c r="N587" s="179" t="str">
        <f>IF(M587=0,"",COUNTIF(M$4:M587,1))</f>
        <v/>
      </c>
    </row>
    <row r="588" spans="12:14" s="178" customFormat="1">
      <c r="L588" s="179">
        <v>585</v>
      </c>
      <c r="M588" s="179">
        <f>IF('لیست کل'!N588=صدور!C$2,1,0)</f>
        <v>0</v>
      </c>
      <c r="N588" s="179" t="str">
        <f>IF(M588=0,"",COUNTIF(M$4:M588,1))</f>
        <v/>
      </c>
    </row>
    <row r="589" spans="12:14" s="178" customFormat="1">
      <c r="L589" s="179">
        <v>586</v>
      </c>
      <c r="M589" s="179">
        <f>IF('لیست کل'!N589=صدور!C$2,1,0)</f>
        <v>0</v>
      </c>
      <c r="N589" s="179" t="str">
        <f>IF(M589=0,"",COUNTIF(M$4:M589,1))</f>
        <v/>
      </c>
    </row>
    <row r="590" spans="12:14" s="178" customFormat="1">
      <c r="L590" s="179">
        <v>587</v>
      </c>
      <c r="M590" s="179">
        <f>IF('لیست کل'!N590=صدور!C$2,1,0)</f>
        <v>0</v>
      </c>
      <c r="N590" s="179" t="str">
        <f>IF(M590=0,"",COUNTIF(M$4:M590,1))</f>
        <v/>
      </c>
    </row>
    <row r="591" spans="12:14" s="178" customFormat="1">
      <c r="L591" s="179">
        <v>588</v>
      </c>
      <c r="M591" s="179">
        <f>IF('لیست کل'!N591=صدور!C$2,1,0)</f>
        <v>0</v>
      </c>
      <c r="N591" s="179" t="str">
        <f>IF(M591=0,"",COUNTIF(M$4:M591,1))</f>
        <v/>
      </c>
    </row>
    <row r="592" spans="12:14" s="178" customFormat="1">
      <c r="L592" s="179">
        <v>589</v>
      </c>
      <c r="M592" s="179">
        <f>IF('لیست کل'!N592=صدور!C$2,1,0)</f>
        <v>0</v>
      </c>
      <c r="N592" s="179" t="str">
        <f>IF(M592=0,"",COUNTIF(M$4:M592,1))</f>
        <v/>
      </c>
    </row>
    <row r="593" spans="12:14" s="178" customFormat="1">
      <c r="L593" s="179">
        <v>590</v>
      </c>
      <c r="M593" s="179">
        <f>IF('لیست کل'!N593=صدور!C$2,1,0)</f>
        <v>0</v>
      </c>
      <c r="N593" s="179" t="str">
        <f>IF(M593=0,"",COUNTIF(M$4:M593,1))</f>
        <v/>
      </c>
    </row>
    <row r="594" spans="12:14" s="178" customFormat="1">
      <c r="L594" s="179">
        <v>591</v>
      </c>
      <c r="M594" s="179">
        <f>IF('لیست کل'!N594=صدور!C$2,1,0)</f>
        <v>0</v>
      </c>
      <c r="N594" s="179" t="str">
        <f>IF(M594=0,"",COUNTIF(M$4:M594,1))</f>
        <v/>
      </c>
    </row>
    <row r="595" spans="12:14" s="178" customFormat="1">
      <c r="L595" s="179">
        <v>592</v>
      </c>
      <c r="M595" s="179">
        <f>IF('لیست کل'!N595=صدور!C$2,1,0)</f>
        <v>0</v>
      </c>
      <c r="N595" s="179" t="str">
        <f>IF(M595=0,"",COUNTIF(M$4:M595,1))</f>
        <v/>
      </c>
    </row>
    <row r="596" spans="12:14" s="178" customFormat="1">
      <c r="L596" s="179">
        <v>593</v>
      </c>
      <c r="M596" s="179">
        <f>IF('لیست کل'!N596=صدور!C$2,1,0)</f>
        <v>0</v>
      </c>
      <c r="N596" s="179" t="str">
        <f>IF(M596=0,"",COUNTIF(M$4:M596,1))</f>
        <v/>
      </c>
    </row>
    <row r="597" spans="12:14" s="178" customFormat="1">
      <c r="L597" s="179">
        <v>594</v>
      </c>
      <c r="M597" s="179">
        <f>IF('لیست کل'!N597=صدور!C$2,1,0)</f>
        <v>0</v>
      </c>
      <c r="N597" s="179" t="str">
        <f>IF(M597=0,"",COUNTIF(M$4:M597,1))</f>
        <v/>
      </c>
    </row>
    <row r="598" spans="12:14" s="178" customFormat="1">
      <c r="L598" s="179">
        <v>595</v>
      </c>
      <c r="M598" s="179">
        <f>IF('لیست کل'!N598=صدور!C$2,1,0)</f>
        <v>0</v>
      </c>
      <c r="N598" s="179" t="str">
        <f>IF(M598=0,"",COUNTIF(M$4:M598,1))</f>
        <v/>
      </c>
    </row>
    <row r="599" spans="12:14" s="178" customFormat="1">
      <c r="L599" s="179">
        <v>596</v>
      </c>
      <c r="M599" s="179">
        <f>IF('لیست کل'!N599=صدور!C$2,1,0)</f>
        <v>0</v>
      </c>
      <c r="N599" s="179" t="str">
        <f>IF(M599=0,"",COUNTIF(M$4:M599,1))</f>
        <v/>
      </c>
    </row>
    <row r="600" spans="12:14" s="178" customFormat="1">
      <c r="L600" s="179">
        <v>597</v>
      </c>
      <c r="M600" s="179">
        <f>IF('لیست کل'!N600=صدور!C$2,1,0)</f>
        <v>0</v>
      </c>
      <c r="N600" s="179" t="str">
        <f>IF(M600=0,"",COUNTIF(M$4:M600,1))</f>
        <v/>
      </c>
    </row>
    <row r="601" spans="12:14" s="178" customFormat="1">
      <c r="L601" s="179">
        <v>598</v>
      </c>
      <c r="M601" s="179">
        <f>IF('لیست کل'!N601=صدور!C$2,1,0)</f>
        <v>0</v>
      </c>
      <c r="N601" s="179" t="str">
        <f>IF(M601=0,"",COUNTIF(M$4:M601,1))</f>
        <v/>
      </c>
    </row>
    <row r="602" spans="12:14" s="178" customFormat="1">
      <c r="L602" s="179">
        <v>599</v>
      </c>
      <c r="M602" s="179">
        <f>IF('لیست کل'!N602=صدور!C$2,1,0)</f>
        <v>0</v>
      </c>
      <c r="N602" s="179" t="str">
        <f>IF(M602=0,"",COUNTIF(M$4:M602,1))</f>
        <v/>
      </c>
    </row>
    <row r="603" spans="12:14" s="178" customFormat="1">
      <c r="L603" s="179">
        <v>600</v>
      </c>
      <c r="M603" s="179">
        <f>IF('لیست کل'!N603=صدور!C$2,1,0)</f>
        <v>0</v>
      </c>
      <c r="N603" s="179" t="str">
        <f>IF(M603=0,"",COUNTIF(M$4:M603,1))</f>
        <v/>
      </c>
    </row>
    <row r="604" spans="12:14" s="178" customFormat="1">
      <c r="L604" s="179">
        <v>601</v>
      </c>
      <c r="M604" s="179">
        <f>IF('لیست کل'!N604=صدور!C$2,1,0)</f>
        <v>0</v>
      </c>
      <c r="N604" s="179" t="str">
        <f>IF(M604=0,"",COUNTIF(M$4:M604,1))</f>
        <v/>
      </c>
    </row>
    <row r="605" spans="12:14" s="178" customFormat="1">
      <c r="L605" s="179">
        <v>602</v>
      </c>
      <c r="M605" s="179">
        <f>IF('لیست کل'!N605=صدور!C$2,1,0)</f>
        <v>0</v>
      </c>
      <c r="N605" s="179" t="str">
        <f>IF(M605=0,"",COUNTIF(M$4:M605,1))</f>
        <v/>
      </c>
    </row>
    <row r="606" spans="12:14" s="178" customFormat="1">
      <c r="L606" s="179">
        <v>603</v>
      </c>
      <c r="M606" s="179">
        <f>IF('لیست کل'!N606=صدور!C$2,1,0)</f>
        <v>0</v>
      </c>
      <c r="N606" s="179" t="str">
        <f>IF(M606=0,"",COUNTIF(M$4:M606,1))</f>
        <v/>
      </c>
    </row>
    <row r="607" spans="12:14" s="178" customFormat="1">
      <c r="L607" s="179">
        <v>604</v>
      </c>
      <c r="M607" s="179">
        <f>IF('لیست کل'!N607=صدور!C$2,1,0)</f>
        <v>0</v>
      </c>
      <c r="N607" s="179" t="str">
        <f>IF(M607=0,"",COUNTIF(M$4:M607,1))</f>
        <v/>
      </c>
    </row>
    <row r="608" spans="12:14" s="178" customFormat="1">
      <c r="L608" s="179">
        <v>605</v>
      </c>
      <c r="M608" s="179">
        <f>IF('لیست کل'!N608=صدور!C$2,1,0)</f>
        <v>0</v>
      </c>
      <c r="N608" s="179" t="str">
        <f>IF(M608=0,"",COUNTIF(M$4:M608,1))</f>
        <v/>
      </c>
    </row>
    <row r="609" spans="12:14" s="178" customFormat="1">
      <c r="L609" s="179">
        <v>606</v>
      </c>
      <c r="M609" s="179">
        <f>IF('لیست کل'!N609=صدور!C$2,1,0)</f>
        <v>0</v>
      </c>
      <c r="N609" s="179" t="str">
        <f>IF(M609=0,"",COUNTIF(M$4:M609,1))</f>
        <v/>
      </c>
    </row>
    <row r="610" spans="12:14" s="178" customFormat="1">
      <c r="L610" s="179">
        <v>607</v>
      </c>
      <c r="M610" s="179">
        <f>IF('لیست کل'!N610=صدور!C$2,1,0)</f>
        <v>0</v>
      </c>
      <c r="N610" s="179" t="str">
        <f>IF(M610=0,"",COUNTIF(M$4:M610,1))</f>
        <v/>
      </c>
    </row>
    <row r="611" spans="12:14" s="178" customFormat="1">
      <c r="L611" s="179">
        <v>608</v>
      </c>
      <c r="M611" s="179">
        <f>IF('لیست کل'!N611=صدور!C$2,1,0)</f>
        <v>0</v>
      </c>
      <c r="N611" s="179" t="str">
        <f>IF(M611=0,"",COUNTIF(M$4:M611,1))</f>
        <v/>
      </c>
    </row>
    <row r="612" spans="12:14" s="178" customFormat="1">
      <c r="L612" s="179">
        <v>609</v>
      </c>
      <c r="M612" s="179">
        <f>IF('لیست کل'!N612=صدور!C$2,1,0)</f>
        <v>0</v>
      </c>
      <c r="N612" s="179" t="str">
        <f>IF(M612=0,"",COUNTIF(M$4:M612,1))</f>
        <v/>
      </c>
    </row>
    <row r="613" spans="12:14" s="178" customFormat="1">
      <c r="L613" s="179">
        <v>610</v>
      </c>
      <c r="M613" s="179">
        <f>IF('لیست کل'!N613=صدور!C$2,1,0)</f>
        <v>0</v>
      </c>
      <c r="N613" s="179" t="str">
        <f>IF(M613=0,"",COUNTIF(M$4:M613,1))</f>
        <v/>
      </c>
    </row>
    <row r="614" spans="12:14" s="178" customFormat="1">
      <c r="L614" s="179">
        <v>611</v>
      </c>
      <c r="M614" s="179">
        <f>IF('لیست کل'!N614=صدور!C$2,1,0)</f>
        <v>0</v>
      </c>
      <c r="N614" s="179" t="str">
        <f>IF(M614=0,"",COUNTIF(M$4:M614,1))</f>
        <v/>
      </c>
    </row>
    <row r="615" spans="12:14" s="178" customFormat="1">
      <c r="L615" s="179">
        <v>612</v>
      </c>
      <c r="M615" s="179">
        <f>IF('لیست کل'!N615=صدور!C$2,1,0)</f>
        <v>0</v>
      </c>
      <c r="N615" s="179" t="str">
        <f>IF(M615=0,"",COUNTIF(M$4:M615,1))</f>
        <v/>
      </c>
    </row>
    <row r="616" spans="12:14" s="178" customFormat="1">
      <c r="L616" s="179">
        <v>613</v>
      </c>
      <c r="M616" s="179">
        <f>IF('لیست کل'!N616=صدور!C$2,1,0)</f>
        <v>0</v>
      </c>
      <c r="N616" s="179" t="str">
        <f>IF(M616=0,"",COUNTIF(M$4:M616,1))</f>
        <v/>
      </c>
    </row>
    <row r="617" spans="12:14" s="178" customFormat="1">
      <c r="L617" s="179">
        <v>614</v>
      </c>
      <c r="M617" s="179">
        <f>IF('لیست کل'!N617=صدور!C$2,1,0)</f>
        <v>0</v>
      </c>
      <c r="N617" s="179" t="str">
        <f>IF(M617=0,"",COUNTIF(M$4:M617,1))</f>
        <v/>
      </c>
    </row>
    <row r="618" spans="12:14" s="178" customFormat="1">
      <c r="L618" s="179">
        <v>615</v>
      </c>
      <c r="M618" s="179">
        <f>IF('لیست کل'!N618=صدور!C$2,1,0)</f>
        <v>0</v>
      </c>
      <c r="N618" s="179" t="str">
        <f>IF(M618=0,"",COUNTIF(M$4:M618,1))</f>
        <v/>
      </c>
    </row>
    <row r="619" spans="12:14" s="178" customFormat="1">
      <c r="L619" s="179">
        <v>616</v>
      </c>
      <c r="M619" s="179">
        <f>IF('لیست کل'!N619=صدور!C$2,1,0)</f>
        <v>0</v>
      </c>
      <c r="N619" s="179" t="str">
        <f>IF(M619=0,"",COUNTIF(M$4:M619,1))</f>
        <v/>
      </c>
    </row>
    <row r="620" spans="12:14" s="178" customFormat="1">
      <c r="L620" s="179">
        <v>617</v>
      </c>
      <c r="M620" s="179">
        <f>IF('لیست کل'!N620=صدور!C$2,1,0)</f>
        <v>0</v>
      </c>
      <c r="N620" s="179" t="str">
        <f>IF(M620=0,"",COUNTIF(M$4:M620,1))</f>
        <v/>
      </c>
    </row>
    <row r="621" spans="12:14" s="178" customFormat="1">
      <c r="L621" s="179">
        <v>618</v>
      </c>
      <c r="M621" s="179">
        <f>IF('لیست کل'!N621=صدور!C$2,1,0)</f>
        <v>0</v>
      </c>
      <c r="N621" s="179" t="str">
        <f>IF(M621=0,"",COUNTIF(M$4:M621,1))</f>
        <v/>
      </c>
    </row>
    <row r="622" spans="12:14" s="178" customFormat="1">
      <c r="L622" s="179">
        <v>619</v>
      </c>
      <c r="M622" s="179">
        <f>IF('لیست کل'!N622=صدور!C$2,1,0)</f>
        <v>0</v>
      </c>
      <c r="N622" s="179" t="str">
        <f>IF(M622=0,"",COUNTIF(M$4:M622,1))</f>
        <v/>
      </c>
    </row>
    <row r="623" spans="12:14" s="178" customFormat="1">
      <c r="L623" s="179">
        <v>620</v>
      </c>
      <c r="M623" s="179">
        <f>IF('لیست کل'!N623=صدور!C$2,1,0)</f>
        <v>0</v>
      </c>
      <c r="N623" s="179" t="str">
        <f>IF(M623=0,"",COUNTIF(M$4:M623,1))</f>
        <v/>
      </c>
    </row>
    <row r="624" spans="12:14" s="178" customFormat="1">
      <c r="L624" s="179">
        <v>621</v>
      </c>
      <c r="M624" s="179">
        <f>IF('لیست کل'!N624=صدور!C$2,1,0)</f>
        <v>0</v>
      </c>
      <c r="N624" s="179" t="str">
        <f>IF(M624=0,"",COUNTIF(M$4:M624,1))</f>
        <v/>
      </c>
    </row>
    <row r="625" spans="12:14" s="178" customFormat="1">
      <c r="L625" s="179">
        <v>622</v>
      </c>
      <c r="M625" s="179">
        <f>IF('لیست کل'!N625=صدور!C$2,1,0)</f>
        <v>0</v>
      </c>
      <c r="N625" s="179" t="str">
        <f>IF(M625=0,"",COUNTIF(M$4:M625,1))</f>
        <v/>
      </c>
    </row>
    <row r="626" spans="12:14" s="178" customFormat="1">
      <c r="L626" s="179">
        <v>623</v>
      </c>
      <c r="M626" s="179">
        <f>IF('لیست کل'!N626=صدور!C$2,1,0)</f>
        <v>0</v>
      </c>
      <c r="N626" s="179" t="str">
        <f>IF(M626=0,"",COUNTIF(M$4:M626,1))</f>
        <v/>
      </c>
    </row>
    <row r="627" spans="12:14" s="178" customFormat="1">
      <c r="L627" s="179">
        <v>624</v>
      </c>
      <c r="M627" s="179">
        <f>IF('لیست کل'!N627=صدور!C$2,1,0)</f>
        <v>0</v>
      </c>
      <c r="N627" s="179" t="str">
        <f>IF(M627=0,"",COUNTIF(M$4:M627,1))</f>
        <v/>
      </c>
    </row>
    <row r="628" spans="12:14" s="178" customFormat="1">
      <c r="L628" s="179">
        <v>625</v>
      </c>
      <c r="M628" s="179">
        <f>IF('لیست کل'!N628=صدور!C$2,1,0)</f>
        <v>0</v>
      </c>
      <c r="N628" s="179" t="str">
        <f>IF(M628=0,"",COUNTIF(M$4:M628,1))</f>
        <v/>
      </c>
    </row>
    <row r="629" spans="12:14" s="178" customFormat="1">
      <c r="L629" s="179">
        <v>626</v>
      </c>
      <c r="M629" s="179">
        <f>IF('لیست کل'!N629=صدور!C$2,1,0)</f>
        <v>0</v>
      </c>
      <c r="N629" s="179" t="str">
        <f>IF(M629=0,"",COUNTIF(M$4:M629,1))</f>
        <v/>
      </c>
    </row>
    <row r="630" spans="12:14" s="178" customFormat="1">
      <c r="L630" s="179">
        <v>627</v>
      </c>
      <c r="M630" s="179">
        <f>IF('لیست کل'!N630=صدور!C$2,1,0)</f>
        <v>0</v>
      </c>
      <c r="N630" s="179" t="str">
        <f>IF(M630=0,"",COUNTIF(M$4:M630,1))</f>
        <v/>
      </c>
    </row>
    <row r="631" spans="12:14" s="178" customFormat="1">
      <c r="L631" s="179">
        <v>628</v>
      </c>
      <c r="M631" s="179">
        <f>IF('لیست کل'!N631=صدور!C$2,1,0)</f>
        <v>0</v>
      </c>
      <c r="N631" s="179" t="str">
        <f>IF(M631=0,"",COUNTIF(M$4:M631,1))</f>
        <v/>
      </c>
    </row>
    <row r="632" spans="12:14" s="178" customFormat="1">
      <c r="L632" s="179">
        <v>629</v>
      </c>
      <c r="M632" s="179">
        <f>IF('لیست کل'!N632=صدور!C$2,1,0)</f>
        <v>0</v>
      </c>
      <c r="N632" s="179" t="str">
        <f>IF(M632=0,"",COUNTIF(M$4:M632,1))</f>
        <v/>
      </c>
    </row>
    <row r="633" spans="12:14" s="178" customFormat="1">
      <c r="L633" s="179">
        <v>630</v>
      </c>
      <c r="M633" s="179">
        <f>IF('لیست کل'!N633=صدور!C$2,1,0)</f>
        <v>0</v>
      </c>
      <c r="N633" s="179" t="str">
        <f>IF(M633=0,"",COUNTIF(M$4:M633,1))</f>
        <v/>
      </c>
    </row>
    <row r="634" spans="12:14" s="178" customFormat="1">
      <c r="L634" s="179">
        <v>631</v>
      </c>
      <c r="M634" s="179">
        <f>IF('لیست کل'!N634=صدور!C$2,1,0)</f>
        <v>0</v>
      </c>
      <c r="N634" s="179" t="str">
        <f>IF(M634=0,"",COUNTIF(M$4:M634,1))</f>
        <v/>
      </c>
    </row>
    <row r="635" spans="12:14" s="178" customFormat="1">
      <c r="L635" s="179">
        <v>632</v>
      </c>
      <c r="M635" s="179">
        <f>IF('لیست کل'!N635=صدور!C$2,1,0)</f>
        <v>0</v>
      </c>
      <c r="N635" s="179" t="str">
        <f>IF(M635=0,"",COUNTIF(M$4:M635,1))</f>
        <v/>
      </c>
    </row>
    <row r="636" spans="12:14" s="178" customFormat="1">
      <c r="L636" s="179">
        <v>633</v>
      </c>
      <c r="M636" s="179">
        <f>IF('لیست کل'!N636=صدور!C$2,1,0)</f>
        <v>0</v>
      </c>
      <c r="N636" s="179" t="str">
        <f>IF(M636=0,"",COUNTIF(M$4:M636,1))</f>
        <v/>
      </c>
    </row>
    <row r="637" spans="12:14" s="178" customFormat="1">
      <c r="L637" s="179">
        <v>634</v>
      </c>
      <c r="M637" s="179">
        <f>IF('لیست کل'!N637=صدور!C$2,1,0)</f>
        <v>0</v>
      </c>
      <c r="N637" s="179" t="str">
        <f>IF(M637=0,"",COUNTIF(M$4:M637,1))</f>
        <v/>
      </c>
    </row>
    <row r="638" spans="12:14" s="178" customFormat="1">
      <c r="L638" s="179">
        <v>635</v>
      </c>
      <c r="M638" s="179">
        <f>IF('لیست کل'!N638=صدور!C$2,1,0)</f>
        <v>0</v>
      </c>
      <c r="N638" s="179" t="str">
        <f>IF(M638=0,"",COUNTIF(M$4:M638,1))</f>
        <v/>
      </c>
    </row>
    <row r="639" spans="12:14" s="178" customFormat="1">
      <c r="L639" s="179">
        <v>636</v>
      </c>
      <c r="M639" s="179">
        <f>IF('لیست کل'!N639=صدور!C$2,1,0)</f>
        <v>0</v>
      </c>
      <c r="N639" s="179" t="str">
        <f>IF(M639=0,"",COUNTIF(M$4:M639,1))</f>
        <v/>
      </c>
    </row>
    <row r="640" spans="12:14" s="178" customFormat="1">
      <c r="L640" s="179">
        <v>637</v>
      </c>
      <c r="M640" s="179">
        <f>IF('لیست کل'!N640=صدور!C$2,1,0)</f>
        <v>0</v>
      </c>
      <c r="N640" s="179" t="str">
        <f>IF(M640=0,"",COUNTIF(M$4:M640,1))</f>
        <v/>
      </c>
    </row>
    <row r="641" spans="12:14" s="178" customFormat="1">
      <c r="L641" s="179">
        <v>638</v>
      </c>
      <c r="M641" s="179">
        <f>IF('لیست کل'!N641=صدور!C$2,1,0)</f>
        <v>0</v>
      </c>
      <c r="N641" s="179" t="str">
        <f>IF(M641=0,"",COUNTIF(M$4:M641,1))</f>
        <v/>
      </c>
    </row>
    <row r="642" spans="12:14" s="178" customFormat="1">
      <c r="L642" s="179">
        <v>639</v>
      </c>
      <c r="M642" s="179">
        <f>IF('لیست کل'!N642=صدور!C$2,1,0)</f>
        <v>0</v>
      </c>
      <c r="N642" s="179" t="str">
        <f>IF(M642=0,"",COUNTIF(M$4:M642,1))</f>
        <v/>
      </c>
    </row>
    <row r="643" spans="12:14" s="178" customFormat="1">
      <c r="L643" s="179">
        <v>640</v>
      </c>
      <c r="M643" s="179">
        <f>IF('لیست کل'!N643=صدور!C$2,1,0)</f>
        <v>0</v>
      </c>
      <c r="N643" s="179" t="str">
        <f>IF(M643=0,"",COUNTIF(M$4:M643,1))</f>
        <v/>
      </c>
    </row>
    <row r="644" spans="12:14" s="178" customFormat="1">
      <c r="L644" s="179">
        <v>641</v>
      </c>
      <c r="M644" s="179">
        <f>IF('لیست کل'!N644=صدور!C$2,1,0)</f>
        <v>0</v>
      </c>
      <c r="N644" s="179" t="str">
        <f>IF(M644=0,"",COUNTIF(M$4:M644,1))</f>
        <v/>
      </c>
    </row>
    <row r="645" spans="12:14" s="178" customFormat="1">
      <c r="L645" s="179">
        <v>642</v>
      </c>
      <c r="M645" s="179">
        <f>IF('لیست کل'!N645=صدور!C$2,1,0)</f>
        <v>0</v>
      </c>
      <c r="N645" s="179" t="str">
        <f>IF(M645=0,"",COUNTIF(M$4:M645,1))</f>
        <v/>
      </c>
    </row>
    <row r="646" spans="12:14" s="178" customFormat="1">
      <c r="L646" s="179">
        <v>643</v>
      </c>
      <c r="M646" s="179">
        <f>IF('لیست کل'!N646=صدور!C$2,1,0)</f>
        <v>0</v>
      </c>
      <c r="N646" s="179" t="str">
        <f>IF(M646=0,"",COUNTIF(M$4:M646,1))</f>
        <v/>
      </c>
    </row>
    <row r="647" spans="12:14" s="178" customFormat="1">
      <c r="L647" s="179">
        <v>644</v>
      </c>
      <c r="M647" s="179">
        <f>IF('لیست کل'!N647=صدور!C$2,1,0)</f>
        <v>0</v>
      </c>
      <c r="N647" s="179" t="str">
        <f>IF(M647=0,"",COUNTIF(M$4:M647,1))</f>
        <v/>
      </c>
    </row>
    <row r="648" spans="12:14" s="178" customFormat="1">
      <c r="L648" s="179">
        <v>645</v>
      </c>
      <c r="M648" s="179">
        <f>IF('لیست کل'!N648=صدور!C$2,1,0)</f>
        <v>0</v>
      </c>
      <c r="N648" s="179" t="str">
        <f>IF(M648=0,"",COUNTIF(M$4:M648,1))</f>
        <v/>
      </c>
    </row>
    <row r="649" spans="12:14" s="178" customFormat="1">
      <c r="L649" s="179">
        <v>646</v>
      </c>
      <c r="M649" s="179">
        <f>IF('لیست کل'!N649=صدور!C$2,1,0)</f>
        <v>0</v>
      </c>
      <c r="N649" s="179" t="str">
        <f>IF(M649=0,"",COUNTIF(M$4:M649,1))</f>
        <v/>
      </c>
    </row>
    <row r="650" spans="12:14" s="178" customFormat="1">
      <c r="L650" s="179">
        <v>647</v>
      </c>
      <c r="M650" s="179">
        <f>IF('لیست کل'!N650=صدور!C$2,1,0)</f>
        <v>0</v>
      </c>
      <c r="N650" s="179" t="str">
        <f>IF(M650=0,"",COUNTIF(M$4:M650,1))</f>
        <v/>
      </c>
    </row>
    <row r="651" spans="12:14" s="178" customFormat="1">
      <c r="L651" s="179">
        <v>648</v>
      </c>
      <c r="M651" s="179">
        <f>IF('لیست کل'!N651=صدور!C$2,1,0)</f>
        <v>0</v>
      </c>
      <c r="N651" s="179" t="str">
        <f>IF(M651=0,"",COUNTIF(M$4:M651,1))</f>
        <v/>
      </c>
    </row>
    <row r="652" spans="12:14" s="178" customFormat="1">
      <c r="L652" s="179">
        <v>649</v>
      </c>
      <c r="M652" s="179">
        <f>IF('لیست کل'!N652=صدور!C$2,1,0)</f>
        <v>0</v>
      </c>
      <c r="N652" s="179" t="str">
        <f>IF(M652=0,"",COUNTIF(M$4:M652,1))</f>
        <v/>
      </c>
    </row>
    <row r="653" spans="12:14" s="178" customFormat="1">
      <c r="L653" s="179">
        <v>650</v>
      </c>
      <c r="M653" s="179">
        <f>IF('لیست کل'!N653=صدور!C$2,1,0)</f>
        <v>0</v>
      </c>
      <c r="N653" s="179" t="str">
        <f>IF(M653=0,"",COUNTIF(M$4:M653,1))</f>
        <v/>
      </c>
    </row>
    <row r="654" spans="12:14" s="178" customFormat="1">
      <c r="L654" s="179">
        <v>651</v>
      </c>
      <c r="M654" s="179">
        <f>IF('لیست کل'!N654=صدور!C$2,1,0)</f>
        <v>0</v>
      </c>
      <c r="N654" s="179" t="str">
        <f>IF(M654=0,"",COUNTIF(M$4:M654,1))</f>
        <v/>
      </c>
    </row>
    <row r="655" spans="12:14" s="178" customFormat="1">
      <c r="L655" s="179">
        <v>652</v>
      </c>
      <c r="M655" s="179">
        <f>IF('لیست کل'!N655=صدور!C$2,1,0)</f>
        <v>0</v>
      </c>
      <c r="N655" s="179" t="str">
        <f>IF(M655=0,"",COUNTIF(M$4:M655,1))</f>
        <v/>
      </c>
    </row>
    <row r="656" spans="12:14" s="178" customFormat="1">
      <c r="L656" s="179">
        <v>653</v>
      </c>
      <c r="M656" s="179">
        <f>IF('لیست کل'!N656=صدور!C$2,1,0)</f>
        <v>0</v>
      </c>
      <c r="N656" s="179" t="str">
        <f>IF(M656=0,"",COUNTIF(M$4:M656,1))</f>
        <v/>
      </c>
    </row>
    <row r="657" spans="12:14" s="178" customFormat="1">
      <c r="L657" s="179">
        <v>654</v>
      </c>
      <c r="M657" s="179">
        <f>IF('لیست کل'!N657=صدور!C$2,1,0)</f>
        <v>0</v>
      </c>
      <c r="N657" s="179" t="str">
        <f>IF(M657=0,"",COUNTIF(M$4:M657,1))</f>
        <v/>
      </c>
    </row>
    <row r="658" spans="12:14" s="178" customFormat="1">
      <c r="L658" s="179">
        <v>655</v>
      </c>
      <c r="M658" s="179">
        <f>IF('لیست کل'!N658=صدور!C$2,1,0)</f>
        <v>0</v>
      </c>
      <c r="N658" s="179" t="str">
        <f>IF(M658=0,"",COUNTIF(M$4:M658,1))</f>
        <v/>
      </c>
    </row>
    <row r="659" spans="12:14" s="178" customFormat="1">
      <c r="L659" s="179">
        <v>656</v>
      </c>
      <c r="M659" s="179">
        <f>IF('لیست کل'!N659=صدور!C$2,1,0)</f>
        <v>0</v>
      </c>
      <c r="N659" s="179" t="str">
        <f>IF(M659=0,"",COUNTIF(M$4:M659,1))</f>
        <v/>
      </c>
    </row>
    <row r="660" spans="12:14" s="178" customFormat="1">
      <c r="L660" s="179">
        <v>657</v>
      </c>
      <c r="M660" s="179">
        <f>IF('لیست کل'!N660=صدور!C$2,1,0)</f>
        <v>0</v>
      </c>
      <c r="N660" s="179" t="str">
        <f>IF(M660=0,"",COUNTIF(M$4:M660,1))</f>
        <v/>
      </c>
    </row>
    <row r="661" spans="12:14" s="178" customFormat="1">
      <c r="L661" s="179">
        <v>658</v>
      </c>
      <c r="M661" s="179">
        <f>IF('لیست کل'!N661=صدور!C$2,1,0)</f>
        <v>0</v>
      </c>
      <c r="N661" s="179" t="str">
        <f>IF(M661=0,"",COUNTIF(M$4:M661,1))</f>
        <v/>
      </c>
    </row>
    <row r="662" spans="12:14" s="178" customFormat="1">
      <c r="L662" s="179">
        <v>659</v>
      </c>
      <c r="M662" s="179">
        <f>IF('لیست کل'!N662=صدور!C$2,1,0)</f>
        <v>0</v>
      </c>
      <c r="N662" s="179" t="str">
        <f>IF(M662=0,"",COUNTIF(M$4:M662,1))</f>
        <v/>
      </c>
    </row>
    <row r="663" spans="12:14" s="178" customFormat="1">
      <c r="L663" s="179">
        <v>660</v>
      </c>
      <c r="M663" s="179">
        <f>IF('لیست کل'!N663=صدور!C$2,1,0)</f>
        <v>0</v>
      </c>
      <c r="N663" s="179" t="str">
        <f>IF(M663=0,"",COUNTIF(M$4:M663,1))</f>
        <v/>
      </c>
    </row>
    <row r="664" spans="12:14" s="178" customFormat="1">
      <c r="L664" s="179">
        <v>661</v>
      </c>
      <c r="M664" s="179">
        <f>IF('لیست کل'!N664=صدور!C$2,1,0)</f>
        <v>0</v>
      </c>
      <c r="N664" s="179" t="str">
        <f>IF(M664=0,"",COUNTIF(M$4:M664,1))</f>
        <v/>
      </c>
    </row>
    <row r="665" spans="12:14" s="178" customFormat="1">
      <c r="L665" s="179">
        <v>662</v>
      </c>
      <c r="M665" s="179">
        <f>IF('لیست کل'!N665=صدور!C$2,1,0)</f>
        <v>0</v>
      </c>
      <c r="N665" s="179" t="str">
        <f>IF(M665=0,"",COUNTIF(M$4:M665,1))</f>
        <v/>
      </c>
    </row>
    <row r="666" spans="12:14" s="178" customFormat="1">
      <c r="L666" s="179">
        <v>663</v>
      </c>
      <c r="M666" s="179">
        <f>IF('لیست کل'!N666=صدور!C$2,1,0)</f>
        <v>0</v>
      </c>
      <c r="N666" s="179" t="str">
        <f>IF(M666=0,"",COUNTIF(M$4:M666,1))</f>
        <v/>
      </c>
    </row>
    <row r="667" spans="12:14" s="178" customFormat="1">
      <c r="L667" s="179">
        <v>664</v>
      </c>
      <c r="M667" s="179">
        <f>IF('لیست کل'!N667=صدور!C$2,1,0)</f>
        <v>0</v>
      </c>
      <c r="N667" s="179" t="str">
        <f>IF(M667=0,"",COUNTIF(M$4:M667,1))</f>
        <v/>
      </c>
    </row>
    <row r="668" spans="12:14" s="178" customFormat="1">
      <c r="L668" s="179">
        <v>665</v>
      </c>
      <c r="M668" s="179">
        <f>IF('لیست کل'!N668=صدور!C$2,1,0)</f>
        <v>0</v>
      </c>
      <c r="N668" s="179" t="str">
        <f>IF(M668=0,"",COUNTIF(M$4:M668,1))</f>
        <v/>
      </c>
    </row>
    <row r="669" spans="12:14" s="178" customFormat="1">
      <c r="L669" s="179">
        <v>666</v>
      </c>
      <c r="M669" s="179">
        <f>IF('لیست کل'!N669=صدور!C$2,1,0)</f>
        <v>0</v>
      </c>
      <c r="N669" s="179" t="str">
        <f>IF(M669=0,"",COUNTIF(M$4:M669,1))</f>
        <v/>
      </c>
    </row>
    <row r="670" spans="12:14" s="178" customFormat="1">
      <c r="L670" s="179">
        <v>667</v>
      </c>
      <c r="M670" s="179">
        <f>IF('لیست کل'!N670=صدور!C$2,1,0)</f>
        <v>0</v>
      </c>
      <c r="N670" s="179" t="str">
        <f>IF(M670=0,"",COUNTIF(M$4:M670,1))</f>
        <v/>
      </c>
    </row>
    <row r="671" spans="12:14" s="178" customFormat="1">
      <c r="L671" s="179">
        <v>668</v>
      </c>
      <c r="M671" s="179">
        <f>IF('لیست کل'!N671=صدور!C$2,1,0)</f>
        <v>0</v>
      </c>
      <c r="N671" s="179" t="str">
        <f>IF(M671=0,"",COUNTIF(M$4:M671,1))</f>
        <v/>
      </c>
    </row>
    <row r="672" spans="12:14" s="178" customFormat="1">
      <c r="L672" s="179">
        <v>669</v>
      </c>
      <c r="M672" s="179">
        <f>IF('لیست کل'!N672=صدور!C$2,1,0)</f>
        <v>0</v>
      </c>
      <c r="N672" s="179" t="str">
        <f>IF(M672=0,"",COUNTIF(M$4:M672,1))</f>
        <v/>
      </c>
    </row>
    <row r="673" spans="12:14" s="178" customFormat="1">
      <c r="L673" s="179">
        <v>670</v>
      </c>
      <c r="M673" s="179">
        <f>IF('لیست کل'!N673=صدور!C$2,1,0)</f>
        <v>0</v>
      </c>
      <c r="N673" s="179" t="str">
        <f>IF(M673=0,"",COUNTIF(M$4:M673,1))</f>
        <v/>
      </c>
    </row>
    <row r="674" spans="12:14" s="178" customFormat="1">
      <c r="L674" s="179">
        <v>671</v>
      </c>
      <c r="M674" s="179">
        <f>IF('لیست کل'!N674=صدور!C$2,1,0)</f>
        <v>0</v>
      </c>
      <c r="N674" s="179" t="str">
        <f>IF(M674=0,"",COUNTIF(M$4:M674,1))</f>
        <v/>
      </c>
    </row>
    <row r="675" spans="12:14" s="178" customFormat="1">
      <c r="L675" s="179">
        <v>672</v>
      </c>
      <c r="M675" s="179">
        <f>IF('لیست کل'!N675=صدور!C$2,1,0)</f>
        <v>0</v>
      </c>
      <c r="N675" s="179" t="str">
        <f>IF(M675=0,"",COUNTIF(M$4:M675,1))</f>
        <v/>
      </c>
    </row>
    <row r="676" spans="12:14" s="178" customFormat="1">
      <c r="L676" s="179">
        <v>673</v>
      </c>
      <c r="M676" s="179">
        <f>IF('لیست کل'!N676=صدور!C$2,1,0)</f>
        <v>0</v>
      </c>
      <c r="N676" s="179" t="str">
        <f>IF(M676=0,"",COUNTIF(M$4:M676,1))</f>
        <v/>
      </c>
    </row>
    <row r="677" spans="12:14" s="178" customFormat="1">
      <c r="L677" s="179">
        <v>674</v>
      </c>
      <c r="M677" s="179">
        <f>IF('لیست کل'!N677=صدور!C$2,1,0)</f>
        <v>0</v>
      </c>
      <c r="N677" s="179" t="str">
        <f>IF(M677=0,"",COUNTIF(M$4:M677,1))</f>
        <v/>
      </c>
    </row>
    <row r="678" spans="12:14" s="178" customFormat="1">
      <c r="L678" s="179">
        <v>675</v>
      </c>
      <c r="M678" s="179">
        <f>IF('لیست کل'!N678=صدور!C$2,1,0)</f>
        <v>0</v>
      </c>
      <c r="N678" s="179" t="str">
        <f>IF(M678=0,"",COUNTIF(M$4:M678,1))</f>
        <v/>
      </c>
    </row>
    <row r="679" spans="12:14" s="178" customFormat="1">
      <c r="L679" s="179">
        <v>676</v>
      </c>
      <c r="M679" s="179">
        <f>IF('لیست کل'!N679=صدور!C$2,1,0)</f>
        <v>0</v>
      </c>
      <c r="N679" s="179" t="str">
        <f>IF(M679=0,"",COUNTIF(M$4:M679,1))</f>
        <v/>
      </c>
    </row>
    <row r="680" spans="12:14" s="178" customFormat="1">
      <c r="L680" s="179">
        <v>677</v>
      </c>
      <c r="M680" s="179">
        <f>IF('لیست کل'!N680=صدور!C$2,1,0)</f>
        <v>0</v>
      </c>
      <c r="N680" s="179" t="str">
        <f>IF(M680=0,"",COUNTIF(M$4:M680,1))</f>
        <v/>
      </c>
    </row>
    <row r="681" spans="12:14" s="178" customFormat="1">
      <c r="L681" s="179">
        <v>678</v>
      </c>
      <c r="M681" s="179">
        <f>IF('لیست کل'!N681=صدور!C$2,1,0)</f>
        <v>0</v>
      </c>
      <c r="N681" s="179" t="str">
        <f>IF(M681=0,"",COUNTIF(M$4:M681,1))</f>
        <v/>
      </c>
    </row>
    <row r="682" spans="12:14" s="178" customFormat="1">
      <c r="L682" s="179">
        <v>679</v>
      </c>
      <c r="M682" s="179">
        <f>IF('لیست کل'!N682=صدور!C$2,1,0)</f>
        <v>0</v>
      </c>
      <c r="N682" s="179" t="str">
        <f>IF(M682=0,"",COUNTIF(M$4:M682,1))</f>
        <v/>
      </c>
    </row>
    <row r="683" spans="12:14" s="178" customFormat="1">
      <c r="L683" s="179">
        <v>680</v>
      </c>
      <c r="M683" s="179">
        <f>IF('لیست کل'!N683=صدور!C$2,1,0)</f>
        <v>0</v>
      </c>
      <c r="N683" s="179" t="str">
        <f>IF(M683=0,"",COUNTIF(M$4:M683,1))</f>
        <v/>
      </c>
    </row>
    <row r="684" spans="12:14" s="178" customFormat="1">
      <c r="L684" s="179">
        <v>681</v>
      </c>
      <c r="M684" s="179">
        <f>IF('لیست کل'!N684=صدور!C$2,1,0)</f>
        <v>0</v>
      </c>
      <c r="N684" s="179" t="str">
        <f>IF(M684=0,"",COUNTIF(M$4:M684,1))</f>
        <v/>
      </c>
    </row>
    <row r="685" spans="12:14" s="178" customFormat="1">
      <c r="L685" s="179">
        <v>682</v>
      </c>
      <c r="M685" s="179">
        <f>IF('لیست کل'!N685=صدور!C$2,1,0)</f>
        <v>0</v>
      </c>
      <c r="N685" s="179" t="str">
        <f>IF(M685=0,"",COUNTIF(M$4:M685,1))</f>
        <v/>
      </c>
    </row>
    <row r="686" spans="12:14" s="178" customFormat="1">
      <c r="L686" s="179">
        <v>683</v>
      </c>
      <c r="M686" s="179">
        <f>IF('لیست کل'!N686=صدور!C$2,1,0)</f>
        <v>0</v>
      </c>
      <c r="N686" s="179" t="str">
        <f>IF(M686=0,"",COUNTIF(M$4:M686,1))</f>
        <v/>
      </c>
    </row>
    <row r="687" spans="12:14" s="178" customFormat="1">
      <c r="L687" s="179">
        <v>684</v>
      </c>
      <c r="M687" s="179">
        <f>IF('لیست کل'!N687=صدور!C$2,1,0)</f>
        <v>0</v>
      </c>
      <c r="N687" s="179" t="str">
        <f>IF(M687=0,"",COUNTIF(M$4:M687,1))</f>
        <v/>
      </c>
    </row>
    <row r="688" spans="12:14" s="178" customFormat="1">
      <c r="L688" s="179">
        <v>685</v>
      </c>
      <c r="M688" s="179">
        <f>IF('لیست کل'!N688=صدور!C$2,1,0)</f>
        <v>0</v>
      </c>
      <c r="N688" s="179" t="str">
        <f>IF(M688=0,"",COUNTIF(M$4:M688,1))</f>
        <v/>
      </c>
    </row>
    <row r="689" spans="12:14" s="178" customFormat="1">
      <c r="L689" s="179">
        <v>686</v>
      </c>
      <c r="M689" s="179">
        <f>IF('لیست کل'!N689=صدور!C$2,1,0)</f>
        <v>0</v>
      </c>
      <c r="N689" s="179" t="str">
        <f>IF(M689=0,"",COUNTIF(M$4:M689,1))</f>
        <v/>
      </c>
    </row>
    <row r="690" spans="12:14" s="178" customFormat="1">
      <c r="L690" s="179">
        <v>687</v>
      </c>
      <c r="M690" s="179">
        <f>IF('لیست کل'!N690=صدور!C$2,1,0)</f>
        <v>0</v>
      </c>
      <c r="N690" s="179" t="str">
        <f>IF(M690=0,"",COUNTIF(M$4:M690,1))</f>
        <v/>
      </c>
    </row>
    <row r="691" spans="12:14" s="178" customFormat="1">
      <c r="L691" s="179">
        <v>688</v>
      </c>
      <c r="M691" s="179">
        <f>IF('لیست کل'!N691=صدور!C$2,1,0)</f>
        <v>0</v>
      </c>
      <c r="N691" s="179" t="str">
        <f>IF(M691=0,"",COUNTIF(M$4:M691,1))</f>
        <v/>
      </c>
    </row>
    <row r="692" spans="12:14" s="178" customFormat="1">
      <c r="L692" s="179">
        <v>689</v>
      </c>
      <c r="M692" s="179">
        <f>IF('لیست کل'!N692=صدور!C$2,1,0)</f>
        <v>0</v>
      </c>
      <c r="N692" s="179" t="str">
        <f>IF(M692=0,"",COUNTIF(M$4:M692,1))</f>
        <v/>
      </c>
    </row>
    <row r="693" spans="12:14" s="178" customFormat="1">
      <c r="L693" s="179">
        <v>690</v>
      </c>
      <c r="M693" s="179">
        <f>IF('لیست کل'!N693=صدور!C$2,1,0)</f>
        <v>0</v>
      </c>
      <c r="N693" s="179" t="str">
        <f>IF(M693=0,"",COUNTIF(M$4:M693,1))</f>
        <v/>
      </c>
    </row>
    <row r="694" spans="12:14" s="178" customFormat="1">
      <c r="L694" s="179">
        <v>691</v>
      </c>
      <c r="M694" s="179">
        <f>IF('لیست کل'!N694=صدور!C$2,1,0)</f>
        <v>0</v>
      </c>
      <c r="N694" s="179" t="str">
        <f>IF(M694=0,"",COUNTIF(M$4:M694,1))</f>
        <v/>
      </c>
    </row>
    <row r="695" spans="12:14" s="178" customFormat="1">
      <c r="L695" s="179">
        <v>692</v>
      </c>
      <c r="M695" s="179">
        <f>IF('لیست کل'!N695=صدور!C$2,1,0)</f>
        <v>0</v>
      </c>
      <c r="N695" s="179" t="str">
        <f>IF(M695=0,"",COUNTIF(M$4:M695,1))</f>
        <v/>
      </c>
    </row>
    <row r="696" spans="12:14" s="178" customFormat="1">
      <c r="L696" s="179">
        <v>693</v>
      </c>
      <c r="M696" s="179">
        <f>IF('لیست کل'!N696=صدور!C$2,1,0)</f>
        <v>0</v>
      </c>
      <c r="N696" s="179" t="str">
        <f>IF(M696=0,"",COUNTIF(M$4:M696,1))</f>
        <v/>
      </c>
    </row>
    <row r="697" spans="12:14" s="178" customFormat="1">
      <c r="L697" s="179">
        <v>694</v>
      </c>
      <c r="M697" s="179">
        <f>IF('لیست کل'!N697=صدور!C$2,1,0)</f>
        <v>0</v>
      </c>
      <c r="N697" s="179" t="str">
        <f>IF(M697=0,"",COUNTIF(M$4:M697,1))</f>
        <v/>
      </c>
    </row>
    <row r="698" spans="12:14" s="178" customFormat="1">
      <c r="L698" s="179">
        <v>695</v>
      </c>
      <c r="M698" s="179">
        <f>IF('لیست کل'!N698=صدور!C$2,1,0)</f>
        <v>0</v>
      </c>
      <c r="N698" s="179" t="str">
        <f>IF(M698=0,"",COUNTIF(M$4:M698,1))</f>
        <v/>
      </c>
    </row>
    <row r="699" spans="12:14" s="178" customFormat="1">
      <c r="L699" s="179">
        <v>696</v>
      </c>
      <c r="M699" s="179">
        <f>IF('لیست کل'!N699=صدور!C$2,1,0)</f>
        <v>0</v>
      </c>
      <c r="N699" s="179" t="str">
        <f>IF(M699=0,"",COUNTIF(M$4:M699,1))</f>
        <v/>
      </c>
    </row>
    <row r="700" spans="12:14" s="178" customFormat="1">
      <c r="L700" s="179">
        <v>697</v>
      </c>
      <c r="M700" s="179">
        <f>IF('لیست کل'!N700=صدور!C$2,1,0)</f>
        <v>0</v>
      </c>
      <c r="N700" s="179" t="str">
        <f>IF(M700=0,"",COUNTIF(M$4:M700,1))</f>
        <v/>
      </c>
    </row>
    <row r="701" spans="12:14" s="178" customFormat="1">
      <c r="L701" s="179">
        <v>698</v>
      </c>
      <c r="M701" s="179">
        <f>IF('لیست کل'!N701=صدور!C$2,1,0)</f>
        <v>0</v>
      </c>
      <c r="N701" s="179" t="str">
        <f>IF(M701=0,"",COUNTIF(M$4:M701,1))</f>
        <v/>
      </c>
    </row>
    <row r="702" spans="12:14" s="178" customFormat="1">
      <c r="L702" s="179">
        <v>699</v>
      </c>
      <c r="M702" s="179">
        <f>IF('لیست کل'!N702=صدور!C$2,1,0)</f>
        <v>0</v>
      </c>
      <c r="N702" s="179" t="str">
        <f>IF(M702=0,"",COUNTIF(M$4:M702,1))</f>
        <v/>
      </c>
    </row>
    <row r="703" spans="12:14" s="178" customFormat="1">
      <c r="L703" s="179">
        <v>700</v>
      </c>
      <c r="M703" s="179">
        <f>IF('لیست کل'!N703=صدور!C$2,1,0)</f>
        <v>0</v>
      </c>
      <c r="N703" s="179" t="str">
        <f>IF(M703=0,"",COUNTIF(M$4:M703,1))</f>
        <v/>
      </c>
    </row>
    <row r="704" spans="12:14" s="178" customFormat="1">
      <c r="L704" s="179">
        <v>701</v>
      </c>
      <c r="M704" s="179">
        <f>IF('لیست کل'!N704=صدور!C$2,1,0)</f>
        <v>0</v>
      </c>
      <c r="N704" s="179" t="str">
        <f>IF(M704=0,"",COUNTIF(M$4:M704,1))</f>
        <v/>
      </c>
    </row>
    <row r="705" spans="12:14" s="178" customFormat="1">
      <c r="L705" s="179">
        <v>702</v>
      </c>
      <c r="M705" s="179">
        <f>IF('لیست کل'!N705=صدور!C$2,1,0)</f>
        <v>0</v>
      </c>
      <c r="N705" s="179" t="str">
        <f>IF(M705=0,"",COUNTIF(M$4:M705,1))</f>
        <v/>
      </c>
    </row>
    <row r="706" spans="12:14" s="178" customFormat="1">
      <c r="L706" s="179">
        <v>703</v>
      </c>
      <c r="M706" s="179">
        <f>IF('لیست کل'!N706=صدور!C$2,1,0)</f>
        <v>0</v>
      </c>
      <c r="N706" s="179" t="str">
        <f>IF(M706=0,"",COUNTIF(M$4:M706,1))</f>
        <v/>
      </c>
    </row>
    <row r="707" spans="12:14" s="178" customFormat="1">
      <c r="L707" s="179">
        <v>704</v>
      </c>
      <c r="M707" s="179">
        <f>IF('لیست کل'!N707=صدور!C$2,1,0)</f>
        <v>0</v>
      </c>
      <c r="N707" s="179" t="str">
        <f>IF(M707=0,"",COUNTIF(M$4:M707,1))</f>
        <v/>
      </c>
    </row>
    <row r="708" spans="12:14" s="178" customFormat="1">
      <c r="L708" s="179">
        <v>705</v>
      </c>
      <c r="M708" s="179">
        <f>IF('لیست کل'!N708=صدور!C$2,1,0)</f>
        <v>0</v>
      </c>
      <c r="N708" s="179" t="str">
        <f>IF(M708=0,"",COUNTIF(M$4:M708,1))</f>
        <v/>
      </c>
    </row>
    <row r="709" spans="12:14" s="178" customFormat="1">
      <c r="L709" s="179">
        <v>706</v>
      </c>
      <c r="M709" s="179">
        <f>IF('لیست کل'!N709=صدور!C$2,1,0)</f>
        <v>0</v>
      </c>
      <c r="N709" s="179" t="str">
        <f>IF(M709=0,"",COUNTIF(M$4:M709,1))</f>
        <v/>
      </c>
    </row>
    <row r="710" spans="12:14" s="178" customFormat="1">
      <c r="L710" s="179">
        <v>707</v>
      </c>
      <c r="M710" s="179">
        <f>IF('لیست کل'!N710=صدور!C$2,1,0)</f>
        <v>0</v>
      </c>
      <c r="N710" s="179" t="str">
        <f>IF(M710=0,"",COUNTIF(M$4:M710,1))</f>
        <v/>
      </c>
    </row>
    <row r="711" spans="12:14" s="178" customFormat="1">
      <c r="L711" s="179">
        <v>708</v>
      </c>
      <c r="M711" s="179">
        <f>IF('لیست کل'!N711=صدور!C$2,1,0)</f>
        <v>0</v>
      </c>
      <c r="N711" s="179" t="str">
        <f>IF(M711=0,"",COUNTIF(M$4:M711,1))</f>
        <v/>
      </c>
    </row>
    <row r="712" spans="12:14" s="178" customFormat="1">
      <c r="L712" s="179">
        <v>709</v>
      </c>
      <c r="M712" s="179">
        <f>IF('لیست کل'!N712=صدور!C$2,1,0)</f>
        <v>0</v>
      </c>
      <c r="N712" s="179" t="str">
        <f>IF(M712=0,"",COUNTIF(M$4:M712,1))</f>
        <v/>
      </c>
    </row>
    <row r="713" spans="12:14" s="178" customFormat="1">
      <c r="L713" s="179">
        <v>710</v>
      </c>
      <c r="M713" s="179">
        <f>IF('لیست کل'!N713=صدور!C$2,1,0)</f>
        <v>0</v>
      </c>
      <c r="N713" s="179" t="str">
        <f>IF(M713=0,"",COUNTIF(M$4:M713,1))</f>
        <v/>
      </c>
    </row>
    <row r="714" spans="12:14" s="178" customFormat="1">
      <c r="L714" s="179">
        <v>711</v>
      </c>
      <c r="M714" s="179">
        <f>IF('لیست کل'!N714=صدور!C$2,1,0)</f>
        <v>0</v>
      </c>
      <c r="N714" s="179" t="str">
        <f>IF(M714=0,"",COUNTIF(M$4:M714,1))</f>
        <v/>
      </c>
    </row>
    <row r="715" spans="12:14" s="178" customFormat="1">
      <c r="L715" s="179">
        <v>712</v>
      </c>
      <c r="M715" s="179">
        <f>IF('لیست کل'!N715=صدور!C$2,1,0)</f>
        <v>0</v>
      </c>
      <c r="N715" s="179" t="str">
        <f>IF(M715=0,"",COUNTIF(M$4:M715,1))</f>
        <v/>
      </c>
    </row>
    <row r="716" spans="12:14" s="178" customFormat="1">
      <c r="L716" s="179">
        <v>713</v>
      </c>
      <c r="M716" s="179">
        <f>IF('لیست کل'!N716=صدور!C$2,1,0)</f>
        <v>0</v>
      </c>
      <c r="N716" s="179" t="str">
        <f>IF(M716=0,"",COUNTIF(M$4:M716,1))</f>
        <v/>
      </c>
    </row>
    <row r="717" spans="12:14" s="178" customFormat="1">
      <c r="L717" s="179">
        <v>714</v>
      </c>
      <c r="M717" s="179">
        <f>IF('لیست کل'!N717=صدور!C$2,1,0)</f>
        <v>0</v>
      </c>
      <c r="N717" s="179" t="str">
        <f>IF(M717=0,"",COUNTIF(M$4:M717,1))</f>
        <v/>
      </c>
    </row>
    <row r="718" spans="12:14" s="178" customFormat="1">
      <c r="L718" s="179">
        <v>715</v>
      </c>
      <c r="M718" s="179">
        <f>IF('لیست کل'!N718=صدور!C$2,1,0)</f>
        <v>0</v>
      </c>
      <c r="N718" s="179" t="str">
        <f>IF(M718=0,"",COUNTIF(M$4:M718,1))</f>
        <v/>
      </c>
    </row>
    <row r="719" spans="12:14" s="178" customFormat="1">
      <c r="L719" s="179">
        <v>716</v>
      </c>
      <c r="M719" s="179">
        <f>IF('لیست کل'!N719=صدور!C$2,1,0)</f>
        <v>0</v>
      </c>
      <c r="N719" s="179" t="str">
        <f>IF(M719=0,"",COUNTIF(M$4:M719,1))</f>
        <v/>
      </c>
    </row>
    <row r="720" spans="12:14" s="178" customFormat="1">
      <c r="L720" s="179">
        <v>717</v>
      </c>
      <c r="M720" s="179">
        <f>IF('لیست کل'!N720=صدور!C$2,1,0)</f>
        <v>0</v>
      </c>
      <c r="N720" s="179" t="str">
        <f>IF(M720=0,"",COUNTIF(M$4:M720,1))</f>
        <v/>
      </c>
    </row>
    <row r="721" spans="12:14" s="178" customFormat="1">
      <c r="L721" s="179">
        <v>718</v>
      </c>
      <c r="M721" s="179">
        <f>IF('لیست کل'!N721=صدور!C$2,1,0)</f>
        <v>0</v>
      </c>
      <c r="N721" s="179" t="str">
        <f>IF(M721=0,"",COUNTIF(M$4:M721,1))</f>
        <v/>
      </c>
    </row>
    <row r="722" spans="12:14" s="178" customFormat="1">
      <c r="L722" s="179">
        <v>719</v>
      </c>
      <c r="M722" s="179">
        <f>IF('لیست کل'!N722=صدور!C$2,1,0)</f>
        <v>0</v>
      </c>
      <c r="N722" s="179" t="str">
        <f>IF(M722=0,"",COUNTIF(M$4:M722,1))</f>
        <v/>
      </c>
    </row>
    <row r="723" spans="12:14" s="178" customFormat="1">
      <c r="L723" s="179">
        <v>720</v>
      </c>
      <c r="M723" s="179">
        <f>IF('لیست کل'!N723=صدور!C$2,1,0)</f>
        <v>0</v>
      </c>
      <c r="N723" s="179" t="str">
        <f>IF(M723=0,"",COUNTIF(M$4:M723,1))</f>
        <v/>
      </c>
    </row>
    <row r="724" spans="12:14" s="178" customFormat="1">
      <c r="L724" s="179">
        <v>721</v>
      </c>
      <c r="M724" s="179">
        <f>IF('لیست کل'!N724=صدور!C$2,1,0)</f>
        <v>0</v>
      </c>
      <c r="N724" s="179" t="str">
        <f>IF(M724=0,"",COUNTIF(M$4:M724,1))</f>
        <v/>
      </c>
    </row>
    <row r="725" spans="12:14" s="178" customFormat="1">
      <c r="L725" s="179">
        <v>722</v>
      </c>
      <c r="M725" s="179">
        <f>IF('لیست کل'!N725=صدور!C$2,1,0)</f>
        <v>0</v>
      </c>
      <c r="N725" s="179" t="str">
        <f>IF(M725=0,"",COUNTIF(M$4:M725,1))</f>
        <v/>
      </c>
    </row>
    <row r="726" spans="12:14" s="178" customFormat="1">
      <c r="L726" s="179">
        <v>723</v>
      </c>
      <c r="M726" s="179">
        <f>IF('لیست کل'!N726=صدور!C$2,1,0)</f>
        <v>0</v>
      </c>
      <c r="N726" s="179" t="str">
        <f>IF(M726=0,"",COUNTIF(M$4:M726,1))</f>
        <v/>
      </c>
    </row>
    <row r="727" spans="12:14" s="178" customFormat="1">
      <c r="L727" s="179">
        <v>724</v>
      </c>
      <c r="M727" s="179">
        <f>IF('لیست کل'!N727=صدور!C$2,1,0)</f>
        <v>0</v>
      </c>
      <c r="N727" s="179" t="str">
        <f>IF(M727=0,"",COUNTIF(M$4:M727,1))</f>
        <v/>
      </c>
    </row>
    <row r="728" spans="12:14" s="178" customFormat="1">
      <c r="L728" s="179">
        <v>725</v>
      </c>
      <c r="M728" s="179">
        <f>IF('لیست کل'!N728=صدور!C$2,1,0)</f>
        <v>0</v>
      </c>
      <c r="N728" s="179" t="str">
        <f>IF(M728=0,"",COUNTIF(M$4:M728,1))</f>
        <v/>
      </c>
    </row>
    <row r="729" spans="12:14" s="178" customFormat="1">
      <c r="L729" s="179">
        <v>726</v>
      </c>
      <c r="M729" s="179">
        <f>IF('لیست کل'!N729=صدور!C$2,1,0)</f>
        <v>0</v>
      </c>
      <c r="N729" s="179" t="str">
        <f>IF(M729=0,"",COUNTIF(M$4:M729,1))</f>
        <v/>
      </c>
    </row>
    <row r="730" spans="12:14" s="178" customFormat="1">
      <c r="L730" s="179">
        <v>727</v>
      </c>
      <c r="M730" s="179">
        <f>IF('لیست کل'!N730=صدور!C$2,1,0)</f>
        <v>0</v>
      </c>
      <c r="N730" s="179" t="str">
        <f>IF(M730=0,"",COUNTIF(M$4:M730,1))</f>
        <v/>
      </c>
    </row>
    <row r="731" spans="12:14" s="178" customFormat="1">
      <c r="L731" s="179">
        <v>728</v>
      </c>
      <c r="M731" s="179">
        <f>IF('لیست کل'!N731=صدور!C$2,1,0)</f>
        <v>0</v>
      </c>
      <c r="N731" s="179" t="str">
        <f>IF(M731=0,"",COUNTIF(M$4:M731,1))</f>
        <v/>
      </c>
    </row>
    <row r="732" spans="12:14" s="178" customFormat="1">
      <c r="L732" s="179">
        <v>729</v>
      </c>
      <c r="M732" s="179">
        <f>IF('لیست کل'!N732=صدور!C$2,1,0)</f>
        <v>0</v>
      </c>
      <c r="N732" s="179" t="str">
        <f>IF(M732=0,"",COUNTIF(M$4:M732,1))</f>
        <v/>
      </c>
    </row>
    <row r="733" spans="12:14" s="178" customFormat="1">
      <c r="L733" s="179">
        <v>730</v>
      </c>
      <c r="M733" s="179">
        <f>IF('لیست کل'!N733=صدور!C$2,1,0)</f>
        <v>0</v>
      </c>
      <c r="N733" s="179" t="str">
        <f>IF(M733=0,"",COUNTIF(M$4:M733,1))</f>
        <v/>
      </c>
    </row>
    <row r="734" spans="12:14" s="178" customFormat="1">
      <c r="L734" s="179">
        <v>731</v>
      </c>
      <c r="M734" s="179">
        <f>IF('لیست کل'!N734=صدور!C$2,1,0)</f>
        <v>0</v>
      </c>
      <c r="N734" s="179" t="str">
        <f>IF(M734=0,"",COUNTIF(M$4:M734,1))</f>
        <v/>
      </c>
    </row>
    <row r="735" spans="12:14" s="178" customFormat="1">
      <c r="L735" s="179">
        <v>732</v>
      </c>
      <c r="M735" s="179">
        <f>IF('لیست کل'!N735=صدور!C$2,1,0)</f>
        <v>0</v>
      </c>
      <c r="N735" s="179" t="str">
        <f>IF(M735=0,"",COUNTIF(M$4:M735,1))</f>
        <v/>
      </c>
    </row>
    <row r="736" spans="12:14" s="178" customFormat="1">
      <c r="L736" s="179">
        <v>733</v>
      </c>
      <c r="M736" s="179">
        <f>IF('لیست کل'!N736=صدور!C$2,1,0)</f>
        <v>0</v>
      </c>
      <c r="N736" s="179" t="str">
        <f>IF(M736=0,"",COUNTIF(M$4:M736,1))</f>
        <v/>
      </c>
    </row>
    <row r="737" spans="12:14" s="178" customFormat="1">
      <c r="L737" s="179">
        <v>734</v>
      </c>
      <c r="M737" s="179">
        <f>IF('لیست کل'!N737=صدور!C$2,1,0)</f>
        <v>0</v>
      </c>
      <c r="N737" s="179" t="str">
        <f>IF(M737=0,"",COUNTIF(M$4:M737,1))</f>
        <v/>
      </c>
    </row>
    <row r="738" spans="12:14" s="178" customFormat="1">
      <c r="L738" s="179">
        <v>735</v>
      </c>
      <c r="M738" s="179">
        <f>IF('لیست کل'!N738=صدور!C$2,1,0)</f>
        <v>0</v>
      </c>
      <c r="N738" s="179" t="str">
        <f>IF(M738=0,"",COUNTIF(M$4:M738,1))</f>
        <v/>
      </c>
    </row>
    <row r="739" spans="12:14" s="178" customFormat="1">
      <c r="L739" s="179">
        <v>736</v>
      </c>
      <c r="M739" s="179">
        <f>IF('لیست کل'!N739=صدور!C$2,1,0)</f>
        <v>0</v>
      </c>
      <c r="N739" s="179" t="str">
        <f>IF(M739=0,"",COUNTIF(M$4:M739,1))</f>
        <v/>
      </c>
    </row>
    <row r="740" spans="12:14" s="178" customFormat="1">
      <c r="L740" s="179">
        <v>737</v>
      </c>
      <c r="M740" s="179">
        <f>IF('لیست کل'!N740=صدور!C$2,1,0)</f>
        <v>0</v>
      </c>
      <c r="N740" s="179" t="str">
        <f>IF(M740=0,"",COUNTIF(M$4:M740,1))</f>
        <v/>
      </c>
    </row>
    <row r="741" spans="12:14" s="178" customFormat="1">
      <c r="L741" s="179">
        <v>738</v>
      </c>
      <c r="M741" s="179">
        <f>IF('لیست کل'!N741=صدور!C$2,1,0)</f>
        <v>0</v>
      </c>
      <c r="N741" s="179" t="str">
        <f>IF(M741=0,"",COUNTIF(M$4:M741,1))</f>
        <v/>
      </c>
    </row>
    <row r="742" spans="12:14" s="178" customFormat="1">
      <c r="L742" s="179">
        <v>739</v>
      </c>
      <c r="M742" s="179">
        <f>IF('لیست کل'!N742=صدور!C$2,1,0)</f>
        <v>0</v>
      </c>
      <c r="N742" s="179" t="str">
        <f>IF(M742=0,"",COUNTIF(M$4:M742,1))</f>
        <v/>
      </c>
    </row>
    <row r="743" spans="12:14" s="178" customFormat="1">
      <c r="L743" s="179">
        <v>740</v>
      </c>
      <c r="M743" s="179">
        <f>IF('لیست کل'!N743=صدور!C$2,1,0)</f>
        <v>0</v>
      </c>
      <c r="N743" s="179" t="str">
        <f>IF(M743=0,"",COUNTIF(M$4:M743,1))</f>
        <v/>
      </c>
    </row>
    <row r="744" spans="12:14" s="178" customFormat="1">
      <c r="L744" s="179">
        <v>741</v>
      </c>
      <c r="M744" s="179">
        <f>IF('لیست کل'!N744=صدور!C$2,1,0)</f>
        <v>0</v>
      </c>
      <c r="N744" s="179" t="str">
        <f>IF(M744=0,"",COUNTIF(M$4:M744,1))</f>
        <v/>
      </c>
    </row>
    <row r="745" spans="12:14" s="178" customFormat="1">
      <c r="L745" s="179">
        <v>742</v>
      </c>
      <c r="M745" s="179">
        <f>IF('لیست کل'!N745=صدور!C$2,1,0)</f>
        <v>0</v>
      </c>
      <c r="N745" s="179" t="str">
        <f>IF(M745=0,"",COUNTIF(M$4:M745,1))</f>
        <v/>
      </c>
    </row>
    <row r="746" spans="12:14" s="178" customFormat="1">
      <c r="L746" s="179">
        <v>743</v>
      </c>
      <c r="M746" s="179">
        <f>IF('لیست کل'!N746=صدور!C$2,1,0)</f>
        <v>0</v>
      </c>
      <c r="N746" s="179" t="str">
        <f>IF(M746=0,"",COUNTIF(M$4:M746,1))</f>
        <v/>
      </c>
    </row>
    <row r="747" spans="12:14" s="178" customFormat="1">
      <c r="L747" s="179">
        <v>744</v>
      </c>
      <c r="M747" s="179">
        <f>IF('لیست کل'!N747=صدور!C$2,1,0)</f>
        <v>0</v>
      </c>
      <c r="N747" s="179" t="str">
        <f>IF(M747=0,"",COUNTIF(M$4:M747,1))</f>
        <v/>
      </c>
    </row>
    <row r="748" spans="12:14" s="178" customFormat="1">
      <c r="L748" s="179">
        <v>745</v>
      </c>
      <c r="M748" s="179">
        <f>IF('لیست کل'!N748=صدور!C$2,1,0)</f>
        <v>0</v>
      </c>
      <c r="N748" s="179" t="str">
        <f>IF(M748=0,"",COUNTIF(M$4:M748,1))</f>
        <v/>
      </c>
    </row>
    <row r="749" spans="12:14" s="178" customFormat="1">
      <c r="L749" s="179">
        <v>746</v>
      </c>
      <c r="M749" s="179">
        <f>IF('لیست کل'!N749=صدور!C$2,1,0)</f>
        <v>0</v>
      </c>
      <c r="N749" s="179" t="str">
        <f>IF(M749=0,"",COUNTIF(M$4:M749,1))</f>
        <v/>
      </c>
    </row>
    <row r="750" spans="12:14" s="178" customFormat="1">
      <c r="L750" s="179">
        <v>747</v>
      </c>
      <c r="M750" s="179">
        <f>IF('لیست کل'!N750=صدور!C$2,1,0)</f>
        <v>0</v>
      </c>
      <c r="N750" s="179" t="str">
        <f>IF(M750=0,"",COUNTIF(M$4:M750,1))</f>
        <v/>
      </c>
    </row>
    <row r="751" spans="12:14" s="178" customFormat="1">
      <c r="L751" s="179">
        <v>748</v>
      </c>
      <c r="M751" s="179">
        <f>IF('لیست کل'!N751=صدور!C$2,1,0)</f>
        <v>0</v>
      </c>
      <c r="N751" s="179" t="str">
        <f>IF(M751=0,"",COUNTIF(M$4:M751,1))</f>
        <v/>
      </c>
    </row>
    <row r="752" spans="12:14" s="178" customFormat="1">
      <c r="L752" s="179">
        <v>749</v>
      </c>
      <c r="M752" s="179">
        <f>IF('لیست کل'!N752=صدور!C$2,1,0)</f>
        <v>0</v>
      </c>
      <c r="N752" s="179" t="str">
        <f>IF(M752=0,"",COUNTIF(M$4:M752,1))</f>
        <v/>
      </c>
    </row>
    <row r="753" spans="12:14" s="178" customFormat="1">
      <c r="L753" s="179">
        <v>750</v>
      </c>
      <c r="M753" s="179">
        <f>IF('لیست کل'!N753=صدور!C$2,1,0)</f>
        <v>0</v>
      </c>
      <c r="N753" s="179" t="str">
        <f>IF(M753=0,"",COUNTIF(M$4:M753,1))</f>
        <v/>
      </c>
    </row>
    <row r="754" spans="12:14" s="178" customFormat="1">
      <c r="L754" s="179">
        <v>751</v>
      </c>
      <c r="M754" s="179">
        <f>IF('لیست کل'!N754=صدور!C$2,1,0)</f>
        <v>0</v>
      </c>
      <c r="N754" s="179" t="str">
        <f>IF(M754=0,"",COUNTIF(M$4:M754,1))</f>
        <v/>
      </c>
    </row>
    <row r="755" spans="12:14" s="178" customFormat="1">
      <c r="L755" s="179">
        <v>752</v>
      </c>
      <c r="M755" s="179">
        <f>IF('لیست کل'!N755=صدور!C$2,1,0)</f>
        <v>0</v>
      </c>
      <c r="N755" s="179" t="str">
        <f>IF(M755=0,"",COUNTIF(M$4:M755,1))</f>
        <v/>
      </c>
    </row>
    <row r="756" spans="12:14" s="178" customFormat="1">
      <c r="L756" s="179">
        <v>753</v>
      </c>
      <c r="M756" s="179">
        <f>IF('لیست کل'!N756=صدور!C$2,1,0)</f>
        <v>0</v>
      </c>
      <c r="N756" s="179" t="str">
        <f>IF(M756=0,"",COUNTIF(M$4:M756,1))</f>
        <v/>
      </c>
    </row>
    <row r="757" spans="12:14" s="178" customFormat="1">
      <c r="L757" s="179">
        <v>754</v>
      </c>
      <c r="M757" s="179">
        <f>IF('لیست کل'!N757=صدور!C$2,1,0)</f>
        <v>0</v>
      </c>
      <c r="N757" s="179" t="str">
        <f>IF(M757=0,"",COUNTIF(M$4:M757,1))</f>
        <v/>
      </c>
    </row>
    <row r="758" spans="12:14" s="178" customFormat="1">
      <c r="L758" s="179">
        <v>755</v>
      </c>
      <c r="M758" s="179">
        <f>IF('لیست کل'!N758=صدور!C$2,1,0)</f>
        <v>0</v>
      </c>
      <c r="N758" s="179" t="str">
        <f>IF(M758=0,"",COUNTIF(M$4:M758,1))</f>
        <v/>
      </c>
    </row>
    <row r="759" spans="12:14" s="178" customFormat="1">
      <c r="L759" s="179">
        <v>756</v>
      </c>
      <c r="M759" s="179">
        <f>IF('لیست کل'!N759=صدور!C$2,1,0)</f>
        <v>0</v>
      </c>
      <c r="N759" s="179" t="str">
        <f>IF(M759=0,"",COUNTIF(M$4:M759,1))</f>
        <v/>
      </c>
    </row>
    <row r="760" spans="12:14" s="178" customFormat="1">
      <c r="L760" s="179">
        <v>757</v>
      </c>
      <c r="M760" s="179">
        <f>IF('لیست کل'!N760=صدور!C$2,1,0)</f>
        <v>0</v>
      </c>
      <c r="N760" s="179" t="str">
        <f>IF(M760=0,"",COUNTIF(M$4:M760,1))</f>
        <v/>
      </c>
    </row>
    <row r="761" spans="12:14" s="178" customFormat="1">
      <c r="L761" s="179">
        <v>758</v>
      </c>
      <c r="M761" s="179">
        <f>IF('لیست کل'!N761=صدور!C$2,1,0)</f>
        <v>0</v>
      </c>
      <c r="N761" s="179" t="str">
        <f>IF(M761=0,"",COUNTIF(M$4:M761,1))</f>
        <v/>
      </c>
    </row>
    <row r="762" spans="12:14" s="178" customFormat="1">
      <c r="L762" s="179">
        <v>759</v>
      </c>
      <c r="M762" s="179">
        <f>IF('لیست کل'!N762=صدور!C$2,1,0)</f>
        <v>0</v>
      </c>
      <c r="N762" s="179" t="str">
        <f>IF(M762=0,"",COUNTIF(M$4:M762,1))</f>
        <v/>
      </c>
    </row>
    <row r="763" spans="12:14" s="178" customFormat="1">
      <c r="L763" s="179">
        <v>760</v>
      </c>
      <c r="M763" s="179">
        <f>IF('لیست کل'!N763=صدور!C$2,1,0)</f>
        <v>0</v>
      </c>
      <c r="N763" s="179" t="str">
        <f>IF(M763=0,"",COUNTIF(M$4:M763,1))</f>
        <v/>
      </c>
    </row>
    <row r="764" spans="12:14" s="178" customFormat="1">
      <c r="L764" s="179">
        <v>761</v>
      </c>
      <c r="M764" s="179">
        <f>IF('لیست کل'!N764=صدور!C$2,1,0)</f>
        <v>0</v>
      </c>
      <c r="N764" s="179" t="str">
        <f>IF(M764=0,"",COUNTIF(M$4:M764,1))</f>
        <v/>
      </c>
    </row>
    <row r="765" spans="12:14" s="178" customFormat="1">
      <c r="L765" s="179">
        <v>762</v>
      </c>
      <c r="M765" s="179">
        <f>IF('لیست کل'!N765=صدور!C$2,1,0)</f>
        <v>0</v>
      </c>
      <c r="N765" s="179" t="str">
        <f>IF(M765=0,"",COUNTIF(M$4:M765,1))</f>
        <v/>
      </c>
    </row>
    <row r="766" spans="12:14" s="178" customFormat="1">
      <c r="L766" s="179">
        <v>763</v>
      </c>
      <c r="M766" s="179">
        <f>IF('لیست کل'!N766=صدور!C$2,1,0)</f>
        <v>0</v>
      </c>
      <c r="N766" s="179" t="str">
        <f>IF(M766=0,"",COUNTIF(M$4:M766,1))</f>
        <v/>
      </c>
    </row>
    <row r="767" spans="12:14" s="178" customFormat="1">
      <c r="L767" s="179">
        <v>764</v>
      </c>
      <c r="M767" s="179">
        <f>IF('لیست کل'!N767=صدور!C$2,1,0)</f>
        <v>0</v>
      </c>
      <c r="N767" s="179" t="str">
        <f>IF(M767=0,"",COUNTIF(M$4:M767,1))</f>
        <v/>
      </c>
    </row>
    <row r="768" spans="12:14" s="178" customFormat="1">
      <c r="L768" s="179">
        <v>765</v>
      </c>
      <c r="M768" s="179">
        <f>IF('لیست کل'!N768=صدور!C$2,1,0)</f>
        <v>0</v>
      </c>
      <c r="N768" s="179" t="str">
        <f>IF(M768=0,"",COUNTIF(M$4:M768,1))</f>
        <v/>
      </c>
    </row>
    <row r="769" spans="12:14" s="178" customFormat="1">
      <c r="L769" s="179">
        <v>766</v>
      </c>
      <c r="M769" s="179">
        <f>IF('لیست کل'!N769=صدور!C$2,1,0)</f>
        <v>0</v>
      </c>
      <c r="N769" s="179" t="str">
        <f>IF(M769=0,"",COUNTIF(M$4:M769,1))</f>
        <v/>
      </c>
    </row>
    <row r="770" spans="12:14" s="178" customFormat="1">
      <c r="L770" s="179">
        <v>767</v>
      </c>
      <c r="M770" s="179">
        <f>IF('لیست کل'!N770=صدور!C$2,1,0)</f>
        <v>0</v>
      </c>
      <c r="N770" s="179" t="str">
        <f>IF(M770=0,"",COUNTIF(M$4:M770,1))</f>
        <v/>
      </c>
    </row>
    <row r="771" spans="12:14" s="178" customFormat="1">
      <c r="L771" s="179">
        <v>768</v>
      </c>
      <c r="M771" s="179">
        <f>IF('لیست کل'!N771=صدور!C$2,1,0)</f>
        <v>0</v>
      </c>
      <c r="N771" s="179" t="str">
        <f>IF(M771=0,"",COUNTIF(M$4:M771,1))</f>
        <v/>
      </c>
    </row>
    <row r="772" spans="12:14" s="178" customFormat="1">
      <c r="L772" s="179">
        <v>769</v>
      </c>
      <c r="M772" s="179">
        <f>IF('لیست کل'!N772=صدور!C$2,1,0)</f>
        <v>0</v>
      </c>
      <c r="N772" s="179" t="str">
        <f>IF(M772=0,"",COUNTIF(M$4:M772,1))</f>
        <v/>
      </c>
    </row>
    <row r="773" spans="12:14" s="178" customFormat="1">
      <c r="L773" s="179">
        <v>770</v>
      </c>
      <c r="M773" s="179">
        <f>IF('لیست کل'!N773=صدور!C$2,1,0)</f>
        <v>0</v>
      </c>
      <c r="N773" s="179" t="str">
        <f>IF(M773=0,"",COUNTIF(M$4:M773,1))</f>
        <v/>
      </c>
    </row>
    <row r="774" spans="12:14" s="178" customFormat="1">
      <c r="L774" s="179">
        <v>771</v>
      </c>
      <c r="M774" s="179">
        <f>IF('لیست کل'!N774=صدور!C$2,1,0)</f>
        <v>0</v>
      </c>
      <c r="N774" s="179" t="str">
        <f>IF(M774=0,"",COUNTIF(M$4:M774,1))</f>
        <v/>
      </c>
    </row>
    <row r="775" spans="12:14" s="178" customFormat="1">
      <c r="L775" s="179">
        <v>772</v>
      </c>
      <c r="M775" s="179">
        <f>IF('لیست کل'!N775=صدور!C$2,1,0)</f>
        <v>0</v>
      </c>
      <c r="N775" s="179" t="str">
        <f>IF(M775=0,"",COUNTIF(M$4:M775,1))</f>
        <v/>
      </c>
    </row>
    <row r="776" spans="12:14" s="178" customFormat="1">
      <c r="L776" s="179">
        <v>773</v>
      </c>
      <c r="M776" s="179">
        <f>IF('لیست کل'!N776=صدور!C$2,1,0)</f>
        <v>0</v>
      </c>
      <c r="N776" s="179" t="str">
        <f>IF(M776=0,"",COUNTIF(M$4:M776,1))</f>
        <v/>
      </c>
    </row>
    <row r="777" spans="12:14" s="178" customFormat="1">
      <c r="L777" s="179">
        <v>774</v>
      </c>
      <c r="M777" s="179">
        <f>IF('لیست کل'!N777=صدور!C$2,1,0)</f>
        <v>0</v>
      </c>
      <c r="N777" s="179" t="str">
        <f>IF(M777=0,"",COUNTIF(M$4:M777,1))</f>
        <v/>
      </c>
    </row>
    <row r="778" spans="12:14" s="178" customFormat="1">
      <c r="L778" s="179">
        <v>775</v>
      </c>
      <c r="M778" s="179">
        <f>IF('لیست کل'!N778=صدور!C$2,1,0)</f>
        <v>0</v>
      </c>
      <c r="N778" s="179" t="str">
        <f>IF(M778=0,"",COUNTIF(M$4:M778,1))</f>
        <v/>
      </c>
    </row>
    <row r="779" spans="12:14" s="178" customFormat="1">
      <c r="L779" s="179">
        <v>776</v>
      </c>
      <c r="M779" s="179">
        <f>IF('لیست کل'!N779=صدور!C$2,1,0)</f>
        <v>0</v>
      </c>
      <c r="N779" s="179" t="str">
        <f>IF(M779=0,"",COUNTIF(M$4:M779,1))</f>
        <v/>
      </c>
    </row>
    <row r="780" spans="12:14" s="178" customFormat="1">
      <c r="L780" s="179">
        <v>777</v>
      </c>
      <c r="M780" s="179">
        <f>IF('لیست کل'!N780=صدور!C$2,1,0)</f>
        <v>0</v>
      </c>
      <c r="N780" s="179" t="str">
        <f>IF(M780=0,"",COUNTIF(M$4:M780,1))</f>
        <v/>
      </c>
    </row>
    <row r="781" spans="12:14" s="178" customFormat="1">
      <c r="L781" s="179">
        <v>778</v>
      </c>
      <c r="M781" s="179">
        <f>IF('لیست کل'!N781=صدور!C$2,1,0)</f>
        <v>0</v>
      </c>
      <c r="N781" s="179" t="str">
        <f>IF(M781=0,"",COUNTIF(M$4:M781,1))</f>
        <v/>
      </c>
    </row>
    <row r="782" spans="12:14" s="178" customFormat="1">
      <c r="L782" s="179">
        <v>779</v>
      </c>
      <c r="M782" s="179">
        <f>IF('لیست کل'!N782=صدور!C$2,1,0)</f>
        <v>0</v>
      </c>
      <c r="N782" s="179" t="str">
        <f>IF(M782=0,"",COUNTIF(M$4:M782,1))</f>
        <v/>
      </c>
    </row>
    <row r="783" spans="12:14" s="178" customFormat="1">
      <c r="L783" s="179">
        <v>780</v>
      </c>
      <c r="M783" s="179">
        <f>IF('لیست کل'!N783=صدور!C$2,1,0)</f>
        <v>0</v>
      </c>
      <c r="N783" s="179" t="str">
        <f>IF(M783=0,"",COUNTIF(M$4:M783,1))</f>
        <v/>
      </c>
    </row>
    <row r="784" spans="12:14" s="178" customFormat="1">
      <c r="L784" s="179">
        <v>781</v>
      </c>
      <c r="M784" s="179">
        <f>IF('لیست کل'!N784=صدور!C$2,1,0)</f>
        <v>0</v>
      </c>
      <c r="N784" s="179" t="str">
        <f>IF(M784=0,"",COUNTIF(M$4:M784,1))</f>
        <v/>
      </c>
    </row>
    <row r="785" spans="12:14" s="178" customFormat="1">
      <c r="L785" s="179">
        <v>782</v>
      </c>
      <c r="M785" s="179">
        <f>IF('لیست کل'!N785=صدور!C$2,1,0)</f>
        <v>0</v>
      </c>
      <c r="N785" s="179" t="str">
        <f>IF(M785=0,"",COUNTIF(M$4:M785,1))</f>
        <v/>
      </c>
    </row>
    <row r="786" spans="12:14" s="178" customFormat="1">
      <c r="L786" s="179">
        <v>783</v>
      </c>
      <c r="M786" s="179">
        <f>IF('لیست کل'!N786=صدور!C$2,1,0)</f>
        <v>0</v>
      </c>
      <c r="N786" s="179" t="str">
        <f>IF(M786=0,"",COUNTIF(M$4:M786,1))</f>
        <v/>
      </c>
    </row>
    <row r="787" spans="12:14" s="178" customFormat="1">
      <c r="L787" s="179">
        <v>784</v>
      </c>
      <c r="M787" s="179">
        <f>IF('لیست کل'!N787=صدور!C$2,1,0)</f>
        <v>0</v>
      </c>
      <c r="N787" s="179" t="str">
        <f>IF(M787=0,"",COUNTIF(M$4:M787,1))</f>
        <v/>
      </c>
    </row>
    <row r="788" spans="12:14" s="178" customFormat="1">
      <c r="L788" s="179">
        <v>785</v>
      </c>
      <c r="M788" s="179">
        <f>IF('لیست کل'!N788=صدور!C$2,1,0)</f>
        <v>0</v>
      </c>
      <c r="N788" s="179" t="str">
        <f>IF(M788=0,"",COUNTIF(M$4:M788,1))</f>
        <v/>
      </c>
    </row>
    <row r="789" spans="12:14" s="178" customFormat="1">
      <c r="L789" s="179">
        <v>786</v>
      </c>
      <c r="M789" s="179">
        <f>IF('لیست کل'!N789=صدور!C$2,1,0)</f>
        <v>0</v>
      </c>
      <c r="N789" s="179" t="str">
        <f>IF(M789=0,"",COUNTIF(M$4:M789,1))</f>
        <v/>
      </c>
    </row>
    <row r="790" spans="12:14" s="178" customFormat="1">
      <c r="L790" s="179">
        <v>787</v>
      </c>
      <c r="M790" s="179">
        <f>IF('لیست کل'!N790=صدور!C$2,1,0)</f>
        <v>0</v>
      </c>
      <c r="N790" s="179" t="str">
        <f>IF(M790=0,"",COUNTIF(M$4:M790,1))</f>
        <v/>
      </c>
    </row>
    <row r="791" spans="12:14" s="178" customFormat="1">
      <c r="L791" s="179">
        <v>788</v>
      </c>
      <c r="M791" s="179">
        <f>IF('لیست کل'!N791=صدور!C$2,1,0)</f>
        <v>0</v>
      </c>
      <c r="N791" s="179" t="str">
        <f>IF(M791=0,"",COUNTIF(M$4:M791,1))</f>
        <v/>
      </c>
    </row>
    <row r="792" spans="12:14" s="178" customFormat="1">
      <c r="L792" s="179">
        <v>789</v>
      </c>
      <c r="M792" s="179">
        <f>IF('لیست کل'!N792=صدور!C$2,1,0)</f>
        <v>0</v>
      </c>
      <c r="N792" s="179" t="str">
        <f>IF(M792=0,"",COUNTIF(M$4:M792,1))</f>
        <v/>
      </c>
    </row>
    <row r="793" spans="12:14" s="178" customFormat="1">
      <c r="L793" s="179">
        <v>790</v>
      </c>
      <c r="M793" s="179">
        <f>IF('لیست کل'!N793=صدور!C$2,1,0)</f>
        <v>0</v>
      </c>
      <c r="N793" s="179" t="str">
        <f>IF(M793=0,"",COUNTIF(M$4:M793,1))</f>
        <v/>
      </c>
    </row>
    <row r="794" spans="12:14" s="178" customFormat="1">
      <c r="L794" s="179">
        <v>791</v>
      </c>
      <c r="M794" s="179">
        <f>IF('لیست کل'!N794=صدور!C$2,1,0)</f>
        <v>0</v>
      </c>
      <c r="N794" s="179" t="str">
        <f>IF(M794=0,"",COUNTIF(M$4:M794,1))</f>
        <v/>
      </c>
    </row>
    <row r="795" spans="12:14" s="178" customFormat="1">
      <c r="L795" s="179">
        <v>792</v>
      </c>
      <c r="M795" s="179">
        <f>IF('لیست کل'!N795=صدور!C$2,1,0)</f>
        <v>0</v>
      </c>
      <c r="N795" s="179" t="str">
        <f>IF(M795=0,"",COUNTIF(M$4:M795,1))</f>
        <v/>
      </c>
    </row>
    <row r="796" spans="12:14" s="178" customFormat="1">
      <c r="L796" s="179">
        <v>793</v>
      </c>
      <c r="M796" s="179">
        <f>IF('لیست کل'!N796=صدور!C$2,1,0)</f>
        <v>0</v>
      </c>
      <c r="N796" s="179" t="str">
        <f>IF(M796=0,"",COUNTIF(M$4:M796,1))</f>
        <v/>
      </c>
    </row>
    <row r="797" spans="12:14" s="178" customFormat="1">
      <c r="L797" s="179">
        <v>794</v>
      </c>
      <c r="M797" s="179">
        <f>IF('لیست کل'!N797=صدور!C$2,1,0)</f>
        <v>0</v>
      </c>
      <c r="N797" s="179" t="str">
        <f>IF(M797=0,"",COUNTIF(M$4:M797,1))</f>
        <v/>
      </c>
    </row>
    <row r="798" spans="12:14" s="178" customFormat="1">
      <c r="L798" s="179">
        <v>795</v>
      </c>
      <c r="M798" s="179">
        <f>IF('لیست کل'!N798=صدور!C$2,1,0)</f>
        <v>0</v>
      </c>
      <c r="N798" s="179" t="str">
        <f>IF(M798=0,"",COUNTIF(M$4:M798,1))</f>
        <v/>
      </c>
    </row>
    <row r="799" spans="12:14" s="178" customFormat="1">
      <c r="L799" s="179">
        <v>796</v>
      </c>
      <c r="M799" s="179">
        <f>IF('لیست کل'!N799=صدور!C$2,1,0)</f>
        <v>0</v>
      </c>
      <c r="N799" s="179" t="str">
        <f>IF(M799=0,"",COUNTIF(M$4:M799,1))</f>
        <v/>
      </c>
    </row>
    <row r="800" spans="12:14" s="178" customFormat="1">
      <c r="L800" s="179">
        <v>797</v>
      </c>
      <c r="M800" s="179">
        <f>IF('لیست کل'!N800=صدور!C$2,1,0)</f>
        <v>0</v>
      </c>
      <c r="N800" s="179" t="str">
        <f>IF(M800=0,"",COUNTIF(M$4:M800,1))</f>
        <v/>
      </c>
    </row>
    <row r="801" spans="12:14" s="178" customFormat="1">
      <c r="L801" s="179">
        <v>798</v>
      </c>
      <c r="M801" s="179">
        <f>IF('لیست کل'!N801=صدور!C$2,1,0)</f>
        <v>0</v>
      </c>
      <c r="N801" s="179" t="str">
        <f>IF(M801=0,"",COUNTIF(M$4:M801,1))</f>
        <v/>
      </c>
    </row>
    <row r="802" spans="12:14" s="178" customFormat="1">
      <c r="L802" s="179">
        <v>799</v>
      </c>
      <c r="M802" s="179">
        <f>IF('لیست کل'!N802=صدور!C$2,1,0)</f>
        <v>0</v>
      </c>
      <c r="N802" s="179" t="str">
        <f>IF(M802=0,"",COUNTIF(M$4:M802,1))</f>
        <v/>
      </c>
    </row>
    <row r="803" spans="12:14" s="178" customFormat="1">
      <c r="L803" s="179">
        <v>800</v>
      </c>
      <c r="M803" s="179">
        <f>IF('لیست کل'!N803=صدور!C$2,1,0)</f>
        <v>0</v>
      </c>
      <c r="N803" s="179" t="str">
        <f>IF(M803=0,"",COUNTIF(M$4:M803,1))</f>
        <v/>
      </c>
    </row>
    <row r="804" spans="12:14" s="178" customFormat="1">
      <c r="L804" s="179">
        <v>801</v>
      </c>
      <c r="M804" s="179">
        <f>IF('لیست کل'!N804=صدور!C$2,1,0)</f>
        <v>0</v>
      </c>
      <c r="N804" s="179" t="str">
        <f>IF(M804=0,"",COUNTIF(M$4:M804,1))</f>
        <v/>
      </c>
    </row>
    <row r="805" spans="12:14" s="178" customFormat="1">
      <c r="L805" s="179">
        <v>802</v>
      </c>
      <c r="M805" s="179">
        <f>IF('لیست کل'!N805=صدور!C$2,1,0)</f>
        <v>0</v>
      </c>
      <c r="N805" s="179" t="str">
        <f>IF(M805=0,"",COUNTIF(M$4:M805,1))</f>
        <v/>
      </c>
    </row>
    <row r="806" spans="12:14" s="178" customFormat="1">
      <c r="L806" s="179">
        <v>803</v>
      </c>
      <c r="M806" s="179">
        <f>IF('لیست کل'!N806=صدور!C$2,1,0)</f>
        <v>0</v>
      </c>
      <c r="N806" s="179" t="str">
        <f>IF(M806=0,"",COUNTIF(M$4:M806,1))</f>
        <v/>
      </c>
    </row>
    <row r="807" spans="12:14" s="178" customFormat="1">
      <c r="L807" s="179">
        <v>804</v>
      </c>
      <c r="M807" s="179">
        <f>IF('لیست کل'!N807=صدور!C$2,1,0)</f>
        <v>0</v>
      </c>
      <c r="N807" s="179" t="str">
        <f>IF(M807=0,"",COUNTIF(M$4:M807,1))</f>
        <v/>
      </c>
    </row>
    <row r="808" spans="12:14" s="178" customFormat="1">
      <c r="L808" s="179">
        <v>805</v>
      </c>
      <c r="M808" s="179">
        <f>IF('لیست کل'!N808=صدور!C$2,1,0)</f>
        <v>0</v>
      </c>
      <c r="N808" s="179" t="str">
        <f>IF(M808=0,"",COUNTIF(M$4:M808,1))</f>
        <v/>
      </c>
    </row>
    <row r="809" spans="12:14" s="178" customFormat="1">
      <c r="L809" s="179">
        <v>806</v>
      </c>
      <c r="M809" s="179">
        <f>IF('لیست کل'!N809=صدور!C$2,1,0)</f>
        <v>0</v>
      </c>
      <c r="N809" s="179" t="str">
        <f>IF(M809=0,"",COUNTIF(M$4:M809,1))</f>
        <v/>
      </c>
    </row>
    <row r="810" spans="12:14" s="178" customFormat="1">
      <c r="L810" s="179">
        <v>807</v>
      </c>
      <c r="M810" s="179">
        <f>IF('لیست کل'!N810=صدور!C$2,1,0)</f>
        <v>0</v>
      </c>
      <c r="N810" s="179" t="str">
        <f>IF(M810=0,"",COUNTIF(M$4:M810,1))</f>
        <v/>
      </c>
    </row>
    <row r="811" spans="12:14" s="178" customFormat="1">
      <c r="L811" s="179">
        <v>808</v>
      </c>
      <c r="M811" s="179">
        <f>IF('لیست کل'!N811=صدور!C$2,1,0)</f>
        <v>0</v>
      </c>
      <c r="N811" s="179" t="str">
        <f>IF(M811=0,"",COUNTIF(M$4:M811,1))</f>
        <v/>
      </c>
    </row>
    <row r="812" spans="12:14" s="178" customFormat="1">
      <c r="L812" s="179">
        <v>809</v>
      </c>
      <c r="M812" s="179">
        <f>IF('لیست کل'!N812=صدور!C$2,1,0)</f>
        <v>0</v>
      </c>
      <c r="N812" s="179" t="str">
        <f>IF(M812=0,"",COUNTIF(M$4:M812,1))</f>
        <v/>
      </c>
    </row>
    <row r="813" spans="12:14" s="178" customFormat="1">
      <c r="L813" s="179">
        <v>810</v>
      </c>
      <c r="M813" s="179">
        <f>IF('لیست کل'!N813=صدور!C$2,1,0)</f>
        <v>0</v>
      </c>
      <c r="N813" s="179" t="str">
        <f>IF(M813=0,"",COUNTIF(M$4:M813,1))</f>
        <v/>
      </c>
    </row>
    <row r="814" spans="12:14" s="178" customFormat="1">
      <c r="L814" s="179">
        <v>811</v>
      </c>
      <c r="M814" s="179">
        <f>IF('لیست کل'!N814=صدور!C$2,1,0)</f>
        <v>0</v>
      </c>
      <c r="N814" s="179" t="str">
        <f>IF(M814=0,"",COUNTIF(M$4:M814,1))</f>
        <v/>
      </c>
    </row>
    <row r="815" spans="12:14" s="178" customFormat="1">
      <c r="L815" s="179">
        <v>812</v>
      </c>
      <c r="M815" s="179">
        <f>IF('لیست کل'!N815=صدور!C$2,1,0)</f>
        <v>0</v>
      </c>
      <c r="N815" s="179" t="str">
        <f>IF(M815=0,"",COUNTIF(M$4:M815,1))</f>
        <v/>
      </c>
    </row>
    <row r="816" spans="12:14" s="178" customFormat="1">
      <c r="L816" s="179">
        <v>813</v>
      </c>
      <c r="M816" s="179">
        <f>IF('لیست کل'!N816=صدور!C$2,1,0)</f>
        <v>0</v>
      </c>
      <c r="N816" s="179" t="str">
        <f>IF(M816=0,"",COUNTIF(M$4:M816,1))</f>
        <v/>
      </c>
    </row>
    <row r="817" spans="12:14" s="178" customFormat="1">
      <c r="L817" s="179">
        <v>814</v>
      </c>
      <c r="M817" s="179">
        <f>IF('لیست کل'!N817=صدور!C$2,1,0)</f>
        <v>0</v>
      </c>
      <c r="N817" s="179" t="str">
        <f>IF(M817=0,"",COUNTIF(M$4:M817,1))</f>
        <v/>
      </c>
    </row>
    <row r="818" spans="12:14" s="178" customFormat="1">
      <c r="L818" s="179">
        <v>815</v>
      </c>
      <c r="M818" s="179">
        <f>IF('لیست کل'!N818=صدور!C$2,1,0)</f>
        <v>0</v>
      </c>
      <c r="N818" s="179" t="str">
        <f>IF(M818=0,"",COUNTIF(M$4:M818,1))</f>
        <v/>
      </c>
    </row>
    <row r="819" spans="12:14" s="178" customFormat="1">
      <c r="L819" s="179">
        <v>816</v>
      </c>
      <c r="M819" s="179">
        <f>IF('لیست کل'!N819=صدور!C$2,1,0)</f>
        <v>0</v>
      </c>
      <c r="N819" s="179" t="str">
        <f>IF(M819=0,"",COUNTIF(M$4:M819,1))</f>
        <v/>
      </c>
    </row>
    <row r="820" spans="12:14" s="178" customFormat="1">
      <c r="L820" s="179">
        <v>817</v>
      </c>
      <c r="M820" s="179">
        <f>IF('لیست کل'!N820=صدور!C$2,1,0)</f>
        <v>0</v>
      </c>
      <c r="N820" s="179" t="str">
        <f>IF(M820=0,"",COUNTIF(M$4:M820,1))</f>
        <v/>
      </c>
    </row>
    <row r="821" spans="12:14" s="178" customFormat="1">
      <c r="L821" s="179">
        <v>818</v>
      </c>
      <c r="M821" s="179">
        <f>IF('لیست کل'!N821=صدور!C$2,1,0)</f>
        <v>0</v>
      </c>
      <c r="N821" s="179" t="str">
        <f>IF(M821=0,"",COUNTIF(M$4:M821,1))</f>
        <v/>
      </c>
    </row>
    <row r="822" spans="12:14" s="178" customFormat="1">
      <c r="L822" s="179">
        <v>819</v>
      </c>
      <c r="M822" s="179">
        <f>IF('لیست کل'!N822=صدور!C$2,1,0)</f>
        <v>0</v>
      </c>
      <c r="N822" s="179" t="str">
        <f>IF(M822=0,"",COUNTIF(M$4:M822,1))</f>
        <v/>
      </c>
    </row>
    <row r="823" spans="12:14" s="178" customFormat="1">
      <c r="L823" s="179">
        <v>820</v>
      </c>
      <c r="M823" s="179">
        <f>IF('لیست کل'!N823=صدور!C$2,1,0)</f>
        <v>0</v>
      </c>
      <c r="N823" s="179" t="str">
        <f>IF(M823=0,"",COUNTIF(M$4:M823,1))</f>
        <v/>
      </c>
    </row>
    <row r="824" spans="12:14" s="178" customFormat="1">
      <c r="L824" s="179">
        <v>821</v>
      </c>
      <c r="M824" s="179">
        <f>IF('لیست کل'!N824=صدور!C$2,1,0)</f>
        <v>0</v>
      </c>
      <c r="N824" s="179" t="str">
        <f>IF(M824=0,"",COUNTIF(M$4:M824,1))</f>
        <v/>
      </c>
    </row>
    <row r="825" spans="12:14" s="178" customFormat="1">
      <c r="L825" s="179">
        <v>822</v>
      </c>
      <c r="M825" s="179">
        <f>IF('لیست کل'!N825=صدور!C$2,1,0)</f>
        <v>0</v>
      </c>
      <c r="N825" s="179" t="str">
        <f>IF(M825=0,"",COUNTIF(M$4:M825,1))</f>
        <v/>
      </c>
    </row>
    <row r="826" spans="12:14" s="178" customFormat="1">
      <c r="L826" s="179">
        <v>823</v>
      </c>
      <c r="M826" s="179">
        <f>IF('لیست کل'!N826=صدور!C$2,1,0)</f>
        <v>0</v>
      </c>
      <c r="N826" s="179" t="str">
        <f>IF(M826=0,"",COUNTIF(M$4:M826,1))</f>
        <v/>
      </c>
    </row>
    <row r="827" spans="12:14" s="178" customFormat="1">
      <c r="L827" s="179">
        <v>824</v>
      </c>
      <c r="M827" s="179">
        <f>IF('لیست کل'!N827=صدور!C$2,1,0)</f>
        <v>0</v>
      </c>
      <c r="N827" s="179" t="str">
        <f>IF(M827=0,"",COUNTIF(M$4:M827,1))</f>
        <v/>
      </c>
    </row>
    <row r="828" spans="12:14" s="178" customFormat="1">
      <c r="L828" s="179">
        <v>825</v>
      </c>
      <c r="M828" s="179">
        <f>IF('لیست کل'!N828=صدور!C$2,1,0)</f>
        <v>0</v>
      </c>
      <c r="N828" s="179" t="str">
        <f>IF(M828=0,"",COUNTIF(M$4:M828,1))</f>
        <v/>
      </c>
    </row>
    <row r="829" spans="12:14" s="178" customFormat="1">
      <c r="L829" s="179">
        <v>826</v>
      </c>
      <c r="M829" s="179">
        <f>IF('لیست کل'!N829=صدور!C$2,1,0)</f>
        <v>0</v>
      </c>
      <c r="N829" s="179" t="str">
        <f>IF(M829=0,"",COUNTIF(M$4:M829,1))</f>
        <v/>
      </c>
    </row>
    <row r="830" spans="12:14" s="178" customFormat="1">
      <c r="L830" s="179">
        <v>827</v>
      </c>
      <c r="M830" s="179">
        <f>IF('لیست کل'!N830=صدور!C$2,1,0)</f>
        <v>0</v>
      </c>
      <c r="N830" s="179" t="str">
        <f>IF(M830=0,"",COUNTIF(M$4:M830,1))</f>
        <v/>
      </c>
    </row>
    <row r="831" spans="12:14" s="178" customFormat="1">
      <c r="L831" s="179">
        <v>828</v>
      </c>
      <c r="M831" s="179">
        <f>IF('لیست کل'!N831=صدور!C$2,1,0)</f>
        <v>0</v>
      </c>
      <c r="N831" s="179" t="str">
        <f>IF(M831=0,"",COUNTIF(M$4:M831,1))</f>
        <v/>
      </c>
    </row>
    <row r="832" spans="12:14" s="178" customFormat="1">
      <c r="L832" s="179">
        <v>829</v>
      </c>
      <c r="M832" s="179">
        <f>IF('لیست کل'!N832=صدور!C$2,1,0)</f>
        <v>0</v>
      </c>
      <c r="N832" s="179" t="str">
        <f>IF(M832=0,"",COUNTIF(M$4:M832,1))</f>
        <v/>
      </c>
    </row>
    <row r="833" spans="12:14" s="178" customFormat="1">
      <c r="L833" s="179">
        <v>830</v>
      </c>
      <c r="M833" s="179">
        <f>IF('لیست کل'!N833=صدور!C$2,1,0)</f>
        <v>0</v>
      </c>
      <c r="N833" s="179" t="str">
        <f>IF(M833=0,"",COUNTIF(M$4:M833,1))</f>
        <v/>
      </c>
    </row>
    <row r="834" spans="12:14" s="178" customFormat="1">
      <c r="L834" s="179">
        <v>831</v>
      </c>
      <c r="M834" s="179">
        <f>IF('لیست کل'!N834=صدور!C$2,1,0)</f>
        <v>0</v>
      </c>
      <c r="N834" s="179" t="str">
        <f>IF(M834=0,"",COUNTIF(M$4:M834,1))</f>
        <v/>
      </c>
    </row>
    <row r="835" spans="12:14" s="178" customFormat="1">
      <c r="L835" s="179">
        <v>832</v>
      </c>
      <c r="M835" s="179">
        <f>IF('لیست کل'!N835=صدور!C$2,1,0)</f>
        <v>0</v>
      </c>
      <c r="N835" s="179" t="str">
        <f>IF(M835=0,"",COUNTIF(M$4:M835,1))</f>
        <v/>
      </c>
    </row>
    <row r="836" spans="12:14" s="178" customFormat="1">
      <c r="L836" s="179">
        <v>833</v>
      </c>
      <c r="M836" s="179">
        <f>IF('لیست کل'!N836=صدور!C$2,1,0)</f>
        <v>0</v>
      </c>
      <c r="N836" s="179" t="str">
        <f>IF(M836=0,"",COUNTIF(M$4:M836,1))</f>
        <v/>
      </c>
    </row>
    <row r="837" spans="12:14" s="178" customFormat="1">
      <c r="L837" s="179">
        <v>834</v>
      </c>
      <c r="M837" s="179">
        <f>IF('لیست کل'!N837=صدور!C$2,1,0)</f>
        <v>0</v>
      </c>
      <c r="N837" s="179" t="str">
        <f>IF(M837=0,"",COUNTIF(M$4:M837,1))</f>
        <v/>
      </c>
    </row>
    <row r="838" spans="12:14" s="178" customFormat="1">
      <c r="L838" s="179">
        <v>835</v>
      </c>
      <c r="M838" s="179">
        <f>IF('لیست کل'!N838=صدور!C$2,1,0)</f>
        <v>0</v>
      </c>
      <c r="N838" s="179" t="str">
        <f>IF(M838=0,"",COUNTIF(M$4:M838,1))</f>
        <v/>
      </c>
    </row>
    <row r="839" spans="12:14" s="178" customFormat="1">
      <c r="L839" s="179">
        <v>836</v>
      </c>
      <c r="M839" s="179">
        <f>IF('لیست کل'!N839=صدور!C$2,1,0)</f>
        <v>0</v>
      </c>
      <c r="N839" s="179" t="str">
        <f>IF(M839=0,"",COUNTIF(M$4:M839,1))</f>
        <v/>
      </c>
    </row>
    <row r="840" spans="12:14" s="178" customFormat="1">
      <c r="L840" s="179">
        <v>837</v>
      </c>
      <c r="M840" s="179">
        <f>IF('لیست کل'!N840=صدور!C$2,1,0)</f>
        <v>0</v>
      </c>
      <c r="N840" s="179" t="str">
        <f>IF(M840=0,"",COUNTIF(M$4:M840,1))</f>
        <v/>
      </c>
    </row>
    <row r="841" spans="12:14" s="178" customFormat="1">
      <c r="L841" s="179">
        <v>838</v>
      </c>
      <c r="M841" s="179">
        <f>IF('لیست کل'!N841=صدور!C$2,1,0)</f>
        <v>0</v>
      </c>
      <c r="N841" s="179" t="str">
        <f>IF(M841=0,"",COUNTIF(M$4:M841,1))</f>
        <v/>
      </c>
    </row>
    <row r="842" spans="12:14" s="178" customFormat="1">
      <c r="L842" s="179">
        <v>839</v>
      </c>
      <c r="M842" s="179">
        <f>IF('لیست کل'!N842=صدور!C$2,1,0)</f>
        <v>0</v>
      </c>
      <c r="N842" s="179" t="str">
        <f>IF(M842=0,"",COUNTIF(M$4:M842,1))</f>
        <v/>
      </c>
    </row>
    <row r="843" spans="12:14" s="178" customFormat="1">
      <c r="L843" s="179">
        <v>840</v>
      </c>
      <c r="M843" s="179">
        <f>IF('لیست کل'!N843=صدور!C$2,1,0)</f>
        <v>0</v>
      </c>
      <c r="N843" s="179" t="str">
        <f>IF(M843=0,"",COUNTIF(M$4:M843,1))</f>
        <v/>
      </c>
    </row>
    <row r="844" spans="12:14" s="178" customFormat="1">
      <c r="L844" s="179">
        <v>841</v>
      </c>
      <c r="M844" s="179">
        <f>IF('لیست کل'!N844=صدور!C$2,1,0)</f>
        <v>0</v>
      </c>
      <c r="N844" s="179" t="str">
        <f>IF(M844=0,"",COUNTIF(M$4:M844,1))</f>
        <v/>
      </c>
    </row>
    <row r="845" spans="12:14" s="178" customFormat="1">
      <c r="L845" s="179">
        <v>842</v>
      </c>
      <c r="M845" s="179">
        <f>IF('لیست کل'!N845=صدور!C$2,1,0)</f>
        <v>0</v>
      </c>
      <c r="N845" s="179" t="str">
        <f>IF(M845=0,"",COUNTIF(M$4:M845,1))</f>
        <v/>
      </c>
    </row>
    <row r="846" spans="12:14" s="178" customFormat="1">
      <c r="L846" s="179">
        <v>843</v>
      </c>
      <c r="M846" s="179">
        <f>IF('لیست کل'!N846=صدور!C$2,1,0)</f>
        <v>0</v>
      </c>
      <c r="N846" s="179" t="str">
        <f>IF(M846=0,"",COUNTIF(M$4:M846,1))</f>
        <v/>
      </c>
    </row>
    <row r="847" spans="12:14" s="178" customFormat="1">
      <c r="L847" s="179">
        <v>844</v>
      </c>
      <c r="M847" s="179">
        <f>IF('لیست کل'!N847=صدور!C$2,1,0)</f>
        <v>0</v>
      </c>
      <c r="N847" s="179" t="str">
        <f>IF(M847=0,"",COUNTIF(M$4:M847,1))</f>
        <v/>
      </c>
    </row>
    <row r="848" spans="12:14" s="178" customFormat="1">
      <c r="L848" s="179">
        <v>845</v>
      </c>
      <c r="M848" s="179">
        <f>IF('لیست کل'!N848=صدور!C$2,1,0)</f>
        <v>0</v>
      </c>
      <c r="N848" s="179" t="str">
        <f>IF(M848=0,"",COUNTIF(M$4:M848,1))</f>
        <v/>
      </c>
    </row>
    <row r="849" spans="12:14" s="178" customFormat="1">
      <c r="L849" s="179">
        <v>846</v>
      </c>
      <c r="M849" s="179">
        <f>IF('لیست کل'!N849=صدور!C$2,1,0)</f>
        <v>0</v>
      </c>
      <c r="N849" s="179" t="str">
        <f>IF(M849=0,"",COUNTIF(M$4:M849,1))</f>
        <v/>
      </c>
    </row>
    <row r="850" spans="12:14" s="178" customFormat="1">
      <c r="L850" s="179">
        <v>847</v>
      </c>
      <c r="M850" s="179">
        <f>IF('لیست کل'!N850=صدور!C$2,1,0)</f>
        <v>0</v>
      </c>
      <c r="N850" s="179" t="str">
        <f>IF(M850=0,"",COUNTIF(M$4:M850,1))</f>
        <v/>
      </c>
    </row>
    <row r="851" spans="12:14" s="178" customFormat="1">
      <c r="L851" s="179">
        <v>848</v>
      </c>
      <c r="M851" s="179">
        <f>IF('لیست کل'!N851=صدور!C$2,1,0)</f>
        <v>0</v>
      </c>
      <c r="N851" s="179" t="str">
        <f>IF(M851=0,"",COUNTIF(M$4:M851,1))</f>
        <v/>
      </c>
    </row>
    <row r="852" spans="12:14" s="178" customFormat="1">
      <c r="L852" s="179">
        <v>849</v>
      </c>
      <c r="M852" s="179">
        <f>IF('لیست کل'!N852=صدور!C$2,1,0)</f>
        <v>0</v>
      </c>
      <c r="N852" s="179" t="str">
        <f>IF(M852=0,"",COUNTIF(M$4:M852,1))</f>
        <v/>
      </c>
    </row>
    <row r="853" spans="12:14" s="178" customFormat="1">
      <c r="L853" s="179">
        <v>850</v>
      </c>
      <c r="M853" s="179">
        <f>IF('لیست کل'!N853=صدور!C$2,1,0)</f>
        <v>0</v>
      </c>
      <c r="N853" s="179" t="str">
        <f>IF(M853=0,"",COUNTIF(M$4:M853,1))</f>
        <v/>
      </c>
    </row>
    <row r="854" spans="12:14" s="178" customFormat="1">
      <c r="L854" s="179">
        <v>851</v>
      </c>
      <c r="M854" s="179">
        <f>IF('لیست کل'!N854=صدور!C$2,1,0)</f>
        <v>0</v>
      </c>
      <c r="N854" s="179" t="str">
        <f>IF(M854=0,"",COUNTIF(M$4:M854,1))</f>
        <v/>
      </c>
    </row>
    <row r="855" spans="12:14" s="178" customFormat="1">
      <c r="L855" s="179">
        <v>852</v>
      </c>
      <c r="M855" s="179">
        <f>IF('لیست کل'!N855=صدور!C$2,1,0)</f>
        <v>0</v>
      </c>
      <c r="N855" s="179" t="str">
        <f>IF(M855=0,"",COUNTIF(M$4:M855,1))</f>
        <v/>
      </c>
    </row>
    <row r="856" spans="12:14" s="178" customFormat="1">
      <c r="L856" s="179">
        <v>853</v>
      </c>
      <c r="M856" s="179">
        <f>IF('لیست کل'!N856=صدور!C$2,1,0)</f>
        <v>0</v>
      </c>
      <c r="N856" s="179" t="str">
        <f>IF(M856=0,"",COUNTIF(M$4:M856,1))</f>
        <v/>
      </c>
    </row>
    <row r="857" spans="12:14" s="178" customFormat="1">
      <c r="L857" s="179">
        <v>854</v>
      </c>
      <c r="M857" s="179">
        <f>IF('لیست کل'!N857=صدور!C$2,1,0)</f>
        <v>0</v>
      </c>
      <c r="N857" s="179" t="str">
        <f>IF(M857=0,"",COUNTIF(M$4:M857,1))</f>
        <v/>
      </c>
    </row>
    <row r="858" spans="12:14" s="178" customFormat="1">
      <c r="L858" s="179">
        <v>855</v>
      </c>
      <c r="M858" s="179">
        <f>IF('لیست کل'!N858=صدور!C$2,1,0)</f>
        <v>0</v>
      </c>
      <c r="N858" s="179" t="str">
        <f>IF(M858=0,"",COUNTIF(M$4:M858,1))</f>
        <v/>
      </c>
    </row>
    <row r="859" spans="12:14" s="178" customFormat="1">
      <c r="L859" s="179">
        <v>856</v>
      </c>
      <c r="M859" s="179">
        <f>IF('لیست کل'!N859=صدور!C$2,1,0)</f>
        <v>0</v>
      </c>
      <c r="N859" s="179" t="str">
        <f>IF(M859=0,"",COUNTIF(M$4:M859,1))</f>
        <v/>
      </c>
    </row>
    <row r="860" spans="12:14" s="178" customFormat="1">
      <c r="L860" s="179">
        <v>857</v>
      </c>
      <c r="M860" s="179">
        <f>IF('لیست کل'!N860=صدور!C$2,1,0)</f>
        <v>0</v>
      </c>
      <c r="N860" s="179" t="str">
        <f>IF(M860=0,"",COUNTIF(M$4:M860,1))</f>
        <v/>
      </c>
    </row>
    <row r="861" spans="12:14" s="178" customFormat="1">
      <c r="L861" s="179">
        <v>858</v>
      </c>
      <c r="M861" s="179">
        <f>IF('لیست کل'!N861=صدور!C$2,1,0)</f>
        <v>0</v>
      </c>
      <c r="N861" s="179" t="str">
        <f>IF(M861=0,"",COUNTIF(M$4:M861,1))</f>
        <v/>
      </c>
    </row>
    <row r="862" spans="12:14" s="178" customFormat="1">
      <c r="L862" s="179">
        <v>859</v>
      </c>
      <c r="M862" s="179">
        <f>IF('لیست کل'!N862=صدور!C$2,1,0)</f>
        <v>0</v>
      </c>
      <c r="N862" s="179" t="str">
        <f>IF(M862=0,"",COUNTIF(M$4:M862,1))</f>
        <v/>
      </c>
    </row>
    <row r="863" spans="12:14" s="178" customFormat="1">
      <c r="L863" s="179">
        <v>860</v>
      </c>
      <c r="M863" s="179">
        <f>IF('لیست کل'!N863=صدور!C$2,1,0)</f>
        <v>0</v>
      </c>
      <c r="N863" s="179" t="str">
        <f>IF(M863=0,"",COUNTIF(M$4:M863,1))</f>
        <v/>
      </c>
    </row>
    <row r="864" spans="12:14" s="178" customFormat="1">
      <c r="L864" s="179">
        <v>861</v>
      </c>
      <c r="M864" s="179">
        <f>IF('لیست کل'!N864=صدور!C$2,1,0)</f>
        <v>0</v>
      </c>
      <c r="N864" s="179" t="str">
        <f>IF(M864=0,"",COUNTIF(M$4:M864,1))</f>
        <v/>
      </c>
    </row>
    <row r="865" spans="12:14" s="178" customFormat="1">
      <c r="L865" s="179">
        <v>862</v>
      </c>
      <c r="M865" s="179">
        <f>IF('لیست کل'!N865=صدور!C$2,1,0)</f>
        <v>0</v>
      </c>
      <c r="N865" s="179" t="str">
        <f>IF(M865=0,"",COUNTIF(M$4:M865,1))</f>
        <v/>
      </c>
    </row>
    <row r="866" spans="12:14" s="178" customFormat="1">
      <c r="L866" s="179">
        <v>863</v>
      </c>
      <c r="M866" s="179">
        <f>IF('لیست کل'!N866=صدور!C$2,1,0)</f>
        <v>0</v>
      </c>
      <c r="N866" s="179" t="str">
        <f>IF(M866=0,"",COUNTIF(M$4:M866,1))</f>
        <v/>
      </c>
    </row>
    <row r="867" spans="12:14" s="178" customFormat="1">
      <c r="L867" s="179">
        <v>864</v>
      </c>
      <c r="M867" s="179">
        <f>IF('لیست کل'!N867=صدور!C$2,1,0)</f>
        <v>0</v>
      </c>
      <c r="N867" s="179" t="str">
        <f>IF(M867=0,"",COUNTIF(M$4:M867,1))</f>
        <v/>
      </c>
    </row>
    <row r="868" spans="12:14" s="178" customFormat="1">
      <c r="L868" s="179">
        <v>865</v>
      </c>
      <c r="M868" s="179">
        <f>IF('لیست کل'!N868=صدور!C$2,1,0)</f>
        <v>0</v>
      </c>
      <c r="N868" s="179" t="str">
        <f>IF(M868=0,"",COUNTIF(M$4:M868,1))</f>
        <v/>
      </c>
    </row>
    <row r="869" spans="12:14" s="178" customFormat="1">
      <c r="L869" s="179">
        <v>866</v>
      </c>
      <c r="M869" s="179">
        <f>IF('لیست کل'!N869=صدور!C$2,1,0)</f>
        <v>0</v>
      </c>
      <c r="N869" s="179" t="str">
        <f>IF(M869=0,"",COUNTIF(M$4:M869,1))</f>
        <v/>
      </c>
    </row>
    <row r="870" spans="12:14" s="178" customFormat="1">
      <c r="L870" s="179">
        <v>867</v>
      </c>
      <c r="M870" s="179">
        <f>IF('لیست کل'!N870=صدور!C$2,1,0)</f>
        <v>0</v>
      </c>
      <c r="N870" s="179" t="str">
        <f>IF(M870=0,"",COUNTIF(M$4:M870,1))</f>
        <v/>
      </c>
    </row>
    <row r="871" spans="12:14" s="178" customFormat="1">
      <c r="L871" s="179">
        <v>868</v>
      </c>
      <c r="M871" s="179">
        <f>IF('لیست کل'!N871=صدور!C$2,1,0)</f>
        <v>0</v>
      </c>
      <c r="N871" s="179" t="str">
        <f>IF(M871=0,"",COUNTIF(M$4:M871,1))</f>
        <v/>
      </c>
    </row>
    <row r="872" spans="12:14" s="178" customFormat="1">
      <c r="L872" s="179">
        <v>869</v>
      </c>
      <c r="M872" s="179">
        <f>IF('لیست کل'!N872=صدور!C$2,1,0)</f>
        <v>0</v>
      </c>
      <c r="N872" s="179" t="str">
        <f>IF(M872=0,"",COUNTIF(M$4:M872,1))</f>
        <v/>
      </c>
    </row>
    <row r="873" spans="12:14" s="178" customFormat="1">
      <c r="L873" s="179">
        <v>870</v>
      </c>
      <c r="M873" s="179">
        <f>IF('لیست کل'!N873=صدور!C$2,1,0)</f>
        <v>0</v>
      </c>
      <c r="N873" s="179" t="str">
        <f>IF(M873=0,"",COUNTIF(M$4:M873,1))</f>
        <v/>
      </c>
    </row>
    <row r="874" spans="12:14" s="178" customFormat="1">
      <c r="L874" s="179">
        <v>871</v>
      </c>
      <c r="M874" s="179">
        <f>IF('لیست کل'!N874=صدور!C$2,1,0)</f>
        <v>0</v>
      </c>
      <c r="N874" s="179" t="str">
        <f>IF(M874=0,"",COUNTIF(M$4:M874,1))</f>
        <v/>
      </c>
    </row>
    <row r="875" spans="12:14" s="178" customFormat="1">
      <c r="L875" s="179">
        <v>872</v>
      </c>
      <c r="M875" s="179">
        <f>IF('لیست کل'!N875=صدور!C$2,1,0)</f>
        <v>0</v>
      </c>
      <c r="N875" s="179" t="str">
        <f>IF(M875=0,"",COUNTIF(M$4:M875,1))</f>
        <v/>
      </c>
    </row>
    <row r="876" spans="12:14" s="178" customFormat="1">
      <c r="L876" s="179">
        <v>873</v>
      </c>
      <c r="M876" s="179">
        <f>IF('لیست کل'!N876=صدور!C$2,1,0)</f>
        <v>0</v>
      </c>
      <c r="N876" s="179" t="str">
        <f>IF(M876=0,"",COUNTIF(M$4:M876,1))</f>
        <v/>
      </c>
    </row>
    <row r="877" spans="12:14" s="178" customFormat="1">
      <c r="L877" s="179">
        <v>874</v>
      </c>
      <c r="M877" s="179">
        <f>IF('لیست کل'!N877=صدور!C$2,1,0)</f>
        <v>0</v>
      </c>
      <c r="N877" s="179" t="str">
        <f>IF(M877=0,"",COUNTIF(M$4:M877,1))</f>
        <v/>
      </c>
    </row>
    <row r="878" spans="12:14" s="178" customFormat="1">
      <c r="L878" s="179">
        <v>875</v>
      </c>
      <c r="M878" s="179">
        <f>IF('لیست کل'!N878=صدور!C$2,1,0)</f>
        <v>0</v>
      </c>
      <c r="N878" s="179" t="str">
        <f>IF(M878=0,"",COUNTIF(M$4:M878,1))</f>
        <v/>
      </c>
    </row>
    <row r="879" spans="12:14" s="178" customFormat="1">
      <c r="L879" s="179">
        <v>876</v>
      </c>
      <c r="M879" s="179">
        <f>IF('لیست کل'!N879=صدور!C$2,1,0)</f>
        <v>0</v>
      </c>
      <c r="N879" s="179" t="str">
        <f>IF(M879=0,"",COUNTIF(M$4:M879,1))</f>
        <v/>
      </c>
    </row>
    <row r="880" spans="12:14" s="178" customFormat="1">
      <c r="L880" s="179">
        <v>877</v>
      </c>
      <c r="M880" s="179">
        <f>IF('لیست کل'!N880=صدور!C$2,1,0)</f>
        <v>0</v>
      </c>
      <c r="N880" s="179" t="str">
        <f>IF(M880=0,"",COUNTIF(M$4:M880,1))</f>
        <v/>
      </c>
    </row>
    <row r="881" spans="12:14" s="178" customFormat="1">
      <c r="L881" s="179">
        <v>878</v>
      </c>
      <c r="M881" s="179">
        <f>IF('لیست کل'!N881=صدور!C$2,1,0)</f>
        <v>0</v>
      </c>
      <c r="N881" s="179" t="str">
        <f>IF(M881=0,"",COUNTIF(M$4:M881,1))</f>
        <v/>
      </c>
    </row>
    <row r="882" spans="12:14" s="178" customFormat="1">
      <c r="L882" s="179">
        <v>879</v>
      </c>
      <c r="M882" s="179">
        <f>IF('لیست کل'!N882=صدور!C$2,1,0)</f>
        <v>0</v>
      </c>
      <c r="N882" s="179" t="str">
        <f>IF(M882=0,"",COUNTIF(M$4:M882,1))</f>
        <v/>
      </c>
    </row>
    <row r="883" spans="12:14" s="178" customFormat="1">
      <c r="L883" s="179">
        <v>880</v>
      </c>
      <c r="M883" s="179">
        <f>IF('لیست کل'!N883=صدور!C$2,1,0)</f>
        <v>0</v>
      </c>
      <c r="N883" s="179" t="str">
        <f>IF(M883=0,"",COUNTIF(M$4:M883,1))</f>
        <v/>
      </c>
    </row>
    <row r="884" spans="12:14" s="178" customFormat="1">
      <c r="L884" s="179">
        <v>881</v>
      </c>
      <c r="M884" s="179">
        <f>IF('لیست کل'!N884=صدور!C$2,1,0)</f>
        <v>0</v>
      </c>
      <c r="N884" s="179" t="str">
        <f>IF(M884=0,"",COUNTIF(M$4:M884,1))</f>
        <v/>
      </c>
    </row>
    <row r="885" spans="12:14" s="178" customFormat="1">
      <c r="L885" s="179">
        <v>882</v>
      </c>
      <c r="M885" s="179">
        <f>IF('لیست کل'!N885=صدور!C$2,1,0)</f>
        <v>0</v>
      </c>
      <c r="N885" s="179" t="str">
        <f>IF(M885=0,"",COUNTIF(M$4:M885,1))</f>
        <v/>
      </c>
    </row>
    <row r="886" spans="12:14" s="178" customFormat="1">
      <c r="L886" s="179">
        <v>883</v>
      </c>
      <c r="M886" s="179">
        <f>IF('لیست کل'!N886=صدور!C$2,1,0)</f>
        <v>0</v>
      </c>
      <c r="N886" s="179" t="str">
        <f>IF(M886=0,"",COUNTIF(M$4:M886,1))</f>
        <v/>
      </c>
    </row>
    <row r="887" spans="12:14" s="178" customFormat="1">
      <c r="L887" s="179">
        <v>884</v>
      </c>
      <c r="M887" s="179">
        <f>IF('لیست کل'!N887=صدور!C$2,1,0)</f>
        <v>0</v>
      </c>
      <c r="N887" s="179" t="str">
        <f>IF(M887=0,"",COUNTIF(M$4:M887,1))</f>
        <v/>
      </c>
    </row>
    <row r="888" spans="12:14" s="178" customFormat="1">
      <c r="L888" s="179">
        <v>885</v>
      </c>
      <c r="M888" s="179">
        <f>IF('لیست کل'!N888=صدور!C$2,1,0)</f>
        <v>0</v>
      </c>
      <c r="N888" s="179" t="str">
        <f>IF(M888=0,"",COUNTIF(M$4:M888,1))</f>
        <v/>
      </c>
    </row>
    <row r="889" spans="12:14" s="178" customFormat="1">
      <c r="L889" s="179">
        <v>886</v>
      </c>
      <c r="M889" s="179">
        <f>IF('لیست کل'!N889=صدور!C$2,1,0)</f>
        <v>0</v>
      </c>
      <c r="N889" s="179" t="str">
        <f>IF(M889=0,"",COUNTIF(M$4:M889,1))</f>
        <v/>
      </c>
    </row>
    <row r="890" spans="12:14" s="178" customFormat="1">
      <c r="L890" s="179">
        <v>887</v>
      </c>
      <c r="M890" s="179">
        <f>IF('لیست کل'!N890=صدور!C$2,1,0)</f>
        <v>0</v>
      </c>
      <c r="N890" s="179" t="str">
        <f>IF(M890=0,"",COUNTIF(M$4:M890,1))</f>
        <v/>
      </c>
    </row>
    <row r="891" spans="12:14" s="178" customFormat="1">
      <c r="L891" s="179">
        <v>888</v>
      </c>
      <c r="M891" s="179">
        <f>IF('لیست کل'!N891=صدور!C$2,1,0)</f>
        <v>0</v>
      </c>
      <c r="N891" s="179" t="str">
        <f>IF(M891=0,"",COUNTIF(M$4:M891,1))</f>
        <v/>
      </c>
    </row>
    <row r="892" spans="12:14" s="178" customFormat="1">
      <c r="L892" s="179">
        <v>889</v>
      </c>
      <c r="M892" s="179">
        <f>IF('لیست کل'!N892=صدور!C$2,1,0)</f>
        <v>0</v>
      </c>
      <c r="N892" s="179" t="str">
        <f>IF(M892=0,"",COUNTIF(M$4:M892,1))</f>
        <v/>
      </c>
    </row>
    <row r="893" spans="12:14" s="178" customFormat="1">
      <c r="L893" s="179">
        <v>890</v>
      </c>
      <c r="M893" s="179">
        <f>IF('لیست کل'!N893=صدور!C$2,1,0)</f>
        <v>0</v>
      </c>
      <c r="N893" s="179" t="str">
        <f>IF(M893=0,"",COUNTIF(M$4:M893,1))</f>
        <v/>
      </c>
    </row>
    <row r="894" spans="12:14" s="178" customFormat="1">
      <c r="L894" s="179">
        <v>891</v>
      </c>
      <c r="M894" s="179">
        <f>IF('لیست کل'!N894=صدور!C$2,1,0)</f>
        <v>0</v>
      </c>
      <c r="N894" s="179" t="str">
        <f>IF(M894=0,"",COUNTIF(M$4:M894,1))</f>
        <v/>
      </c>
    </row>
    <row r="895" spans="12:14" s="178" customFormat="1">
      <c r="L895" s="179">
        <v>892</v>
      </c>
      <c r="M895" s="179">
        <f>IF('لیست کل'!N895=صدور!C$2,1,0)</f>
        <v>0</v>
      </c>
      <c r="N895" s="179" t="str">
        <f>IF(M895=0,"",COUNTIF(M$4:M895,1))</f>
        <v/>
      </c>
    </row>
    <row r="896" spans="12:14" s="178" customFormat="1">
      <c r="L896" s="179">
        <v>893</v>
      </c>
      <c r="M896" s="179">
        <f>IF('لیست کل'!N896=صدور!C$2,1,0)</f>
        <v>0</v>
      </c>
      <c r="N896" s="179" t="str">
        <f>IF(M896=0,"",COUNTIF(M$4:M896,1))</f>
        <v/>
      </c>
    </row>
    <row r="897" spans="12:14" s="178" customFormat="1">
      <c r="L897" s="179">
        <v>894</v>
      </c>
      <c r="M897" s="179">
        <f>IF('لیست کل'!N897=صدور!C$2,1,0)</f>
        <v>0</v>
      </c>
      <c r="N897" s="179" t="str">
        <f>IF(M897=0,"",COUNTIF(M$4:M897,1))</f>
        <v/>
      </c>
    </row>
    <row r="898" spans="12:14" s="178" customFormat="1">
      <c r="L898" s="179">
        <v>895</v>
      </c>
      <c r="M898" s="179">
        <f>IF('لیست کل'!N898=صدور!C$2,1,0)</f>
        <v>0</v>
      </c>
      <c r="N898" s="179" t="str">
        <f>IF(M898=0,"",COUNTIF(M$4:M898,1))</f>
        <v/>
      </c>
    </row>
    <row r="899" spans="12:14" s="178" customFormat="1">
      <c r="L899" s="179">
        <v>896</v>
      </c>
      <c r="M899" s="179">
        <f>IF('لیست کل'!N899=صدور!C$2,1,0)</f>
        <v>0</v>
      </c>
      <c r="N899" s="179" t="str">
        <f>IF(M899=0,"",COUNTIF(M$4:M899,1))</f>
        <v/>
      </c>
    </row>
    <row r="900" spans="12:14" s="178" customFormat="1">
      <c r="L900" s="179">
        <v>897</v>
      </c>
      <c r="M900" s="179">
        <f>IF('لیست کل'!N900=صدور!C$2,1,0)</f>
        <v>0</v>
      </c>
      <c r="N900" s="179" t="str">
        <f>IF(M900=0,"",COUNTIF(M$4:M900,1))</f>
        <v/>
      </c>
    </row>
    <row r="901" spans="12:14" s="178" customFormat="1">
      <c r="L901" s="179">
        <v>898</v>
      </c>
      <c r="M901" s="179">
        <f>IF('لیست کل'!N901=صدور!C$2,1,0)</f>
        <v>0</v>
      </c>
      <c r="N901" s="179" t="str">
        <f>IF(M901=0,"",COUNTIF(M$4:M901,1))</f>
        <v/>
      </c>
    </row>
    <row r="902" spans="12:14" s="178" customFormat="1">
      <c r="L902" s="179">
        <v>899</v>
      </c>
      <c r="M902" s="179">
        <f>IF('لیست کل'!N902=صدور!C$2,1,0)</f>
        <v>0</v>
      </c>
      <c r="N902" s="179" t="str">
        <f>IF(M902=0,"",COUNTIF(M$4:M902,1))</f>
        <v/>
      </c>
    </row>
    <row r="903" spans="12:14" s="178" customFormat="1">
      <c r="L903" s="179">
        <v>900</v>
      </c>
      <c r="M903" s="179">
        <f>IF('لیست کل'!N903=صدور!C$2,1,0)</f>
        <v>0</v>
      </c>
      <c r="N903" s="179" t="str">
        <f>IF(M903=0,"",COUNTIF(M$4:M903,1))</f>
        <v/>
      </c>
    </row>
    <row r="904" spans="12:14" s="178" customFormat="1">
      <c r="L904" s="179">
        <v>901</v>
      </c>
      <c r="M904" s="179">
        <f>IF('لیست کل'!N904=صدور!C$2,1,0)</f>
        <v>0</v>
      </c>
      <c r="N904" s="179" t="str">
        <f>IF(M904=0,"",COUNTIF(M$4:M904,1))</f>
        <v/>
      </c>
    </row>
    <row r="905" spans="12:14" s="178" customFormat="1">
      <c r="L905" s="179">
        <v>902</v>
      </c>
      <c r="M905" s="179">
        <f>IF('لیست کل'!N905=صدور!C$2,1,0)</f>
        <v>0</v>
      </c>
      <c r="N905" s="179" t="str">
        <f>IF(M905=0,"",COUNTIF(M$4:M905,1))</f>
        <v/>
      </c>
    </row>
    <row r="906" spans="12:14" s="178" customFormat="1">
      <c r="L906" s="179">
        <v>903</v>
      </c>
      <c r="M906" s="179">
        <f>IF('لیست کل'!N906=صدور!C$2,1,0)</f>
        <v>0</v>
      </c>
      <c r="N906" s="179" t="str">
        <f>IF(M906=0,"",COUNTIF(M$4:M906,1))</f>
        <v/>
      </c>
    </row>
    <row r="907" spans="12:14" s="178" customFormat="1">
      <c r="L907" s="179">
        <v>904</v>
      </c>
      <c r="M907" s="179">
        <f>IF('لیست کل'!N907=صدور!C$2,1,0)</f>
        <v>0</v>
      </c>
      <c r="N907" s="179" t="str">
        <f>IF(M907=0,"",COUNTIF(M$4:M907,1))</f>
        <v/>
      </c>
    </row>
    <row r="908" spans="12:14" s="178" customFormat="1">
      <c r="L908" s="179">
        <v>905</v>
      </c>
      <c r="M908" s="179">
        <f>IF('لیست کل'!N908=صدور!C$2,1,0)</f>
        <v>0</v>
      </c>
      <c r="N908" s="179" t="str">
        <f>IF(M908=0,"",COUNTIF(M$4:M908,1))</f>
        <v/>
      </c>
    </row>
    <row r="909" spans="12:14" s="178" customFormat="1">
      <c r="L909" s="179">
        <v>906</v>
      </c>
      <c r="M909" s="179">
        <f>IF('لیست کل'!N909=صدور!C$2,1,0)</f>
        <v>0</v>
      </c>
      <c r="N909" s="179" t="str">
        <f>IF(M909=0,"",COUNTIF(M$4:M909,1))</f>
        <v/>
      </c>
    </row>
    <row r="910" spans="12:14" s="178" customFormat="1">
      <c r="L910" s="179">
        <v>907</v>
      </c>
      <c r="M910" s="179">
        <f>IF('لیست کل'!N910=صدور!C$2,1,0)</f>
        <v>0</v>
      </c>
      <c r="N910" s="179" t="str">
        <f>IF(M910=0,"",COUNTIF(M$4:M910,1))</f>
        <v/>
      </c>
    </row>
    <row r="911" spans="12:14" s="178" customFormat="1">
      <c r="L911" s="179">
        <v>908</v>
      </c>
      <c r="M911" s="179">
        <f>IF('لیست کل'!N911=صدور!C$2,1,0)</f>
        <v>0</v>
      </c>
      <c r="N911" s="179" t="str">
        <f>IF(M911=0,"",COUNTIF(M$4:M911,1))</f>
        <v/>
      </c>
    </row>
    <row r="912" spans="12:14" s="178" customFormat="1">
      <c r="L912" s="179">
        <v>909</v>
      </c>
      <c r="M912" s="179">
        <f>IF('لیست کل'!N912=صدور!C$2,1,0)</f>
        <v>0</v>
      </c>
      <c r="N912" s="179" t="str">
        <f>IF(M912=0,"",COUNTIF(M$4:M912,1))</f>
        <v/>
      </c>
    </row>
    <row r="913" spans="12:14" s="178" customFormat="1">
      <c r="L913" s="179">
        <v>910</v>
      </c>
      <c r="M913" s="179">
        <f>IF('لیست کل'!N913=صدور!C$2,1,0)</f>
        <v>0</v>
      </c>
      <c r="N913" s="179" t="str">
        <f>IF(M913=0,"",COUNTIF(M$4:M913,1))</f>
        <v/>
      </c>
    </row>
    <row r="914" spans="12:14" s="178" customFormat="1">
      <c r="L914" s="179">
        <v>911</v>
      </c>
      <c r="M914" s="179">
        <f>IF('لیست کل'!N914=صدور!C$2,1,0)</f>
        <v>0</v>
      </c>
      <c r="N914" s="179" t="str">
        <f>IF(M914=0,"",COUNTIF(M$4:M914,1))</f>
        <v/>
      </c>
    </row>
    <row r="915" spans="12:14" s="178" customFormat="1">
      <c r="L915" s="179">
        <v>912</v>
      </c>
      <c r="M915" s="179">
        <f>IF('لیست کل'!N915=صدور!C$2,1,0)</f>
        <v>0</v>
      </c>
      <c r="N915" s="179" t="str">
        <f>IF(M915=0,"",COUNTIF(M$4:M915,1))</f>
        <v/>
      </c>
    </row>
    <row r="916" spans="12:14" s="178" customFormat="1">
      <c r="L916" s="179">
        <v>913</v>
      </c>
      <c r="M916" s="179">
        <f>IF('لیست کل'!N916=صدور!C$2,1,0)</f>
        <v>0</v>
      </c>
      <c r="N916" s="179" t="str">
        <f>IF(M916=0,"",COUNTIF(M$4:M916,1))</f>
        <v/>
      </c>
    </row>
    <row r="917" spans="12:14" s="178" customFormat="1">
      <c r="L917" s="179">
        <v>914</v>
      </c>
      <c r="M917" s="179">
        <f>IF('لیست کل'!N917=صدور!C$2,1,0)</f>
        <v>0</v>
      </c>
      <c r="N917" s="179" t="str">
        <f>IF(M917=0,"",COUNTIF(M$4:M917,1))</f>
        <v/>
      </c>
    </row>
    <row r="918" spans="12:14" s="178" customFormat="1">
      <c r="L918" s="179">
        <v>915</v>
      </c>
      <c r="M918" s="179">
        <f>IF('لیست کل'!N918=صدور!C$2,1,0)</f>
        <v>0</v>
      </c>
      <c r="N918" s="179" t="str">
        <f>IF(M918=0,"",COUNTIF(M$4:M918,1))</f>
        <v/>
      </c>
    </row>
    <row r="919" spans="12:14" s="178" customFormat="1">
      <c r="L919" s="179">
        <v>916</v>
      </c>
      <c r="M919" s="179">
        <f>IF('لیست کل'!N919=صدور!C$2,1,0)</f>
        <v>0</v>
      </c>
      <c r="N919" s="179" t="str">
        <f>IF(M919=0,"",COUNTIF(M$4:M919,1))</f>
        <v/>
      </c>
    </row>
    <row r="920" spans="12:14" s="178" customFormat="1">
      <c r="L920" s="179">
        <v>917</v>
      </c>
      <c r="M920" s="179">
        <f>IF('لیست کل'!N920=صدور!C$2,1,0)</f>
        <v>0</v>
      </c>
      <c r="N920" s="179" t="str">
        <f>IF(M920=0,"",COUNTIF(M$4:M920,1))</f>
        <v/>
      </c>
    </row>
    <row r="921" spans="12:14" s="178" customFormat="1">
      <c r="L921" s="179">
        <v>918</v>
      </c>
      <c r="M921" s="179">
        <f>IF('لیست کل'!N921=صدور!C$2,1,0)</f>
        <v>0</v>
      </c>
      <c r="N921" s="179" t="str">
        <f>IF(M921=0,"",COUNTIF(M$4:M921,1))</f>
        <v/>
      </c>
    </row>
    <row r="922" spans="12:14" s="178" customFormat="1">
      <c r="L922" s="179">
        <v>919</v>
      </c>
      <c r="M922" s="179">
        <f>IF('لیست کل'!N922=صدور!C$2,1,0)</f>
        <v>0</v>
      </c>
      <c r="N922" s="179" t="str">
        <f>IF(M922=0,"",COUNTIF(M$4:M922,1))</f>
        <v/>
      </c>
    </row>
    <row r="923" spans="12:14" s="178" customFormat="1">
      <c r="L923" s="179">
        <v>920</v>
      </c>
      <c r="M923" s="179">
        <f>IF('لیست کل'!N923=صدور!C$2,1,0)</f>
        <v>0</v>
      </c>
      <c r="N923" s="179" t="str">
        <f>IF(M923=0,"",COUNTIF(M$4:M923,1))</f>
        <v/>
      </c>
    </row>
    <row r="924" spans="12:14" s="178" customFormat="1">
      <c r="L924" s="179">
        <v>921</v>
      </c>
      <c r="M924" s="179">
        <f>IF('لیست کل'!N924=صدور!C$2,1,0)</f>
        <v>0</v>
      </c>
      <c r="N924" s="179" t="str">
        <f>IF(M924=0,"",COUNTIF(M$4:M924,1))</f>
        <v/>
      </c>
    </row>
    <row r="925" spans="12:14" s="178" customFormat="1">
      <c r="L925" s="179">
        <v>922</v>
      </c>
      <c r="M925" s="179">
        <f>IF('لیست کل'!N925=صدور!C$2,1,0)</f>
        <v>0</v>
      </c>
      <c r="N925" s="179" t="str">
        <f>IF(M925=0,"",COUNTIF(M$4:M925,1))</f>
        <v/>
      </c>
    </row>
    <row r="926" spans="12:14" s="178" customFormat="1">
      <c r="L926" s="179">
        <v>923</v>
      </c>
      <c r="M926" s="179">
        <f>IF('لیست کل'!N926=صدور!C$2,1,0)</f>
        <v>0</v>
      </c>
      <c r="N926" s="179" t="str">
        <f>IF(M926=0,"",COUNTIF(M$4:M926,1))</f>
        <v/>
      </c>
    </row>
    <row r="927" spans="12:14" s="178" customFormat="1">
      <c r="L927" s="179">
        <v>924</v>
      </c>
      <c r="M927" s="179">
        <f>IF('لیست کل'!N927=صدور!C$2,1,0)</f>
        <v>0</v>
      </c>
      <c r="N927" s="179" t="str">
        <f>IF(M927=0,"",COUNTIF(M$4:M927,1))</f>
        <v/>
      </c>
    </row>
    <row r="928" spans="12:14" s="178" customFormat="1">
      <c r="L928" s="179">
        <v>925</v>
      </c>
      <c r="M928" s="179">
        <f>IF('لیست کل'!N928=صدور!C$2,1,0)</f>
        <v>0</v>
      </c>
      <c r="N928" s="179" t="str">
        <f>IF(M928=0,"",COUNTIF(M$4:M928,1))</f>
        <v/>
      </c>
    </row>
    <row r="929" spans="12:14" s="178" customFormat="1">
      <c r="L929" s="179">
        <v>926</v>
      </c>
      <c r="M929" s="179">
        <f>IF('لیست کل'!N929=صدور!C$2,1,0)</f>
        <v>0</v>
      </c>
      <c r="N929" s="179" t="str">
        <f>IF(M929=0,"",COUNTIF(M$4:M929,1))</f>
        <v/>
      </c>
    </row>
    <row r="930" spans="12:14" s="178" customFormat="1">
      <c r="L930" s="179">
        <v>927</v>
      </c>
      <c r="M930" s="179">
        <f>IF('لیست کل'!N930=صدور!C$2,1,0)</f>
        <v>0</v>
      </c>
      <c r="N930" s="179" t="str">
        <f>IF(M930=0,"",COUNTIF(M$4:M930,1))</f>
        <v/>
      </c>
    </row>
    <row r="931" spans="12:14" s="178" customFormat="1">
      <c r="L931" s="179">
        <v>928</v>
      </c>
      <c r="M931" s="179">
        <f>IF('لیست کل'!N931=صدور!C$2,1,0)</f>
        <v>0</v>
      </c>
      <c r="N931" s="179" t="str">
        <f>IF(M931=0,"",COUNTIF(M$4:M931,1))</f>
        <v/>
      </c>
    </row>
    <row r="932" spans="12:14" s="178" customFormat="1">
      <c r="L932" s="179">
        <v>929</v>
      </c>
      <c r="M932" s="179">
        <f>IF('لیست کل'!N932=صدور!C$2,1,0)</f>
        <v>0</v>
      </c>
      <c r="N932" s="179" t="str">
        <f>IF(M932=0,"",COUNTIF(M$4:M932,1))</f>
        <v/>
      </c>
    </row>
    <row r="933" spans="12:14" s="178" customFormat="1">
      <c r="L933" s="179">
        <v>930</v>
      </c>
      <c r="M933" s="179">
        <f>IF('لیست کل'!N933=صدور!C$2,1,0)</f>
        <v>0</v>
      </c>
      <c r="N933" s="179" t="str">
        <f>IF(M933=0,"",COUNTIF(M$4:M933,1))</f>
        <v/>
      </c>
    </row>
    <row r="934" spans="12:14" s="178" customFormat="1">
      <c r="L934" s="179">
        <v>931</v>
      </c>
      <c r="M934" s="179">
        <f>IF('لیست کل'!N934=صدور!C$2,1,0)</f>
        <v>0</v>
      </c>
      <c r="N934" s="179" t="str">
        <f>IF(M934=0,"",COUNTIF(M$4:M934,1))</f>
        <v/>
      </c>
    </row>
    <row r="935" spans="12:14" s="178" customFormat="1">
      <c r="L935" s="179">
        <v>932</v>
      </c>
      <c r="M935" s="179">
        <f>IF('لیست کل'!N935=صدور!C$2,1,0)</f>
        <v>0</v>
      </c>
      <c r="N935" s="179" t="str">
        <f>IF(M935=0,"",COUNTIF(M$4:M935,1))</f>
        <v/>
      </c>
    </row>
    <row r="936" spans="12:14" s="178" customFormat="1">
      <c r="L936" s="179">
        <v>933</v>
      </c>
      <c r="M936" s="179">
        <f>IF('لیست کل'!N936=صدور!C$2,1,0)</f>
        <v>0</v>
      </c>
      <c r="N936" s="179" t="str">
        <f>IF(M936=0,"",COUNTIF(M$4:M936,1))</f>
        <v/>
      </c>
    </row>
    <row r="937" spans="12:14" s="178" customFormat="1">
      <c r="L937" s="179">
        <v>934</v>
      </c>
      <c r="M937" s="179">
        <f>IF('لیست کل'!N937=صدور!C$2,1,0)</f>
        <v>0</v>
      </c>
      <c r="N937" s="179" t="str">
        <f>IF(M937=0,"",COUNTIF(M$4:M937,1))</f>
        <v/>
      </c>
    </row>
    <row r="938" spans="12:14" s="178" customFormat="1">
      <c r="L938" s="179">
        <v>935</v>
      </c>
      <c r="M938" s="179">
        <f>IF('لیست کل'!N938=صدور!C$2,1,0)</f>
        <v>0</v>
      </c>
      <c r="N938" s="179" t="str">
        <f>IF(M938=0,"",COUNTIF(M$4:M938,1))</f>
        <v/>
      </c>
    </row>
    <row r="939" spans="12:14" s="178" customFormat="1">
      <c r="L939" s="179">
        <v>936</v>
      </c>
      <c r="M939" s="179">
        <f>IF('لیست کل'!N939=صدور!C$2,1,0)</f>
        <v>0</v>
      </c>
      <c r="N939" s="179" t="str">
        <f>IF(M939=0,"",COUNTIF(M$4:M939,1))</f>
        <v/>
      </c>
    </row>
    <row r="940" spans="12:14" s="178" customFormat="1">
      <c r="L940" s="179">
        <v>937</v>
      </c>
      <c r="M940" s="179">
        <f>IF('لیست کل'!N940=صدور!C$2,1,0)</f>
        <v>0</v>
      </c>
      <c r="N940" s="179" t="str">
        <f>IF(M940=0,"",COUNTIF(M$4:M940,1))</f>
        <v/>
      </c>
    </row>
    <row r="941" spans="12:14" s="178" customFormat="1">
      <c r="L941" s="179">
        <v>938</v>
      </c>
      <c r="M941" s="179">
        <f>IF('لیست کل'!N941=صدور!C$2,1,0)</f>
        <v>0</v>
      </c>
      <c r="N941" s="179" t="str">
        <f>IF(M941=0,"",COUNTIF(M$4:M941,1))</f>
        <v/>
      </c>
    </row>
    <row r="942" spans="12:14" s="178" customFormat="1">
      <c r="L942" s="179">
        <v>939</v>
      </c>
      <c r="M942" s="179">
        <f>IF('لیست کل'!N942=صدور!C$2,1,0)</f>
        <v>0</v>
      </c>
      <c r="N942" s="179" t="str">
        <f>IF(M942=0,"",COUNTIF(M$4:M942,1))</f>
        <v/>
      </c>
    </row>
    <row r="943" spans="12:14" s="178" customFormat="1">
      <c r="L943" s="179">
        <v>940</v>
      </c>
      <c r="M943" s="179">
        <f>IF('لیست کل'!N943=صدور!C$2,1,0)</f>
        <v>0</v>
      </c>
      <c r="N943" s="179" t="str">
        <f>IF(M943=0,"",COUNTIF(M$4:M943,1))</f>
        <v/>
      </c>
    </row>
    <row r="944" spans="12:14" s="178" customFormat="1">
      <c r="L944" s="179">
        <v>941</v>
      </c>
      <c r="M944" s="179">
        <f>IF('لیست کل'!N944=صدور!C$2,1,0)</f>
        <v>0</v>
      </c>
      <c r="N944" s="179" t="str">
        <f>IF(M944=0,"",COUNTIF(M$4:M944,1))</f>
        <v/>
      </c>
    </row>
    <row r="945" spans="12:14" s="178" customFormat="1">
      <c r="L945" s="179">
        <v>942</v>
      </c>
      <c r="M945" s="179">
        <f>IF('لیست کل'!N945=صدور!C$2,1,0)</f>
        <v>0</v>
      </c>
      <c r="N945" s="179" t="str">
        <f>IF(M945=0,"",COUNTIF(M$4:M945,1))</f>
        <v/>
      </c>
    </row>
    <row r="946" spans="12:14" s="178" customFormat="1">
      <c r="L946" s="179">
        <v>943</v>
      </c>
      <c r="M946" s="179">
        <f>IF('لیست کل'!N946=صدور!C$2,1,0)</f>
        <v>0</v>
      </c>
      <c r="N946" s="179" t="str">
        <f>IF(M946=0,"",COUNTIF(M$4:M946,1))</f>
        <v/>
      </c>
    </row>
    <row r="947" spans="12:14" s="178" customFormat="1">
      <c r="L947" s="179">
        <v>944</v>
      </c>
      <c r="M947" s="179">
        <f>IF('لیست کل'!N947=صدور!C$2,1,0)</f>
        <v>0</v>
      </c>
      <c r="N947" s="179" t="str">
        <f>IF(M947=0,"",COUNTIF(M$4:M947,1))</f>
        <v/>
      </c>
    </row>
    <row r="948" spans="12:14" s="178" customFormat="1">
      <c r="L948" s="179">
        <v>945</v>
      </c>
      <c r="M948" s="179">
        <f>IF('لیست کل'!N948=صدور!C$2,1,0)</f>
        <v>0</v>
      </c>
      <c r="N948" s="179" t="str">
        <f>IF(M948=0,"",COUNTIF(M$4:M948,1))</f>
        <v/>
      </c>
    </row>
    <row r="949" spans="12:14" s="178" customFormat="1">
      <c r="L949" s="179">
        <v>946</v>
      </c>
      <c r="M949" s="179">
        <f>IF('لیست کل'!N949=صدور!C$2,1,0)</f>
        <v>0</v>
      </c>
      <c r="N949" s="179" t="str">
        <f>IF(M949=0,"",COUNTIF(M$4:M949,1))</f>
        <v/>
      </c>
    </row>
    <row r="950" spans="12:14" s="178" customFormat="1">
      <c r="L950" s="179">
        <v>947</v>
      </c>
      <c r="M950" s="179">
        <f>IF('لیست کل'!N950=صدور!C$2,1,0)</f>
        <v>0</v>
      </c>
      <c r="N950" s="179" t="str">
        <f>IF(M950=0,"",COUNTIF(M$4:M950,1))</f>
        <v/>
      </c>
    </row>
    <row r="951" spans="12:14" s="178" customFormat="1">
      <c r="L951" s="179">
        <v>948</v>
      </c>
      <c r="M951" s="179">
        <f>IF('لیست کل'!N951=صدور!C$2,1,0)</f>
        <v>0</v>
      </c>
      <c r="N951" s="179" t="str">
        <f>IF(M951=0,"",COUNTIF(M$4:M951,1))</f>
        <v/>
      </c>
    </row>
    <row r="952" spans="12:14" s="178" customFormat="1">
      <c r="L952" s="179">
        <v>949</v>
      </c>
      <c r="M952" s="179">
        <f>IF('لیست کل'!N952=صدور!C$2,1,0)</f>
        <v>0</v>
      </c>
      <c r="N952" s="179" t="str">
        <f>IF(M952=0,"",COUNTIF(M$4:M952,1))</f>
        <v/>
      </c>
    </row>
    <row r="953" spans="12:14" s="178" customFormat="1">
      <c r="L953" s="179">
        <v>950</v>
      </c>
      <c r="M953" s="179">
        <f>IF('لیست کل'!N953=صدور!C$2,1,0)</f>
        <v>0</v>
      </c>
      <c r="N953" s="179" t="str">
        <f>IF(M953=0,"",COUNTIF(M$4:M953,1))</f>
        <v/>
      </c>
    </row>
    <row r="954" spans="12:14" s="178" customFormat="1">
      <c r="L954" s="179">
        <v>951</v>
      </c>
      <c r="M954" s="179">
        <f>IF('لیست کل'!N954=صدور!C$2,1,0)</f>
        <v>0</v>
      </c>
      <c r="N954" s="179" t="str">
        <f>IF(M954=0,"",COUNTIF(M$4:M954,1))</f>
        <v/>
      </c>
    </row>
    <row r="955" spans="12:14" s="178" customFormat="1">
      <c r="L955" s="179">
        <v>952</v>
      </c>
      <c r="M955" s="179">
        <f>IF('لیست کل'!N955=صدور!C$2,1,0)</f>
        <v>0</v>
      </c>
      <c r="N955" s="179" t="str">
        <f>IF(M955=0,"",COUNTIF(M$4:M955,1))</f>
        <v/>
      </c>
    </row>
    <row r="956" spans="12:14" s="178" customFormat="1">
      <c r="L956" s="179">
        <v>953</v>
      </c>
      <c r="M956" s="179">
        <f>IF('لیست کل'!N956=صدور!C$2,1,0)</f>
        <v>0</v>
      </c>
      <c r="N956" s="179" t="str">
        <f>IF(M956=0,"",COUNTIF(M$4:M956,1))</f>
        <v/>
      </c>
    </row>
    <row r="957" spans="12:14" s="178" customFormat="1">
      <c r="L957" s="179">
        <v>954</v>
      </c>
      <c r="M957" s="179">
        <f>IF('لیست کل'!N957=صدور!C$2,1,0)</f>
        <v>0</v>
      </c>
      <c r="N957" s="179" t="str">
        <f>IF(M957=0,"",COUNTIF(M$4:M957,1))</f>
        <v/>
      </c>
    </row>
    <row r="958" spans="12:14" s="178" customFormat="1">
      <c r="L958" s="179">
        <v>955</v>
      </c>
      <c r="M958" s="179">
        <f>IF('لیست کل'!N958=صدور!C$2,1,0)</f>
        <v>0</v>
      </c>
      <c r="N958" s="179" t="str">
        <f>IF(M958=0,"",COUNTIF(M$4:M958,1))</f>
        <v/>
      </c>
    </row>
    <row r="959" spans="12:14" s="178" customFormat="1">
      <c r="L959" s="179">
        <v>956</v>
      </c>
      <c r="M959" s="179">
        <f>IF('لیست کل'!N959=صدور!C$2,1,0)</f>
        <v>0</v>
      </c>
      <c r="N959" s="179" t="str">
        <f>IF(M959=0,"",COUNTIF(M$4:M959,1))</f>
        <v/>
      </c>
    </row>
    <row r="960" spans="12:14" s="178" customFormat="1">
      <c r="L960" s="179">
        <v>957</v>
      </c>
      <c r="M960" s="179">
        <f>IF('لیست کل'!N960=صدور!C$2,1,0)</f>
        <v>0</v>
      </c>
      <c r="N960" s="179" t="str">
        <f>IF(M960=0,"",COUNTIF(M$4:M960,1))</f>
        <v/>
      </c>
    </row>
    <row r="961" spans="12:14" s="178" customFormat="1">
      <c r="L961" s="179">
        <v>958</v>
      </c>
      <c r="M961" s="179">
        <f>IF('لیست کل'!N961=صدور!C$2,1,0)</f>
        <v>0</v>
      </c>
      <c r="N961" s="179" t="str">
        <f>IF(M961=0,"",COUNTIF(M$4:M961,1))</f>
        <v/>
      </c>
    </row>
    <row r="962" spans="12:14" s="178" customFormat="1">
      <c r="L962" s="179">
        <v>959</v>
      </c>
      <c r="M962" s="179">
        <f>IF('لیست کل'!N962=صدور!C$2,1,0)</f>
        <v>0</v>
      </c>
      <c r="N962" s="179" t="str">
        <f>IF(M962=0,"",COUNTIF(M$4:M962,1))</f>
        <v/>
      </c>
    </row>
    <row r="963" spans="12:14" s="178" customFormat="1">
      <c r="L963" s="179">
        <v>960</v>
      </c>
      <c r="M963" s="179">
        <f>IF('لیست کل'!N963=صدور!C$2,1,0)</f>
        <v>0</v>
      </c>
      <c r="N963" s="179" t="str">
        <f>IF(M963=0,"",COUNTIF(M$4:M963,1))</f>
        <v/>
      </c>
    </row>
    <row r="964" spans="12:14" s="178" customFormat="1">
      <c r="L964" s="179">
        <v>961</v>
      </c>
      <c r="M964" s="179">
        <f>IF('لیست کل'!N964=صدور!C$2,1,0)</f>
        <v>0</v>
      </c>
      <c r="N964" s="179" t="str">
        <f>IF(M964=0,"",COUNTIF(M$4:M964,1))</f>
        <v/>
      </c>
    </row>
    <row r="965" spans="12:14" s="178" customFormat="1">
      <c r="L965" s="179">
        <v>962</v>
      </c>
      <c r="M965" s="179">
        <f>IF('لیست کل'!N965=صدور!C$2,1,0)</f>
        <v>0</v>
      </c>
      <c r="N965" s="179" t="str">
        <f>IF(M965=0,"",COUNTIF(M$4:M965,1))</f>
        <v/>
      </c>
    </row>
    <row r="966" spans="12:14" s="178" customFormat="1">
      <c r="L966" s="179">
        <v>963</v>
      </c>
      <c r="M966" s="179">
        <f>IF('لیست کل'!N966=صدور!C$2,1,0)</f>
        <v>0</v>
      </c>
      <c r="N966" s="179" t="str">
        <f>IF(M966=0,"",COUNTIF(M$4:M966,1))</f>
        <v/>
      </c>
    </row>
    <row r="967" spans="12:14" s="178" customFormat="1">
      <c r="L967" s="179">
        <v>964</v>
      </c>
      <c r="M967" s="179">
        <f>IF('لیست کل'!N967=صدور!C$2,1,0)</f>
        <v>0</v>
      </c>
      <c r="N967" s="179" t="str">
        <f>IF(M967=0,"",COUNTIF(M$4:M967,1))</f>
        <v/>
      </c>
    </row>
    <row r="968" spans="12:14" s="178" customFormat="1">
      <c r="L968" s="179">
        <v>965</v>
      </c>
      <c r="M968" s="179">
        <f>IF('لیست کل'!N968=صدور!C$2,1,0)</f>
        <v>0</v>
      </c>
      <c r="N968" s="179" t="str">
        <f>IF(M968=0,"",COUNTIF(M$4:M968,1))</f>
        <v/>
      </c>
    </row>
    <row r="969" spans="12:14" s="178" customFormat="1">
      <c r="L969" s="179">
        <v>966</v>
      </c>
      <c r="M969" s="179">
        <f>IF('لیست کل'!N969=صدور!C$2,1,0)</f>
        <v>0</v>
      </c>
      <c r="N969" s="179" t="str">
        <f>IF(M969=0,"",COUNTIF(M$4:M969,1))</f>
        <v/>
      </c>
    </row>
    <row r="970" spans="12:14" s="178" customFormat="1">
      <c r="L970" s="179">
        <v>967</v>
      </c>
      <c r="M970" s="179">
        <f>IF('لیست کل'!N970=صدور!C$2,1,0)</f>
        <v>0</v>
      </c>
      <c r="N970" s="179" t="str">
        <f>IF(M970=0,"",COUNTIF(M$4:M970,1))</f>
        <v/>
      </c>
    </row>
    <row r="971" spans="12:14" s="178" customFormat="1">
      <c r="L971" s="179">
        <v>968</v>
      </c>
      <c r="M971" s="179">
        <f>IF('لیست کل'!N971=صدور!C$2,1,0)</f>
        <v>0</v>
      </c>
      <c r="N971" s="179" t="str">
        <f>IF(M971=0,"",COUNTIF(M$4:M971,1))</f>
        <v/>
      </c>
    </row>
    <row r="972" spans="12:14" s="178" customFormat="1">
      <c r="L972" s="179">
        <v>969</v>
      </c>
      <c r="M972" s="179">
        <f>IF('لیست کل'!N972=صدور!C$2,1,0)</f>
        <v>0</v>
      </c>
      <c r="N972" s="179" t="str">
        <f>IF(M972=0,"",COUNTIF(M$4:M972,1))</f>
        <v/>
      </c>
    </row>
    <row r="973" spans="12:14" s="178" customFormat="1">
      <c r="L973" s="179">
        <v>970</v>
      </c>
      <c r="M973" s="179">
        <f>IF('لیست کل'!N973=صدور!C$2,1,0)</f>
        <v>0</v>
      </c>
      <c r="N973" s="179" t="str">
        <f>IF(M973=0,"",COUNTIF(M$4:M973,1))</f>
        <v/>
      </c>
    </row>
    <row r="974" spans="12:14" s="178" customFormat="1">
      <c r="L974" s="179">
        <v>971</v>
      </c>
      <c r="M974" s="179">
        <f>IF('لیست کل'!N974=صدور!C$2,1,0)</f>
        <v>0</v>
      </c>
      <c r="N974" s="179" t="str">
        <f>IF(M974=0,"",COUNTIF(M$4:M974,1))</f>
        <v/>
      </c>
    </row>
    <row r="975" spans="12:14" s="178" customFormat="1">
      <c r="L975" s="179">
        <v>972</v>
      </c>
      <c r="M975" s="179">
        <f>IF('لیست کل'!N975=صدور!C$2,1,0)</f>
        <v>0</v>
      </c>
      <c r="N975" s="179" t="str">
        <f>IF(M975=0,"",COUNTIF(M$4:M975,1))</f>
        <v/>
      </c>
    </row>
    <row r="976" spans="12:14" s="178" customFormat="1">
      <c r="L976" s="179">
        <v>973</v>
      </c>
      <c r="M976" s="179">
        <f>IF('لیست کل'!N976=صدور!C$2,1,0)</f>
        <v>0</v>
      </c>
      <c r="N976" s="179" t="str">
        <f>IF(M976=0,"",COUNTIF(M$4:M976,1))</f>
        <v/>
      </c>
    </row>
    <row r="977" spans="12:14" s="178" customFormat="1">
      <c r="L977" s="179">
        <v>974</v>
      </c>
      <c r="M977" s="179">
        <f>IF('لیست کل'!N977=صدور!C$2,1,0)</f>
        <v>0</v>
      </c>
      <c r="N977" s="179" t="str">
        <f>IF(M977=0,"",COUNTIF(M$4:M977,1))</f>
        <v/>
      </c>
    </row>
    <row r="978" spans="12:14" s="178" customFormat="1">
      <c r="L978" s="179">
        <v>975</v>
      </c>
      <c r="M978" s="179">
        <f>IF('لیست کل'!N978=صدور!C$2,1,0)</f>
        <v>0</v>
      </c>
      <c r="N978" s="179" t="str">
        <f>IF(M978=0,"",COUNTIF(M$4:M978,1))</f>
        <v/>
      </c>
    </row>
    <row r="979" spans="12:14" s="178" customFormat="1">
      <c r="L979" s="179">
        <v>976</v>
      </c>
      <c r="M979" s="179">
        <f>IF('لیست کل'!N979=صدور!C$2,1,0)</f>
        <v>0</v>
      </c>
      <c r="N979" s="179" t="str">
        <f>IF(M979=0,"",COUNTIF(M$4:M979,1))</f>
        <v/>
      </c>
    </row>
    <row r="980" spans="12:14" s="178" customFormat="1">
      <c r="L980" s="179">
        <v>977</v>
      </c>
      <c r="M980" s="179">
        <f>IF('لیست کل'!N980=صدور!C$2,1,0)</f>
        <v>0</v>
      </c>
      <c r="N980" s="179" t="str">
        <f>IF(M980=0,"",COUNTIF(M$4:M980,1))</f>
        <v/>
      </c>
    </row>
    <row r="981" spans="12:14" s="178" customFormat="1">
      <c r="L981" s="179">
        <v>978</v>
      </c>
      <c r="M981" s="179">
        <f>IF('لیست کل'!N981=صدور!C$2,1,0)</f>
        <v>0</v>
      </c>
      <c r="N981" s="179" t="str">
        <f>IF(M981=0,"",COUNTIF(M$4:M981,1))</f>
        <v/>
      </c>
    </row>
    <row r="982" spans="12:14" s="178" customFormat="1">
      <c r="L982" s="179">
        <v>979</v>
      </c>
      <c r="M982" s="179">
        <f>IF('لیست کل'!N982=صدور!C$2,1,0)</f>
        <v>0</v>
      </c>
      <c r="N982" s="179" t="str">
        <f>IF(M982=0,"",COUNTIF(M$4:M982,1))</f>
        <v/>
      </c>
    </row>
    <row r="983" spans="12:14" s="178" customFormat="1">
      <c r="L983" s="179">
        <v>980</v>
      </c>
      <c r="M983" s="179">
        <f>IF('لیست کل'!N983=صدور!C$2,1,0)</f>
        <v>0</v>
      </c>
      <c r="N983" s="179" t="str">
        <f>IF(M983=0,"",COUNTIF(M$4:M983,1))</f>
        <v/>
      </c>
    </row>
    <row r="984" spans="12:14" s="178" customFormat="1">
      <c r="L984" s="179">
        <v>981</v>
      </c>
      <c r="M984" s="179">
        <f>IF('لیست کل'!N984=صدور!C$2,1,0)</f>
        <v>0</v>
      </c>
      <c r="N984" s="179" t="str">
        <f>IF(M984=0,"",COUNTIF(M$4:M984,1))</f>
        <v/>
      </c>
    </row>
    <row r="985" spans="12:14" s="178" customFormat="1">
      <c r="L985" s="179">
        <v>982</v>
      </c>
      <c r="M985" s="179">
        <f>IF('لیست کل'!N985=صدور!C$2,1,0)</f>
        <v>0</v>
      </c>
      <c r="N985" s="179" t="str">
        <f>IF(M985=0,"",COUNTIF(M$4:M985,1))</f>
        <v/>
      </c>
    </row>
    <row r="986" spans="12:14" s="178" customFormat="1">
      <c r="L986" s="179">
        <v>983</v>
      </c>
      <c r="M986" s="179">
        <f>IF('لیست کل'!N986=صدور!C$2,1,0)</f>
        <v>0</v>
      </c>
      <c r="N986" s="179" t="str">
        <f>IF(M986=0,"",COUNTIF(M$4:M986,1))</f>
        <v/>
      </c>
    </row>
    <row r="987" spans="12:14" s="178" customFormat="1">
      <c r="L987" s="179">
        <v>984</v>
      </c>
      <c r="M987" s="179">
        <f>IF('لیست کل'!N987=صدور!C$2,1,0)</f>
        <v>0</v>
      </c>
      <c r="N987" s="179" t="str">
        <f>IF(M987=0,"",COUNTIF(M$4:M987,1))</f>
        <v/>
      </c>
    </row>
    <row r="988" spans="12:14" s="178" customFormat="1">
      <c r="L988" s="179">
        <v>985</v>
      </c>
      <c r="M988" s="179">
        <f>IF('لیست کل'!N988=صدور!C$2,1,0)</f>
        <v>0</v>
      </c>
      <c r="N988" s="179" t="str">
        <f>IF(M988=0,"",COUNTIF(M$4:M988,1))</f>
        <v/>
      </c>
    </row>
    <row r="989" spans="12:14" s="178" customFormat="1">
      <c r="L989" s="179">
        <v>986</v>
      </c>
      <c r="M989" s="179">
        <f>IF('لیست کل'!N989=صدور!C$2,1,0)</f>
        <v>0</v>
      </c>
      <c r="N989" s="179" t="str">
        <f>IF(M989=0,"",COUNTIF(M$4:M989,1))</f>
        <v/>
      </c>
    </row>
    <row r="990" spans="12:14" s="178" customFormat="1">
      <c r="L990" s="179">
        <v>987</v>
      </c>
      <c r="M990" s="179">
        <f>IF('لیست کل'!N990=صدور!C$2,1,0)</f>
        <v>0</v>
      </c>
      <c r="N990" s="179" t="str">
        <f>IF(M990=0,"",COUNTIF(M$4:M990,1))</f>
        <v/>
      </c>
    </row>
    <row r="991" spans="12:14" s="178" customFormat="1">
      <c r="L991" s="179">
        <v>988</v>
      </c>
      <c r="M991" s="179">
        <f>IF('لیست کل'!N991=صدور!C$2,1,0)</f>
        <v>0</v>
      </c>
      <c r="N991" s="179" t="str">
        <f>IF(M991=0,"",COUNTIF(M$4:M991,1))</f>
        <v/>
      </c>
    </row>
    <row r="992" spans="12:14" s="178" customFormat="1">
      <c r="L992" s="179">
        <v>989</v>
      </c>
      <c r="M992" s="179">
        <f>IF('لیست کل'!N992=صدور!C$2,1,0)</f>
        <v>0</v>
      </c>
      <c r="N992" s="179" t="str">
        <f>IF(M992=0,"",COUNTIF(M$4:M992,1))</f>
        <v/>
      </c>
    </row>
    <row r="993" spans="12:14" s="178" customFormat="1">
      <c r="L993" s="179">
        <v>990</v>
      </c>
      <c r="M993" s="179">
        <f>IF('لیست کل'!N993=صدور!C$2,1,0)</f>
        <v>0</v>
      </c>
      <c r="N993" s="179" t="str">
        <f>IF(M993=0,"",COUNTIF(M$4:M993,1))</f>
        <v/>
      </c>
    </row>
    <row r="994" spans="12:14" s="178" customFormat="1">
      <c r="L994" s="179">
        <v>991</v>
      </c>
      <c r="M994" s="179">
        <f>IF('لیست کل'!N994=صدور!C$2,1,0)</f>
        <v>0</v>
      </c>
      <c r="N994" s="179" t="str">
        <f>IF(M994=0,"",COUNTIF(M$4:M994,1))</f>
        <v/>
      </c>
    </row>
    <row r="995" spans="12:14" s="178" customFormat="1">
      <c r="L995" s="179">
        <v>992</v>
      </c>
      <c r="M995" s="179">
        <f>IF('لیست کل'!N995=صدور!C$2,1,0)</f>
        <v>0</v>
      </c>
      <c r="N995" s="179" t="str">
        <f>IF(M995=0,"",COUNTIF(M$4:M995,1))</f>
        <v/>
      </c>
    </row>
    <row r="996" spans="12:14" s="178" customFormat="1">
      <c r="L996" s="179">
        <v>993</v>
      </c>
      <c r="M996" s="179">
        <f>IF('لیست کل'!N996=صدور!C$2,1,0)</f>
        <v>0</v>
      </c>
      <c r="N996" s="179" t="str">
        <f>IF(M996=0,"",COUNTIF(M$4:M996,1))</f>
        <v/>
      </c>
    </row>
    <row r="997" spans="12:14" s="178" customFormat="1">
      <c r="L997" s="179">
        <v>994</v>
      </c>
      <c r="M997" s="179">
        <f>IF('لیست کل'!N997=صدور!C$2,1,0)</f>
        <v>0</v>
      </c>
      <c r="N997" s="179" t="str">
        <f>IF(M997=0,"",COUNTIF(M$4:M997,1))</f>
        <v/>
      </c>
    </row>
    <row r="998" spans="12:14" s="178" customFormat="1">
      <c r="L998" s="179">
        <v>995</v>
      </c>
      <c r="M998" s="179">
        <f>IF('لیست کل'!N998=صدور!C$2,1,0)</f>
        <v>0</v>
      </c>
      <c r="N998" s="179" t="str">
        <f>IF(M998=0,"",COUNTIF(M$4:M998,1))</f>
        <v/>
      </c>
    </row>
    <row r="999" spans="12:14" s="178" customFormat="1">
      <c r="L999" s="179">
        <v>996</v>
      </c>
      <c r="M999" s="179">
        <f>IF('لیست کل'!N999=صدور!C$2,1,0)</f>
        <v>0</v>
      </c>
      <c r="N999" s="179" t="str">
        <f>IF(M999=0,"",COUNTIF(M$4:M999,1))</f>
        <v/>
      </c>
    </row>
    <row r="1000" spans="12:14" s="178" customFormat="1">
      <c r="L1000" s="179">
        <v>997</v>
      </c>
      <c r="M1000" s="179">
        <f>IF('لیست کل'!N1000=صدور!C$2,1,0)</f>
        <v>0</v>
      </c>
      <c r="N1000" s="179" t="str">
        <f>IF(M1000=0,"",COUNTIF(M$4:M1000,1))</f>
        <v/>
      </c>
    </row>
    <row r="1001" spans="12:14" s="178" customFormat="1">
      <c r="L1001" s="179">
        <v>998</v>
      </c>
      <c r="M1001" s="179">
        <f>IF('لیست کل'!N1001=صدور!C$2,1,0)</f>
        <v>0</v>
      </c>
      <c r="N1001" s="179" t="str">
        <f>IF(M1001=0,"",COUNTIF(M$4:M1001,1))</f>
        <v/>
      </c>
    </row>
    <row r="1002" spans="12:14" s="178" customFormat="1">
      <c r="L1002" s="179">
        <v>999</v>
      </c>
      <c r="M1002" s="179">
        <f>IF('لیست کل'!N1002=صدور!C$2,1,0)</f>
        <v>0</v>
      </c>
      <c r="N1002" s="179" t="str">
        <f>IF(M1002=0,"",COUNTIF(M$4:M1002,1))</f>
        <v/>
      </c>
    </row>
    <row r="1003" spans="12:14" s="178" customFormat="1">
      <c r="L1003" s="179">
        <v>1000</v>
      </c>
      <c r="M1003" s="179">
        <f>IF('لیست کل'!N1003=صدور!C$2,1,0)</f>
        <v>0</v>
      </c>
      <c r="N1003" s="179" t="str">
        <f>IF(M1003=0,"",COUNTIF(M$4:M1003,1))</f>
        <v/>
      </c>
    </row>
    <row r="1004" spans="12:14" s="178" customFormat="1">
      <c r="L1004" s="179">
        <v>1001</v>
      </c>
      <c r="M1004" s="179">
        <f>IF('لیست کل'!N1004=صدور!C$2,1,0)</f>
        <v>0</v>
      </c>
      <c r="N1004" s="179" t="str">
        <f>IF(M1004=0,"",COUNTIF(M$4:M1004,1))</f>
        <v/>
      </c>
    </row>
    <row r="1005" spans="12:14" s="178" customFormat="1">
      <c r="L1005" s="179">
        <v>1002</v>
      </c>
      <c r="M1005" s="179">
        <f>IF('لیست کل'!N1005=صدور!C$2,1,0)</f>
        <v>0</v>
      </c>
      <c r="N1005" s="179" t="str">
        <f>IF(M1005=0,"",COUNTIF(M$4:M1005,1))</f>
        <v/>
      </c>
    </row>
    <row r="1006" spans="12:14" s="178" customFormat="1">
      <c r="L1006" s="179">
        <v>1003</v>
      </c>
      <c r="M1006" s="179">
        <f>IF('لیست کل'!N1006=صدور!C$2,1,0)</f>
        <v>0</v>
      </c>
      <c r="N1006" s="179" t="str">
        <f>IF(M1006=0,"",COUNTIF(M$4:M1006,1))</f>
        <v/>
      </c>
    </row>
    <row r="1007" spans="12:14" s="178" customFormat="1">
      <c r="L1007" s="179">
        <v>1004</v>
      </c>
      <c r="M1007" s="179">
        <f>IF('لیست کل'!N1007=صدور!C$2,1,0)</f>
        <v>0</v>
      </c>
      <c r="N1007" s="179" t="str">
        <f>IF(M1007=0,"",COUNTIF(M$4:M1007,1))</f>
        <v/>
      </c>
    </row>
    <row r="1008" spans="12:14" s="178" customFormat="1">
      <c r="L1008" s="179">
        <v>1005</v>
      </c>
      <c r="M1008" s="179">
        <f>IF('لیست کل'!N1008=صدور!C$2,1,0)</f>
        <v>0</v>
      </c>
      <c r="N1008" s="179" t="str">
        <f>IF(M1008=0,"",COUNTIF(M$4:M1008,1))</f>
        <v/>
      </c>
    </row>
    <row r="1009" spans="12:14" s="178" customFormat="1">
      <c r="L1009" s="179">
        <v>1006</v>
      </c>
      <c r="M1009" s="179">
        <f>IF('لیست کل'!N1009=صدور!C$2,1,0)</f>
        <v>0</v>
      </c>
      <c r="N1009" s="179" t="str">
        <f>IF(M1009=0,"",COUNTIF(M$4:M1009,1))</f>
        <v/>
      </c>
    </row>
    <row r="1010" spans="12:14" s="178" customFormat="1">
      <c r="L1010" s="179">
        <v>1007</v>
      </c>
      <c r="M1010" s="179">
        <f>IF('لیست کل'!N1010=صدور!C$2,1,0)</f>
        <v>0</v>
      </c>
      <c r="N1010" s="179" t="str">
        <f>IF(M1010=0,"",COUNTIF(M$4:M1010,1))</f>
        <v/>
      </c>
    </row>
    <row r="1011" spans="12:14" s="178" customFormat="1">
      <c r="L1011" s="179">
        <v>1008</v>
      </c>
      <c r="M1011" s="179">
        <f>IF('لیست کل'!N1011=صدور!C$2,1,0)</f>
        <v>0</v>
      </c>
      <c r="N1011" s="179" t="str">
        <f>IF(M1011=0,"",COUNTIF(M$4:M1011,1))</f>
        <v/>
      </c>
    </row>
    <row r="1012" spans="12:14" s="178" customFormat="1">
      <c r="L1012" s="179">
        <v>1009</v>
      </c>
      <c r="M1012" s="179">
        <f>IF('لیست کل'!N1012=صدور!C$2,1,0)</f>
        <v>0</v>
      </c>
      <c r="N1012" s="179" t="str">
        <f>IF(M1012=0,"",COUNTIF(M$4:M1012,1))</f>
        <v/>
      </c>
    </row>
    <row r="1013" spans="12:14" s="178" customFormat="1">
      <c r="L1013" s="179">
        <v>1010</v>
      </c>
      <c r="M1013" s="179">
        <f>IF('لیست کل'!N1013=صدور!C$2,1,0)</f>
        <v>0</v>
      </c>
      <c r="N1013" s="179" t="str">
        <f>IF(M1013=0,"",COUNTIF(M$4:M1013,1))</f>
        <v/>
      </c>
    </row>
    <row r="1014" spans="12:14" s="178" customFormat="1">
      <c r="L1014" s="179">
        <v>1011</v>
      </c>
      <c r="M1014" s="179">
        <f>IF('لیست کل'!N1014=صدور!C$2,1,0)</f>
        <v>0</v>
      </c>
      <c r="N1014" s="179" t="str">
        <f>IF(M1014=0,"",COUNTIF(M$4:M1014,1))</f>
        <v/>
      </c>
    </row>
    <row r="1015" spans="12:14" s="178" customFormat="1">
      <c r="L1015" s="179">
        <v>1012</v>
      </c>
      <c r="M1015" s="179">
        <f>IF('لیست کل'!N1015=صدور!C$2,1,0)</f>
        <v>0</v>
      </c>
      <c r="N1015" s="179" t="str">
        <f>IF(M1015=0,"",COUNTIF(M$4:M1015,1))</f>
        <v/>
      </c>
    </row>
    <row r="1016" spans="12:14" s="178" customFormat="1">
      <c r="L1016" s="179">
        <v>1013</v>
      </c>
      <c r="M1016" s="179">
        <f>IF('لیست کل'!N1016=صدور!C$2,1,0)</f>
        <v>0</v>
      </c>
      <c r="N1016" s="179" t="str">
        <f>IF(M1016=0,"",COUNTIF(M$4:M1016,1))</f>
        <v/>
      </c>
    </row>
    <row r="1017" spans="12:14" s="178" customFormat="1">
      <c r="L1017" s="179">
        <v>1014</v>
      </c>
      <c r="M1017" s="179">
        <f>IF('لیست کل'!N1017=صدور!C$2,1,0)</f>
        <v>0</v>
      </c>
      <c r="N1017" s="179" t="str">
        <f>IF(M1017=0,"",COUNTIF(M$4:M1017,1))</f>
        <v/>
      </c>
    </row>
    <row r="1018" spans="12:14" s="178" customFormat="1">
      <c r="L1018" s="179">
        <v>1015</v>
      </c>
      <c r="M1018" s="179">
        <f>IF('لیست کل'!N1018=صدور!C$2,1,0)</f>
        <v>0</v>
      </c>
      <c r="N1018" s="179" t="str">
        <f>IF(M1018=0,"",COUNTIF(M$4:M1018,1))</f>
        <v/>
      </c>
    </row>
    <row r="1019" spans="12:14" s="178" customFormat="1">
      <c r="L1019" s="179">
        <v>1016</v>
      </c>
      <c r="M1019" s="179">
        <f>IF('لیست کل'!N1019=صدور!C$2,1,0)</f>
        <v>0</v>
      </c>
      <c r="N1019" s="179" t="str">
        <f>IF(M1019=0,"",COUNTIF(M$4:M1019,1))</f>
        <v/>
      </c>
    </row>
    <row r="1020" spans="12:14" s="178" customFormat="1">
      <c r="L1020" s="179">
        <v>1017</v>
      </c>
      <c r="M1020" s="179">
        <f>IF('لیست کل'!N1020=صدور!C$2,1,0)</f>
        <v>0</v>
      </c>
      <c r="N1020" s="179" t="str">
        <f>IF(M1020=0,"",COUNTIF(M$4:M1020,1))</f>
        <v/>
      </c>
    </row>
    <row r="1021" spans="12:14" s="178" customFormat="1">
      <c r="L1021" s="179">
        <v>1018</v>
      </c>
      <c r="M1021" s="179">
        <f>IF('لیست کل'!N1021=صدور!C$2,1,0)</f>
        <v>0</v>
      </c>
      <c r="N1021" s="179" t="str">
        <f>IF(M1021=0,"",COUNTIF(M$4:M1021,1))</f>
        <v/>
      </c>
    </row>
    <row r="1022" spans="12:14" s="178" customFormat="1">
      <c r="L1022" s="179">
        <v>1019</v>
      </c>
      <c r="M1022" s="179">
        <f>IF('لیست کل'!N1022=صدور!C$2,1,0)</f>
        <v>0</v>
      </c>
      <c r="N1022" s="179" t="str">
        <f>IF(M1022=0,"",COUNTIF(M$4:M1022,1))</f>
        <v/>
      </c>
    </row>
    <row r="1023" spans="12:14" s="178" customFormat="1">
      <c r="L1023" s="179">
        <v>1020</v>
      </c>
      <c r="M1023" s="179">
        <f>IF('لیست کل'!N1023=صدور!C$2,1,0)</f>
        <v>0</v>
      </c>
      <c r="N1023" s="179" t="str">
        <f>IF(M1023=0,"",COUNTIF(M$4:M1023,1))</f>
        <v/>
      </c>
    </row>
    <row r="1024" spans="12:14" s="178" customFormat="1">
      <c r="L1024" s="179">
        <v>1021</v>
      </c>
      <c r="M1024" s="179">
        <f>IF('لیست کل'!N1024=صدور!C$2,1,0)</f>
        <v>0</v>
      </c>
      <c r="N1024" s="179" t="str">
        <f>IF(M1024=0,"",COUNTIF(M$4:M1024,1))</f>
        <v/>
      </c>
    </row>
    <row r="1025" spans="12:14" s="178" customFormat="1">
      <c r="L1025" s="179">
        <v>1022</v>
      </c>
      <c r="M1025" s="179">
        <f>IF('لیست کل'!N1025=صدور!C$2,1,0)</f>
        <v>0</v>
      </c>
      <c r="N1025" s="179" t="str">
        <f>IF(M1025=0,"",COUNTIF(M$4:M1025,1))</f>
        <v/>
      </c>
    </row>
    <row r="1026" spans="12:14" s="178" customFormat="1">
      <c r="L1026" s="179">
        <v>1023</v>
      </c>
      <c r="M1026" s="179">
        <f>IF('لیست کل'!N1026=صدور!C$2,1,0)</f>
        <v>0</v>
      </c>
      <c r="N1026" s="179" t="str">
        <f>IF(M1026=0,"",COUNTIF(M$4:M1026,1))</f>
        <v/>
      </c>
    </row>
    <row r="1027" spans="12:14" s="178" customFormat="1">
      <c r="L1027" s="179">
        <v>1024</v>
      </c>
      <c r="M1027" s="179">
        <f>IF('لیست کل'!N1027=صدور!C$2,1,0)</f>
        <v>0</v>
      </c>
      <c r="N1027" s="179" t="str">
        <f>IF(M1027=0,"",COUNTIF(M$4:M1027,1))</f>
        <v/>
      </c>
    </row>
    <row r="1028" spans="12:14" s="178" customFormat="1">
      <c r="L1028" s="179">
        <v>1025</v>
      </c>
      <c r="M1028" s="179">
        <f>IF('لیست کل'!N1028=صدور!C$2,1,0)</f>
        <v>0</v>
      </c>
      <c r="N1028" s="179" t="str">
        <f>IF(M1028=0,"",COUNTIF(M$4:M1028,1))</f>
        <v/>
      </c>
    </row>
    <row r="1029" spans="12:14" s="178" customFormat="1">
      <c r="L1029" s="179">
        <v>1026</v>
      </c>
      <c r="M1029" s="179">
        <f>IF('لیست کل'!N1029=صدور!C$2,1,0)</f>
        <v>0</v>
      </c>
      <c r="N1029" s="179" t="str">
        <f>IF(M1029=0,"",COUNTIF(M$4:M1029,1))</f>
        <v/>
      </c>
    </row>
    <row r="1030" spans="12:14" s="178" customFormat="1">
      <c r="L1030" s="179">
        <v>1027</v>
      </c>
      <c r="M1030" s="179">
        <f>IF('لیست کل'!N1030=صدور!C$2,1,0)</f>
        <v>0</v>
      </c>
      <c r="N1030" s="179" t="str">
        <f>IF(M1030=0,"",COUNTIF(M$4:M1030,1))</f>
        <v/>
      </c>
    </row>
    <row r="1031" spans="12:14" s="178" customFormat="1">
      <c r="L1031" s="179">
        <v>1028</v>
      </c>
      <c r="M1031" s="179">
        <f>IF('لیست کل'!N1031=صدور!C$2,1,0)</f>
        <v>0</v>
      </c>
      <c r="N1031" s="179" t="str">
        <f>IF(M1031=0,"",COUNTIF(M$4:M1031,1))</f>
        <v/>
      </c>
    </row>
    <row r="1032" spans="12:14" s="178" customFormat="1">
      <c r="L1032" s="179">
        <v>1029</v>
      </c>
      <c r="M1032" s="179">
        <f>IF('لیست کل'!N1032=صدور!C$2,1,0)</f>
        <v>0</v>
      </c>
      <c r="N1032" s="179" t="str">
        <f>IF(M1032=0,"",COUNTIF(M$4:M1032,1))</f>
        <v/>
      </c>
    </row>
    <row r="1033" spans="12:14" s="178" customFormat="1">
      <c r="L1033" s="179">
        <v>1030</v>
      </c>
      <c r="M1033" s="179">
        <f>IF('لیست کل'!N1033=صدور!C$2,1,0)</f>
        <v>0</v>
      </c>
      <c r="N1033" s="179" t="str">
        <f>IF(M1033=0,"",COUNTIF(M$4:M1033,1))</f>
        <v/>
      </c>
    </row>
    <row r="1034" spans="12:14" s="178" customFormat="1">
      <c r="L1034" s="179">
        <v>1031</v>
      </c>
      <c r="M1034" s="179">
        <f>IF('لیست کل'!N1034=صدور!C$2,1,0)</f>
        <v>0</v>
      </c>
      <c r="N1034" s="179" t="str">
        <f>IF(M1034=0,"",COUNTIF(M$4:M1034,1))</f>
        <v/>
      </c>
    </row>
    <row r="1035" spans="12:14" s="178" customFormat="1">
      <c r="L1035" s="179">
        <v>1032</v>
      </c>
      <c r="M1035" s="179">
        <f>IF('لیست کل'!N1035=صدور!C$2,1,0)</f>
        <v>0</v>
      </c>
      <c r="N1035" s="179" t="str">
        <f>IF(M1035=0,"",COUNTIF(M$4:M1035,1))</f>
        <v/>
      </c>
    </row>
    <row r="1036" spans="12:14" s="178" customFormat="1">
      <c r="L1036" s="179">
        <v>1033</v>
      </c>
      <c r="M1036" s="179">
        <f>IF('لیست کل'!N1036=صدور!C$2,1,0)</f>
        <v>0</v>
      </c>
      <c r="N1036" s="179" t="str">
        <f>IF(M1036=0,"",COUNTIF(M$4:M1036,1))</f>
        <v/>
      </c>
    </row>
    <row r="1037" spans="12:14" s="178" customFormat="1">
      <c r="L1037" s="179">
        <v>1034</v>
      </c>
      <c r="M1037" s="179">
        <f>IF('لیست کل'!N1037=صدور!C$2,1,0)</f>
        <v>0</v>
      </c>
      <c r="N1037" s="179" t="str">
        <f>IF(M1037=0,"",COUNTIF(M$4:M1037,1))</f>
        <v/>
      </c>
    </row>
    <row r="1038" spans="12:14" s="178" customFormat="1">
      <c r="L1038" s="179">
        <v>1035</v>
      </c>
      <c r="M1038" s="179">
        <f>IF('لیست کل'!N1038=صدور!C$2,1,0)</f>
        <v>0</v>
      </c>
      <c r="N1038" s="179" t="str">
        <f>IF(M1038=0,"",COUNTIF(M$4:M1038,1))</f>
        <v/>
      </c>
    </row>
    <row r="1039" spans="12:14" s="178" customFormat="1">
      <c r="L1039" s="179">
        <v>1036</v>
      </c>
      <c r="M1039" s="179">
        <f>IF('لیست کل'!N1039=صدور!C$2,1,0)</f>
        <v>0</v>
      </c>
      <c r="N1039" s="179" t="str">
        <f>IF(M1039=0,"",COUNTIF(M$4:M1039,1))</f>
        <v/>
      </c>
    </row>
    <row r="1040" spans="12:14" s="178" customFormat="1">
      <c r="L1040" s="179">
        <v>1037</v>
      </c>
      <c r="M1040" s="179">
        <f>IF('لیست کل'!N1040=صدور!C$2,1,0)</f>
        <v>0</v>
      </c>
      <c r="N1040" s="179" t="str">
        <f>IF(M1040=0,"",COUNTIF(M$4:M1040,1))</f>
        <v/>
      </c>
    </row>
    <row r="1041" spans="12:14" s="178" customFormat="1">
      <c r="L1041" s="179">
        <v>1038</v>
      </c>
      <c r="M1041" s="179">
        <f>IF('لیست کل'!N1041=صدور!C$2,1,0)</f>
        <v>0</v>
      </c>
      <c r="N1041" s="179" t="str">
        <f>IF(M1041=0,"",COUNTIF(M$4:M1041,1))</f>
        <v/>
      </c>
    </row>
    <row r="1042" spans="12:14" s="178" customFormat="1">
      <c r="L1042" s="179">
        <v>1039</v>
      </c>
      <c r="M1042" s="179">
        <f>IF('لیست کل'!N1042=صدور!C$2,1,0)</f>
        <v>0</v>
      </c>
      <c r="N1042" s="179" t="str">
        <f>IF(M1042=0,"",COUNTIF(M$4:M1042,1))</f>
        <v/>
      </c>
    </row>
    <row r="1043" spans="12:14" s="178" customFormat="1">
      <c r="L1043" s="179">
        <v>1040</v>
      </c>
      <c r="M1043" s="179">
        <f>IF('لیست کل'!N1043=صدور!C$2,1,0)</f>
        <v>0</v>
      </c>
      <c r="N1043" s="179" t="str">
        <f>IF(M1043=0,"",COUNTIF(M$4:M1043,1))</f>
        <v/>
      </c>
    </row>
    <row r="1044" spans="12:14" s="178" customFormat="1">
      <c r="L1044" s="179">
        <v>1041</v>
      </c>
      <c r="M1044" s="179">
        <f>IF('لیست کل'!N1044=صدور!C$2,1,0)</f>
        <v>0</v>
      </c>
      <c r="N1044" s="179" t="str">
        <f>IF(M1044=0,"",COUNTIF(M$4:M1044,1))</f>
        <v/>
      </c>
    </row>
    <row r="1045" spans="12:14" s="178" customFormat="1">
      <c r="L1045" s="179">
        <v>1042</v>
      </c>
      <c r="M1045" s="179">
        <f>IF('لیست کل'!N1045=صدور!C$2,1,0)</f>
        <v>0</v>
      </c>
      <c r="N1045" s="179" t="str">
        <f>IF(M1045=0,"",COUNTIF(M$4:M1045,1))</f>
        <v/>
      </c>
    </row>
    <row r="1046" spans="12:14" s="178" customFormat="1">
      <c r="L1046" s="179">
        <v>1043</v>
      </c>
      <c r="M1046" s="179">
        <f>IF('لیست کل'!N1046=صدور!C$2,1,0)</f>
        <v>0</v>
      </c>
      <c r="N1046" s="179" t="str">
        <f>IF(M1046=0,"",COUNTIF(M$4:M1046,1))</f>
        <v/>
      </c>
    </row>
    <row r="1047" spans="12:14" s="178" customFormat="1">
      <c r="L1047" s="179">
        <v>1044</v>
      </c>
      <c r="M1047" s="179">
        <f>IF('لیست کل'!N1047=صدور!C$2,1,0)</f>
        <v>0</v>
      </c>
      <c r="N1047" s="179" t="str">
        <f>IF(M1047=0,"",COUNTIF(M$4:M1047,1))</f>
        <v/>
      </c>
    </row>
    <row r="1048" spans="12:14" s="178" customFormat="1">
      <c r="L1048" s="179">
        <v>1045</v>
      </c>
      <c r="M1048" s="179">
        <f>IF('لیست کل'!N1048=صدور!C$2,1,0)</f>
        <v>0</v>
      </c>
      <c r="N1048" s="179" t="str">
        <f>IF(M1048=0,"",COUNTIF(M$4:M1048,1))</f>
        <v/>
      </c>
    </row>
    <row r="1049" spans="12:14" s="178" customFormat="1">
      <c r="L1049" s="179">
        <v>1046</v>
      </c>
      <c r="M1049" s="179">
        <f>IF('لیست کل'!N1049=صدور!C$2,1,0)</f>
        <v>0</v>
      </c>
      <c r="N1049" s="179" t="str">
        <f>IF(M1049=0,"",COUNTIF(M$4:M1049,1))</f>
        <v/>
      </c>
    </row>
    <row r="1050" spans="12:14" s="178" customFormat="1">
      <c r="L1050" s="179">
        <v>1047</v>
      </c>
      <c r="M1050" s="179">
        <f>IF('لیست کل'!N1050=صدور!C$2,1,0)</f>
        <v>0</v>
      </c>
      <c r="N1050" s="179" t="str">
        <f>IF(M1050=0,"",COUNTIF(M$4:M1050,1))</f>
        <v/>
      </c>
    </row>
    <row r="1051" spans="12:14" s="178" customFormat="1">
      <c r="L1051" s="179">
        <v>1048</v>
      </c>
      <c r="M1051" s="179">
        <f>IF('لیست کل'!N1051=صدور!C$2,1,0)</f>
        <v>0</v>
      </c>
      <c r="N1051" s="179" t="str">
        <f>IF(M1051=0,"",COUNTIF(M$4:M1051,1))</f>
        <v/>
      </c>
    </row>
    <row r="1052" spans="12:14" s="178" customFormat="1">
      <c r="L1052" s="179">
        <v>1049</v>
      </c>
      <c r="M1052" s="179">
        <f>IF('لیست کل'!N1052=صدور!C$2,1,0)</f>
        <v>0</v>
      </c>
      <c r="N1052" s="179" t="str">
        <f>IF(M1052=0,"",COUNTIF(M$4:M1052,1))</f>
        <v/>
      </c>
    </row>
    <row r="1053" spans="12:14" s="178" customFormat="1">
      <c r="L1053" s="179">
        <v>1050</v>
      </c>
      <c r="M1053" s="179">
        <f>IF('لیست کل'!N1053=صدور!C$2,1,0)</f>
        <v>0</v>
      </c>
      <c r="N1053" s="179" t="str">
        <f>IF(M1053=0,"",COUNTIF(M$4:M1053,1))</f>
        <v/>
      </c>
    </row>
    <row r="1054" spans="12:14" s="178" customFormat="1">
      <c r="L1054" s="179">
        <v>1051</v>
      </c>
      <c r="M1054" s="179">
        <f>IF('لیست کل'!N1054=صدور!C$2,1,0)</f>
        <v>0</v>
      </c>
      <c r="N1054" s="179" t="str">
        <f>IF(M1054=0,"",COUNTIF(M$4:M1054,1))</f>
        <v/>
      </c>
    </row>
    <row r="1055" spans="12:14" s="178" customFormat="1">
      <c r="L1055" s="179">
        <v>1052</v>
      </c>
      <c r="M1055" s="179">
        <f>IF('لیست کل'!N1055=صدور!C$2,1,0)</f>
        <v>0</v>
      </c>
      <c r="N1055" s="179" t="str">
        <f>IF(M1055=0,"",COUNTIF(M$4:M1055,1))</f>
        <v/>
      </c>
    </row>
    <row r="1056" spans="12:14" s="178" customFormat="1">
      <c r="L1056" s="179">
        <v>1053</v>
      </c>
      <c r="M1056" s="179">
        <f>IF('لیست کل'!N1056=صدور!C$2,1,0)</f>
        <v>0</v>
      </c>
      <c r="N1056" s="179" t="str">
        <f>IF(M1056=0,"",COUNTIF(M$4:M1056,1))</f>
        <v/>
      </c>
    </row>
    <row r="1057" spans="12:14" s="178" customFormat="1">
      <c r="L1057" s="179">
        <v>1054</v>
      </c>
      <c r="M1057" s="179">
        <f>IF('لیست کل'!N1057=صدور!C$2,1,0)</f>
        <v>0</v>
      </c>
      <c r="N1057" s="179" t="str">
        <f>IF(M1057=0,"",COUNTIF(M$4:M1057,1))</f>
        <v/>
      </c>
    </row>
    <row r="1058" spans="12:14" s="178" customFormat="1">
      <c r="L1058" s="179">
        <v>1055</v>
      </c>
      <c r="M1058" s="179">
        <f>IF('لیست کل'!N1058=صدور!C$2,1,0)</f>
        <v>0</v>
      </c>
      <c r="N1058" s="179" t="str">
        <f>IF(M1058=0,"",COUNTIF(M$4:M1058,1))</f>
        <v/>
      </c>
    </row>
    <row r="1059" spans="12:14" s="178" customFormat="1">
      <c r="L1059" s="179">
        <v>1056</v>
      </c>
      <c r="M1059" s="179">
        <f>IF('لیست کل'!N1059=صدور!C$2,1,0)</f>
        <v>0</v>
      </c>
      <c r="N1059" s="179" t="str">
        <f>IF(M1059=0,"",COUNTIF(M$4:M1059,1))</f>
        <v/>
      </c>
    </row>
    <row r="1060" spans="12:14" s="178" customFormat="1">
      <c r="L1060" s="179">
        <v>1057</v>
      </c>
      <c r="M1060" s="179">
        <f>IF('لیست کل'!N1060=صدور!C$2,1,0)</f>
        <v>0</v>
      </c>
      <c r="N1060" s="179" t="str">
        <f>IF(M1060=0,"",COUNTIF(M$4:M1060,1))</f>
        <v/>
      </c>
    </row>
    <row r="1061" spans="12:14" s="178" customFormat="1">
      <c r="L1061" s="179">
        <v>1058</v>
      </c>
      <c r="M1061" s="179">
        <f>IF('لیست کل'!N1061=صدور!C$2,1,0)</f>
        <v>0</v>
      </c>
      <c r="N1061" s="179" t="str">
        <f>IF(M1061=0,"",COUNTIF(M$4:M1061,1))</f>
        <v/>
      </c>
    </row>
    <row r="1062" spans="12:14" s="178" customFormat="1">
      <c r="L1062" s="179">
        <v>1059</v>
      </c>
      <c r="M1062" s="179">
        <f>IF('لیست کل'!N1062=صدور!C$2,1,0)</f>
        <v>0</v>
      </c>
      <c r="N1062" s="179" t="str">
        <f>IF(M1062=0,"",COUNTIF(M$4:M1062,1))</f>
        <v/>
      </c>
    </row>
    <row r="1063" spans="12:14" s="178" customFormat="1">
      <c r="L1063" s="179">
        <v>1060</v>
      </c>
      <c r="M1063" s="179">
        <f>IF('لیست کل'!N1063=صدور!C$2,1,0)</f>
        <v>0</v>
      </c>
      <c r="N1063" s="179" t="str">
        <f>IF(M1063=0,"",COUNTIF(M$4:M1063,1))</f>
        <v/>
      </c>
    </row>
    <row r="1064" spans="12:14" s="178" customFormat="1">
      <c r="L1064" s="179">
        <v>1061</v>
      </c>
      <c r="M1064" s="179">
        <f>IF('لیست کل'!N1064=صدور!C$2,1,0)</f>
        <v>0</v>
      </c>
      <c r="N1064" s="179" t="str">
        <f>IF(M1064=0,"",COUNTIF(M$4:M1064,1))</f>
        <v/>
      </c>
    </row>
    <row r="1065" spans="12:14" s="178" customFormat="1">
      <c r="L1065" s="179">
        <v>1062</v>
      </c>
      <c r="M1065" s="179">
        <f>IF('لیست کل'!N1065=صدور!C$2,1,0)</f>
        <v>0</v>
      </c>
      <c r="N1065" s="179" t="str">
        <f>IF(M1065=0,"",COUNTIF(M$4:M1065,1))</f>
        <v/>
      </c>
    </row>
    <row r="1066" spans="12:14" s="178" customFormat="1">
      <c r="L1066" s="179">
        <v>1063</v>
      </c>
      <c r="M1066" s="179">
        <f>IF('لیست کل'!N1066=صدور!C$2,1,0)</f>
        <v>0</v>
      </c>
      <c r="N1066" s="179" t="str">
        <f>IF(M1066=0,"",COUNTIF(M$4:M1066,1))</f>
        <v/>
      </c>
    </row>
    <row r="1067" spans="12:14" s="178" customFormat="1">
      <c r="L1067" s="179">
        <v>1064</v>
      </c>
      <c r="M1067" s="179">
        <f>IF('لیست کل'!N1067=صدور!C$2,1,0)</f>
        <v>0</v>
      </c>
      <c r="N1067" s="179" t="str">
        <f>IF(M1067=0,"",COUNTIF(M$4:M1067,1))</f>
        <v/>
      </c>
    </row>
    <row r="1068" spans="12:14" s="178" customFormat="1">
      <c r="L1068" s="179">
        <v>1065</v>
      </c>
      <c r="M1068" s="179">
        <f>IF('لیست کل'!N1068=صدور!C$2,1,0)</f>
        <v>0</v>
      </c>
      <c r="N1068" s="179" t="str">
        <f>IF(M1068=0,"",COUNTIF(M$4:M1068,1))</f>
        <v/>
      </c>
    </row>
    <row r="1069" spans="12:14" s="178" customFormat="1">
      <c r="L1069" s="179">
        <v>1066</v>
      </c>
      <c r="M1069" s="179">
        <f>IF('لیست کل'!N1069=صدور!C$2,1,0)</f>
        <v>0</v>
      </c>
      <c r="N1069" s="179" t="str">
        <f>IF(M1069=0,"",COUNTIF(M$4:M1069,1))</f>
        <v/>
      </c>
    </row>
    <row r="1070" spans="12:14" s="178" customFormat="1">
      <c r="L1070" s="179">
        <v>1067</v>
      </c>
      <c r="M1070" s="179">
        <f>IF('لیست کل'!N1070=صدور!C$2,1,0)</f>
        <v>0</v>
      </c>
      <c r="N1070" s="179" t="str">
        <f>IF(M1070=0,"",COUNTIF(M$4:M1070,1))</f>
        <v/>
      </c>
    </row>
    <row r="1071" spans="12:14" s="178" customFormat="1">
      <c r="L1071" s="179">
        <v>1068</v>
      </c>
      <c r="M1071" s="179">
        <f>IF('لیست کل'!N1071=صدور!C$2,1,0)</f>
        <v>0</v>
      </c>
      <c r="N1071" s="179" t="str">
        <f>IF(M1071=0,"",COUNTIF(M$4:M1071,1))</f>
        <v/>
      </c>
    </row>
    <row r="1072" spans="12:14" s="178" customFormat="1">
      <c r="L1072" s="179">
        <v>1069</v>
      </c>
      <c r="M1072" s="179">
        <f>IF('لیست کل'!N1072=صدور!C$2,1,0)</f>
        <v>0</v>
      </c>
      <c r="N1072" s="179" t="str">
        <f>IF(M1072=0,"",COUNTIF(M$4:M1072,1))</f>
        <v/>
      </c>
    </row>
    <row r="1073" spans="12:14" s="178" customFormat="1">
      <c r="L1073" s="179">
        <v>1070</v>
      </c>
      <c r="M1073" s="179">
        <f>IF('لیست کل'!N1073=صدور!C$2,1,0)</f>
        <v>0</v>
      </c>
      <c r="N1073" s="179" t="str">
        <f>IF(M1073=0,"",COUNTIF(M$4:M1073,1))</f>
        <v/>
      </c>
    </row>
    <row r="1074" spans="12:14" s="178" customFormat="1">
      <c r="L1074" s="179">
        <v>1071</v>
      </c>
      <c r="M1074" s="179">
        <f>IF('لیست کل'!N1074=صدور!C$2,1,0)</f>
        <v>0</v>
      </c>
      <c r="N1074" s="179" t="str">
        <f>IF(M1074=0,"",COUNTIF(M$4:M1074,1))</f>
        <v/>
      </c>
    </row>
    <row r="1075" spans="12:14" s="178" customFormat="1">
      <c r="L1075" s="179">
        <v>1072</v>
      </c>
      <c r="M1075" s="179">
        <f>IF('لیست کل'!N1075=صدور!C$2,1,0)</f>
        <v>0</v>
      </c>
      <c r="N1075" s="179" t="str">
        <f>IF(M1075=0,"",COUNTIF(M$4:M1075,1))</f>
        <v/>
      </c>
    </row>
    <row r="1076" spans="12:14" s="178" customFormat="1">
      <c r="L1076" s="179">
        <v>1073</v>
      </c>
      <c r="M1076" s="179">
        <f>IF('لیست کل'!N1076=صدور!C$2,1,0)</f>
        <v>0</v>
      </c>
      <c r="N1076" s="179" t="str">
        <f>IF(M1076=0,"",COUNTIF(M$4:M1076,1))</f>
        <v/>
      </c>
    </row>
    <row r="1077" spans="12:14" s="178" customFormat="1">
      <c r="L1077" s="179">
        <v>1074</v>
      </c>
      <c r="M1077" s="179">
        <f>IF('لیست کل'!N1077=صدور!C$2,1,0)</f>
        <v>0</v>
      </c>
      <c r="N1077" s="179" t="str">
        <f>IF(M1077=0,"",COUNTIF(M$4:M1077,1))</f>
        <v/>
      </c>
    </row>
    <row r="1078" spans="12:14" s="178" customFormat="1">
      <c r="L1078" s="179">
        <v>1075</v>
      </c>
      <c r="M1078" s="179">
        <f>IF('لیست کل'!N1078=صدور!C$2,1,0)</f>
        <v>0</v>
      </c>
      <c r="N1078" s="179" t="str">
        <f>IF(M1078=0,"",COUNTIF(M$4:M1078,1))</f>
        <v/>
      </c>
    </row>
    <row r="1079" spans="12:14" s="178" customFormat="1">
      <c r="L1079" s="179">
        <v>1076</v>
      </c>
      <c r="M1079" s="179">
        <f>IF('لیست کل'!N1079=صدور!C$2,1,0)</f>
        <v>0</v>
      </c>
      <c r="N1079" s="179" t="str">
        <f>IF(M1079=0,"",COUNTIF(M$4:M1079,1))</f>
        <v/>
      </c>
    </row>
    <row r="1080" spans="12:14" s="178" customFormat="1">
      <c r="L1080" s="179">
        <v>1077</v>
      </c>
      <c r="M1080" s="179">
        <f>IF('لیست کل'!N1080=صدور!C$2,1,0)</f>
        <v>0</v>
      </c>
      <c r="N1080" s="179" t="str">
        <f>IF(M1080=0,"",COUNTIF(M$4:M1080,1))</f>
        <v/>
      </c>
    </row>
    <row r="1081" spans="12:14" s="178" customFormat="1">
      <c r="L1081" s="179">
        <v>1078</v>
      </c>
      <c r="M1081" s="179">
        <f>IF('لیست کل'!N1081=صدور!C$2,1,0)</f>
        <v>0</v>
      </c>
      <c r="N1081" s="179" t="str">
        <f>IF(M1081=0,"",COUNTIF(M$4:M1081,1))</f>
        <v/>
      </c>
    </row>
    <row r="1082" spans="12:14" s="178" customFormat="1">
      <c r="L1082" s="179">
        <v>1079</v>
      </c>
      <c r="M1082" s="179">
        <f>IF('لیست کل'!N1082=صدور!C$2,1,0)</f>
        <v>0</v>
      </c>
      <c r="N1082" s="179" t="str">
        <f>IF(M1082=0,"",COUNTIF(M$4:M1082,1))</f>
        <v/>
      </c>
    </row>
    <row r="1083" spans="12:14" s="178" customFormat="1">
      <c r="L1083" s="179">
        <v>1080</v>
      </c>
      <c r="M1083" s="179">
        <f>IF('لیست کل'!N1083=صدور!C$2,1,0)</f>
        <v>0</v>
      </c>
      <c r="N1083" s="179" t="str">
        <f>IF(M1083=0,"",COUNTIF(M$4:M1083,1))</f>
        <v/>
      </c>
    </row>
    <row r="1084" spans="12:14" s="178" customFormat="1">
      <c r="L1084" s="179">
        <v>1081</v>
      </c>
      <c r="M1084" s="179">
        <f>IF('لیست کل'!N1084=صدور!C$2,1,0)</f>
        <v>0</v>
      </c>
      <c r="N1084" s="179" t="str">
        <f>IF(M1084=0,"",COUNTIF(M$4:M1084,1))</f>
        <v/>
      </c>
    </row>
    <row r="1085" spans="12:14" s="178" customFormat="1">
      <c r="L1085" s="179">
        <v>1082</v>
      </c>
      <c r="M1085" s="179">
        <f>IF('لیست کل'!N1085=صدور!C$2,1,0)</f>
        <v>0</v>
      </c>
      <c r="N1085" s="179" t="str">
        <f>IF(M1085=0,"",COUNTIF(M$4:M1085,1))</f>
        <v/>
      </c>
    </row>
    <row r="1086" spans="12:14" s="178" customFormat="1">
      <c r="L1086" s="179">
        <v>1083</v>
      </c>
      <c r="M1086" s="179">
        <f>IF('لیست کل'!N1086=صدور!C$2,1,0)</f>
        <v>0</v>
      </c>
      <c r="N1086" s="179" t="str">
        <f>IF(M1086=0,"",COUNTIF(M$4:M1086,1))</f>
        <v/>
      </c>
    </row>
    <row r="1087" spans="12:14" s="178" customFormat="1">
      <c r="L1087" s="179">
        <v>1084</v>
      </c>
      <c r="M1087" s="179">
        <f>IF('لیست کل'!N1087=صدور!C$2,1,0)</f>
        <v>0</v>
      </c>
      <c r="N1087" s="179" t="str">
        <f>IF(M1087=0,"",COUNTIF(M$4:M1087,1))</f>
        <v/>
      </c>
    </row>
    <row r="1088" spans="12:14" s="178" customFormat="1">
      <c r="L1088" s="179">
        <v>1085</v>
      </c>
      <c r="M1088" s="179">
        <f>IF('لیست کل'!N1088=صدور!C$2,1,0)</f>
        <v>0</v>
      </c>
      <c r="N1088" s="179" t="str">
        <f>IF(M1088=0,"",COUNTIF(M$4:M1088,1))</f>
        <v/>
      </c>
    </row>
    <row r="1089" spans="12:14" s="178" customFormat="1">
      <c r="L1089" s="179">
        <v>1086</v>
      </c>
      <c r="M1089" s="179">
        <f>IF('لیست کل'!N1089=صدور!C$2,1,0)</f>
        <v>0</v>
      </c>
      <c r="N1089" s="179" t="str">
        <f>IF(M1089=0,"",COUNTIF(M$4:M1089,1))</f>
        <v/>
      </c>
    </row>
    <row r="1090" spans="12:14" s="178" customFormat="1">
      <c r="L1090" s="179">
        <v>1087</v>
      </c>
      <c r="M1090" s="179">
        <f>IF('لیست کل'!N1090=صدور!C$2,1,0)</f>
        <v>0</v>
      </c>
      <c r="N1090" s="179" t="str">
        <f>IF(M1090=0,"",COUNTIF(M$4:M1090,1))</f>
        <v/>
      </c>
    </row>
    <row r="1091" spans="12:14" s="178" customFormat="1">
      <c r="L1091" s="179">
        <v>1088</v>
      </c>
      <c r="M1091" s="179">
        <f>IF('لیست کل'!N1091=صدور!C$2,1,0)</f>
        <v>0</v>
      </c>
      <c r="N1091" s="179" t="str">
        <f>IF(M1091=0,"",COUNTIF(M$4:M1091,1))</f>
        <v/>
      </c>
    </row>
    <row r="1092" spans="12:14" s="178" customFormat="1">
      <c r="L1092" s="179">
        <v>1089</v>
      </c>
      <c r="M1092" s="179">
        <f>IF('لیست کل'!N1092=صدور!C$2,1,0)</f>
        <v>0</v>
      </c>
      <c r="N1092" s="179" t="str">
        <f>IF(M1092=0,"",COUNTIF(M$4:M1092,1))</f>
        <v/>
      </c>
    </row>
    <row r="1093" spans="12:14" s="178" customFormat="1">
      <c r="L1093" s="179">
        <v>1090</v>
      </c>
      <c r="M1093" s="179">
        <f>IF('لیست کل'!N1093=صدور!C$2,1,0)</f>
        <v>0</v>
      </c>
      <c r="N1093" s="179" t="str">
        <f>IF(M1093=0,"",COUNTIF(M$4:M1093,1))</f>
        <v/>
      </c>
    </row>
    <row r="1094" spans="12:14" s="178" customFormat="1">
      <c r="L1094" s="179">
        <v>1091</v>
      </c>
      <c r="M1094" s="179">
        <f>IF('لیست کل'!N1094=صدور!C$2,1,0)</f>
        <v>0</v>
      </c>
      <c r="N1094" s="179" t="str">
        <f>IF(M1094=0,"",COUNTIF(M$4:M1094,1))</f>
        <v/>
      </c>
    </row>
    <row r="1095" spans="12:14" s="178" customFormat="1">
      <c r="L1095" s="179">
        <v>1092</v>
      </c>
      <c r="M1095" s="179">
        <f>IF('لیست کل'!N1095=صدور!C$2,1,0)</f>
        <v>0</v>
      </c>
      <c r="N1095" s="179" t="str">
        <f>IF(M1095=0,"",COUNTIF(M$4:M1095,1))</f>
        <v/>
      </c>
    </row>
    <row r="1096" spans="12:14" s="178" customFormat="1">
      <c r="L1096" s="179">
        <v>1093</v>
      </c>
      <c r="M1096" s="179">
        <f>IF('لیست کل'!N1096=صدور!C$2,1,0)</f>
        <v>0</v>
      </c>
      <c r="N1096" s="179" t="str">
        <f>IF(M1096=0,"",COUNTIF(M$4:M1096,1))</f>
        <v/>
      </c>
    </row>
    <row r="1097" spans="12:14" s="178" customFormat="1">
      <c r="L1097" s="179">
        <v>1094</v>
      </c>
      <c r="M1097" s="179">
        <f>IF('لیست کل'!N1097=صدور!C$2,1,0)</f>
        <v>0</v>
      </c>
      <c r="N1097" s="179" t="str">
        <f>IF(M1097=0,"",COUNTIF(M$4:M1097,1))</f>
        <v/>
      </c>
    </row>
    <row r="1098" spans="12:14" s="178" customFormat="1">
      <c r="L1098" s="179">
        <v>1095</v>
      </c>
      <c r="M1098" s="179">
        <f>IF('لیست کل'!N1098=صدور!C$2,1,0)</f>
        <v>0</v>
      </c>
      <c r="N1098" s="179" t="str">
        <f>IF(M1098=0,"",COUNTIF(M$4:M1098,1))</f>
        <v/>
      </c>
    </row>
    <row r="1099" spans="12:14" s="178" customFormat="1">
      <c r="L1099" s="179">
        <v>1096</v>
      </c>
      <c r="M1099" s="179">
        <f>IF('لیست کل'!N1099=صدور!C$2,1,0)</f>
        <v>0</v>
      </c>
      <c r="N1099" s="179" t="str">
        <f>IF(M1099=0,"",COUNTIF(M$4:M1099,1))</f>
        <v/>
      </c>
    </row>
    <row r="1100" spans="12:14" s="178" customFormat="1">
      <c r="L1100" s="179">
        <v>1097</v>
      </c>
      <c r="M1100" s="179">
        <f>IF('لیست کل'!N1100=صدور!C$2,1,0)</f>
        <v>0</v>
      </c>
      <c r="N1100" s="179" t="str">
        <f>IF(M1100=0,"",COUNTIF(M$4:M1100,1))</f>
        <v/>
      </c>
    </row>
    <row r="1101" spans="12:14" s="178" customFormat="1">
      <c r="L1101" s="179">
        <v>1098</v>
      </c>
      <c r="M1101" s="179">
        <f>IF('لیست کل'!N1101=صدور!C$2,1,0)</f>
        <v>0</v>
      </c>
      <c r="N1101" s="179" t="str">
        <f>IF(M1101=0,"",COUNTIF(M$4:M1101,1))</f>
        <v/>
      </c>
    </row>
    <row r="1102" spans="12:14" s="178" customFormat="1">
      <c r="L1102" s="179">
        <v>1099</v>
      </c>
      <c r="M1102" s="179">
        <f>IF('لیست کل'!N1102=صدور!C$2,1,0)</f>
        <v>0</v>
      </c>
      <c r="N1102" s="179" t="str">
        <f>IF(M1102=0,"",COUNTIF(M$4:M1102,1))</f>
        <v/>
      </c>
    </row>
    <row r="1103" spans="12:14" s="178" customFormat="1">
      <c r="L1103" s="179">
        <v>1100</v>
      </c>
      <c r="M1103" s="179">
        <f>IF('لیست کل'!N1103=صدور!C$2,1,0)</f>
        <v>0</v>
      </c>
      <c r="N1103" s="179" t="str">
        <f>IF(M1103=0,"",COUNTIF(M$4:M1103,1))</f>
        <v/>
      </c>
    </row>
    <row r="1104" spans="12:14" s="178" customFormat="1">
      <c r="L1104" s="179">
        <v>1101</v>
      </c>
      <c r="M1104" s="179">
        <f>IF('لیست کل'!N1104=صدور!C$2,1,0)</f>
        <v>0</v>
      </c>
      <c r="N1104" s="179" t="str">
        <f>IF(M1104=0,"",COUNTIF(M$4:M1104,1))</f>
        <v/>
      </c>
    </row>
    <row r="1105" spans="12:14" s="178" customFormat="1">
      <c r="L1105" s="179">
        <v>1102</v>
      </c>
      <c r="M1105" s="179">
        <f>IF('لیست کل'!N1105=صدور!C$2,1,0)</f>
        <v>0</v>
      </c>
      <c r="N1105" s="179" t="str">
        <f>IF(M1105=0,"",COUNTIF(M$4:M1105,1))</f>
        <v/>
      </c>
    </row>
    <row r="1106" spans="12:14" s="178" customFormat="1">
      <c r="L1106" s="179">
        <v>1103</v>
      </c>
      <c r="M1106" s="179">
        <f>IF('لیست کل'!N1106=صدور!C$2,1,0)</f>
        <v>0</v>
      </c>
      <c r="N1106" s="179" t="str">
        <f>IF(M1106=0,"",COUNTIF(M$4:M1106,1))</f>
        <v/>
      </c>
    </row>
    <row r="1107" spans="12:14" s="178" customFormat="1">
      <c r="L1107" s="179">
        <v>1104</v>
      </c>
      <c r="M1107" s="179">
        <f>IF('لیست کل'!N1107=صدور!C$2,1,0)</f>
        <v>0</v>
      </c>
      <c r="N1107" s="179" t="str">
        <f>IF(M1107=0,"",COUNTIF(M$4:M1107,1))</f>
        <v/>
      </c>
    </row>
    <row r="1108" spans="12:14" s="178" customFormat="1">
      <c r="L1108" s="179">
        <v>1105</v>
      </c>
      <c r="M1108" s="179">
        <f>IF('لیست کل'!N1108=صدور!C$2,1,0)</f>
        <v>0</v>
      </c>
      <c r="N1108" s="179" t="str">
        <f>IF(M1108=0,"",COUNTIF(M$4:M1108,1))</f>
        <v/>
      </c>
    </row>
    <row r="1109" spans="12:14" s="178" customFormat="1">
      <c r="L1109" s="179">
        <v>1106</v>
      </c>
      <c r="M1109" s="179">
        <f>IF('لیست کل'!N1109=صدور!C$2,1,0)</f>
        <v>0</v>
      </c>
      <c r="N1109" s="179" t="str">
        <f>IF(M1109=0,"",COUNTIF(M$4:M1109,1))</f>
        <v/>
      </c>
    </row>
    <row r="1110" spans="12:14" s="178" customFormat="1">
      <c r="L1110" s="179">
        <v>1107</v>
      </c>
      <c r="M1110" s="179">
        <f>IF('لیست کل'!N1110=صدور!C$2,1,0)</f>
        <v>0</v>
      </c>
      <c r="N1110" s="179" t="str">
        <f>IF(M1110=0,"",COUNTIF(M$4:M1110,1))</f>
        <v/>
      </c>
    </row>
    <row r="1111" spans="12:14" s="178" customFormat="1">
      <c r="L1111" s="179">
        <v>1108</v>
      </c>
      <c r="M1111" s="179">
        <f>IF('لیست کل'!N1111=صدور!C$2,1,0)</f>
        <v>0</v>
      </c>
      <c r="N1111" s="179" t="str">
        <f>IF(M1111=0,"",COUNTIF(M$4:M1111,1))</f>
        <v/>
      </c>
    </row>
    <row r="1112" spans="12:14" s="178" customFormat="1">
      <c r="L1112" s="179">
        <v>1109</v>
      </c>
      <c r="M1112" s="179">
        <f>IF('لیست کل'!N1112=صدور!C$2,1,0)</f>
        <v>0</v>
      </c>
      <c r="N1112" s="179" t="str">
        <f>IF(M1112=0,"",COUNTIF(M$4:M1112,1))</f>
        <v/>
      </c>
    </row>
    <row r="1113" spans="12:14" s="178" customFormat="1">
      <c r="L1113" s="179">
        <v>1110</v>
      </c>
      <c r="M1113" s="179">
        <f>IF('لیست کل'!N1113=صدور!C$2,1,0)</f>
        <v>0</v>
      </c>
      <c r="N1113" s="179" t="str">
        <f>IF(M1113=0,"",COUNTIF(M$4:M1113,1))</f>
        <v/>
      </c>
    </row>
    <row r="1114" spans="12:14" s="178" customFormat="1">
      <c r="L1114" s="179">
        <v>1111</v>
      </c>
      <c r="M1114" s="179">
        <f>IF('لیست کل'!N1114=صدور!C$2,1,0)</f>
        <v>0</v>
      </c>
      <c r="N1114" s="179" t="str">
        <f>IF(M1114=0,"",COUNTIF(M$4:M1114,1))</f>
        <v/>
      </c>
    </row>
    <row r="1115" spans="12:14" s="178" customFormat="1">
      <c r="L1115" s="179">
        <v>1112</v>
      </c>
      <c r="M1115" s="179">
        <f>IF('لیست کل'!N1115=صدور!C$2,1,0)</f>
        <v>0</v>
      </c>
      <c r="N1115" s="179" t="str">
        <f>IF(M1115=0,"",COUNTIF(M$4:M1115,1))</f>
        <v/>
      </c>
    </row>
    <row r="1116" spans="12:14" s="178" customFormat="1">
      <c r="L1116" s="179">
        <v>1113</v>
      </c>
      <c r="M1116" s="179">
        <f>IF('لیست کل'!N1116=صدور!C$2,1,0)</f>
        <v>0</v>
      </c>
      <c r="N1116" s="179" t="str">
        <f>IF(M1116=0,"",COUNTIF(M$4:M1116,1))</f>
        <v/>
      </c>
    </row>
    <row r="1117" spans="12:14" s="178" customFormat="1">
      <c r="L1117" s="179">
        <v>1114</v>
      </c>
      <c r="M1117" s="179">
        <f>IF('لیست کل'!N1117=صدور!C$2,1,0)</f>
        <v>0</v>
      </c>
      <c r="N1117" s="179" t="str">
        <f>IF(M1117=0,"",COUNTIF(M$4:M1117,1))</f>
        <v/>
      </c>
    </row>
    <row r="1118" spans="12:14" s="178" customFormat="1">
      <c r="L1118" s="179">
        <v>1115</v>
      </c>
      <c r="M1118" s="179">
        <f>IF('لیست کل'!N1118=صدور!C$2,1,0)</f>
        <v>0</v>
      </c>
      <c r="N1118" s="179" t="str">
        <f>IF(M1118=0,"",COUNTIF(M$4:M1118,1))</f>
        <v/>
      </c>
    </row>
    <row r="1119" spans="12:14" s="178" customFormat="1">
      <c r="L1119" s="179">
        <v>1116</v>
      </c>
      <c r="M1119" s="179">
        <f>IF('لیست کل'!N1119=صدور!C$2,1,0)</f>
        <v>0</v>
      </c>
      <c r="N1119" s="179" t="str">
        <f>IF(M1119=0,"",COUNTIF(M$4:M1119,1))</f>
        <v/>
      </c>
    </row>
    <row r="1120" spans="12:14" s="178" customFormat="1">
      <c r="L1120" s="179">
        <v>1117</v>
      </c>
      <c r="M1120" s="179">
        <f>IF('لیست کل'!N1120=صدور!C$2,1,0)</f>
        <v>0</v>
      </c>
      <c r="N1120" s="179" t="str">
        <f>IF(M1120=0,"",COUNTIF(M$4:M1120,1))</f>
        <v/>
      </c>
    </row>
    <row r="1121" spans="12:14" s="178" customFormat="1">
      <c r="L1121" s="179">
        <v>1118</v>
      </c>
      <c r="M1121" s="179">
        <f>IF('لیست کل'!N1121=صدور!C$2,1,0)</f>
        <v>0</v>
      </c>
      <c r="N1121" s="179" t="str">
        <f>IF(M1121=0,"",COUNTIF(M$4:M1121,1))</f>
        <v/>
      </c>
    </row>
    <row r="1122" spans="12:14" s="178" customFormat="1">
      <c r="L1122" s="179">
        <v>1119</v>
      </c>
      <c r="M1122" s="179">
        <f>IF('لیست کل'!N1122=صدور!C$2,1,0)</f>
        <v>0</v>
      </c>
      <c r="N1122" s="179" t="str">
        <f>IF(M1122=0,"",COUNTIF(M$4:M1122,1))</f>
        <v/>
      </c>
    </row>
    <row r="1123" spans="12:14" s="178" customFormat="1">
      <c r="L1123" s="179">
        <v>1120</v>
      </c>
      <c r="M1123" s="179">
        <f>IF('لیست کل'!N1123=صدور!C$2,1,0)</f>
        <v>0</v>
      </c>
      <c r="N1123" s="179" t="str">
        <f>IF(M1123=0,"",COUNTIF(M$4:M1123,1))</f>
        <v/>
      </c>
    </row>
    <row r="1124" spans="12:14" s="178" customFormat="1">
      <c r="L1124" s="179">
        <v>1121</v>
      </c>
      <c r="M1124" s="179">
        <f>IF('لیست کل'!N1124=صدور!C$2,1,0)</f>
        <v>0</v>
      </c>
      <c r="N1124" s="179" t="str">
        <f>IF(M1124=0,"",COUNTIF(M$4:M1124,1))</f>
        <v/>
      </c>
    </row>
    <row r="1125" spans="12:14" s="178" customFormat="1">
      <c r="L1125" s="179">
        <v>1122</v>
      </c>
      <c r="M1125" s="179">
        <f>IF('لیست کل'!N1125=صدور!C$2,1,0)</f>
        <v>0</v>
      </c>
      <c r="N1125" s="179" t="str">
        <f>IF(M1125=0,"",COUNTIF(M$4:M1125,1))</f>
        <v/>
      </c>
    </row>
    <row r="1126" spans="12:14" s="178" customFormat="1">
      <c r="L1126" s="179">
        <v>1123</v>
      </c>
      <c r="M1126" s="179">
        <f>IF('لیست کل'!N1126=صدور!C$2,1,0)</f>
        <v>0</v>
      </c>
      <c r="N1126" s="179" t="str">
        <f>IF(M1126=0,"",COUNTIF(M$4:M1126,1))</f>
        <v/>
      </c>
    </row>
    <row r="1127" spans="12:14" s="178" customFormat="1">
      <c r="L1127" s="179">
        <v>1124</v>
      </c>
      <c r="M1127" s="179">
        <f>IF('لیست کل'!N1127=صدور!C$2,1,0)</f>
        <v>0</v>
      </c>
      <c r="N1127" s="179" t="str">
        <f>IF(M1127=0,"",COUNTIF(M$4:M1127,1))</f>
        <v/>
      </c>
    </row>
    <row r="1128" spans="12:14" s="178" customFormat="1">
      <c r="L1128" s="179">
        <v>1125</v>
      </c>
      <c r="M1128" s="179">
        <f>IF('لیست کل'!N1128=صدور!C$2,1,0)</f>
        <v>0</v>
      </c>
      <c r="N1128" s="179" t="str">
        <f>IF(M1128=0,"",COUNTIF(M$4:M1128,1))</f>
        <v/>
      </c>
    </row>
    <row r="1129" spans="12:14" s="178" customFormat="1">
      <c r="L1129" s="179">
        <v>1126</v>
      </c>
      <c r="M1129" s="179">
        <f>IF('لیست کل'!N1129=صدور!C$2,1,0)</f>
        <v>0</v>
      </c>
      <c r="N1129" s="179" t="str">
        <f>IF(M1129=0,"",COUNTIF(M$4:M1129,1))</f>
        <v/>
      </c>
    </row>
    <row r="1130" spans="12:14" s="178" customFormat="1">
      <c r="L1130" s="179">
        <v>1127</v>
      </c>
      <c r="M1130" s="179">
        <f>IF('لیست کل'!N1130=صدور!C$2,1,0)</f>
        <v>0</v>
      </c>
      <c r="N1130" s="179" t="str">
        <f>IF(M1130=0,"",COUNTIF(M$4:M1130,1))</f>
        <v/>
      </c>
    </row>
    <row r="1131" spans="12:14" s="178" customFormat="1">
      <c r="L1131" s="179">
        <v>1128</v>
      </c>
      <c r="M1131" s="179">
        <f>IF('لیست کل'!N1131=صدور!C$2,1,0)</f>
        <v>0</v>
      </c>
      <c r="N1131" s="179" t="str">
        <f>IF(M1131=0,"",COUNTIF(M$4:M1131,1))</f>
        <v/>
      </c>
    </row>
    <row r="1132" spans="12:14" s="178" customFormat="1">
      <c r="L1132" s="179">
        <v>1129</v>
      </c>
      <c r="M1132" s="179">
        <f>IF('لیست کل'!N1132=صدور!C$2,1,0)</f>
        <v>0</v>
      </c>
      <c r="N1132" s="179" t="str">
        <f>IF(M1132=0,"",COUNTIF(M$4:M1132,1))</f>
        <v/>
      </c>
    </row>
    <row r="1133" spans="12:14" s="178" customFormat="1">
      <c r="L1133" s="179">
        <v>1130</v>
      </c>
      <c r="M1133" s="179">
        <f>IF('لیست کل'!N1133=صدور!C$2,1,0)</f>
        <v>0</v>
      </c>
      <c r="N1133" s="179" t="str">
        <f>IF(M1133=0,"",COUNTIF(M$4:M1133,1))</f>
        <v/>
      </c>
    </row>
    <row r="1134" spans="12:14" s="178" customFormat="1">
      <c r="L1134" s="179">
        <v>1131</v>
      </c>
      <c r="M1134" s="179">
        <f>IF('لیست کل'!N1134=صدور!C$2,1,0)</f>
        <v>0</v>
      </c>
      <c r="N1134" s="179" t="str">
        <f>IF(M1134=0,"",COUNTIF(M$4:M1134,1))</f>
        <v/>
      </c>
    </row>
    <row r="1135" spans="12:14" s="178" customFormat="1">
      <c r="L1135" s="179">
        <v>1132</v>
      </c>
      <c r="M1135" s="179">
        <f>IF('لیست کل'!N1135=صدور!C$2,1,0)</f>
        <v>0</v>
      </c>
      <c r="N1135" s="179" t="str">
        <f>IF(M1135=0,"",COUNTIF(M$4:M1135,1))</f>
        <v/>
      </c>
    </row>
    <row r="1136" spans="12:14" s="178" customFormat="1">
      <c r="L1136" s="179">
        <v>1133</v>
      </c>
      <c r="M1136" s="179">
        <f>IF('لیست کل'!N1136=صدور!C$2,1,0)</f>
        <v>0</v>
      </c>
      <c r="N1136" s="179" t="str">
        <f>IF(M1136=0,"",COUNTIF(M$4:M1136,1))</f>
        <v/>
      </c>
    </row>
    <row r="1137" spans="12:14" s="178" customFormat="1">
      <c r="L1137" s="179">
        <v>1134</v>
      </c>
      <c r="M1137" s="179">
        <f>IF('لیست کل'!N1137=صدور!C$2,1,0)</f>
        <v>0</v>
      </c>
      <c r="N1137" s="179" t="str">
        <f>IF(M1137=0,"",COUNTIF(M$4:M1137,1))</f>
        <v/>
      </c>
    </row>
    <row r="1138" spans="12:14" s="178" customFormat="1">
      <c r="L1138" s="179">
        <v>1135</v>
      </c>
      <c r="M1138" s="179">
        <f>IF('لیست کل'!N1138=صدور!C$2,1,0)</f>
        <v>0</v>
      </c>
      <c r="N1138" s="179" t="str">
        <f>IF(M1138=0,"",COUNTIF(M$4:M1138,1))</f>
        <v/>
      </c>
    </row>
    <row r="1139" spans="12:14" s="178" customFormat="1">
      <c r="L1139" s="179">
        <v>1136</v>
      </c>
      <c r="M1139" s="179">
        <f>IF('لیست کل'!N1139=صدور!C$2,1,0)</f>
        <v>0</v>
      </c>
      <c r="N1139" s="179" t="str">
        <f>IF(M1139=0,"",COUNTIF(M$4:M1139,1))</f>
        <v/>
      </c>
    </row>
    <row r="1140" spans="12:14" s="178" customFormat="1">
      <c r="L1140" s="179">
        <v>1137</v>
      </c>
      <c r="M1140" s="179">
        <f>IF('لیست کل'!N1140=صدور!C$2,1,0)</f>
        <v>0</v>
      </c>
      <c r="N1140" s="179" t="str">
        <f>IF(M1140=0,"",COUNTIF(M$4:M1140,1))</f>
        <v/>
      </c>
    </row>
    <row r="1141" spans="12:14" s="178" customFormat="1">
      <c r="L1141" s="179">
        <v>1138</v>
      </c>
      <c r="M1141" s="179">
        <f>IF('لیست کل'!N1141=صدور!C$2,1,0)</f>
        <v>0</v>
      </c>
      <c r="N1141" s="179" t="str">
        <f>IF(M1141=0,"",COUNTIF(M$4:M1141,1))</f>
        <v/>
      </c>
    </row>
    <row r="1142" spans="12:14" s="178" customFormat="1">
      <c r="L1142" s="179">
        <v>1139</v>
      </c>
      <c r="M1142" s="179">
        <f>IF('لیست کل'!N1142=صدور!C$2,1,0)</f>
        <v>0</v>
      </c>
      <c r="N1142" s="179" t="str">
        <f>IF(M1142=0,"",COUNTIF(M$4:M1142,1))</f>
        <v/>
      </c>
    </row>
    <row r="1143" spans="12:14" s="178" customFormat="1">
      <c r="L1143" s="179">
        <v>1140</v>
      </c>
      <c r="M1143" s="179">
        <f>IF('لیست کل'!N1143=صدور!C$2,1,0)</f>
        <v>0</v>
      </c>
      <c r="N1143" s="179" t="str">
        <f>IF(M1143=0,"",COUNTIF(M$4:M1143,1))</f>
        <v/>
      </c>
    </row>
    <row r="1144" spans="12:14" s="178" customFormat="1">
      <c r="L1144" s="179">
        <v>1141</v>
      </c>
      <c r="M1144" s="179">
        <f>IF('لیست کل'!N1144=صدور!C$2,1,0)</f>
        <v>0</v>
      </c>
      <c r="N1144" s="179" t="str">
        <f>IF(M1144=0,"",COUNTIF(M$4:M1144,1))</f>
        <v/>
      </c>
    </row>
    <row r="1145" spans="12:14" s="178" customFormat="1">
      <c r="L1145" s="179">
        <v>1142</v>
      </c>
      <c r="M1145" s="179">
        <f>IF('لیست کل'!N1145=صدور!C$2,1,0)</f>
        <v>0</v>
      </c>
      <c r="N1145" s="179" t="str">
        <f>IF(M1145=0,"",COUNTIF(M$4:M1145,1))</f>
        <v/>
      </c>
    </row>
    <row r="1146" spans="12:14" s="178" customFormat="1">
      <c r="L1146" s="179">
        <v>1143</v>
      </c>
      <c r="M1146" s="179">
        <f>IF('لیست کل'!N1146=صدور!C$2,1,0)</f>
        <v>0</v>
      </c>
      <c r="N1146" s="179" t="str">
        <f>IF(M1146=0,"",COUNTIF(M$4:M1146,1))</f>
        <v/>
      </c>
    </row>
    <row r="1147" spans="12:14" s="178" customFormat="1">
      <c r="L1147" s="179">
        <v>1144</v>
      </c>
      <c r="M1147" s="179">
        <f>IF('لیست کل'!N1147=صدور!C$2,1,0)</f>
        <v>0</v>
      </c>
      <c r="N1147" s="179" t="str">
        <f>IF(M1147=0,"",COUNTIF(M$4:M1147,1))</f>
        <v/>
      </c>
    </row>
    <row r="1148" spans="12:14" s="178" customFormat="1">
      <c r="L1148" s="179">
        <v>1145</v>
      </c>
      <c r="M1148" s="179">
        <f>IF('لیست کل'!N1148=صدور!C$2,1,0)</f>
        <v>0</v>
      </c>
      <c r="N1148" s="179" t="str">
        <f>IF(M1148=0,"",COUNTIF(M$4:M1148,1))</f>
        <v/>
      </c>
    </row>
    <row r="1149" spans="12:14" s="178" customFormat="1">
      <c r="L1149" s="179">
        <v>1146</v>
      </c>
      <c r="M1149" s="179">
        <f>IF('لیست کل'!N1149=صدور!C$2,1,0)</f>
        <v>0</v>
      </c>
      <c r="N1149" s="179" t="str">
        <f>IF(M1149=0,"",COUNTIF(M$4:M1149,1))</f>
        <v/>
      </c>
    </row>
    <row r="1150" spans="12:14" s="178" customFormat="1">
      <c r="L1150" s="179">
        <v>1147</v>
      </c>
      <c r="M1150" s="179">
        <f>IF('لیست کل'!N1150=صدور!C$2,1,0)</f>
        <v>0</v>
      </c>
      <c r="N1150" s="179" t="str">
        <f>IF(M1150=0,"",COUNTIF(M$4:M1150,1))</f>
        <v/>
      </c>
    </row>
    <row r="1151" spans="12:14" s="178" customFormat="1">
      <c r="L1151" s="179">
        <v>1148</v>
      </c>
      <c r="M1151" s="179">
        <f>IF('لیست کل'!N1151=صدور!C$2,1,0)</f>
        <v>0</v>
      </c>
      <c r="N1151" s="179" t="str">
        <f>IF(M1151=0,"",COUNTIF(M$4:M1151,1))</f>
        <v/>
      </c>
    </row>
    <row r="1152" spans="12:14" s="178" customFormat="1">
      <c r="L1152" s="179">
        <v>1149</v>
      </c>
      <c r="M1152" s="179">
        <f>IF('لیست کل'!N1152=صدور!C$2,1,0)</f>
        <v>0</v>
      </c>
      <c r="N1152" s="179" t="str">
        <f>IF(M1152=0,"",COUNTIF(M$4:M1152,1))</f>
        <v/>
      </c>
    </row>
    <row r="1153" spans="12:14" s="178" customFormat="1">
      <c r="L1153" s="179">
        <v>1150</v>
      </c>
      <c r="M1153" s="179">
        <f>IF('لیست کل'!N1153=صدور!C$2,1,0)</f>
        <v>0</v>
      </c>
      <c r="N1153" s="179" t="str">
        <f>IF(M1153=0,"",COUNTIF(M$4:M1153,1))</f>
        <v/>
      </c>
    </row>
    <row r="1154" spans="12:14" s="178" customFormat="1">
      <c r="L1154" s="179">
        <v>1151</v>
      </c>
      <c r="M1154" s="179">
        <f>IF('لیست کل'!N1154=صدور!C$2,1,0)</f>
        <v>0</v>
      </c>
      <c r="N1154" s="179" t="str">
        <f>IF(M1154=0,"",COUNTIF(M$4:M1154,1))</f>
        <v/>
      </c>
    </row>
    <row r="1155" spans="12:14" s="178" customFormat="1">
      <c r="L1155" s="179">
        <v>1152</v>
      </c>
      <c r="M1155" s="179">
        <f>IF('لیست کل'!N1155=صدور!C$2,1,0)</f>
        <v>0</v>
      </c>
      <c r="N1155" s="179" t="str">
        <f>IF(M1155=0,"",COUNTIF(M$4:M1155,1))</f>
        <v/>
      </c>
    </row>
    <row r="1156" spans="12:14" s="178" customFormat="1">
      <c r="L1156" s="179">
        <v>1153</v>
      </c>
      <c r="M1156" s="179">
        <f>IF('لیست کل'!N1156=صدور!C$2,1,0)</f>
        <v>0</v>
      </c>
      <c r="N1156" s="179" t="str">
        <f>IF(M1156=0,"",COUNTIF(M$4:M1156,1))</f>
        <v/>
      </c>
    </row>
    <row r="1157" spans="12:14" s="178" customFormat="1">
      <c r="L1157" s="179">
        <v>1154</v>
      </c>
      <c r="M1157" s="179">
        <f>IF('لیست کل'!N1157=صدور!C$2,1,0)</f>
        <v>0</v>
      </c>
      <c r="N1157" s="179" t="str">
        <f>IF(M1157=0,"",COUNTIF(M$4:M1157,1))</f>
        <v/>
      </c>
    </row>
    <row r="1158" spans="12:14" s="178" customFormat="1">
      <c r="L1158" s="179">
        <v>1155</v>
      </c>
      <c r="M1158" s="179">
        <f>IF('لیست کل'!N1158=صدور!C$2,1,0)</f>
        <v>0</v>
      </c>
      <c r="N1158" s="179" t="str">
        <f>IF(M1158=0,"",COUNTIF(M$4:M1158,1))</f>
        <v/>
      </c>
    </row>
    <row r="1159" spans="12:14" s="178" customFormat="1">
      <c r="L1159" s="179">
        <v>1156</v>
      </c>
      <c r="M1159" s="179">
        <f>IF('لیست کل'!N1159=صدور!C$2,1,0)</f>
        <v>0</v>
      </c>
      <c r="N1159" s="179" t="str">
        <f>IF(M1159=0,"",COUNTIF(M$4:M1159,1))</f>
        <v/>
      </c>
    </row>
    <row r="1160" spans="12:14" s="178" customFormat="1">
      <c r="L1160" s="179">
        <v>1157</v>
      </c>
      <c r="M1160" s="179">
        <f>IF('لیست کل'!N1160=صدور!C$2,1,0)</f>
        <v>0</v>
      </c>
      <c r="N1160" s="179" t="str">
        <f>IF(M1160=0,"",COUNTIF(M$4:M1160,1))</f>
        <v/>
      </c>
    </row>
    <row r="1161" spans="12:14" s="178" customFormat="1">
      <c r="L1161" s="179">
        <v>1158</v>
      </c>
      <c r="M1161" s="179">
        <f>IF('لیست کل'!N1161=صدور!C$2,1,0)</f>
        <v>0</v>
      </c>
      <c r="N1161" s="179" t="str">
        <f>IF(M1161=0,"",COUNTIF(M$4:M1161,1))</f>
        <v/>
      </c>
    </row>
    <row r="1162" spans="12:14" s="178" customFormat="1">
      <c r="L1162" s="179">
        <v>1159</v>
      </c>
      <c r="M1162" s="179">
        <f>IF('لیست کل'!N1162=صدور!C$2,1,0)</f>
        <v>0</v>
      </c>
      <c r="N1162" s="179" t="str">
        <f>IF(M1162=0,"",COUNTIF(M$4:M1162,1))</f>
        <v/>
      </c>
    </row>
    <row r="1163" spans="12:14" s="178" customFormat="1">
      <c r="L1163" s="179">
        <v>1160</v>
      </c>
      <c r="M1163" s="179">
        <f>IF('لیست کل'!N1163=صدور!C$2,1,0)</f>
        <v>0</v>
      </c>
      <c r="N1163" s="179" t="str">
        <f>IF(M1163=0,"",COUNTIF(M$4:M1163,1))</f>
        <v/>
      </c>
    </row>
    <row r="1164" spans="12:14" s="178" customFormat="1">
      <c r="L1164" s="179">
        <v>1161</v>
      </c>
      <c r="M1164" s="179">
        <f>IF('لیست کل'!N1164=صدور!C$2,1,0)</f>
        <v>0</v>
      </c>
      <c r="N1164" s="179" t="str">
        <f>IF(M1164=0,"",COUNTIF(M$4:M1164,1))</f>
        <v/>
      </c>
    </row>
    <row r="1165" spans="12:14" s="178" customFormat="1">
      <c r="L1165" s="179">
        <v>1162</v>
      </c>
      <c r="M1165" s="179">
        <f>IF('لیست کل'!N1165=صدور!C$2,1,0)</f>
        <v>0</v>
      </c>
      <c r="N1165" s="179" t="str">
        <f>IF(M1165=0,"",COUNTIF(M$4:M1165,1))</f>
        <v/>
      </c>
    </row>
    <row r="1166" spans="12:14" s="178" customFormat="1">
      <c r="L1166" s="179">
        <v>1163</v>
      </c>
      <c r="M1166" s="179">
        <f>IF('لیست کل'!N1166=صدور!C$2,1,0)</f>
        <v>0</v>
      </c>
      <c r="N1166" s="179" t="str">
        <f>IF(M1166=0,"",COUNTIF(M$4:M1166,1))</f>
        <v/>
      </c>
    </row>
    <row r="1167" spans="12:14" s="178" customFormat="1">
      <c r="L1167" s="179">
        <v>1164</v>
      </c>
      <c r="M1167" s="179">
        <f>IF('لیست کل'!N1167=صدور!C$2,1,0)</f>
        <v>0</v>
      </c>
      <c r="N1167" s="179" t="str">
        <f>IF(M1167=0,"",COUNTIF(M$4:M1167,1))</f>
        <v/>
      </c>
    </row>
    <row r="1168" spans="12:14" s="178" customFormat="1">
      <c r="L1168" s="179">
        <v>1165</v>
      </c>
      <c r="M1168" s="179">
        <f>IF('لیست کل'!N1168=صدور!C$2,1,0)</f>
        <v>0</v>
      </c>
      <c r="N1168" s="179" t="str">
        <f>IF(M1168=0,"",COUNTIF(M$4:M1168,1))</f>
        <v/>
      </c>
    </row>
    <row r="1169" spans="12:14" s="178" customFormat="1">
      <c r="L1169" s="179">
        <v>1166</v>
      </c>
      <c r="M1169" s="179">
        <f>IF('لیست کل'!N1169=صدور!C$2,1,0)</f>
        <v>0</v>
      </c>
      <c r="N1169" s="179" t="str">
        <f>IF(M1169=0,"",COUNTIF(M$4:M1169,1))</f>
        <v/>
      </c>
    </row>
    <row r="1170" spans="12:14" s="178" customFormat="1">
      <c r="L1170" s="179">
        <v>1167</v>
      </c>
      <c r="M1170" s="179">
        <f>IF('لیست کل'!N1170=صدور!C$2,1,0)</f>
        <v>0</v>
      </c>
      <c r="N1170" s="179" t="str">
        <f>IF(M1170=0,"",COUNTIF(M$4:M1170,1))</f>
        <v/>
      </c>
    </row>
    <row r="1171" spans="12:14" s="178" customFormat="1">
      <c r="L1171" s="179">
        <v>1168</v>
      </c>
      <c r="M1171" s="179">
        <f>IF('لیست کل'!N1171=صدور!C$2,1,0)</f>
        <v>0</v>
      </c>
      <c r="N1171" s="179" t="str">
        <f>IF(M1171=0,"",COUNTIF(M$4:M1171,1))</f>
        <v/>
      </c>
    </row>
    <row r="1172" spans="12:14" s="178" customFormat="1">
      <c r="L1172" s="179">
        <v>1169</v>
      </c>
      <c r="M1172" s="179">
        <f>IF('لیست کل'!N1172=صدور!C$2,1,0)</f>
        <v>0</v>
      </c>
      <c r="N1172" s="179" t="str">
        <f>IF(M1172=0,"",COUNTIF(M$4:M1172,1))</f>
        <v/>
      </c>
    </row>
    <row r="1173" spans="12:14" s="178" customFormat="1">
      <c r="L1173" s="179">
        <v>1170</v>
      </c>
      <c r="M1173" s="179">
        <f>IF('لیست کل'!N1173=صدور!C$2,1,0)</f>
        <v>0</v>
      </c>
      <c r="N1173" s="179" t="str">
        <f>IF(M1173=0,"",COUNTIF(M$4:M1173,1))</f>
        <v/>
      </c>
    </row>
    <row r="1174" spans="12:14" s="178" customFormat="1">
      <c r="L1174" s="179">
        <v>1171</v>
      </c>
      <c r="M1174" s="179">
        <f>IF('لیست کل'!N1174=صدور!C$2,1,0)</f>
        <v>0</v>
      </c>
      <c r="N1174" s="179" t="str">
        <f>IF(M1174=0,"",COUNTIF(M$4:M1174,1))</f>
        <v/>
      </c>
    </row>
    <row r="1175" spans="12:14" s="178" customFormat="1">
      <c r="L1175" s="179">
        <v>1172</v>
      </c>
      <c r="M1175" s="179">
        <f>IF('لیست کل'!N1175=صدور!C$2,1,0)</f>
        <v>0</v>
      </c>
      <c r="N1175" s="179" t="str">
        <f>IF(M1175=0,"",COUNTIF(M$4:M1175,1))</f>
        <v/>
      </c>
    </row>
    <row r="1176" spans="12:14" s="178" customFormat="1">
      <c r="L1176" s="179">
        <v>1173</v>
      </c>
      <c r="M1176" s="179">
        <f>IF('لیست کل'!N1176=صدور!C$2,1,0)</f>
        <v>0</v>
      </c>
      <c r="N1176" s="179" t="str">
        <f>IF(M1176=0,"",COUNTIF(M$4:M1176,1))</f>
        <v/>
      </c>
    </row>
    <row r="1177" spans="12:14" s="178" customFormat="1">
      <c r="L1177" s="179">
        <v>1174</v>
      </c>
      <c r="M1177" s="179">
        <f>IF('لیست کل'!N1177=صدور!C$2,1,0)</f>
        <v>0</v>
      </c>
      <c r="N1177" s="179" t="str">
        <f>IF(M1177=0,"",COUNTIF(M$4:M1177,1))</f>
        <v/>
      </c>
    </row>
    <row r="1178" spans="12:14" s="178" customFormat="1">
      <c r="L1178" s="179">
        <v>1175</v>
      </c>
      <c r="M1178" s="179">
        <f>IF('لیست کل'!N1178=صدور!C$2,1,0)</f>
        <v>0</v>
      </c>
      <c r="N1178" s="179" t="str">
        <f>IF(M1178=0,"",COUNTIF(M$4:M1178,1))</f>
        <v/>
      </c>
    </row>
    <row r="1179" spans="12:14" s="178" customFormat="1">
      <c r="L1179" s="179">
        <v>1176</v>
      </c>
      <c r="M1179" s="179">
        <f>IF('لیست کل'!N1179=صدور!C$2,1,0)</f>
        <v>0</v>
      </c>
      <c r="N1179" s="179" t="str">
        <f>IF(M1179=0,"",COUNTIF(M$4:M1179,1))</f>
        <v/>
      </c>
    </row>
    <row r="1180" spans="12:14" s="178" customFormat="1">
      <c r="L1180" s="179">
        <v>1177</v>
      </c>
      <c r="M1180" s="179">
        <f>IF('لیست کل'!N1180=صدور!C$2,1,0)</f>
        <v>0</v>
      </c>
      <c r="N1180" s="179" t="str">
        <f>IF(M1180=0,"",COUNTIF(M$4:M1180,1))</f>
        <v/>
      </c>
    </row>
    <row r="1181" spans="12:14" s="178" customFormat="1">
      <c r="L1181" s="179">
        <v>1178</v>
      </c>
      <c r="M1181" s="179">
        <f>IF('لیست کل'!N1181=صدور!C$2,1,0)</f>
        <v>0</v>
      </c>
      <c r="N1181" s="179" t="str">
        <f>IF(M1181=0,"",COUNTIF(M$4:M1181,1))</f>
        <v/>
      </c>
    </row>
    <row r="1182" spans="12:14" s="178" customFormat="1">
      <c r="L1182" s="179">
        <v>1179</v>
      </c>
      <c r="M1182" s="179">
        <f>IF('لیست کل'!N1182=صدور!C$2,1,0)</f>
        <v>0</v>
      </c>
      <c r="N1182" s="179" t="str">
        <f>IF(M1182=0,"",COUNTIF(M$4:M1182,1))</f>
        <v/>
      </c>
    </row>
    <row r="1183" spans="12:14" s="178" customFormat="1">
      <c r="L1183" s="179">
        <v>1180</v>
      </c>
      <c r="M1183" s="179">
        <f>IF('لیست کل'!N1183=صدور!C$2,1,0)</f>
        <v>0</v>
      </c>
      <c r="N1183" s="179" t="str">
        <f>IF(M1183=0,"",COUNTIF(M$4:M1183,1))</f>
        <v/>
      </c>
    </row>
    <row r="1184" spans="12:14" s="178" customFormat="1">
      <c r="L1184" s="179">
        <v>1181</v>
      </c>
      <c r="M1184" s="179">
        <f>IF('لیست کل'!N1184=صدور!C$2,1,0)</f>
        <v>0</v>
      </c>
      <c r="N1184" s="179" t="str">
        <f>IF(M1184=0,"",COUNTIF(M$4:M1184,1))</f>
        <v/>
      </c>
    </row>
    <row r="1185" spans="12:14" s="178" customFormat="1">
      <c r="L1185" s="179">
        <v>1182</v>
      </c>
      <c r="M1185" s="179">
        <f>IF('لیست کل'!N1185=صدور!C$2,1,0)</f>
        <v>0</v>
      </c>
      <c r="N1185" s="179" t="str">
        <f>IF(M1185=0,"",COUNTIF(M$4:M1185,1))</f>
        <v/>
      </c>
    </row>
    <row r="1186" spans="12:14" s="178" customFormat="1">
      <c r="L1186" s="179">
        <v>1183</v>
      </c>
      <c r="M1186" s="179">
        <f>IF('لیست کل'!N1186=صدور!C$2,1,0)</f>
        <v>0</v>
      </c>
      <c r="N1186" s="179" t="str">
        <f>IF(M1186=0,"",COUNTIF(M$4:M1186,1))</f>
        <v/>
      </c>
    </row>
    <row r="1187" spans="12:14" s="178" customFormat="1">
      <c r="L1187" s="179">
        <v>1184</v>
      </c>
      <c r="M1187" s="179">
        <f>IF('لیست کل'!N1187=صدور!C$2,1,0)</f>
        <v>0</v>
      </c>
      <c r="N1187" s="179" t="str">
        <f>IF(M1187=0,"",COUNTIF(M$4:M1187,1))</f>
        <v/>
      </c>
    </row>
    <row r="1188" spans="12:14" s="178" customFormat="1">
      <c r="L1188" s="179">
        <v>1185</v>
      </c>
      <c r="M1188" s="179">
        <f>IF('لیست کل'!N1188=صدور!C$2,1,0)</f>
        <v>0</v>
      </c>
      <c r="N1188" s="179" t="str">
        <f>IF(M1188=0,"",COUNTIF(M$4:M1188,1))</f>
        <v/>
      </c>
    </row>
    <row r="1189" spans="12:14" s="178" customFormat="1">
      <c r="L1189" s="179">
        <v>1186</v>
      </c>
      <c r="M1189" s="179">
        <f>IF('لیست کل'!N1189=صدور!C$2,1,0)</f>
        <v>0</v>
      </c>
      <c r="N1189" s="179" t="str">
        <f>IF(M1189=0,"",COUNTIF(M$4:M1189,1))</f>
        <v/>
      </c>
    </row>
    <row r="1190" spans="12:14" s="178" customFormat="1">
      <c r="L1190" s="179">
        <v>1187</v>
      </c>
      <c r="M1190" s="179">
        <f>IF('لیست کل'!N1190=صدور!C$2,1,0)</f>
        <v>0</v>
      </c>
      <c r="N1190" s="179" t="str">
        <f>IF(M1190=0,"",COUNTIF(M$4:M1190,1))</f>
        <v/>
      </c>
    </row>
    <row r="1191" spans="12:14" s="178" customFormat="1">
      <c r="L1191" s="179">
        <v>1188</v>
      </c>
      <c r="M1191" s="179">
        <f>IF('لیست کل'!N1191=صدور!C$2,1,0)</f>
        <v>0</v>
      </c>
      <c r="N1191" s="179" t="str">
        <f>IF(M1191=0,"",COUNTIF(M$4:M1191,1))</f>
        <v/>
      </c>
    </row>
    <row r="1192" spans="12:14" s="178" customFormat="1">
      <c r="L1192" s="179">
        <v>1189</v>
      </c>
      <c r="M1192" s="179">
        <f>IF('لیست کل'!N1192=صدور!C$2,1,0)</f>
        <v>0</v>
      </c>
      <c r="N1192" s="179" t="str">
        <f>IF(M1192=0,"",COUNTIF(M$4:M1192,1))</f>
        <v/>
      </c>
    </row>
    <row r="1193" spans="12:14" s="178" customFormat="1">
      <c r="L1193" s="179">
        <v>1190</v>
      </c>
      <c r="M1193" s="179">
        <f>IF('لیست کل'!N1193=صدور!C$2,1,0)</f>
        <v>0</v>
      </c>
      <c r="N1193" s="179" t="str">
        <f>IF(M1193=0,"",COUNTIF(M$4:M1193,1))</f>
        <v/>
      </c>
    </row>
    <row r="1194" spans="12:14" s="178" customFormat="1">
      <c r="L1194" s="179">
        <v>1191</v>
      </c>
      <c r="M1194" s="179">
        <f>IF('لیست کل'!N1194=صدور!C$2,1,0)</f>
        <v>0</v>
      </c>
      <c r="N1194" s="179" t="str">
        <f>IF(M1194=0,"",COUNTIF(M$4:M1194,1))</f>
        <v/>
      </c>
    </row>
    <row r="1195" spans="12:14" s="178" customFormat="1">
      <c r="L1195" s="179">
        <v>1192</v>
      </c>
      <c r="M1195" s="179">
        <f>IF('لیست کل'!N1195=صدور!C$2,1,0)</f>
        <v>0</v>
      </c>
      <c r="N1195" s="179" t="str">
        <f>IF(M1195=0,"",COUNTIF(M$4:M1195,1))</f>
        <v/>
      </c>
    </row>
    <row r="1196" spans="12:14" s="178" customFormat="1">
      <c r="L1196" s="179">
        <v>1193</v>
      </c>
      <c r="M1196" s="179">
        <f>IF('لیست کل'!N1196=صدور!C$2,1,0)</f>
        <v>0</v>
      </c>
      <c r="N1196" s="179" t="str">
        <f>IF(M1196=0,"",COUNTIF(M$4:M1196,1))</f>
        <v/>
      </c>
    </row>
    <row r="1197" spans="12:14" s="178" customFormat="1">
      <c r="L1197" s="179">
        <v>1194</v>
      </c>
      <c r="M1197" s="179">
        <f>IF('لیست کل'!N1197=صدور!C$2,1,0)</f>
        <v>0</v>
      </c>
      <c r="N1197" s="179" t="str">
        <f>IF(M1197=0,"",COUNTIF(M$4:M1197,1))</f>
        <v/>
      </c>
    </row>
    <row r="1198" spans="12:14" s="178" customFormat="1">
      <c r="L1198" s="179">
        <v>1195</v>
      </c>
      <c r="M1198" s="179">
        <f>IF('لیست کل'!N1198=صدور!C$2,1,0)</f>
        <v>0</v>
      </c>
      <c r="N1198" s="179" t="str">
        <f>IF(M1198=0,"",COUNTIF(M$4:M1198,1))</f>
        <v/>
      </c>
    </row>
    <row r="1199" spans="12:14" s="178" customFormat="1">
      <c r="L1199" s="179">
        <v>1196</v>
      </c>
      <c r="M1199" s="179">
        <f>IF('لیست کل'!N1199=صدور!C$2,1,0)</f>
        <v>0</v>
      </c>
      <c r="N1199" s="179" t="str">
        <f>IF(M1199=0,"",COUNTIF(M$4:M1199,1))</f>
        <v/>
      </c>
    </row>
    <row r="1200" spans="12:14" s="178" customFormat="1">
      <c r="L1200" s="179">
        <v>1197</v>
      </c>
      <c r="M1200" s="179">
        <f>IF('لیست کل'!N1200=صدور!C$2,1,0)</f>
        <v>0</v>
      </c>
      <c r="N1200" s="179" t="str">
        <f>IF(M1200=0,"",COUNTIF(M$4:M1200,1))</f>
        <v/>
      </c>
    </row>
    <row r="1201" spans="12:14" s="178" customFormat="1">
      <c r="L1201" s="179">
        <v>1198</v>
      </c>
      <c r="M1201" s="179">
        <f>IF('لیست کل'!N1201=صدور!C$2,1,0)</f>
        <v>0</v>
      </c>
      <c r="N1201" s="179" t="str">
        <f>IF(M1201=0,"",COUNTIF(M$4:M1201,1))</f>
        <v/>
      </c>
    </row>
    <row r="1202" spans="12:14" s="178" customFormat="1">
      <c r="L1202" s="179">
        <v>1199</v>
      </c>
      <c r="M1202" s="179">
        <f>IF('لیست کل'!N1202=صدور!C$2,1,0)</f>
        <v>0</v>
      </c>
      <c r="N1202" s="179" t="str">
        <f>IF(M1202=0,"",COUNTIF(M$4:M1202,1))</f>
        <v/>
      </c>
    </row>
    <row r="1203" spans="12:14" s="178" customFormat="1">
      <c r="L1203" s="179">
        <v>1200</v>
      </c>
      <c r="M1203" s="179">
        <f>IF('لیست کل'!N1203=صدور!C$2,1,0)</f>
        <v>0</v>
      </c>
      <c r="N1203" s="179" t="str">
        <f>IF(M1203=0,"",COUNTIF(M$4:M1203,1))</f>
        <v/>
      </c>
    </row>
    <row r="1204" spans="12:14" s="178" customFormat="1">
      <c r="L1204" s="179">
        <v>1201</v>
      </c>
      <c r="M1204" s="179">
        <f>IF('لیست کل'!N1204=صدور!C$2,1,0)</f>
        <v>0</v>
      </c>
      <c r="N1204" s="179" t="str">
        <f>IF(M1204=0,"",COUNTIF(M$4:M1204,1))</f>
        <v/>
      </c>
    </row>
    <row r="1205" spans="12:14" s="178" customFormat="1">
      <c r="L1205" s="179">
        <v>1202</v>
      </c>
      <c r="M1205" s="179">
        <f>IF('لیست کل'!N1205=صدور!C$2,1,0)</f>
        <v>0</v>
      </c>
      <c r="N1205" s="179" t="str">
        <f>IF(M1205=0,"",COUNTIF(M$4:M1205,1))</f>
        <v/>
      </c>
    </row>
    <row r="1206" spans="12:14" s="178" customFormat="1">
      <c r="L1206" s="179">
        <v>1203</v>
      </c>
      <c r="M1206" s="179">
        <f>IF('لیست کل'!N1206=صدور!C$2,1,0)</f>
        <v>0</v>
      </c>
      <c r="N1206" s="179" t="str">
        <f>IF(M1206=0,"",COUNTIF(M$4:M1206,1))</f>
        <v/>
      </c>
    </row>
    <row r="1207" spans="12:14" s="178" customFormat="1">
      <c r="L1207" s="179">
        <v>1204</v>
      </c>
      <c r="M1207" s="179">
        <f>IF('لیست کل'!N1207=صدور!C$2,1,0)</f>
        <v>0</v>
      </c>
      <c r="N1207" s="179" t="str">
        <f>IF(M1207=0,"",COUNTIF(M$4:M1207,1))</f>
        <v/>
      </c>
    </row>
    <row r="1208" spans="12:14" s="178" customFormat="1">
      <c r="L1208" s="179">
        <v>1205</v>
      </c>
      <c r="M1208" s="179">
        <f>IF('لیست کل'!N1208=صدور!C$2,1,0)</f>
        <v>0</v>
      </c>
      <c r="N1208" s="179" t="str">
        <f>IF(M1208=0,"",COUNTIF(M$4:M1208,1))</f>
        <v/>
      </c>
    </row>
    <row r="1209" spans="12:14" s="178" customFormat="1">
      <c r="L1209" s="179">
        <v>1206</v>
      </c>
      <c r="M1209" s="179">
        <f>IF('لیست کل'!N1209=صدور!C$2,1,0)</f>
        <v>0</v>
      </c>
      <c r="N1209" s="179" t="str">
        <f>IF(M1209=0,"",COUNTIF(M$4:M1209,1))</f>
        <v/>
      </c>
    </row>
    <row r="1210" spans="12:14" s="178" customFormat="1">
      <c r="L1210" s="179">
        <v>1207</v>
      </c>
      <c r="M1210" s="179">
        <f>IF('لیست کل'!N1210=صدور!C$2,1,0)</f>
        <v>0</v>
      </c>
      <c r="N1210" s="179" t="str">
        <f>IF(M1210=0,"",COUNTIF(M$4:M1210,1))</f>
        <v/>
      </c>
    </row>
    <row r="1211" spans="12:14" s="178" customFormat="1">
      <c r="L1211" s="179">
        <v>1208</v>
      </c>
      <c r="M1211" s="179">
        <f>IF('لیست کل'!N1211=صدور!C$2,1,0)</f>
        <v>0</v>
      </c>
      <c r="N1211" s="179" t="str">
        <f>IF(M1211=0,"",COUNTIF(M$4:M1211,1))</f>
        <v/>
      </c>
    </row>
    <row r="1212" spans="12:14" s="178" customFormat="1">
      <c r="L1212" s="179">
        <v>1209</v>
      </c>
      <c r="M1212" s="179">
        <f>IF('لیست کل'!N1212=صدور!C$2,1,0)</f>
        <v>0</v>
      </c>
      <c r="N1212" s="179" t="str">
        <f>IF(M1212=0,"",COUNTIF(M$4:M1212,1))</f>
        <v/>
      </c>
    </row>
    <row r="1213" spans="12:14" s="178" customFormat="1">
      <c r="L1213" s="179">
        <v>1210</v>
      </c>
      <c r="M1213" s="179">
        <f>IF('لیست کل'!N1213=صدور!C$2,1,0)</f>
        <v>0</v>
      </c>
      <c r="N1213" s="179" t="str">
        <f>IF(M1213=0,"",COUNTIF(M$4:M1213,1))</f>
        <v/>
      </c>
    </row>
    <row r="1214" spans="12:14" s="178" customFormat="1">
      <c r="L1214" s="179">
        <v>1211</v>
      </c>
      <c r="M1214" s="179">
        <f>IF('لیست کل'!N1214=صدور!C$2,1,0)</f>
        <v>0</v>
      </c>
      <c r="N1214" s="179" t="str">
        <f>IF(M1214=0,"",COUNTIF(M$4:M1214,1))</f>
        <v/>
      </c>
    </row>
    <row r="1215" spans="12:14" s="178" customFormat="1">
      <c r="L1215" s="179">
        <v>1212</v>
      </c>
      <c r="M1215" s="179">
        <f>IF('لیست کل'!N1215=صدور!C$2,1,0)</f>
        <v>0</v>
      </c>
      <c r="N1215" s="179" t="str">
        <f>IF(M1215=0,"",COUNTIF(M$4:M1215,1))</f>
        <v/>
      </c>
    </row>
    <row r="1216" spans="12:14" s="178" customFormat="1">
      <c r="L1216" s="179">
        <v>1213</v>
      </c>
      <c r="M1216" s="179">
        <f>IF('لیست کل'!N1216=صدور!C$2,1,0)</f>
        <v>0</v>
      </c>
      <c r="N1216" s="179" t="str">
        <f>IF(M1216=0,"",COUNTIF(M$4:M1216,1))</f>
        <v/>
      </c>
    </row>
    <row r="1217" spans="12:14" s="178" customFormat="1">
      <c r="L1217" s="179">
        <v>1214</v>
      </c>
      <c r="M1217" s="179">
        <f>IF('لیست کل'!N1217=صدور!C$2,1,0)</f>
        <v>0</v>
      </c>
      <c r="N1217" s="179" t="str">
        <f>IF(M1217=0,"",COUNTIF(M$4:M1217,1))</f>
        <v/>
      </c>
    </row>
    <row r="1218" spans="12:14" s="178" customFormat="1">
      <c r="L1218" s="179">
        <v>1215</v>
      </c>
      <c r="M1218" s="179">
        <f>IF('لیست کل'!N1218=صدور!C$2,1,0)</f>
        <v>0</v>
      </c>
      <c r="N1218" s="179" t="str">
        <f>IF(M1218=0,"",COUNTIF(M$4:M1218,1))</f>
        <v/>
      </c>
    </row>
    <row r="1219" spans="12:14" s="178" customFormat="1">
      <c r="L1219" s="179">
        <v>1216</v>
      </c>
      <c r="M1219" s="179">
        <f>IF('لیست کل'!N1219=صدور!C$2,1,0)</f>
        <v>0</v>
      </c>
      <c r="N1219" s="179" t="str">
        <f>IF(M1219=0,"",COUNTIF(M$4:M1219,1))</f>
        <v/>
      </c>
    </row>
    <row r="1220" spans="12:14" s="178" customFormat="1">
      <c r="L1220" s="179">
        <v>1217</v>
      </c>
      <c r="M1220" s="179">
        <f>IF('لیست کل'!N1220=صدور!C$2,1,0)</f>
        <v>0</v>
      </c>
      <c r="N1220" s="179" t="str">
        <f>IF(M1220=0,"",COUNTIF(M$4:M1220,1))</f>
        <v/>
      </c>
    </row>
    <row r="1221" spans="12:14" s="178" customFormat="1">
      <c r="L1221" s="179">
        <v>1218</v>
      </c>
      <c r="M1221" s="179">
        <f>IF('لیست کل'!N1221=صدور!C$2,1,0)</f>
        <v>0</v>
      </c>
      <c r="N1221" s="179" t="str">
        <f>IF(M1221=0,"",COUNTIF(M$4:M1221,1))</f>
        <v/>
      </c>
    </row>
    <row r="1222" spans="12:14" s="178" customFormat="1">
      <c r="L1222" s="179">
        <v>1219</v>
      </c>
      <c r="M1222" s="179">
        <f>IF('لیست کل'!N1222=صدور!C$2,1,0)</f>
        <v>0</v>
      </c>
      <c r="N1222" s="179" t="str">
        <f>IF(M1222=0,"",COUNTIF(M$4:M1222,1))</f>
        <v/>
      </c>
    </row>
    <row r="1223" spans="12:14" s="178" customFormat="1">
      <c r="L1223" s="179">
        <v>1220</v>
      </c>
      <c r="M1223" s="179">
        <f>IF('لیست کل'!N1223=صدور!C$2,1,0)</f>
        <v>0</v>
      </c>
      <c r="N1223" s="179" t="str">
        <f>IF(M1223=0,"",COUNTIF(M$4:M1223,1))</f>
        <v/>
      </c>
    </row>
    <row r="1224" spans="12:14" s="178" customFormat="1">
      <c r="L1224" s="179">
        <v>1221</v>
      </c>
      <c r="M1224" s="179">
        <f>IF('لیست کل'!N1224=صدور!C$2,1,0)</f>
        <v>0</v>
      </c>
      <c r="N1224" s="179" t="str">
        <f>IF(M1224=0,"",COUNTIF(M$4:M1224,1))</f>
        <v/>
      </c>
    </row>
    <row r="1225" spans="12:14" s="178" customFormat="1">
      <c r="L1225" s="179">
        <v>1222</v>
      </c>
      <c r="M1225" s="179">
        <f>IF('لیست کل'!N1225=صدور!C$2,1,0)</f>
        <v>0</v>
      </c>
      <c r="N1225" s="179" t="str">
        <f>IF(M1225=0,"",COUNTIF(M$4:M1225,1))</f>
        <v/>
      </c>
    </row>
    <row r="1226" spans="12:14" s="178" customFormat="1">
      <c r="L1226" s="179">
        <v>1223</v>
      </c>
      <c r="M1226" s="179">
        <f>IF('لیست کل'!N1226=صدور!C$2,1,0)</f>
        <v>0</v>
      </c>
      <c r="N1226" s="179" t="str">
        <f>IF(M1226=0,"",COUNTIF(M$4:M1226,1))</f>
        <v/>
      </c>
    </row>
    <row r="1227" spans="12:14" s="178" customFormat="1">
      <c r="L1227" s="179">
        <v>1224</v>
      </c>
      <c r="M1227" s="179">
        <f>IF('لیست کل'!N1227=صدور!C$2,1,0)</f>
        <v>0</v>
      </c>
      <c r="N1227" s="179" t="str">
        <f>IF(M1227=0,"",COUNTIF(M$4:M1227,1))</f>
        <v/>
      </c>
    </row>
    <row r="1228" spans="12:14" s="178" customFormat="1">
      <c r="L1228" s="179">
        <v>1225</v>
      </c>
      <c r="M1228" s="179">
        <f>IF('لیست کل'!N1228=صدور!C$2,1,0)</f>
        <v>0</v>
      </c>
      <c r="N1228" s="179" t="str">
        <f>IF(M1228=0,"",COUNTIF(M$4:M1228,1))</f>
        <v/>
      </c>
    </row>
    <row r="1229" spans="12:14" s="178" customFormat="1">
      <c r="L1229" s="179">
        <v>1226</v>
      </c>
      <c r="M1229" s="179">
        <f>IF('لیست کل'!N1229=صدور!C$2,1,0)</f>
        <v>0</v>
      </c>
      <c r="N1229" s="179" t="str">
        <f>IF(M1229=0,"",COUNTIF(M$4:M1229,1))</f>
        <v/>
      </c>
    </row>
    <row r="1230" spans="12:14" s="178" customFormat="1">
      <c r="L1230" s="179">
        <v>1227</v>
      </c>
      <c r="M1230" s="179">
        <f>IF('لیست کل'!N1230=صدور!C$2,1,0)</f>
        <v>0</v>
      </c>
      <c r="N1230" s="179" t="str">
        <f>IF(M1230=0,"",COUNTIF(M$4:M1230,1))</f>
        <v/>
      </c>
    </row>
    <row r="1231" spans="12:14" s="178" customFormat="1">
      <c r="L1231" s="179">
        <v>1228</v>
      </c>
      <c r="M1231" s="179">
        <f>IF('لیست کل'!N1231=صدور!C$2,1,0)</f>
        <v>0</v>
      </c>
      <c r="N1231" s="179" t="str">
        <f>IF(M1231=0,"",COUNTIF(M$4:M1231,1))</f>
        <v/>
      </c>
    </row>
    <row r="1232" spans="12:14" s="178" customFormat="1">
      <c r="L1232" s="179">
        <v>1229</v>
      </c>
      <c r="M1232" s="179">
        <f>IF('لیست کل'!N1232=صدور!C$2,1,0)</f>
        <v>0</v>
      </c>
      <c r="N1232" s="179" t="str">
        <f>IF(M1232=0,"",COUNTIF(M$4:M1232,1))</f>
        <v/>
      </c>
    </row>
    <row r="1233" spans="12:14" s="178" customFormat="1">
      <c r="L1233" s="179">
        <v>1230</v>
      </c>
      <c r="M1233" s="179">
        <f>IF('لیست کل'!N1233=صدور!C$2,1,0)</f>
        <v>0</v>
      </c>
      <c r="N1233" s="179" t="str">
        <f>IF(M1233=0,"",COUNTIF(M$4:M1233,1))</f>
        <v/>
      </c>
    </row>
    <row r="1234" spans="12:14" s="178" customFormat="1">
      <c r="L1234" s="179">
        <v>1231</v>
      </c>
      <c r="M1234" s="179">
        <f>IF('لیست کل'!N1234=صدور!C$2,1,0)</f>
        <v>0</v>
      </c>
      <c r="N1234" s="179" t="str">
        <f>IF(M1234=0,"",COUNTIF(M$4:M1234,1))</f>
        <v/>
      </c>
    </row>
    <row r="1235" spans="12:14" s="178" customFormat="1">
      <c r="L1235" s="179">
        <v>1232</v>
      </c>
      <c r="M1235" s="179">
        <f>IF('لیست کل'!N1235=صدور!C$2,1,0)</f>
        <v>0</v>
      </c>
      <c r="N1235" s="179" t="str">
        <f>IF(M1235=0,"",COUNTIF(M$4:M1235,1))</f>
        <v/>
      </c>
    </row>
    <row r="1236" spans="12:14" s="178" customFormat="1">
      <c r="L1236" s="179">
        <v>1233</v>
      </c>
      <c r="M1236" s="179">
        <f>IF('لیست کل'!N1236=صدور!C$2,1,0)</f>
        <v>0</v>
      </c>
      <c r="N1236" s="179" t="str">
        <f>IF(M1236=0,"",COUNTIF(M$4:M1236,1))</f>
        <v/>
      </c>
    </row>
    <row r="1237" spans="12:14" s="178" customFormat="1">
      <c r="L1237" s="179">
        <v>1234</v>
      </c>
      <c r="M1237" s="179">
        <f>IF('لیست کل'!N1237=صدور!C$2,1,0)</f>
        <v>0</v>
      </c>
      <c r="N1237" s="179" t="str">
        <f>IF(M1237=0,"",COUNTIF(M$4:M1237,1))</f>
        <v/>
      </c>
    </row>
    <row r="1238" spans="12:14" s="178" customFormat="1">
      <c r="L1238" s="179">
        <v>1235</v>
      </c>
      <c r="M1238" s="179">
        <f>IF('لیست کل'!N1238=صدور!C$2,1,0)</f>
        <v>0</v>
      </c>
      <c r="N1238" s="179" t="str">
        <f>IF(M1238=0,"",COUNTIF(M$4:M1238,1))</f>
        <v/>
      </c>
    </row>
    <row r="1239" spans="12:14" s="178" customFormat="1">
      <c r="L1239" s="179">
        <v>1236</v>
      </c>
      <c r="M1239" s="179">
        <f>IF('لیست کل'!N1239=صدور!C$2,1,0)</f>
        <v>0</v>
      </c>
      <c r="N1239" s="179" t="str">
        <f>IF(M1239=0,"",COUNTIF(M$4:M1239,1))</f>
        <v/>
      </c>
    </row>
    <row r="1240" spans="12:14" s="178" customFormat="1">
      <c r="L1240" s="179">
        <v>1237</v>
      </c>
      <c r="M1240" s="179">
        <f>IF('لیست کل'!N1240=صدور!C$2,1,0)</f>
        <v>0</v>
      </c>
      <c r="N1240" s="179" t="str">
        <f>IF(M1240=0,"",COUNTIF(M$4:M1240,1))</f>
        <v/>
      </c>
    </row>
    <row r="1241" spans="12:14" s="178" customFormat="1">
      <c r="L1241" s="179">
        <v>1238</v>
      </c>
      <c r="M1241" s="179">
        <f>IF('لیست کل'!N1241=صدور!C$2,1,0)</f>
        <v>0</v>
      </c>
      <c r="N1241" s="179" t="str">
        <f>IF(M1241=0,"",COUNTIF(M$4:M1241,1))</f>
        <v/>
      </c>
    </row>
    <row r="1242" spans="12:14" s="178" customFormat="1">
      <c r="L1242" s="179">
        <v>1239</v>
      </c>
      <c r="M1242" s="179">
        <f>IF('لیست کل'!N1242=صدور!C$2,1,0)</f>
        <v>0</v>
      </c>
      <c r="N1242" s="179" t="str">
        <f>IF(M1242=0,"",COUNTIF(M$4:M1242,1))</f>
        <v/>
      </c>
    </row>
    <row r="1243" spans="12:14" s="178" customFormat="1">
      <c r="L1243" s="179">
        <v>1240</v>
      </c>
      <c r="M1243" s="179">
        <f>IF('لیست کل'!N1243=صدور!C$2,1,0)</f>
        <v>0</v>
      </c>
      <c r="N1243" s="179" t="str">
        <f>IF(M1243=0,"",COUNTIF(M$4:M1243,1))</f>
        <v/>
      </c>
    </row>
    <row r="1244" spans="12:14" s="178" customFormat="1">
      <c r="L1244" s="179">
        <v>1241</v>
      </c>
      <c r="M1244" s="179">
        <f>IF('لیست کل'!N1244=صدور!C$2,1,0)</f>
        <v>0</v>
      </c>
      <c r="N1244" s="179" t="str">
        <f>IF(M1244=0,"",COUNTIF(M$4:M1244,1))</f>
        <v/>
      </c>
    </row>
    <row r="1245" spans="12:14" s="178" customFormat="1">
      <c r="L1245" s="179">
        <v>1242</v>
      </c>
      <c r="M1245" s="179">
        <f>IF('لیست کل'!N1245=صدور!C$2,1,0)</f>
        <v>0</v>
      </c>
      <c r="N1245" s="179" t="str">
        <f>IF(M1245=0,"",COUNTIF(M$4:M1245,1))</f>
        <v/>
      </c>
    </row>
    <row r="1246" spans="12:14" s="178" customFormat="1">
      <c r="L1246" s="179">
        <v>1243</v>
      </c>
      <c r="M1246" s="179">
        <f>IF('لیست کل'!N1246=صدور!C$2,1,0)</f>
        <v>0</v>
      </c>
      <c r="N1246" s="179" t="str">
        <f>IF(M1246=0,"",COUNTIF(M$4:M1246,1))</f>
        <v/>
      </c>
    </row>
    <row r="1247" spans="12:14" s="178" customFormat="1">
      <c r="L1247" s="179">
        <v>1244</v>
      </c>
      <c r="M1247" s="179">
        <f>IF('لیست کل'!N1247=صدور!C$2,1,0)</f>
        <v>0</v>
      </c>
      <c r="N1247" s="179" t="str">
        <f>IF(M1247=0,"",COUNTIF(M$4:M1247,1))</f>
        <v/>
      </c>
    </row>
    <row r="1248" spans="12:14" s="178" customFormat="1">
      <c r="L1248" s="179">
        <v>1245</v>
      </c>
      <c r="M1248" s="179">
        <f>IF('لیست کل'!N1248=صدور!C$2,1,0)</f>
        <v>0</v>
      </c>
      <c r="N1248" s="179" t="str">
        <f>IF(M1248=0,"",COUNTIF(M$4:M1248,1))</f>
        <v/>
      </c>
    </row>
    <row r="1249" spans="12:14" s="178" customFormat="1">
      <c r="L1249" s="179">
        <v>1246</v>
      </c>
      <c r="M1249" s="179">
        <f>IF('لیست کل'!N1249=صدور!C$2,1,0)</f>
        <v>0</v>
      </c>
      <c r="N1249" s="179" t="str">
        <f>IF(M1249=0,"",COUNTIF(M$4:M1249,1))</f>
        <v/>
      </c>
    </row>
    <row r="1250" spans="12:14" s="178" customFormat="1">
      <c r="L1250" s="179">
        <v>1247</v>
      </c>
      <c r="M1250" s="179">
        <f>IF('لیست کل'!N1250=صدور!C$2,1,0)</f>
        <v>0</v>
      </c>
      <c r="N1250" s="179" t="str">
        <f>IF(M1250=0,"",COUNTIF(M$4:M1250,1))</f>
        <v/>
      </c>
    </row>
    <row r="1251" spans="12:14" s="178" customFormat="1">
      <c r="L1251" s="179">
        <v>1248</v>
      </c>
      <c r="M1251" s="179">
        <f>IF('لیست کل'!N1251=صدور!C$2,1,0)</f>
        <v>0</v>
      </c>
      <c r="N1251" s="179" t="str">
        <f>IF(M1251=0,"",COUNTIF(M$4:M1251,1))</f>
        <v/>
      </c>
    </row>
    <row r="1252" spans="12:14" s="178" customFormat="1">
      <c r="L1252" s="179">
        <v>1249</v>
      </c>
      <c r="M1252" s="179">
        <f>IF('لیست کل'!N1252=صدور!C$2,1,0)</f>
        <v>0</v>
      </c>
      <c r="N1252" s="179" t="str">
        <f>IF(M1252=0,"",COUNTIF(M$4:M1252,1))</f>
        <v/>
      </c>
    </row>
    <row r="1253" spans="12:14" s="178" customFormat="1">
      <c r="L1253" s="179">
        <v>1250</v>
      </c>
      <c r="M1253" s="179">
        <f>IF('لیست کل'!N1253=صدور!C$2,1,0)</f>
        <v>0</v>
      </c>
      <c r="N1253" s="179" t="str">
        <f>IF(M1253=0,"",COUNTIF(M$4:M1253,1))</f>
        <v/>
      </c>
    </row>
    <row r="1254" spans="12:14" s="178" customFormat="1">
      <c r="L1254" s="179">
        <v>1251</v>
      </c>
      <c r="M1254" s="179">
        <f>IF('لیست کل'!N1254=صدور!C$2,1,0)</f>
        <v>0</v>
      </c>
      <c r="N1254" s="179" t="str">
        <f>IF(M1254=0,"",COUNTIF(M$4:M1254,1))</f>
        <v/>
      </c>
    </row>
    <row r="1255" spans="12:14" s="178" customFormat="1">
      <c r="L1255" s="179">
        <v>1252</v>
      </c>
      <c r="M1255" s="179">
        <f>IF('لیست کل'!N1255=صدور!C$2,1,0)</f>
        <v>0</v>
      </c>
      <c r="N1255" s="179" t="str">
        <f>IF(M1255=0,"",COUNTIF(M$4:M1255,1))</f>
        <v/>
      </c>
    </row>
    <row r="1256" spans="12:14" s="178" customFormat="1">
      <c r="L1256" s="179">
        <v>1253</v>
      </c>
      <c r="M1256" s="179">
        <f>IF('لیست کل'!N1256=صدور!C$2,1,0)</f>
        <v>0</v>
      </c>
      <c r="N1256" s="179" t="str">
        <f>IF(M1256=0,"",COUNTIF(M$4:M1256,1))</f>
        <v/>
      </c>
    </row>
    <row r="1257" spans="12:14" s="178" customFormat="1">
      <c r="L1257" s="179">
        <v>1254</v>
      </c>
      <c r="M1257" s="179">
        <f>IF('لیست کل'!N1257=صدور!C$2,1,0)</f>
        <v>0</v>
      </c>
      <c r="N1257" s="179" t="str">
        <f>IF(M1257=0,"",COUNTIF(M$4:M1257,1))</f>
        <v/>
      </c>
    </row>
    <row r="1258" spans="12:14" s="178" customFormat="1">
      <c r="L1258" s="179">
        <v>1255</v>
      </c>
      <c r="M1258" s="179">
        <f>IF('لیست کل'!N1258=صدور!C$2,1,0)</f>
        <v>0</v>
      </c>
      <c r="N1258" s="179" t="str">
        <f>IF(M1258=0,"",COUNTIF(M$4:M1258,1))</f>
        <v/>
      </c>
    </row>
    <row r="1259" spans="12:14" s="178" customFormat="1">
      <c r="L1259" s="179">
        <v>1256</v>
      </c>
      <c r="M1259" s="179">
        <f>IF('لیست کل'!N1259=صدور!C$2,1,0)</f>
        <v>0</v>
      </c>
      <c r="N1259" s="179" t="str">
        <f>IF(M1259=0,"",COUNTIF(M$4:M1259,1))</f>
        <v/>
      </c>
    </row>
    <row r="1260" spans="12:14" s="178" customFormat="1">
      <c r="L1260" s="179">
        <v>1257</v>
      </c>
      <c r="M1260" s="179">
        <f>IF('لیست کل'!N1260=صدور!C$2,1,0)</f>
        <v>0</v>
      </c>
      <c r="N1260" s="179" t="str">
        <f>IF(M1260=0,"",COUNTIF(M$4:M1260,1))</f>
        <v/>
      </c>
    </row>
    <row r="1261" spans="12:14" s="178" customFormat="1">
      <c r="L1261" s="179">
        <v>1258</v>
      </c>
      <c r="M1261" s="179">
        <f>IF('لیست کل'!N1261=صدور!C$2,1,0)</f>
        <v>0</v>
      </c>
      <c r="N1261" s="179" t="str">
        <f>IF(M1261=0,"",COUNTIF(M$4:M1261,1))</f>
        <v/>
      </c>
    </row>
    <row r="1262" spans="12:14" s="178" customFormat="1">
      <c r="L1262" s="179">
        <v>1259</v>
      </c>
      <c r="M1262" s="179">
        <f>IF('لیست کل'!N1262=صدور!C$2,1,0)</f>
        <v>0</v>
      </c>
      <c r="N1262" s="179" t="str">
        <f>IF(M1262=0,"",COUNTIF(M$4:M1262,1))</f>
        <v/>
      </c>
    </row>
    <row r="1263" spans="12:14" s="178" customFormat="1">
      <c r="L1263" s="179">
        <v>1260</v>
      </c>
      <c r="M1263" s="179">
        <f>IF('لیست کل'!N1263=صدور!C$2,1,0)</f>
        <v>0</v>
      </c>
      <c r="N1263" s="179" t="str">
        <f>IF(M1263=0,"",COUNTIF(M$4:M1263,1))</f>
        <v/>
      </c>
    </row>
    <row r="1264" spans="12:14" s="178" customFormat="1">
      <c r="L1264" s="179">
        <v>1261</v>
      </c>
      <c r="M1264" s="179">
        <f>IF('لیست کل'!N1264=صدور!C$2,1,0)</f>
        <v>0</v>
      </c>
      <c r="N1264" s="179" t="str">
        <f>IF(M1264=0,"",COUNTIF(M$4:M1264,1))</f>
        <v/>
      </c>
    </row>
    <row r="1265" spans="12:14" s="178" customFormat="1">
      <c r="L1265" s="179">
        <v>1262</v>
      </c>
      <c r="M1265" s="179">
        <f>IF('لیست کل'!N1265=صدور!C$2,1,0)</f>
        <v>0</v>
      </c>
      <c r="N1265" s="179" t="str">
        <f>IF(M1265=0,"",COUNTIF(M$4:M1265,1))</f>
        <v/>
      </c>
    </row>
    <row r="1266" spans="12:14" s="178" customFormat="1">
      <c r="L1266" s="179">
        <v>1263</v>
      </c>
      <c r="M1266" s="179">
        <f>IF('لیست کل'!N1266=صدور!C$2,1,0)</f>
        <v>0</v>
      </c>
      <c r="N1266" s="179" t="str">
        <f>IF(M1266=0,"",COUNTIF(M$4:M1266,1))</f>
        <v/>
      </c>
    </row>
    <row r="1267" spans="12:14" s="178" customFormat="1">
      <c r="L1267" s="179">
        <v>1264</v>
      </c>
      <c r="M1267" s="179">
        <f>IF('لیست کل'!N1267=صدور!C$2,1,0)</f>
        <v>0</v>
      </c>
      <c r="N1267" s="179" t="str">
        <f>IF(M1267=0,"",COUNTIF(M$4:M1267,1))</f>
        <v/>
      </c>
    </row>
    <row r="1268" spans="12:14" s="178" customFormat="1">
      <c r="L1268" s="179">
        <v>1265</v>
      </c>
      <c r="M1268" s="179">
        <f>IF('لیست کل'!N1268=صدور!C$2,1,0)</f>
        <v>0</v>
      </c>
      <c r="N1268" s="179" t="str">
        <f>IF(M1268=0,"",COUNTIF(M$4:M1268,1))</f>
        <v/>
      </c>
    </row>
    <row r="1269" spans="12:14" s="178" customFormat="1">
      <c r="L1269" s="179">
        <v>1266</v>
      </c>
      <c r="M1269" s="179">
        <f>IF('لیست کل'!N1269=صدور!C$2,1,0)</f>
        <v>0</v>
      </c>
      <c r="N1269" s="179" t="str">
        <f>IF(M1269=0,"",COUNTIF(M$4:M1269,1))</f>
        <v/>
      </c>
    </row>
    <row r="1270" spans="12:14" s="178" customFormat="1">
      <c r="L1270" s="179">
        <v>1267</v>
      </c>
      <c r="M1270" s="179">
        <f>IF('لیست کل'!N1270=صدور!C$2,1,0)</f>
        <v>0</v>
      </c>
      <c r="N1270" s="179" t="str">
        <f>IF(M1270=0,"",COUNTIF(M$4:M1270,1))</f>
        <v/>
      </c>
    </row>
    <row r="1271" spans="12:14" s="178" customFormat="1">
      <c r="L1271" s="179">
        <v>1268</v>
      </c>
      <c r="M1271" s="179">
        <f>IF('لیست کل'!N1271=صدور!C$2,1,0)</f>
        <v>0</v>
      </c>
      <c r="N1271" s="179" t="str">
        <f>IF(M1271=0,"",COUNTIF(M$4:M1271,1))</f>
        <v/>
      </c>
    </row>
    <row r="1272" spans="12:14" s="178" customFormat="1">
      <c r="L1272" s="179">
        <v>1269</v>
      </c>
      <c r="M1272" s="179">
        <f>IF('لیست کل'!N1272=صدور!C$2,1,0)</f>
        <v>0</v>
      </c>
      <c r="N1272" s="179" t="str">
        <f>IF(M1272=0,"",COUNTIF(M$4:M1272,1))</f>
        <v/>
      </c>
    </row>
    <row r="1273" spans="12:14" s="178" customFormat="1">
      <c r="L1273" s="179">
        <v>1270</v>
      </c>
      <c r="M1273" s="179">
        <f>IF('لیست کل'!N1273=صدور!C$2,1,0)</f>
        <v>0</v>
      </c>
      <c r="N1273" s="179" t="str">
        <f>IF(M1273=0,"",COUNTIF(M$4:M1273,1))</f>
        <v/>
      </c>
    </row>
    <row r="1274" spans="12:14" s="178" customFormat="1">
      <c r="L1274" s="179">
        <v>1271</v>
      </c>
      <c r="M1274" s="179">
        <f>IF('لیست کل'!N1274=صدور!C$2,1,0)</f>
        <v>0</v>
      </c>
      <c r="N1274" s="179" t="str">
        <f>IF(M1274=0,"",COUNTIF(M$4:M1274,1))</f>
        <v/>
      </c>
    </row>
    <row r="1275" spans="12:14" s="178" customFormat="1">
      <c r="L1275" s="179">
        <v>1272</v>
      </c>
      <c r="M1275" s="179">
        <f>IF('لیست کل'!N1275=صدور!C$2,1,0)</f>
        <v>0</v>
      </c>
      <c r="N1275" s="179" t="str">
        <f>IF(M1275=0,"",COUNTIF(M$4:M1275,1))</f>
        <v/>
      </c>
    </row>
    <row r="1276" spans="12:14" s="178" customFormat="1">
      <c r="L1276" s="179">
        <v>1273</v>
      </c>
      <c r="M1276" s="179">
        <f>IF('لیست کل'!N1276=صدور!C$2,1,0)</f>
        <v>0</v>
      </c>
      <c r="N1276" s="179" t="str">
        <f>IF(M1276=0,"",COUNTIF(M$4:M1276,1))</f>
        <v/>
      </c>
    </row>
    <row r="1277" spans="12:14" s="178" customFormat="1">
      <c r="L1277" s="179">
        <v>1274</v>
      </c>
      <c r="M1277" s="179">
        <f>IF('لیست کل'!N1277=صدور!C$2,1,0)</f>
        <v>0</v>
      </c>
      <c r="N1277" s="179" t="str">
        <f>IF(M1277=0,"",COUNTIF(M$4:M1277,1))</f>
        <v/>
      </c>
    </row>
    <row r="1278" spans="12:14" s="178" customFormat="1">
      <c r="L1278" s="179">
        <v>1275</v>
      </c>
      <c r="M1278" s="179">
        <f>IF('لیست کل'!N1278=صدور!C$2,1,0)</f>
        <v>0</v>
      </c>
      <c r="N1278" s="179" t="str">
        <f>IF(M1278=0,"",COUNTIF(M$4:M1278,1))</f>
        <v/>
      </c>
    </row>
    <row r="1279" spans="12:14" s="178" customFormat="1">
      <c r="L1279" s="179">
        <v>1276</v>
      </c>
      <c r="M1279" s="179">
        <f>IF('لیست کل'!N1279=صدور!C$2,1,0)</f>
        <v>0</v>
      </c>
      <c r="N1279" s="179" t="str">
        <f>IF(M1279=0,"",COUNTIF(M$4:M1279,1))</f>
        <v/>
      </c>
    </row>
    <row r="1280" spans="12:14" s="178" customFormat="1">
      <c r="L1280" s="179">
        <v>1277</v>
      </c>
      <c r="M1280" s="179">
        <f>IF('لیست کل'!N1280=صدور!C$2,1,0)</f>
        <v>0</v>
      </c>
      <c r="N1280" s="179" t="str">
        <f>IF(M1280=0,"",COUNTIF(M$4:M1280,1))</f>
        <v/>
      </c>
    </row>
    <row r="1281" spans="12:14" s="178" customFormat="1">
      <c r="L1281" s="179">
        <v>1278</v>
      </c>
      <c r="M1281" s="179">
        <f>IF('لیست کل'!N1281=صدور!C$2,1,0)</f>
        <v>0</v>
      </c>
      <c r="N1281" s="179" t="str">
        <f>IF(M1281=0,"",COUNTIF(M$4:M1281,1))</f>
        <v/>
      </c>
    </row>
    <row r="1282" spans="12:14" s="178" customFormat="1">
      <c r="L1282" s="179">
        <v>1279</v>
      </c>
      <c r="M1282" s="179">
        <f>IF('لیست کل'!N1282=صدور!C$2,1,0)</f>
        <v>0</v>
      </c>
      <c r="N1282" s="179" t="str">
        <f>IF(M1282=0,"",COUNTIF(M$4:M1282,1))</f>
        <v/>
      </c>
    </row>
    <row r="1283" spans="12:14" s="178" customFormat="1">
      <c r="L1283" s="179">
        <v>1280</v>
      </c>
      <c r="M1283" s="179">
        <f>IF('لیست کل'!N1283=صدور!C$2,1,0)</f>
        <v>0</v>
      </c>
      <c r="N1283" s="179" t="str">
        <f>IF(M1283=0,"",COUNTIF(M$4:M1283,1))</f>
        <v/>
      </c>
    </row>
    <row r="1284" spans="12:14" s="178" customFormat="1">
      <c r="L1284" s="179">
        <v>1281</v>
      </c>
      <c r="M1284" s="179">
        <f>IF('لیست کل'!N1284=صدور!C$2,1,0)</f>
        <v>0</v>
      </c>
      <c r="N1284" s="179" t="str">
        <f>IF(M1284=0,"",COUNTIF(M$4:M1284,1))</f>
        <v/>
      </c>
    </row>
    <row r="1285" spans="12:14" s="178" customFormat="1">
      <c r="L1285" s="179">
        <v>1282</v>
      </c>
      <c r="M1285" s="179">
        <f>IF('لیست کل'!N1285=صدور!C$2,1,0)</f>
        <v>0</v>
      </c>
      <c r="N1285" s="179" t="str">
        <f>IF(M1285=0,"",COUNTIF(M$4:M1285,1))</f>
        <v/>
      </c>
    </row>
    <row r="1286" spans="12:14" s="178" customFormat="1">
      <c r="L1286" s="179">
        <v>1283</v>
      </c>
      <c r="M1286" s="179">
        <f>IF('لیست کل'!N1286=صدور!C$2,1,0)</f>
        <v>0</v>
      </c>
      <c r="N1286" s="179" t="str">
        <f>IF(M1286=0,"",COUNTIF(M$4:M1286,1))</f>
        <v/>
      </c>
    </row>
    <row r="1287" spans="12:14" s="178" customFormat="1">
      <c r="L1287" s="179">
        <v>1284</v>
      </c>
      <c r="M1287" s="179">
        <f>IF('لیست کل'!N1287=صدور!C$2,1,0)</f>
        <v>0</v>
      </c>
      <c r="N1287" s="179" t="str">
        <f>IF(M1287=0,"",COUNTIF(M$4:M1287,1))</f>
        <v/>
      </c>
    </row>
    <row r="1288" spans="12:14" s="178" customFormat="1">
      <c r="L1288" s="179">
        <v>1285</v>
      </c>
      <c r="M1288" s="179">
        <f>IF('لیست کل'!N1288=صدور!C$2,1,0)</f>
        <v>0</v>
      </c>
      <c r="N1288" s="179" t="str">
        <f>IF(M1288=0,"",COUNTIF(M$4:M1288,1))</f>
        <v/>
      </c>
    </row>
    <row r="1289" spans="12:14" s="178" customFormat="1">
      <c r="L1289" s="179">
        <v>1286</v>
      </c>
      <c r="M1289" s="179">
        <f>IF('لیست کل'!N1289=صدور!C$2,1,0)</f>
        <v>0</v>
      </c>
      <c r="N1289" s="179" t="str">
        <f>IF(M1289=0,"",COUNTIF(M$4:M1289,1))</f>
        <v/>
      </c>
    </row>
    <row r="1290" spans="12:14" s="178" customFormat="1">
      <c r="L1290" s="179">
        <v>1287</v>
      </c>
      <c r="M1290" s="179">
        <f>IF('لیست کل'!N1290=صدور!C$2,1,0)</f>
        <v>0</v>
      </c>
      <c r="N1290" s="179" t="str">
        <f>IF(M1290=0,"",COUNTIF(M$4:M1290,1))</f>
        <v/>
      </c>
    </row>
    <row r="1291" spans="12:14" s="178" customFormat="1">
      <c r="L1291" s="179">
        <v>1288</v>
      </c>
      <c r="M1291" s="179">
        <f>IF('لیست کل'!N1291=صدور!C$2,1,0)</f>
        <v>0</v>
      </c>
      <c r="N1291" s="179" t="str">
        <f>IF(M1291=0,"",COUNTIF(M$4:M1291,1))</f>
        <v/>
      </c>
    </row>
    <row r="1292" spans="12:14" s="178" customFormat="1">
      <c r="L1292" s="179">
        <v>1289</v>
      </c>
      <c r="M1292" s="179">
        <f>IF('لیست کل'!N1292=صدور!C$2,1,0)</f>
        <v>0</v>
      </c>
      <c r="N1292" s="179" t="str">
        <f>IF(M1292=0,"",COUNTIF(M$4:M1292,1))</f>
        <v/>
      </c>
    </row>
    <row r="1293" spans="12:14" s="178" customFormat="1">
      <c r="L1293" s="179">
        <v>1290</v>
      </c>
      <c r="M1293" s="179">
        <f>IF('لیست کل'!N1293=صدور!C$2,1,0)</f>
        <v>0</v>
      </c>
      <c r="N1293" s="179" t="str">
        <f>IF(M1293=0,"",COUNTIF(M$4:M1293,1))</f>
        <v/>
      </c>
    </row>
    <row r="1294" spans="12:14" s="178" customFormat="1">
      <c r="L1294" s="179">
        <v>1291</v>
      </c>
      <c r="M1294" s="179">
        <f>IF('لیست کل'!N1294=صدور!C$2,1,0)</f>
        <v>0</v>
      </c>
      <c r="N1294" s="179" t="str">
        <f>IF(M1294=0,"",COUNTIF(M$4:M1294,1))</f>
        <v/>
      </c>
    </row>
    <row r="1295" spans="12:14" s="178" customFormat="1">
      <c r="L1295" s="179">
        <v>1292</v>
      </c>
      <c r="M1295" s="179">
        <f>IF('لیست کل'!N1295=صدور!C$2,1,0)</f>
        <v>0</v>
      </c>
      <c r="N1295" s="179" t="str">
        <f>IF(M1295=0,"",COUNTIF(M$4:M1295,1))</f>
        <v/>
      </c>
    </row>
    <row r="1296" spans="12:14" s="178" customFormat="1">
      <c r="L1296" s="179">
        <v>1293</v>
      </c>
      <c r="M1296" s="179">
        <f>IF('لیست کل'!N1296=صدور!C$2,1,0)</f>
        <v>0</v>
      </c>
      <c r="N1296" s="179" t="str">
        <f>IF(M1296=0,"",COUNTIF(M$4:M1296,1))</f>
        <v/>
      </c>
    </row>
    <row r="1297" spans="12:14" s="178" customFormat="1">
      <c r="L1297" s="179">
        <v>1294</v>
      </c>
      <c r="M1297" s="179">
        <f>IF('لیست کل'!N1297=صدور!C$2,1,0)</f>
        <v>0</v>
      </c>
      <c r="N1297" s="179" t="str">
        <f>IF(M1297=0,"",COUNTIF(M$4:M1297,1))</f>
        <v/>
      </c>
    </row>
    <row r="1298" spans="12:14" s="178" customFormat="1">
      <c r="L1298" s="179">
        <v>1295</v>
      </c>
      <c r="M1298" s="179">
        <f>IF('لیست کل'!N1298=صدور!C$2,1,0)</f>
        <v>0</v>
      </c>
      <c r="N1298" s="179" t="str">
        <f>IF(M1298=0,"",COUNTIF(M$4:M1298,1))</f>
        <v/>
      </c>
    </row>
    <row r="1299" spans="12:14" s="178" customFormat="1">
      <c r="L1299" s="179">
        <v>1296</v>
      </c>
      <c r="M1299" s="179">
        <f>IF('لیست کل'!N1299=صدور!C$2,1,0)</f>
        <v>0</v>
      </c>
      <c r="N1299" s="179" t="str">
        <f>IF(M1299=0,"",COUNTIF(M$4:M1299,1))</f>
        <v/>
      </c>
    </row>
    <row r="1300" spans="12:14" s="178" customFormat="1">
      <c r="L1300" s="179">
        <v>1297</v>
      </c>
      <c r="M1300" s="179">
        <f>IF('لیست کل'!N1300=صدور!C$2,1,0)</f>
        <v>0</v>
      </c>
      <c r="N1300" s="179" t="str">
        <f>IF(M1300=0,"",COUNTIF(M$4:M1300,1))</f>
        <v/>
      </c>
    </row>
    <row r="1301" spans="12:14" s="178" customFormat="1">
      <c r="L1301" s="179">
        <v>1298</v>
      </c>
      <c r="M1301" s="179">
        <f>IF('لیست کل'!N1301=صدور!C$2,1,0)</f>
        <v>0</v>
      </c>
      <c r="N1301" s="179" t="str">
        <f>IF(M1301=0,"",COUNTIF(M$4:M1301,1))</f>
        <v/>
      </c>
    </row>
    <row r="1302" spans="12:14" s="178" customFormat="1">
      <c r="L1302" s="179">
        <v>1299</v>
      </c>
      <c r="M1302" s="179">
        <f>IF('لیست کل'!N1302=صدور!C$2,1,0)</f>
        <v>0</v>
      </c>
      <c r="N1302" s="179" t="str">
        <f>IF(M1302=0,"",COUNTIF(M$4:M1302,1))</f>
        <v/>
      </c>
    </row>
    <row r="1303" spans="12:14" s="178" customFormat="1">
      <c r="L1303" s="179">
        <v>1300</v>
      </c>
      <c r="M1303" s="179">
        <f>IF('لیست کل'!N1303=صدور!C$2,1,0)</f>
        <v>0</v>
      </c>
      <c r="N1303" s="179" t="str">
        <f>IF(M1303=0,"",COUNTIF(M$4:M1303,1))</f>
        <v/>
      </c>
    </row>
    <row r="1304" spans="12:14" s="178" customFormat="1">
      <c r="L1304" s="179">
        <v>1301</v>
      </c>
      <c r="M1304" s="179">
        <f>IF('لیست کل'!N1304=صدور!C$2,1,0)</f>
        <v>0</v>
      </c>
      <c r="N1304" s="179" t="str">
        <f>IF(M1304=0,"",COUNTIF(M$4:M1304,1))</f>
        <v/>
      </c>
    </row>
    <row r="1305" spans="12:14" s="178" customFormat="1">
      <c r="L1305" s="179">
        <v>1302</v>
      </c>
      <c r="M1305" s="179">
        <f>IF('لیست کل'!N1305=صدور!C$2,1,0)</f>
        <v>0</v>
      </c>
      <c r="N1305" s="179" t="str">
        <f>IF(M1305=0,"",COUNTIF(M$4:M1305,1))</f>
        <v/>
      </c>
    </row>
    <row r="1306" spans="12:14" s="178" customFormat="1">
      <c r="L1306" s="179">
        <v>1303</v>
      </c>
      <c r="M1306" s="179">
        <f>IF('لیست کل'!N1306=صدور!C$2,1,0)</f>
        <v>0</v>
      </c>
      <c r="N1306" s="179" t="str">
        <f>IF(M1306=0,"",COUNTIF(M$4:M1306,1))</f>
        <v/>
      </c>
    </row>
    <row r="1307" spans="12:14" s="178" customFormat="1">
      <c r="L1307" s="179">
        <v>1304</v>
      </c>
      <c r="M1307" s="179">
        <f>IF('لیست کل'!N1307=صدور!C$2,1,0)</f>
        <v>0</v>
      </c>
      <c r="N1307" s="179" t="str">
        <f>IF(M1307=0,"",COUNTIF(M$4:M1307,1))</f>
        <v/>
      </c>
    </row>
    <row r="1308" spans="12:14" s="178" customFormat="1">
      <c r="L1308" s="179">
        <v>1305</v>
      </c>
      <c r="M1308" s="179">
        <f>IF('لیست کل'!N1308=صدور!C$2,1,0)</f>
        <v>0</v>
      </c>
      <c r="N1308" s="179" t="str">
        <f>IF(M1308=0,"",COUNTIF(M$4:M1308,1))</f>
        <v/>
      </c>
    </row>
    <row r="1309" spans="12:14" s="178" customFormat="1">
      <c r="L1309" s="179">
        <v>1306</v>
      </c>
      <c r="M1309" s="179">
        <f>IF('لیست کل'!N1309=صدور!C$2,1,0)</f>
        <v>0</v>
      </c>
      <c r="N1309" s="179" t="str">
        <f>IF(M1309=0,"",COUNTIF(M$4:M1309,1))</f>
        <v/>
      </c>
    </row>
    <row r="1310" spans="12:14" s="178" customFormat="1">
      <c r="L1310" s="179">
        <v>1307</v>
      </c>
      <c r="M1310" s="179">
        <f>IF('لیست کل'!N1310=صدور!C$2,1,0)</f>
        <v>0</v>
      </c>
      <c r="N1310" s="179" t="str">
        <f>IF(M1310=0,"",COUNTIF(M$4:M1310,1))</f>
        <v/>
      </c>
    </row>
    <row r="1311" spans="12:14" s="178" customFormat="1">
      <c r="L1311" s="179">
        <v>1308</v>
      </c>
      <c r="M1311" s="179">
        <f>IF('لیست کل'!N1311=صدور!C$2,1,0)</f>
        <v>0</v>
      </c>
      <c r="N1311" s="179" t="str">
        <f>IF(M1311=0,"",COUNTIF(M$4:M1311,1))</f>
        <v/>
      </c>
    </row>
    <row r="1312" spans="12:14" s="178" customFormat="1">
      <c r="L1312" s="179">
        <v>1309</v>
      </c>
      <c r="M1312" s="179">
        <f>IF('لیست کل'!N1312=صدور!C$2,1,0)</f>
        <v>0</v>
      </c>
      <c r="N1312" s="179" t="str">
        <f>IF(M1312=0,"",COUNTIF(M$4:M1312,1))</f>
        <v/>
      </c>
    </row>
    <row r="1313" spans="12:14" s="178" customFormat="1">
      <c r="L1313" s="179">
        <v>1310</v>
      </c>
      <c r="M1313" s="179">
        <f>IF('لیست کل'!N1313=صدور!C$2,1,0)</f>
        <v>0</v>
      </c>
      <c r="N1313" s="179" t="str">
        <f>IF(M1313=0,"",COUNTIF(M$4:M1313,1))</f>
        <v/>
      </c>
    </row>
    <row r="1314" spans="12:14" s="178" customFormat="1">
      <c r="L1314" s="179">
        <v>1311</v>
      </c>
      <c r="M1314" s="179">
        <f>IF('لیست کل'!N1314=صدور!C$2,1,0)</f>
        <v>0</v>
      </c>
      <c r="N1314" s="179" t="str">
        <f>IF(M1314=0,"",COUNTIF(M$4:M1314,1))</f>
        <v/>
      </c>
    </row>
    <row r="1315" spans="12:14" s="178" customFormat="1">
      <c r="L1315" s="179">
        <v>1312</v>
      </c>
      <c r="M1315" s="179">
        <f>IF('لیست کل'!N1315=صدور!C$2,1,0)</f>
        <v>0</v>
      </c>
      <c r="N1315" s="179" t="str">
        <f>IF(M1315=0,"",COUNTIF(M$4:M1315,1))</f>
        <v/>
      </c>
    </row>
    <row r="1316" spans="12:14" s="178" customFormat="1">
      <c r="L1316" s="179">
        <v>1313</v>
      </c>
      <c r="M1316" s="179">
        <f>IF('لیست کل'!N1316=صدور!C$2,1,0)</f>
        <v>0</v>
      </c>
      <c r="N1316" s="179" t="str">
        <f>IF(M1316=0,"",COUNTIF(M$4:M1316,1))</f>
        <v/>
      </c>
    </row>
    <row r="1317" spans="12:14" s="178" customFormat="1">
      <c r="L1317" s="179">
        <v>1314</v>
      </c>
      <c r="M1317" s="179">
        <f>IF('لیست کل'!N1317=صدور!C$2,1,0)</f>
        <v>0</v>
      </c>
      <c r="N1317" s="179" t="str">
        <f>IF(M1317=0,"",COUNTIF(M$4:M1317,1))</f>
        <v/>
      </c>
    </row>
    <row r="1318" spans="12:14" s="178" customFormat="1">
      <c r="L1318" s="179">
        <v>1315</v>
      </c>
      <c r="M1318" s="179">
        <f>IF('لیست کل'!N1318=صدور!C$2,1,0)</f>
        <v>0</v>
      </c>
      <c r="N1318" s="179" t="str">
        <f>IF(M1318=0,"",COUNTIF(M$4:M1318,1))</f>
        <v/>
      </c>
    </row>
    <row r="1319" spans="12:14" s="178" customFormat="1">
      <c r="L1319" s="179">
        <v>1316</v>
      </c>
      <c r="M1319" s="179">
        <f>IF('لیست کل'!N1319=صدور!C$2,1,0)</f>
        <v>0</v>
      </c>
      <c r="N1319" s="179" t="str">
        <f>IF(M1319=0,"",COUNTIF(M$4:M1319,1))</f>
        <v/>
      </c>
    </row>
    <row r="1320" spans="12:14" s="178" customFormat="1">
      <c r="L1320" s="179">
        <v>1317</v>
      </c>
      <c r="M1320" s="179">
        <f>IF('لیست کل'!N1320=صدور!C$2,1,0)</f>
        <v>0</v>
      </c>
      <c r="N1320" s="179" t="str">
        <f>IF(M1320=0,"",COUNTIF(M$4:M1320,1))</f>
        <v/>
      </c>
    </row>
    <row r="1321" spans="12:14" s="178" customFormat="1">
      <c r="L1321" s="179">
        <v>1318</v>
      </c>
      <c r="M1321" s="179">
        <f>IF('لیست کل'!N1321=صدور!C$2,1,0)</f>
        <v>0</v>
      </c>
      <c r="N1321" s="179" t="str">
        <f>IF(M1321=0,"",COUNTIF(M$4:M1321,1))</f>
        <v/>
      </c>
    </row>
    <row r="1322" spans="12:14" s="178" customFormat="1">
      <c r="L1322" s="179">
        <v>1319</v>
      </c>
      <c r="M1322" s="179">
        <f>IF('لیست کل'!N1322=صدور!C$2,1,0)</f>
        <v>0</v>
      </c>
      <c r="N1322" s="179" t="str">
        <f>IF(M1322=0,"",COUNTIF(M$4:M1322,1))</f>
        <v/>
      </c>
    </row>
    <row r="1323" spans="12:14" s="178" customFormat="1">
      <c r="L1323" s="179">
        <v>1320</v>
      </c>
      <c r="M1323" s="179">
        <f>IF('لیست کل'!N1323=صدور!C$2,1,0)</f>
        <v>0</v>
      </c>
      <c r="N1323" s="179" t="str">
        <f>IF(M1323=0,"",COUNTIF(M$4:M1323,1))</f>
        <v/>
      </c>
    </row>
    <row r="1324" spans="12:14" s="178" customFormat="1">
      <c r="L1324" s="179">
        <v>1321</v>
      </c>
      <c r="M1324" s="179">
        <f>IF('لیست کل'!N1324=صدور!C$2,1,0)</f>
        <v>0</v>
      </c>
      <c r="N1324" s="179" t="str">
        <f>IF(M1324=0,"",COUNTIF(M$4:M1324,1))</f>
        <v/>
      </c>
    </row>
    <row r="1325" spans="12:14" s="178" customFormat="1">
      <c r="L1325" s="179">
        <v>1322</v>
      </c>
      <c r="M1325" s="179">
        <f>IF('لیست کل'!N1325=صدور!C$2,1,0)</f>
        <v>0</v>
      </c>
      <c r="N1325" s="179" t="str">
        <f>IF(M1325=0,"",COUNTIF(M$4:M1325,1))</f>
        <v/>
      </c>
    </row>
    <row r="1326" spans="12:14" s="178" customFormat="1">
      <c r="L1326" s="179">
        <v>1323</v>
      </c>
      <c r="M1326" s="179">
        <f>IF('لیست کل'!N1326=صدور!C$2,1,0)</f>
        <v>0</v>
      </c>
      <c r="N1326" s="179" t="str">
        <f>IF(M1326=0,"",COUNTIF(M$4:M1326,1))</f>
        <v/>
      </c>
    </row>
    <row r="1327" spans="12:14" s="178" customFormat="1">
      <c r="L1327" s="179">
        <v>1324</v>
      </c>
      <c r="M1327" s="179">
        <f>IF('لیست کل'!N1327=صدور!C$2,1,0)</f>
        <v>0</v>
      </c>
      <c r="N1327" s="179" t="str">
        <f>IF(M1327=0,"",COUNTIF(M$4:M1327,1))</f>
        <v/>
      </c>
    </row>
    <row r="1328" spans="12:14" s="178" customFormat="1">
      <c r="L1328" s="179">
        <v>1325</v>
      </c>
      <c r="M1328" s="179">
        <f>IF('لیست کل'!N1328=صدور!C$2,1,0)</f>
        <v>0</v>
      </c>
      <c r="N1328" s="179" t="str">
        <f>IF(M1328=0,"",COUNTIF(M$4:M1328,1))</f>
        <v/>
      </c>
    </row>
    <row r="1329" spans="12:14" s="178" customFormat="1">
      <c r="L1329" s="179">
        <v>1326</v>
      </c>
      <c r="M1329" s="179">
        <f>IF('لیست کل'!N1329=صدور!C$2,1,0)</f>
        <v>0</v>
      </c>
      <c r="N1329" s="179" t="str">
        <f>IF(M1329=0,"",COUNTIF(M$4:M1329,1))</f>
        <v/>
      </c>
    </row>
    <row r="1330" spans="12:14" s="178" customFormat="1">
      <c r="L1330" s="179">
        <v>1327</v>
      </c>
      <c r="M1330" s="179">
        <f>IF('لیست کل'!N1330=صدور!C$2,1,0)</f>
        <v>0</v>
      </c>
      <c r="N1330" s="179" t="str">
        <f>IF(M1330=0,"",COUNTIF(M$4:M1330,1))</f>
        <v/>
      </c>
    </row>
    <row r="1331" spans="12:14" s="178" customFormat="1">
      <c r="L1331" s="179">
        <v>1328</v>
      </c>
      <c r="M1331" s="179">
        <f>IF('لیست کل'!N1331=صدور!C$2,1,0)</f>
        <v>0</v>
      </c>
      <c r="N1331" s="179" t="str">
        <f>IF(M1331=0,"",COUNTIF(M$4:M1331,1))</f>
        <v/>
      </c>
    </row>
    <row r="1332" spans="12:14" s="178" customFormat="1">
      <c r="L1332" s="179">
        <v>1329</v>
      </c>
      <c r="M1332" s="179">
        <f>IF('لیست کل'!N1332=صدور!C$2,1,0)</f>
        <v>0</v>
      </c>
      <c r="N1332" s="179" t="str">
        <f>IF(M1332=0,"",COUNTIF(M$4:M1332,1))</f>
        <v/>
      </c>
    </row>
    <row r="1333" spans="12:14" s="178" customFormat="1">
      <c r="L1333" s="179">
        <v>1330</v>
      </c>
      <c r="M1333" s="179">
        <f>IF('لیست کل'!N1333=صدور!C$2,1,0)</f>
        <v>0</v>
      </c>
      <c r="N1333" s="179" t="str">
        <f>IF(M1333=0,"",COUNTIF(M$4:M1333,1))</f>
        <v/>
      </c>
    </row>
    <row r="1334" spans="12:14" s="178" customFormat="1">
      <c r="L1334" s="179">
        <v>1331</v>
      </c>
      <c r="M1334" s="179">
        <f>IF('لیست کل'!N1334=صدور!C$2,1,0)</f>
        <v>0</v>
      </c>
      <c r="N1334" s="179" t="str">
        <f>IF(M1334=0,"",COUNTIF(M$4:M1334,1))</f>
        <v/>
      </c>
    </row>
    <row r="1335" spans="12:14" s="178" customFormat="1">
      <c r="L1335" s="179">
        <v>1332</v>
      </c>
      <c r="M1335" s="179">
        <f>IF('لیست کل'!N1335=صدور!C$2,1,0)</f>
        <v>0</v>
      </c>
      <c r="N1335" s="179" t="str">
        <f>IF(M1335=0,"",COUNTIF(M$4:M1335,1))</f>
        <v/>
      </c>
    </row>
    <row r="1336" spans="12:14" s="178" customFormat="1">
      <c r="L1336" s="179">
        <v>1333</v>
      </c>
      <c r="M1336" s="179">
        <f>IF('لیست کل'!N1336=صدور!C$2,1,0)</f>
        <v>0</v>
      </c>
      <c r="N1336" s="179" t="str">
        <f>IF(M1336=0,"",COUNTIF(M$4:M1336,1))</f>
        <v/>
      </c>
    </row>
    <row r="1337" spans="12:14" s="178" customFormat="1">
      <c r="L1337" s="179">
        <v>1334</v>
      </c>
      <c r="M1337" s="179">
        <f>IF('لیست کل'!N1337=صدور!C$2,1,0)</f>
        <v>0</v>
      </c>
      <c r="N1337" s="179" t="str">
        <f>IF(M1337=0,"",COUNTIF(M$4:M1337,1))</f>
        <v/>
      </c>
    </row>
    <row r="1338" spans="12:14" s="178" customFormat="1">
      <c r="L1338" s="179">
        <v>1335</v>
      </c>
      <c r="M1338" s="179">
        <f>IF('لیست کل'!N1338=صدور!C$2,1,0)</f>
        <v>0</v>
      </c>
      <c r="N1338" s="179" t="str">
        <f>IF(M1338=0,"",COUNTIF(M$4:M1338,1))</f>
        <v/>
      </c>
    </row>
    <row r="1339" spans="12:14" s="178" customFormat="1">
      <c r="L1339" s="179">
        <v>1336</v>
      </c>
      <c r="M1339" s="179">
        <f>IF('لیست کل'!N1339=صدور!C$2,1,0)</f>
        <v>0</v>
      </c>
      <c r="N1339" s="179" t="str">
        <f>IF(M1339=0,"",COUNTIF(M$4:M1339,1))</f>
        <v/>
      </c>
    </row>
    <row r="1340" spans="12:14" s="178" customFormat="1">
      <c r="L1340" s="179">
        <v>1337</v>
      </c>
      <c r="M1340" s="179">
        <f>IF('لیست کل'!N1340=صدور!C$2,1,0)</f>
        <v>0</v>
      </c>
      <c r="N1340" s="179" t="str">
        <f>IF(M1340=0,"",COUNTIF(M$4:M1340,1))</f>
        <v/>
      </c>
    </row>
    <row r="1341" spans="12:14" s="178" customFormat="1">
      <c r="L1341" s="179">
        <v>1338</v>
      </c>
      <c r="M1341" s="179">
        <f>IF('لیست کل'!N1341=صدور!C$2,1,0)</f>
        <v>0</v>
      </c>
      <c r="N1341" s="179" t="str">
        <f>IF(M1341=0,"",COUNTIF(M$4:M1341,1))</f>
        <v/>
      </c>
    </row>
    <row r="1342" spans="12:14" s="178" customFormat="1">
      <c r="L1342" s="179">
        <v>1339</v>
      </c>
      <c r="M1342" s="179">
        <f>IF('لیست کل'!N1342=صدور!C$2,1,0)</f>
        <v>0</v>
      </c>
      <c r="N1342" s="179" t="str">
        <f>IF(M1342=0,"",COUNTIF(M$4:M1342,1))</f>
        <v/>
      </c>
    </row>
    <row r="1343" spans="12:14" s="178" customFormat="1">
      <c r="L1343" s="179">
        <v>1340</v>
      </c>
      <c r="M1343" s="179">
        <f>IF('لیست کل'!N1343=صدور!C$2,1,0)</f>
        <v>0</v>
      </c>
      <c r="N1343" s="179" t="str">
        <f>IF(M1343=0,"",COUNTIF(M$4:M1343,1))</f>
        <v/>
      </c>
    </row>
    <row r="1344" spans="12:14" s="178" customFormat="1">
      <c r="L1344" s="179">
        <v>1341</v>
      </c>
      <c r="M1344" s="179">
        <f>IF('لیست کل'!N1344=صدور!C$2,1,0)</f>
        <v>0</v>
      </c>
      <c r="N1344" s="179" t="str">
        <f>IF(M1344=0,"",COUNTIF(M$4:M1344,1))</f>
        <v/>
      </c>
    </row>
    <row r="1345" spans="12:14" s="178" customFormat="1">
      <c r="L1345" s="179">
        <v>1342</v>
      </c>
      <c r="M1345" s="179">
        <f>IF('لیست کل'!N1345=صدور!C$2,1,0)</f>
        <v>0</v>
      </c>
      <c r="N1345" s="179" t="str">
        <f>IF(M1345=0,"",COUNTIF(M$4:M1345,1))</f>
        <v/>
      </c>
    </row>
    <row r="1346" spans="12:14" s="178" customFormat="1">
      <c r="L1346" s="179">
        <v>1343</v>
      </c>
      <c r="M1346" s="179">
        <f>IF('لیست کل'!N1346=صدور!C$2,1,0)</f>
        <v>0</v>
      </c>
      <c r="N1346" s="179" t="str">
        <f>IF(M1346=0,"",COUNTIF(M$4:M1346,1))</f>
        <v/>
      </c>
    </row>
    <row r="1347" spans="12:14" s="178" customFormat="1">
      <c r="L1347" s="179">
        <v>1344</v>
      </c>
      <c r="M1347" s="179">
        <f>IF('لیست کل'!N1347=صدور!C$2,1,0)</f>
        <v>0</v>
      </c>
      <c r="N1347" s="179" t="str">
        <f>IF(M1347=0,"",COUNTIF(M$4:M1347,1))</f>
        <v/>
      </c>
    </row>
    <row r="1348" spans="12:14" s="178" customFormat="1">
      <c r="L1348" s="179">
        <v>1345</v>
      </c>
      <c r="M1348" s="179">
        <f>IF('لیست کل'!N1348=صدور!C$2,1,0)</f>
        <v>0</v>
      </c>
      <c r="N1348" s="179" t="str">
        <f>IF(M1348=0,"",COUNTIF(M$4:M1348,1))</f>
        <v/>
      </c>
    </row>
    <row r="1349" spans="12:14" s="178" customFormat="1">
      <c r="L1349" s="179">
        <v>1346</v>
      </c>
      <c r="M1349" s="179">
        <f>IF('لیست کل'!N1349=صدور!C$2,1,0)</f>
        <v>0</v>
      </c>
      <c r="N1349" s="179" t="str">
        <f>IF(M1349=0,"",COUNTIF(M$4:M1349,1))</f>
        <v/>
      </c>
    </row>
    <row r="1350" spans="12:14" s="178" customFormat="1">
      <c r="L1350" s="179">
        <v>1347</v>
      </c>
      <c r="M1350" s="179">
        <f>IF('لیست کل'!N1350=صدور!C$2,1,0)</f>
        <v>0</v>
      </c>
      <c r="N1350" s="179" t="str">
        <f>IF(M1350=0,"",COUNTIF(M$4:M1350,1))</f>
        <v/>
      </c>
    </row>
    <row r="1351" spans="12:14" s="178" customFormat="1">
      <c r="L1351" s="179">
        <v>1348</v>
      </c>
      <c r="M1351" s="179">
        <f>IF('لیست کل'!N1351=صدور!C$2,1,0)</f>
        <v>0</v>
      </c>
      <c r="N1351" s="179" t="str">
        <f>IF(M1351=0,"",COUNTIF(M$4:M1351,1))</f>
        <v/>
      </c>
    </row>
    <row r="1352" spans="12:14" s="178" customFormat="1">
      <c r="L1352" s="179">
        <v>1349</v>
      </c>
      <c r="M1352" s="179">
        <f>IF('لیست کل'!N1352=صدور!C$2,1,0)</f>
        <v>0</v>
      </c>
      <c r="N1352" s="179" t="str">
        <f>IF(M1352=0,"",COUNTIF(M$4:M1352,1))</f>
        <v/>
      </c>
    </row>
    <row r="1353" spans="12:14" s="178" customFormat="1">
      <c r="L1353" s="179">
        <v>1350</v>
      </c>
      <c r="M1353" s="179">
        <f>IF('لیست کل'!N1353=صدور!C$2,1,0)</f>
        <v>0</v>
      </c>
      <c r="N1353" s="179" t="str">
        <f>IF(M1353=0,"",COUNTIF(M$4:M1353,1))</f>
        <v/>
      </c>
    </row>
    <row r="1354" spans="12:14" s="178" customFormat="1">
      <c r="L1354" s="179">
        <v>1351</v>
      </c>
      <c r="M1354" s="179">
        <f>IF('لیست کل'!N1354=صدور!C$2,1,0)</f>
        <v>0</v>
      </c>
      <c r="N1354" s="179" t="str">
        <f>IF(M1354=0,"",COUNTIF(M$4:M1354,1))</f>
        <v/>
      </c>
    </row>
    <row r="1355" spans="12:14" s="178" customFormat="1">
      <c r="L1355" s="179">
        <v>1352</v>
      </c>
      <c r="M1355" s="179">
        <f>IF('لیست کل'!N1355=صدور!C$2,1,0)</f>
        <v>0</v>
      </c>
      <c r="N1355" s="179" t="str">
        <f>IF(M1355=0,"",COUNTIF(M$4:M1355,1))</f>
        <v/>
      </c>
    </row>
    <row r="1356" spans="12:14" s="178" customFormat="1">
      <c r="L1356" s="179">
        <v>1353</v>
      </c>
      <c r="M1356" s="179">
        <f>IF('لیست کل'!N1356=صدور!C$2,1,0)</f>
        <v>0</v>
      </c>
      <c r="N1356" s="179" t="str">
        <f>IF(M1356=0,"",COUNTIF(M$4:M1356,1))</f>
        <v/>
      </c>
    </row>
    <row r="1357" spans="12:14" s="178" customFormat="1">
      <c r="L1357" s="179">
        <v>1354</v>
      </c>
      <c r="M1357" s="179">
        <f>IF('لیست کل'!N1357=صدور!C$2,1,0)</f>
        <v>0</v>
      </c>
      <c r="N1357" s="179" t="str">
        <f>IF(M1357=0,"",COUNTIF(M$4:M1357,1))</f>
        <v/>
      </c>
    </row>
    <row r="1358" spans="12:14" s="178" customFormat="1">
      <c r="L1358" s="179">
        <v>1355</v>
      </c>
      <c r="M1358" s="179">
        <f>IF('لیست کل'!N1358=صدور!C$2,1,0)</f>
        <v>0</v>
      </c>
      <c r="N1358" s="179" t="str">
        <f>IF(M1358=0,"",COUNTIF(M$4:M1358,1))</f>
        <v/>
      </c>
    </row>
    <row r="1359" spans="12:14" s="178" customFormat="1">
      <c r="L1359" s="179">
        <v>1356</v>
      </c>
      <c r="M1359" s="179">
        <f>IF('لیست کل'!N1359=صدور!C$2,1,0)</f>
        <v>0</v>
      </c>
      <c r="N1359" s="179" t="str">
        <f>IF(M1359=0,"",COUNTIF(M$4:M1359,1))</f>
        <v/>
      </c>
    </row>
    <row r="1360" spans="12:14" s="178" customFormat="1">
      <c r="L1360" s="179">
        <v>1357</v>
      </c>
      <c r="M1360" s="179">
        <f>IF('لیست کل'!N1360=صدور!C$2,1,0)</f>
        <v>0</v>
      </c>
      <c r="N1360" s="179" t="str">
        <f>IF(M1360=0,"",COUNTIF(M$4:M1360,1))</f>
        <v/>
      </c>
    </row>
    <row r="1361" spans="12:14" s="178" customFormat="1">
      <c r="L1361" s="179">
        <v>1358</v>
      </c>
      <c r="M1361" s="179">
        <f>IF('لیست کل'!N1361=صدور!C$2,1,0)</f>
        <v>0</v>
      </c>
      <c r="N1361" s="179" t="str">
        <f>IF(M1361=0,"",COUNTIF(M$4:M1361,1))</f>
        <v/>
      </c>
    </row>
    <row r="1362" spans="12:14" s="178" customFormat="1">
      <c r="L1362" s="179">
        <v>1359</v>
      </c>
      <c r="M1362" s="179">
        <f>IF('لیست کل'!N1362=صدور!C$2,1,0)</f>
        <v>0</v>
      </c>
      <c r="N1362" s="179" t="str">
        <f>IF(M1362=0,"",COUNTIF(M$4:M1362,1))</f>
        <v/>
      </c>
    </row>
    <row r="1363" spans="12:14" s="178" customFormat="1">
      <c r="L1363" s="179">
        <v>1360</v>
      </c>
      <c r="M1363" s="179">
        <f>IF('لیست کل'!N1363=صدور!C$2,1,0)</f>
        <v>0</v>
      </c>
      <c r="N1363" s="179" t="str">
        <f>IF(M1363=0,"",COUNTIF(M$4:M1363,1))</f>
        <v/>
      </c>
    </row>
    <row r="1364" spans="12:14" s="178" customFormat="1">
      <c r="L1364" s="179">
        <v>1361</v>
      </c>
      <c r="M1364" s="179">
        <f>IF('لیست کل'!N1364=صدور!C$2,1,0)</f>
        <v>0</v>
      </c>
      <c r="N1364" s="179" t="str">
        <f>IF(M1364=0,"",COUNTIF(M$4:M1364,1))</f>
        <v/>
      </c>
    </row>
    <row r="1365" spans="12:14" s="178" customFormat="1">
      <c r="L1365" s="179">
        <v>1362</v>
      </c>
      <c r="M1365" s="179">
        <f>IF('لیست کل'!N1365=صدور!C$2,1,0)</f>
        <v>0</v>
      </c>
      <c r="N1365" s="179" t="str">
        <f>IF(M1365=0,"",COUNTIF(M$4:M1365,1))</f>
        <v/>
      </c>
    </row>
    <row r="1366" spans="12:14" s="178" customFormat="1">
      <c r="L1366" s="179">
        <v>1363</v>
      </c>
      <c r="M1366" s="179">
        <f>IF('لیست کل'!N1366=صدور!C$2,1,0)</f>
        <v>0</v>
      </c>
      <c r="N1366" s="179" t="str">
        <f>IF(M1366=0,"",COUNTIF(M$4:M1366,1))</f>
        <v/>
      </c>
    </row>
    <row r="1367" spans="12:14" s="178" customFormat="1">
      <c r="L1367" s="179">
        <v>1364</v>
      </c>
      <c r="M1367" s="179">
        <f>IF('لیست کل'!N1367=صدور!C$2,1,0)</f>
        <v>0</v>
      </c>
      <c r="N1367" s="179" t="str">
        <f>IF(M1367=0,"",COUNTIF(M$4:M1367,1))</f>
        <v/>
      </c>
    </row>
    <row r="1368" spans="12:14" s="178" customFormat="1">
      <c r="L1368" s="179">
        <v>1365</v>
      </c>
      <c r="M1368" s="179">
        <f>IF('لیست کل'!N1368=صدور!C$2,1,0)</f>
        <v>0</v>
      </c>
      <c r="N1368" s="179" t="str">
        <f>IF(M1368=0,"",COUNTIF(M$4:M1368,1))</f>
        <v/>
      </c>
    </row>
    <row r="1369" spans="12:14" s="178" customFormat="1">
      <c r="L1369" s="179">
        <v>1366</v>
      </c>
      <c r="M1369" s="179">
        <f>IF('لیست کل'!N1369=صدور!C$2,1,0)</f>
        <v>0</v>
      </c>
      <c r="N1369" s="179" t="str">
        <f>IF(M1369=0,"",COUNTIF(M$4:M1369,1))</f>
        <v/>
      </c>
    </row>
    <row r="1370" spans="12:14" s="178" customFormat="1">
      <c r="L1370" s="179">
        <v>1367</v>
      </c>
      <c r="M1370" s="179">
        <f>IF('لیست کل'!N1370=صدور!C$2,1,0)</f>
        <v>0</v>
      </c>
      <c r="N1370" s="179" t="str">
        <f>IF(M1370=0,"",COUNTIF(M$4:M1370,1))</f>
        <v/>
      </c>
    </row>
    <row r="1371" spans="12:14" s="178" customFormat="1">
      <c r="L1371" s="179">
        <v>1368</v>
      </c>
      <c r="M1371" s="179">
        <f>IF('لیست کل'!N1371=صدور!C$2,1,0)</f>
        <v>0</v>
      </c>
      <c r="N1371" s="179" t="str">
        <f>IF(M1371=0,"",COUNTIF(M$4:M1371,1))</f>
        <v/>
      </c>
    </row>
    <row r="1372" spans="12:14" s="178" customFormat="1">
      <c r="L1372" s="179">
        <v>1369</v>
      </c>
      <c r="M1372" s="179">
        <f>IF('لیست کل'!N1372=صدور!C$2,1,0)</f>
        <v>0</v>
      </c>
      <c r="N1372" s="179" t="str">
        <f>IF(M1372=0,"",COUNTIF(M$4:M1372,1))</f>
        <v/>
      </c>
    </row>
    <row r="1373" spans="12:14" s="178" customFormat="1">
      <c r="L1373" s="179">
        <v>1370</v>
      </c>
      <c r="M1373" s="179">
        <f>IF('لیست کل'!N1373=صدور!C$2,1,0)</f>
        <v>0</v>
      </c>
      <c r="N1373" s="179" t="str">
        <f>IF(M1373=0,"",COUNTIF(M$4:M1373,1))</f>
        <v/>
      </c>
    </row>
    <row r="1374" spans="12:14" s="178" customFormat="1">
      <c r="L1374" s="179">
        <v>1371</v>
      </c>
      <c r="M1374" s="179">
        <f>IF('لیست کل'!N1374=صدور!C$2,1,0)</f>
        <v>0</v>
      </c>
      <c r="N1374" s="179" t="str">
        <f>IF(M1374=0,"",COUNTIF(M$4:M1374,1))</f>
        <v/>
      </c>
    </row>
    <row r="1375" spans="12:14" s="178" customFormat="1">
      <c r="L1375" s="179">
        <v>1372</v>
      </c>
      <c r="M1375" s="179">
        <f>IF('لیست کل'!N1375=صدور!C$2,1,0)</f>
        <v>0</v>
      </c>
      <c r="N1375" s="179" t="str">
        <f>IF(M1375=0,"",COUNTIF(M$4:M1375,1))</f>
        <v/>
      </c>
    </row>
    <row r="1376" spans="12:14" s="178" customFormat="1">
      <c r="L1376" s="179">
        <v>1373</v>
      </c>
      <c r="M1376" s="179">
        <f>IF('لیست کل'!N1376=صدور!C$2,1,0)</f>
        <v>0</v>
      </c>
      <c r="N1376" s="179" t="str">
        <f>IF(M1376=0,"",COUNTIF(M$4:M1376,1))</f>
        <v/>
      </c>
    </row>
    <row r="1377" spans="12:14" s="178" customFormat="1">
      <c r="L1377" s="179">
        <v>1374</v>
      </c>
      <c r="M1377" s="179">
        <f>IF('لیست کل'!N1377=صدور!C$2,1,0)</f>
        <v>0</v>
      </c>
      <c r="N1377" s="179" t="str">
        <f>IF(M1377=0,"",COUNTIF(M$4:M1377,1))</f>
        <v/>
      </c>
    </row>
    <row r="1378" spans="12:14" s="178" customFormat="1">
      <c r="L1378" s="179">
        <v>1375</v>
      </c>
      <c r="M1378" s="179">
        <f>IF('لیست کل'!N1378=صدور!C$2,1,0)</f>
        <v>0</v>
      </c>
      <c r="N1378" s="179" t="str">
        <f>IF(M1378=0,"",COUNTIF(M$4:M1378,1))</f>
        <v/>
      </c>
    </row>
    <row r="1379" spans="12:14" s="178" customFormat="1">
      <c r="L1379" s="179">
        <v>1376</v>
      </c>
      <c r="M1379" s="179">
        <f>IF('لیست کل'!N1379=صدور!C$2,1,0)</f>
        <v>0</v>
      </c>
      <c r="N1379" s="179" t="str">
        <f>IF(M1379=0,"",COUNTIF(M$4:M1379,1))</f>
        <v/>
      </c>
    </row>
    <row r="1380" spans="12:14" s="178" customFormat="1">
      <c r="L1380" s="179">
        <v>1377</v>
      </c>
      <c r="M1380" s="179">
        <f>IF('لیست کل'!N1380=صدور!C$2,1,0)</f>
        <v>0</v>
      </c>
      <c r="N1380" s="179" t="str">
        <f>IF(M1380=0,"",COUNTIF(M$4:M1380,1))</f>
        <v/>
      </c>
    </row>
    <row r="1381" spans="12:14" s="178" customFormat="1">
      <c r="L1381" s="179">
        <v>1378</v>
      </c>
      <c r="M1381" s="179">
        <f>IF('لیست کل'!N1381=صدور!C$2,1,0)</f>
        <v>0</v>
      </c>
      <c r="N1381" s="179" t="str">
        <f>IF(M1381=0,"",COUNTIF(M$4:M1381,1))</f>
        <v/>
      </c>
    </row>
    <row r="1382" spans="12:14" s="178" customFormat="1">
      <c r="L1382" s="179">
        <v>1379</v>
      </c>
      <c r="M1382" s="179">
        <f>IF('لیست کل'!N1382=صدور!C$2,1,0)</f>
        <v>0</v>
      </c>
      <c r="N1382" s="179" t="str">
        <f>IF(M1382=0,"",COUNTIF(M$4:M1382,1))</f>
        <v/>
      </c>
    </row>
    <row r="1383" spans="12:14" s="178" customFormat="1">
      <c r="L1383" s="179">
        <v>1380</v>
      </c>
      <c r="M1383" s="179">
        <f>IF('لیست کل'!N1383=صدور!C$2,1,0)</f>
        <v>0</v>
      </c>
      <c r="N1383" s="179" t="str">
        <f>IF(M1383=0,"",COUNTIF(M$4:M1383,1))</f>
        <v/>
      </c>
    </row>
    <row r="1384" spans="12:14" s="178" customFormat="1">
      <c r="L1384" s="179">
        <v>1381</v>
      </c>
      <c r="M1384" s="179">
        <f>IF('لیست کل'!N1384=صدور!C$2,1,0)</f>
        <v>0</v>
      </c>
      <c r="N1384" s="179" t="str">
        <f>IF(M1384=0,"",COUNTIF(M$4:M1384,1))</f>
        <v/>
      </c>
    </row>
    <row r="1385" spans="12:14" s="178" customFormat="1">
      <c r="L1385" s="179">
        <v>1382</v>
      </c>
      <c r="M1385" s="179">
        <f>IF('لیست کل'!N1385=صدور!C$2,1,0)</f>
        <v>0</v>
      </c>
      <c r="N1385" s="179" t="str">
        <f>IF(M1385=0,"",COUNTIF(M$4:M1385,1))</f>
        <v/>
      </c>
    </row>
    <row r="1386" spans="12:14" s="178" customFormat="1">
      <c r="L1386" s="179">
        <v>1383</v>
      </c>
      <c r="M1386" s="179">
        <f>IF('لیست کل'!N1386=صدور!C$2,1,0)</f>
        <v>0</v>
      </c>
      <c r="N1386" s="179" t="str">
        <f>IF(M1386=0,"",COUNTIF(M$4:M1386,1))</f>
        <v/>
      </c>
    </row>
    <row r="1387" spans="12:14" s="178" customFormat="1">
      <c r="L1387" s="179">
        <v>1384</v>
      </c>
      <c r="M1387" s="179">
        <f>IF('لیست کل'!N1387=صدور!C$2,1,0)</f>
        <v>0</v>
      </c>
      <c r="N1387" s="179" t="str">
        <f>IF(M1387=0,"",COUNTIF(M$4:M1387,1))</f>
        <v/>
      </c>
    </row>
    <row r="1388" spans="12:14" s="178" customFormat="1">
      <c r="L1388" s="179">
        <v>1385</v>
      </c>
      <c r="M1388" s="179">
        <f>IF('لیست کل'!N1388=صدور!C$2,1,0)</f>
        <v>0</v>
      </c>
      <c r="N1388" s="179" t="str">
        <f>IF(M1388=0,"",COUNTIF(M$4:M1388,1))</f>
        <v/>
      </c>
    </row>
    <row r="1389" spans="12:14" s="178" customFormat="1">
      <c r="L1389" s="179">
        <v>1386</v>
      </c>
      <c r="M1389" s="179">
        <f>IF('لیست کل'!N1389=صدور!C$2,1,0)</f>
        <v>0</v>
      </c>
      <c r="N1389" s="179" t="str">
        <f>IF(M1389=0,"",COUNTIF(M$4:M1389,1))</f>
        <v/>
      </c>
    </row>
    <row r="1390" spans="12:14" s="178" customFormat="1">
      <c r="L1390" s="179">
        <v>1387</v>
      </c>
      <c r="M1390" s="179">
        <f>IF('لیست کل'!N1390=صدور!C$2,1,0)</f>
        <v>0</v>
      </c>
      <c r="N1390" s="179" t="str">
        <f>IF(M1390=0,"",COUNTIF(M$4:M1390,1))</f>
        <v/>
      </c>
    </row>
    <row r="1391" spans="12:14" s="178" customFormat="1">
      <c r="L1391" s="179">
        <v>1388</v>
      </c>
      <c r="M1391" s="179">
        <f>IF('لیست کل'!N1391=صدور!C$2,1,0)</f>
        <v>0</v>
      </c>
      <c r="N1391" s="179" t="str">
        <f>IF(M1391=0,"",COUNTIF(M$4:M1391,1))</f>
        <v/>
      </c>
    </row>
    <row r="1392" spans="12:14" s="178" customFormat="1">
      <c r="L1392" s="179">
        <v>1389</v>
      </c>
      <c r="M1392" s="179">
        <f>IF('لیست کل'!N1392=صدور!C$2,1,0)</f>
        <v>0</v>
      </c>
      <c r="N1392" s="179" t="str">
        <f>IF(M1392=0,"",COUNTIF(M$4:M1392,1))</f>
        <v/>
      </c>
    </row>
    <row r="1393" spans="12:14" s="178" customFormat="1">
      <c r="L1393" s="179">
        <v>1390</v>
      </c>
      <c r="M1393" s="179">
        <f>IF('لیست کل'!N1393=صدور!C$2,1,0)</f>
        <v>0</v>
      </c>
      <c r="N1393" s="179" t="str">
        <f>IF(M1393=0,"",COUNTIF(M$4:M1393,1))</f>
        <v/>
      </c>
    </row>
    <row r="1394" spans="12:14" s="178" customFormat="1">
      <c r="L1394" s="179">
        <v>1391</v>
      </c>
      <c r="M1394" s="179">
        <f>IF('لیست کل'!N1394=صدور!C$2,1,0)</f>
        <v>0</v>
      </c>
      <c r="N1394" s="179" t="str">
        <f>IF(M1394=0,"",COUNTIF(M$4:M1394,1))</f>
        <v/>
      </c>
    </row>
    <row r="1395" spans="12:14" s="178" customFormat="1">
      <c r="L1395" s="179">
        <v>1392</v>
      </c>
      <c r="M1395" s="179">
        <f>IF('لیست کل'!N1395=صدور!C$2,1,0)</f>
        <v>0</v>
      </c>
      <c r="N1395" s="179" t="str">
        <f>IF(M1395=0,"",COUNTIF(M$4:M1395,1))</f>
        <v/>
      </c>
    </row>
    <row r="1396" spans="12:14" s="178" customFormat="1">
      <c r="L1396" s="179">
        <v>1393</v>
      </c>
      <c r="M1396" s="179">
        <f>IF('لیست کل'!N1396=صدور!C$2,1,0)</f>
        <v>0</v>
      </c>
      <c r="N1396" s="179" t="str">
        <f>IF(M1396=0,"",COUNTIF(M$4:M1396,1))</f>
        <v/>
      </c>
    </row>
    <row r="1397" spans="12:14" s="178" customFormat="1">
      <c r="L1397" s="179">
        <v>1394</v>
      </c>
      <c r="M1397" s="179">
        <f>IF('لیست کل'!N1397=صدور!C$2,1,0)</f>
        <v>0</v>
      </c>
      <c r="N1397" s="179" t="str">
        <f>IF(M1397=0,"",COUNTIF(M$4:M1397,1))</f>
        <v/>
      </c>
    </row>
    <row r="1398" spans="12:14" s="178" customFormat="1">
      <c r="L1398" s="179">
        <v>1395</v>
      </c>
      <c r="M1398" s="179">
        <f>IF('لیست کل'!N1398=صدور!C$2,1,0)</f>
        <v>0</v>
      </c>
      <c r="N1398" s="179" t="str">
        <f>IF(M1398=0,"",COUNTIF(M$4:M1398,1))</f>
        <v/>
      </c>
    </row>
    <row r="1399" spans="12:14" s="178" customFormat="1">
      <c r="L1399" s="179">
        <v>1396</v>
      </c>
      <c r="M1399" s="179">
        <f>IF('لیست کل'!N1399=صدور!C$2,1,0)</f>
        <v>0</v>
      </c>
      <c r="N1399" s="179" t="str">
        <f>IF(M1399=0,"",COUNTIF(M$4:M1399,1))</f>
        <v/>
      </c>
    </row>
    <row r="1400" spans="12:14" s="178" customFormat="1">
      <c r="L1400" s="179">
        <v>1397</v>
      </c>
      <c r="M1400" s="179">
        <f>IF('لیست کل'!N1400=صدور!C$2,1,0)</f>
        <v>0</v>
      </c>
      <c r="N1400" s="179" t="str">
        <f>IF(M1400=0,"",COUNTIF(M$4:M1400,1))</f>
        <v/>
      </c>
    </row>
    <row r="1401" spans="12:14" s="178" customFormat="1">
      <c r="L1401" s="179">
        <v>1398</v>
      </c>
      <c r="M1401" s="179">
        <f>IF('لیست کل'!N1401=صدور!C$2,1,0)</f>
        <v>0</v>
      </c>
      <c r="N1401" s="179" t="str">
        <f>IF(M1401=0,"",COUNTIF(M$4:M1401,1))</f>
        <v/>
      </c>
    </row>
    <row r="1402" spans="12:14" s="178" customFormat="1">
      <c r="L1402" s="179">
        <v>1399</v>
      </c>
      <c r="M1402" s="179">
        <f>IF('لیست کل'!N1402=صدور!C$2,1,0)</f>
        <v>0</v>
      </c>
      <c r="N1402" s="179" t="str">
        <f>IF(M1402=0,"",COUNTIF(M$4:M1402,1))</f>
        <v/>
      </c>
    </row>
    <row r="1403" spans="12:14" s="178" customFormat="1">
      <c r="L1403" s="179">
        <v>1400</v>
      </c>
      <c r="M1403" s="179">
        <f>IF('لیست کل'!N1403=صدور!C$2,1,0)</f>
        <v>0</v>
      </c>
      <c r="N1403" s="179" t="str">
        <f>IF(M1403=0,"",COUNTIF(M$4:M1403,1))</f>
        <v/>
      </c>
    </row>
    <row r="1404" spans="12:14" s="178" customFormat="1">
      <c r="L1404" s="179">
        <v>1401</v>
      </c>
      <c r="M1404" s="179">
        <f>IF('لیست کل'!N1404=صدور!C$2,1,0)</f>
        <v>0</v>
      </c>
      <c r="N1404" s="179" t="str">
        <f>IF(M1404=0,"",COUNTIF(M$4:M1404,1))</f>
        <v/>
      </c>
    </row>
    <row r="1405" spans="12:14" s="178" customFormat="1">
      <c r="L1405" s="179">
        <v>1402</v>
      </c>
      <c r="M1405" s="179">
        <f>IF('لیست کل'!N1405=صدور!C$2,1,0)</f>
        <v>0</v>
      </c>
      <c r="N1405" s="179" t="str">
        <f>IF(M1405=0,"",COUNTIF(M$4:M1405,1))</f>
        <v/>
      </c>
    </row>
    <row r="1406" spans="12:14" s="178" customFormat="1">
      <c r="L1406" s="179">
        <v>1403</v>
      </c>
      <c r="M1406" s="179">
        <f>IF('لیست کل'!N1406=صدور!C$2,1,0)</f>
        <v>0</v>
      </c>
      <c r="N1406" s="179" t="str">
        <f>IF(M1406=0,"",COUNTIF(M$4:M1406,1))</f>
        <v/>
      </c>
    </row>
    <row r="1407" spans="12:14" s="178" customFormat="1">
      <c r="L1407" s="179">
        <v>1404</v>
      </c>
      <c r="M1407" s="179">
        <f>IF('لیست کل'!N1407=صدور!C$2,1,0)</f>
        <v>0</v>
      </c>
      <c r="N1407" s="179" t="str">
        <f>IF(M1407=0,"",COUNTIF(M$4:M1407,1))</f>
        <v/>
      </c>
    </row>
    <row r="1408" spans="12:14" s="178" customFormat="1">
      <c r="L1408" s="179">
        <v>1405</v>
      </c>
      <c r="M1408" s="179">
        <f>IF('لیست کل'!N1408=صدور!C$2,1,0)</f>
        <v>0</v>
      </c>
      <c r="N1408" s="179" t="str">
        <f>IF(M1408=0,"",COUNTIF(M$4:M1408,1))</f>
        <v/>
      </c>
    </row>
    <row r="1409" spans="12:14" s="178" customFormat="1">
      <c r="L1409" s="179">
        <v>1406</v>
      </c>
      <c r="M1409" s="179">
        <f>IF('لیست کل'!N1409=صدور!C$2,1,0)</f>
        <v>0</v>
      </c>
      <c r="N1409" s="179" t="str">
        <f>IF(M1409=0,"",COUNTIF(M$4:M1409,1))</f>
        <v/>
      </c>
    </row>
    <row r="1410" spans="12:14" s="178" customFormat="1">
      <c r="L1410" s="179">
        <v>1407</v>
      </c>
      <c r="M1410" s="179">
        <f>IF('لیست کل'!N1410=صدور!C$2,1,0)</f>
        <v>0</v>
      </c>
      <c r="N1410" s="179" t="str">
        <f>IF(M1410=0,"",COUNTIF(M$4:M1410,1))</f>
        <v/>
      </c>
    </row>
    <row r="1411" spans="12:14" s="178" customFormat="1">
      <c r="L1411" s="179">
        <v>1408</v>
      </c>
      <c r="M1411" s="179">
        <f>IF('لیست کل'!N1411=صدور!C$2,1,0)</f>
        <v>0</v>
      </c>
      <c r="N1411" s="179" t="str">
        <f>IF(M1411=0,"",COUNTIF(M$4:M1411,1))</f>
        <v/>
      </c>
    </row>
    <row r="1412" spans="12:14" s="178" customFormat="1">
      <c r="L1412" s="179">
        <v>1409</v>
      </c>
      <c r="M1412" s="179">
        <f>IF('لیست کل'!N1412=صدور!C$2,1,0)</f>
        <v>0</v>
      </c>
      <c r="N1412" s="179" t="str">
        <f>IF(M1412=0,"",COUNTIF(M$4:M1412,1))</f>
        <v/>
      </c>
    </row>
    <row r="1413" spans="12:14" s="178" customFormat="1">
      <c r="L1413" s="179">
        <v>1410</v>
      </c>
      <c r="M1413" s="179">
        <f>IF('لیست کل'!N1413=صدور!C$2,1,0)</f>
        <v>0</v>
      </c>
      <c r="N1413" s="179" t="str">
        <f>IF(M1413=0,"",COUNTIF(M$4:M1413,1))</f>
        <v/>
      </c>
    </row>
    <row r="1414" spans="12:14" s="178" customFormat="1">
      <c r="L1414" s="179">
        <v>1411</v>
      </c>
      <c r="M1414" s="179">
        <f>IF('لیست کل'!N1414=صدور!C$2,1,0)</f>
        <v>0</v>
      </c>
      <c r="N1414" s="179" t="str">
        <f>IF(M1414=0,"",COUNTIF(M$4:M1414,1))</f>
        <v/>
      </c>
    </row>
    <row r="1415" spans="12:14" s="178" customFormat="1">
      <c r="L1415" s="179">
        <v>1412</v>
      </c>
      <c r="M1415" s="179">
        <f>IF('لیست کل'!N1415=صدور!C$2,1,0)</f>
        <v>0</v>
      </c>
      <c r="N1415" s="179" t="str">
        <f>IF(M1415=0,"",COUNTIF(M$4:M1415,1))</f>
        <v/>
      </c>
    </row>
    <row r="1416" spans="12:14" s="178" customFormat="1">
      <c r="L1416" s="179">
        <v>1413</v>
      </c>
      <c r="M1416" s="179">
        <f>IF('لیست کل'!N1416=صدور!C$2,1,0)</f>
        <v>0</v>
      </c>
      <c r="N1416" s="179" t="str">
        <f>IF(M1416=0,"",COUNTIF(M$4:M1416,1))</f>
        <v/>
      </c>
    </row>
    <row r="1417" spans="12:14" s="178" customFormat="1">
      <c r="L1417" s="179">
        <v>1414</v>
      </c>
      <c r="M1417" s="179">
        <f>IF('لیست کل'!N1417=صدور!C$2,1,0)</f>
        <v>0</v>
      </c>
      <c r="N1417" s="179" t="str">
        <f>IF(M1417=0,"",COUNTIF(M$4:M1417,1))</f>
        <v/>
      </c>
    </row>
    <row r="1418" spans="12:14" s="178" customFormat="1">
      <c r="L1418" s="179">
        <v>1415</v>
      </c>
      <c r="M1418" s="179">
        <f>IF('لیست کل'!N1418=صدور!C$2,1,0)</f>
        <v>0</v>
      </c>
      <c r="N1418" s="179" t="str">
        <f>IF(M1418=0,"",COUNTIF(M$4:M1418,1))</f>
        <v/>
      </c>
    </row>
    <row r="1419" spans="12:14" s="178" customFormat="1">
      <c r="L1419" s="179">
        <v>1416</v>
      </c>
      <c r="M1419" s="179">
        <f>IF('لیست کل'!N1419=صدور!C$2,1,0)</f>
        <v>0</v>
      </c>
      <c r="N1419" s="179" t="str">
        <f>IF(M1419=0,"",COUNTIF(M$4:M1419,1))</f>
        <v/>
      </c>
    </row>
    <row r="1420" spans="12:14" s="178" customFormat="1">
      <c r="L1420" s="179">
        <v>1417</v>
      </c>
      <c r="M1420" s="179">
        <f>IF('لیست کل'!N1420=صدور!C$2,1,0)</f>
        <v>0</v>
      </c>
      <c r="N1420" s="179" t="str">
        <f>IF(M1420=0,"",COUNTIF(M$4:M1420,1))</f>
        <v/>
      </c>
    </row>
    <row r="1421" spans="12:14" s="178" customFormat="1">
      <c r="L1421" s="179">
        <v>1418</v>
      </c>
      <c r="M1421" s="179">
        <f>IF('لیست کل'!N1421=صدور!C$2,1,0)</f>
        <v>0</v>
      </c>
      <c r="N1421" s="179" t="str">
        <f>IF(M1421=0,"",COUNTIF(M$4:M1421,1))</f>
        <v/>
      </c>
    </row>
    <row r="1422" spans="12:14" s="178" customFormat="1">
      <c r="L1422" s="179">
        <v>1419</v>
      </c>
      <c r="M1422" s="179">
        <f>IF('لیست کل'!N1422=صدور!C$2,1,0)</f>
        <v>0</v>
      </c>
      <c r="N1422" s="179" t="str">
        <f>IF(M1422=0,"",COUNTIF(M$4:M1422,1))</f>
        <v/>
      </c>
    </row>
    <row r="1423" spans="12:14" s="178" customFormat="1">
      <c r="L1423" s="179">
        <v>1420</v>
      </c>
      <c r="M1423" s="179">
        <f>IF('لیست کل'!N1423=صدور!C$2,1,0)</f>
        <v>0</v>
      </c>
      <c r="N1423" s="179" t="str">
        <f>IF(M1423=0,"",COUNTIF(M$4:M1423,1))</f>
        <v/>
      </c>
    </row>
    <row r="1424" spans="12:14" s="178" customFormat="1">
      <c r="L1424" s="179">
        <v>1421</v>
      </c>
      <c r="M1424" s="179">
        <f>IF('لیست کل'!N1424=صدور!C$2,1,0)</f>
        <v>0</v>
      </c>
      <c r="N1424" s="179" t="str">
        <f>IF(M1424=0,"",COUNTIF(M$4:M1424,1))</f>
        <v/>
      </c>
    </row>
    <row r="1425" spans="12:14" s="178" customFormat="1">
      <c r="L1425" s="179">
        <v>1422</v>
      </c>
      <c r="M1425" s="179">
        <f>IF('لیست کل'!N1425=صدور!C$2,1,0)</f>
        <v>0</v>
      </c>
      <c r="N1425" s="179" t="str">
        <f>IF(M1425=0,"",COUNTIF(M$4:M1425,1))</f>
        <v/>
      </c>
    </row>
    <row r="1426" spans="12:14" s="178" customFormat="1">
      <c r="L1426" s="179">
        <v>1423</v>
      </c>
      <c r="M1426" s="179">
        <f>IF('لیست کل'!N1426=صدور!C$2,1,0)</f>
        <v>0</v>
      </c>
      <c r="N1426" s="179" t="str">
        <f>IF(M1426=0,"",COUNTIF(M$4:M1426,1))</f>
        <v/>
      </c>
    </row>
    <row r="1427" spans="12:14" s="178" customFormat="1">
      <c r="L1427" s="179">
        <v>1424</v>
      </c>
      <c r="M1427" s="179">
        <f>IF('لیست کل'!N1427=صدور!C$2,1,0)</f>
        <v>0</v>
      </c>
      <c r="N1427" s="179" t="str">
        <f>IF(M1427=0,"",COUNTIF(M$4:M1427,1))</f>
        <v/>
      </c>
    </row>
    <row r="1428" spans="12:14" s="178" customFormat="1">
      <c r="L1428" s="179">
        <v>1425</v>
      </c>
      <c r="M1428" s="179">
        <f>IF('لیست کل'!N1428=صدور!C$2,1,0)</f>
        <v>0</v>
      </c>
      <c r="N1428" s="179" t="str">
        <f>IF(M1428=0,"",COUNTIF(M$4:M1428,1))</f>
        <v/>
      </c>
    </row>
    <row r="1429" spans="12:14" s="178" customFormat="1">
      <c r="L1429" s="179">
        <v>1426</v>
      </c>
      <c r="M1429" s="179">
        <f>IF('لیست کل'!N1429=صدور!C$2,1,0)</f>
        <v>0</v>
      </c>
      <c r="N1429" s="179" t="str">
        <f>IF(M1429=0,"",COUNTIF(M$4:M1429,1))</f>
        <v/>
      </c>
    </row>
    <row r="1430" spans="12:14" s="178" customFormat="1">
      <c r="L1430" s="179">
        <v>1427</v>
      </c>
      <c r="M1430" s="179">
        <f>IF('لیست کل'!N1430=صدور!C$2,1,0)</f>
        <v>0</v>
      </c>
      <c r="N1430" s="179" t="str">
        <f>IF(M1430=0,"",COUNTIF(M$4:M1430,1))</f>
        <v/>
      </c>
    </row>
    <row r="1431" spans="12:14" s="178" customFormat="1">
      <c r="L1431" s="179">
        <v>1428</v>
      </c>
      <c r="M1431" s="179">
        <f>IF('لیست کل'!N1431=صدور!C$2,1,0)</f>
        <v>0</v>
      </c>
      <c r="N1431" s="179" t="str">
        <f>IF(M1431=0,"",COUNTIF(M$4:M1431,1))</f>
        <v/>
      </c>
    </row>
    <row r="1432" spans="12:14" s="178" customFormat="1">
      <c r="L1432" s="179">
        <v>1429</v>
      </c>
      <c r="M1432" s="179">
        <f>IF('لیست کل'!N1432=صدور!C$2,1,0)</f>
        <v>0</v>
      </c>
      <c r="N1432" s="179" t="str">
        <f>IF(M1432=0,"",COUNTIF(M$4:M1432,1))</f>
        <v/>
      </c>
    </row>
    <row r="1433" spans="12:14" s="178" customFormat="1">
      <c r="L1433" s="179">
        <v>1430</v>
      </c>
      <c r="M1433" s="179">
        <f>IF('لیست کل'!N1433=صدور!C$2,1,0)</f>
        <v>0</v>
      </c>
      <c r="N1433" s="179" t="str">
        <f>IF(M1433=0,"",COUNTIF(M$4:M1433,1))</f>
        <v/>
      </c>
    </row>
    <row r="1434" spans="12:14" s="178" customFormat="1">
      <c r="L1434" s="179">
        <v>1431</v>
      </c>
      <c r="M1434" s="179">
        <f>IF('لیست کل'!N1434=صدور!C$2,1,0)</f>
        <v>0</v>
      </c>
      <c r="N1434" s="179" t="str">
        <f>IF(M1434=0,"",COUNTIF(M$4:M1434,1))</f>
        <v/>
      </c>
    </row>
    <row r="1435" spans="12:14" s="178" customFormat="1">
      <c r="L1435" s="179">
        <v>1432</v>
      </c>
      <c r="M1435" s="179">
        <f>IF('لیست کل'!N1435=صدور!C$2,1,0)</f>
        <v>0</v>
      </c>
      <c r="N1435" s="179" t="str">
        <f>IF(M1435=0,"",COUNTIF(M$4:M1435,1))</f>
        <v/>
      </c>
    </row>
    <row r="1436" spans="12:14" s="178" customFormat="1">
      <c r="L1436" s="179">
        <v>1433</v>
      </c>
      <c r="M1436" s="179">
        <f>IF('لیست کل'!N1436=صدور!C$2,1,0)</f>
        <v>0</v>
      </c>
      <c r="N1436" s="179" t="str">
        <f>IF(M1436=0,"",COUNTIF(M$4:M1436,1))</f>
        <v/>
      </c>
    </row>
    <row r="1437" spans="12:14" s="178" customFormat="1">
      <c r="L1437" s="179">
        <v>1434</v>
      </c>
      <c r="M1437" s="179">
        <f>IF('لیست کل'!N1437=صدور!C$2,1,0)</f>
        <v>0</v>
      </c>
      <c r="N1437" s="179" t="str">
        <f>IF(M1437=0,"",COUNTIF(M$4:M1437,1))</f>
        <v/>
      </c>
    </row>
    <row r="1438" spans="12:14" s="178" customFormat="1">
      <c r="L1438" s="179">
        <v>1435</v>
      </c>
      <c r="M1438" s="179">
        <f>IF('لیست کل'!N1438=صدور!C$2,1,0)</f>
        <v>0</v>
      </c>
      <c r="N1438" s="179" t="str">
        <f>IF(M1438=0,"",COUNTIF(M$4:M1438,1))</f>
        <v/>
      </c>
    </row>
    <row r="1439" spans="12:14" s="178" customFormat="1">
      <c r="L1439" s="179">
        <v>1436</v>
      </c>
      <c r="M1439" s="179">
        <f>IF('لیست کل'!N1439=صدور!C$2,1,0)</f>
        <v>0</v>
      </c>
      <c r="N1439" s="179" t="str">
        <f>IF(M1439=0,"",COUNTIF(M$4:M1439,1))</f>
        <v/>
      </c>
    </row>
    <row r="1440" spans="12:14" s="178" customFormat="1">
      <c r="L1440" s="179">
        <v>1437</v>
      </c>
      <c r="M1440" s="179">
        <f>IF('لیست کل'!N1440=صدور!C$2,1,0)</f>
        <v>0</v>
      </c>
      <c r="N1440" s="179" t="str">
        <f>IF(M1440=0,"",COUNTIF(M$4:M1440,1))</f>
        <v/>
      </c>
    </row>
    <row r="1441" spans="12:14" s="178" customFormat="1">
      <c r="L1441" s="179">
        <v>1438</v>
      </c>
      <c r="M1441" s="179">
        <f>IF('لیست کل'!N1441=صدور!C$2,1,0)</f>
        <v>0</v>
      </c>
      <c r="N1441" s="179" t="str">
        <f>IF(M1441=0,"",COUNTIF(M$4:M1441,1))</f>
        <v/>
      </c>
    </row>
    <row r="1442" spans="12:14" s="178" customFormat="1">
      <c r="L1442" s="179">
        <v>1439</v>
      </c>
      <c r="M1442" s="179">
        <f>IF('لیست کل'!N1442=صدور!C$2,1,0)</f>
        <v>0</v>
      </c>
      <c r="N1442" s="179" t="str">
        <f>IF(M1442=0,"",COUNTIF(M$4:M1442,1))</f>
        <v/>
      </c>
    </row>
    <row r="1443" spans="12:14" s="178" customFormat="1">
      <c r="L1443" s="179">
        <v>1440</v>
      </c>
      <c r="M1443" s="179">
        <f>IF('لیست کل'!N1443=صدور!C$2,1,0)</f>
        <v>0</v>
      </c>
      <c r="N1443" s="179" t="str">
        <f>IF(M1443=0,"",COUNTIF(M$4:M1443,1))</f>
        <v/>
      </c>
    </row>
    <row r="1444" spans="12:14" s="178" customFormat="1">
      <c r="L1444" s="179">
        <v>1441</v>
      </c>
      <c r="M1444" s="179">
        <f>IF('لیست کل'!N1444=صدور!C$2,1,0)</f>
        <v>0</v>
      </c>
      <c r="N1444" s="179" t="str">
        <f>IF(M1444=0,"",COUNTIF(M$4:M1444,1))</f>
        <v/>
      </c>
    </row>
    <row r="1445" spans="12:14" s="178" customFormat="1">
      <c r="L1445" s="179">
        <v>1442</v>
      </c>
      <c r="M1445" s="179">
        <f>IF('لیست کل'!N1445=صدور!C$2,1,0)</f>
        <v>0</v>
      </c>
      <c r="N1445" s="179" t="str">
        <f>IF(M1445=0,"",COUNTIF(M$4:M1445,1))</f>
        <v/>
      </c>
    </row>
    <row r="1446" spans="12:14" s="178" customFormat="1">
      <c r="L1446" s="179">
        <v>1443</v>
      </c>
      <c r="M1446" s="179">
        <f>IF('لیست کل'!N1446=صدور!C$2,1,0)</f>
        <v>0</v>
      </c>
      <c r="N1446" s="179" t="str">
        <f>IF(M1446=0,"",COUNTIF(M$4:M1446,1))</f>
        <v/>
      </c>
    </row>
    <row r="1447" spans="12:14" s="178" customFormat="1">
      <c r="L1447" s="179">
        <v>1444</v>
      </c>
      <c r="M1447" s="179">
        <f>IF('لیست کل'!N1447=صدور!C$2,1,0)</f>
        <v>0</v>
      </c>
      <c r="N1447" s="179" t="str">
        <f>IF(M1447=0,"",COUNTIF(M$4:M1447,1))</f>
        <v/>
      </c>
    </row>
    <row r="1448" spans="12:14" s="178" customFormat="1">
      <c r="L1448" s="179">
        <v>1445</v>
      </c>
      <c r="M1448" s="179">
        <f>IF('لیست کل'!N1448=صدور!C$2,1,0)</f>
        <v>0</v>
      </c>
      <c r="N1448" s="179" t="str">
        <f>IF(M1448=0,"",COUNTIF(M$4:M1448,1))</f>
        <v/>
      </c>
    </row>
    <row r="1449" spans="12:14" s="178" customFormat="1">
      <c r="L1449" s="179">
        <v>1446</v>
      </c>
      <c r="M1449" s="179">
        <f>IF('لیست کل'!N1449=صدور!C$2,1,0)</f>
        <v>0</v>
      </c>
      <c r="N1449" s="179" t="str">
        <f>IF(M1449=0,"",COUNTIF(M$4:M1449,1))</f>
        <v/>
      </c>
    </row>
    <row r="1450" spans="12:14" s="178" customFormat="1">
      <c r="L1450" s="179">
        <v>1447</v>
      </c>
      <c r="M1450" s="179">
        <f>IF('لیست کل'!N1450=صدور!C$2,1,0)</f>
        <v>0</v>
      </c>
      <c r="N1450" s="179" t="str">
        <f>IF(M1450=0,"",COUNTIF(M$4:M1450,1))</f>
        <v/>
      </c>
    </row>
    <row r="1451" spans="12:14" s="178" customFormat="1">
      <c r="L1451" s="179">
        <v>1448</v>
      </c>
      <c r="M1451" s="179">
        <f>IF('لیست کل'!N1451=صدور!C$2,1,0)</f>
        <v>0</v>
      </c>
      <c r="N1451" s="179" t="str">
        <f>IF(M1451=0,"",COUNTIF(M$4:M1451,1))</f>
        <v/>
      </c>
    </row>
    <row r="1452" spans="12:14" s="178" customFormat="1">
      <c r="L1452" s="179">
        <v>1449</v>
      </c>
      <c r="M1452" s="179">
        <f>IF('لیست کل'!N1452=صدور!C$2,1,0)</f>
        <v>0</v>
      </c>
      <c r="N1452" s="179" t="str">
        <f>IF(M1452=0,"",COUNTIF(M$4:M1452,1))</f>
        <v/>
      </c>
    </row>
    <row r="1453" spans="12:14" s="178" customFormat="1">
      <c r="L1453" s="179">
        <v>1450</v>
      </c>
      <c r="M1453" s="179">
        <f>IF('لیست کل'!N1453=صدور!C$2,1,0)</f>
        <v>0</v>
      </c>
      <c r="N1453" s="179" t="str">
        <f>IF(M1453=0,"",COUNTIF(M$4:M1453,1))</f>
        <v/>
      </c>
    </row>
    <row r="1454" spans="12:14" s="178" customFormat="1">
      <c r="L1454" s="179">
        <v>1451</v>
      </c>
      <c r="M1454" s="179">
        <f>IF('لیست کل'!N1454=صدور!C$2,1,0)</f>
        <v>0</v>
      </c>
      <c r="N1454" s="179" t="str">
        <f>IF(M1454=0,"",COUNTIF(M$4:M1454,1))</f>
        <v/>
      </c>
    </row>
    <row r="1455" spans="12:14" s="178" customFormat="1">
      <c r="L1455" s="179">
        <v>1452</v>
      </c>
      <c r="M1455" s="179">
        <f>IF('لیست کل'!N1455=صدور!C$2,1,0)</f>
        <v>0</v>
      </c>
      <c r="N1455" s="179" t="str">
        <f>IF(M1455=0,"",COUNTIF(M$4:M1455,1))</f>
        <v/>
      </c>
    </row>
    <row r="1456" spans="12:14" s="178" customFormat="1">
      <c r="L1456" s="179">
        <v>1453</v>
      </c>
      <c r="M1456" s="179">
        <f>IF('لیست کل'!N1456=صدور!C$2,1,0)</f>
        <v>0</v>
      </c>
      <c r="N1456" s="179" t="str">
        <f>IF(M1456=0,"",COUNTIF(M$4:M1456,1))</f>
        <v/>
      </c>
    </row>
    <row r="1457" spans="12:14" s="178" customFormat="1">
      <c r="L1457" s="179">
        <v>1454</v>
      </c>
      <c r="M1457" s="179">
        <f>IF('لیست کل'!N1457=صدور!C$2,1,0)</f>
        <v>0</v>
      </c>
      <c r="N1457" s="179" t="str">
        <f>IF(M1457=0,"",COUNTIF(M$4:M1457,1))</f>
        <v/>
      </c>
    </row>
    <row r="1458" spans="12:14" s="178" customFormat="1">
      <c r="L1458" s="179">
        <v>1455</v>
      </c>
      <c r="M1458" s="179">
        <f>IF('لیست کل'!N1458=صدور!C$2,1,0)</f>
        <v>0</v>
      </c>
      <c r="N1458" s="179" t="str">
        <f>IF(M1458=0,"",COUNTIF(M$4:M1458,1))</f>
        <v/>
      </c>
    </row>
    <row r="1459" spans="12:14" s="178" customFormat="1">
      <c r="L1459" s="179">
        <v>1456</v>
      </c>
      <c r="M1459" s="179">
        <f>IF('لیست کل'!N1459=صدور!C$2,1,0)</f>
        <v>0</v>
      </c>
      <c r="N1459" s="179" t="str">
        <f>IF(M1459=0,"",COUNTIF(M$4:M1459,1))</f>
        <v/>
      </c>
    </row>
    <row r="1460" spans="12:14" s="178" customFormat="1">
      <c r="L1460" s="179">
        <v>1457</v>
      </c>
      <c r="M1460" s="179">
        <f>IF('لیست کل'!N1460=صدور!C$2,1,0)</f>
        <v>0</v>
      </c>
      <c r="N1460" s="179" t="str">
        <f>IF(M1460=0,"",COUNTIF(M$4:M1460,1))</f>
        <v/>
      </c>
    </row>
    <row r="1461" spans="12:14" s="178" customFormat="1">
      <c r="L1461" s="179">
        <v>1458</v>
      </c>
      <c r="M1461" s="179">
        <f>IF('لیست کل'!N1461=صدور!C$2,1,0)</f>
        <v>0</v>
      </c>
      <c r="N1461" s="179" t="str">
        <f>IF(M1461=0,"",COUNTIF(M$4:M1461,1))</f>
        <v/>
      </c>
    </row>
    <row r="1462" spans="12:14" s="178" customFormat="1">
      <c r="L1462" s="179">
        <v>1459</v>
      </c>
      <c r="M1462" s="179">
        <f>IF('لیست کل'!N1462=صدور!C$2,1,0)</f>
        <v>0</v>
      </c>
      <c r="N1462" s="179" t="str">
        <f>IF(M1462=0,"",COUNTIF(M$4:M1462,1))</f>
        <v/>
      </c>
    </row>
    <row r="1463" spans="12:14" s="178" customFormat="1">
      <c r="L1463" s="179">
        <v>1460</v>
      </c>
      <c r="M1463" s="179">
        <f>IF('لیست کل'!N1463=صدور!C$2,1,0)</f>
        <v>0</v>
      </c>
      <c r="N1463" s="179" t="str">
        <f>IF(M1463=0,"",COUNTIF(M$4:M1463,1))</f>
        <v/>
      </c>
    </row>
    <row r="1464" spans="12:14" s="178" customFormat="1">
      <c r="L1464" s="179">
        <v>1461</v>
      </c>
      <c r="M1464" s="179">
        <f>IF('لیست کل'!N1464=صدور!C$2,1,0)</f>
        <v>0</v>
      </c>
      <c r="N1464" s="179" t="str">
        <f>IF(M1464=0,"",COUNTIF(M$4:M1464,1))</f>
        <v/>
      </c>
    </row>
    <row r="1465" spans="12:14" s="178" customFormat="1">
      <c r="L1465" s="179">
        <v>1462</v>
      </c>
      <c r="M1465" s="179">
        <f>IF('لیست کل'!N1465=صدور!C$2,1,0)</f>
        <v>0</v>
      </c>
      <c r="N1465" s="179" t="str">
        <f>IF(M1465=0,"",COUNTIF(M$4:M1465,1))</f>
        <v/>
      </c>
    </row>
    <row r="1466" spans="12:14" s="178" customFormat="1">
      <c r="L1466" s="179">
        <v>1463</v>
      </c>
      <c r="M1466" s="179">
        <f>IF('لیست کل'!N1466=صدور!C$2,1,0)</f>
        <v>0</v>
      </c>
      <c r="N1466" s="179" t="str">
        <f>IF(M1466=0,"",COUNTIF(M$4:M1466,1))</f>
        <v/>
      </c>
    </row>
    <row r="1467" spans="12:14" s="178" customFormat="1">
      <c r="L1467" s="179">
        <v>1464</v>
      </c>
      <c r="M1467" s="179">
        <f>IF('لیست کل'!N1467=صدور!C$2,1,0)</f>
        <v>0</v>
      </c>
      <c r="N1467" s="179" t="str">
        <f>IF(M1467=0,"",COUNTIF(M$4:M1467,1))</f>
        <v/>
      </c>
    </row>
    <row r="1468" spans="12:14" s="178" customFormat="1">
      <c r="L1468" s="179">
        <v>1465</v>
      </c>
      <c r="M1468" s="179">
        <f>IF('لیست کل'!N1468=صدور!C$2,1,0)</f>
        <v>0</v>
      </c>
      <c r="N1468" s="179" t="str">
        <f>IF(M1468=0,"",COUNTIF(M$4:M1468,1))</f>
        <v/>
      </c>
    </row>
    <row r="1469" spans="12:14" s="178" customFormat="1">
      <c r="L1469" s="179">
        <v>1466</v>
      </c>
      <c r="M1469" s="179">
        <f>IF('لیست کل'!N1469=صدور!C$2,1,0)</f>
        <v>0</v>
      </c>
      <c r="N1469" s="179" t="str">
        <f>IF(M1469=0,"",COUNTIF(M$4:M1469,1))</f>
        <v/>
      </c>
    </row>
    <row r="1470" spans="12:14" s="178" customFormat="1">
      <c r="L1470" s="179">
        <v>1467</v>
      </c>
      <c r="M1470" s="179">
        <f>IF('لیست کل'!N1470=صدور!C$2,1,0)</f>
        <v>0</v>
      </c>
      <c r="N1470" s="179" t="str">
        <f>IF(M1470=0,"",COUNTIF(M$4:M1470,1))</f>
        <v/>
      </c>
    </row>
    <row r="1471" spans="12:14" s="178" customFormat="1">
      <c r="L1471" s="179">
        <v>1468</v>
      </c>
      <c r="M1471" s="179">
        <f>IF('لیست کل'!N1471=صدور!C$2,1,0)</f>
        <v>0</v>
      </c>
      <c r="N1471" s="179" t="str">
        <f>IF(M1471=0,"",COUNTIF(M$4:M1471,1))</f>
        <v/>
      </c>
    </row>
    <row r="1472" spans="12:14" s="178" customFormat="1">
      <c r="L1472" s="179">
        <v>1469</v>
      </c>
      <c r="M1472" s="179">
        <f>IF('لیست کل'!N1472=صدور!C$2,1,0)</f>
        <v>0</v>
      </c>
      <c r="N1472" s="179" t="str">
        <f>IF(M1472=0,"",COUNTIF(M$4:M1472,1))</f>
        <v/>
      </c>
    </row>
    <row r="1473" spans="12:14" s="178" customFormat="1">
      <c r="L1473" s="179">
        <v>1470</v>
      </c>
      <c r="M1473" s="179">
        <f>IF('لیست کل'!N1473=صدور!C$2,1,0)</f>
        <v>0</v>
      </c>
      <c r="N1473" s="179" t="str">
        <f>IF(M1473=0,"",COUNTIF(M$4:M1473,1))</f>
        <v/>
      </c>
    </row>
    <row r="1474" spans="12:14" s="178" customFormat="1">
      <c r="L1474" s="179">
        <v>1471</v>
      </c>
      <c r="M1474" s="179">
        <f>IF('لیست کل'!N1474=صدور!C$2,1,0)</f>
        <v>0</v>
      </c>
      <c r="N1474" s="179" t="str">
        <f>IF(M1474=0,"",COUNTIF(M$4:M1474,1))</f>
        <v/>
      </c>
    </row>
    <row r="1475" spans="12:14" s="178" customFormat="1">
      <c r="L1475" s="179">
        <v>1472</v>
      </c>
      <c r="M1475" s="179">
        <f>IF('لیست کل'!N1475=صدور!C$2,1,0)</f>
        <v>0</v>
      </c>
      <c r="N1475" s="179" t="str">
        <f>IF(M1475=0,"",COUNTIF(M$4:M1475,1))</f>
        <v/>
      </c>
    </row>
    <row r="1476" spans="12:14" s="178" customFormat="1">
      <c r="L1476" s="179">
        <v>1473</v>
      </c>
      <c r="M1476" s="179">
        <f>IF('لیست کل'!N1476=صدور!C$2,1,0)</f>
        <v>0</v>
      </c>
      <c r="N1476" s="179" t="str">
        <f>IF(M1476=0,"",COUNTIF(M$4:M1476,1))</f>
        <v/>
      </c>
    </row>
    <row r="1477" spans="12:14" s="178" customFormat="1">
      <c r="L1477" s="179">
        <v>1474</v>
      </c>
      <c r="M1477" s="179">
        <f>IF('لیست کل'!N1477=صدور!C$2,1,0)</f>
        <v>0</v>
      </c>
      <c r="N1477" s="179" t="str">
        <f>IF(M1477=0,"",COUNTIF(M$4:M1477,1))</f>
        <v/>
      </c>
    </row>
    <row r="1478" spans="12:14" s="178" customFormat="1">
      <c r="L1478" s="179">
        <v>1475</v>
      </c>
      <c r="M1478" s="179">
        <f>IF('لیست کل'!N1478=صدور!C$2,1,0)</f>
        <v>0</v>
      </c>
      <c r="N1478" s="179" t="str">
        <f>IF(M1478=0,"",COUNTIF(M$4:M1478,1))</f>
        <v/>
      </c>
    </row>
    <row r="1479" spans="12:14" s="178" customFormat="1">
      <c r="L1479" s="179">
        <v>1476</v>
      </c>
      <c r="M1479" s="179">
        <f>IF('لیست کل'!N1479=صدور!C$2,1,0)</f>
        <v>0</v>
      </c>
      <c r="N1479" s="179" t="str">
        <f>IF(M1479=0,"",COUNTIF(M$4:M1479,1))</f>
        <v/>
      </c>
    </row>
    <row r="1480" spans="12:14" s="178" customFormat="1">
      <c r="L1480" s="179">
        <v>1477</v>
      </c>
      <c r="M1480" s="179">
        <f>IF('لیست کل'!N1480=صدور!C$2,1,0)</f>
        <v>0</v>
      </c>
      <c r="N1480" s="179" t="str">
        <f>IF(M1480=0,"",COUNTIF(M$4:M1480,1))</f>
        <v/>
      </c>
    </row>
    <row r="1481" spans="12:14" s="178" customFormat="1">
      <c r="L1481" s="179">
        <v>1478</v>
      </c>
      <c r="M1481" s="179">
        <f>IF('لیست کل'!N1481=صدور!C$2,1,0)</f>
        <v>0</v>
      </c>
      <c r="N1481" s="179" t="str">
        <f>IF(M1481=0,"",COUNTIF(M$4:M1481,1))</f>
        <v/>
      </c>
    </row>
    <row r="1482" spans="12:14" s="178" customFormat="1">
      <c r="L1482" s="179">
        <v>1479</v>
      </c>
      <c r="M1482" s="179">
        <f>IF('لیست کل'!N1482=صدور!C$2,1,0)</f>
        <v>0</v>
      </c>
      <c r="N1482" s="179" t="str">
        <f>IF(M1482=0,"",COUNTIF(M$4:M1482,1))</f>
        <v/>
      </c>
    </row>
    <row r="1483" spans="12:14" s="178" customFormat="1">
      <c r="L1483" s="179">
        <v>1480</v>
      </c>
      <c r="M1483" s="179">
        <f>IF('لیست کل'!N1483=صدور!C$2,1,0)</f>
        <v>0</v>
      </c>
      <c r="N1483" s="179" t="str">
        <f>IF(M1483=0,"",COUNTIF(M$4:M1483,1))</f>
        <v/>
      </c>
    </row>
    <row r="1484" spans="12:14" s="178" customFormat="1">
      <c r="L1484" s="179">
        <v>1481</v>
      </c>
      <c r="M1484" s="179">
        <f>IF('لیست کل'!N1484=صدور!C$2,1,0)</f>
        <v>0</v>
      </c>
      <c r="N1484" s="179" t="str">
        <f>IF(M1484=0,"",COUNTIF(M$4:M1484,1))</f>
        <v/>
      </c>
    </row>
    <row r="1485" spans="12:14" s="178" customFormat="1">
      <c r="L1485" s="179">
        <v>1482</v>
      </c>
      <c r="M1485" s="179">
        <f>IF('لیست کل'!N1485=صدور!C$2,1,0)</f>
        <v>0</v>
      </c>
      <c r="N1485" s="179" t="str">
        <f>IF(M1485=0,"",COUNTIF(M$4:M1485,1))</f>
        <v/>
      </c>
    </row>
    <row r="1486" spans="12:14" s="178" customFormat="1">
      <c r="L1486" s="179">
        <v>1483</v>
      </c>
      <c r="M1486" s="179">
        <f>IF('لیست کل'!N1486=صدور!C$2,1,0)</f>
        <v>0</v>
      </c>
      <c r="N1486" s="179" t="str">
        <f>IF(M1486=0,"",COUNTIF(M$4:M1486,1))</f>
        <v/>
      </c>
    </row>
    <row r="1487" spans="12:14" s="178" customFormat="1">
      <c r="L1487" s="179">
        <v>1484</v>
      </c>
      <c r="M1487" s="179">
        <f>IF('لیست کل'!N1487=صدور!C$2,1,0)</f>
        <v>0</v>
      </c>
      <c r="N1487" s="179" t="str">
        <f>IF(M1487=0,"",COUNTIF(M$4:M1487,1))</f>
        <v/>
      </c>
    </row>
    <row r="1488" spans="12:14" s="178" customFormat="1">
      <c r="L1488" s="179">
        <v>1485</v>
      </c>
      <c r="M1488" s="179">
        <f>IF('لیست کل'!N1488=صدور!C$2,1,0)</f>
        <v>0</v>
      </c>
      <c r="N1488" s="179" t="str">
        <f>IF(M1488=0,"",COUNTIF(M$4:M1488,1))</f>
        <v/>
      </c>
    </row>
    <row r="1489" spans="12:14" s="178" customFormat="1">
      <c r="L1489" s="179">
        <v>1486</v>
      </c>
      <c r="M1489" s="179">
        <f>IF('لیست کل'!N1489=صدور!C$2,1,0)</f>
        <v>0</v>
      </c>
      <c r="N1489" s="179" t="str">
        <f>IF(M1489=0,"",COUNTIF(M$4:M1489,1))</f>
        <v/>
      </c>
    </row>
    <row r="1490" spans="12:14" s="178" customFormat="1">
      <c r="L1490" s="179">
        <v>1487</v>
      </c>
      <c r="M1490" s="179">
        <f>IF('لیست کل'!N1490=صدور!C$2,1,0)</f>
        <v>0</v>
      </c>
      <c r="N1490" s="179" t="str">
        <f>IF(M1490=0,"",COUNTIF(M$4:M1490,1))</f>
        <v/>
      </c>
    </row>
    <row r="1491" spans="12:14" s="178" customFormat="1">
      <c r="L1491" s="179">
        <v>1488</v>
      </c>
      <c r="M1491" s="179">
        <f>IF('لیست کل'!N1491=صدور!C$2,1,0)</f>
        <v>0</v>
      </c>
      <c r="N1491" s="179" t="str">
        <f>IF(M1491=0,"",COUNTIF(M$4:M1491,1))</f>
        <v/>
      </c>
    </row>
    <row r="1492" spans="12:14" s="178" customFormat="1">
      <c r="L1492" s="179">
        <v>1489</v>
      </c>
      <c r="M1492" s="179">
        <f>IF('لیست کل'!N1492=صدور!C$2,1,0)</f>
        <v>0</v>
      </c>
      <c r="N1492" s="179" t="str">
        <f>IF(M1492=0,"",COUNTIF(M$4:M1492,1))</f>
        <v/>
      </c>
    </row>
    <row r="1493" spans="12:14" s="178" customFormat="1">
      <c r="L1493" s="179">
        <v>1490</v>
      </c>
      <c r="M1493" s="179">
        <f>IF('لیست کل'!N1493=صدور!C$2,1,0)</f>
        <v>0</v>
      </c>
      <c r="N1493" s="179" t="str">
        <f>IF(M1493=0,"",COUNTIF(M$4:M1493,1))</f>
        <v/>
      </c>
    </row>
    <row r="1494" spans="12:14" s="178" customFormat="1">
      <c r="L1494" s="179">
        <v>1491</v>
      </c>
      <c r="M1494" s="179">
        <f>IF('لیست کل'!N1494=صدور!C$2,1,0)</f>
        <v>0</v>
      </c>
      <c r="N1494" s="179" t="str">
        <f>IF(M1494=0,"",COUNTIF(M$4:M1494,1))</f>
        <v/>
      </c>
    </row>
    <row r="1495" spans="12:14" s="178" customFormat="1">
      <c r="L1495" s="179">
        <v>1492</v>
      </c>
      <c r="M1495" s="179">
        <f>IF('لیست کل'!N1495=صدور!C$2,1,0)</f>
        <v>0</v>
      </c>
      <c r="N1495" s="179" t="str">
        <f>IF(M1495=0,"",COUNTIF(M$4:M1495,1))</f>
        <v/>
      </c>
    </row>
    <row r="1496" spans="12:14" s="178" customFormat="1">
      <c r="L1496" s="179">
        <v>1493</v>
      </c>
      <c r="M1496" s="179">
        <f>IF('لیست کل'!N1496=صدور!C$2,1,0)</f>
        <v>0</v>
      </c>
      <c r="N1496" s="179" t="str">
        <f>IF(M1496=0,"",COUNTIF(M$4:M1496,1))</f>
        <v/>
      </c>
    </row>
    <row r="1497" spans="12:14" s="178" customFormat="1">
      <c r="L1497" s="179">
        <v>1494</v>
      </c>
      <c r="M1497" s="179">
        <f>IF('لیست کل'!N1497=صدور!C$2,1,0)</f>
        <v>0</v>
      </c>
      <c r="N1497" s="179" t="str">
        <f>IF(M1497=0,"",COUNTIF(M$4:M1497,1))</f>
        <v/>
      </c>
    </row>
    <row r="1498" spans="12:14" s="178" customFormat="1">
      <c r="L1498" s="179">
        <v>1495</v>
      </c>
      <c r="M1498" s="179">
        <f>IF('لیست کل'!N1498=صدور!C$2,1,0)</f>
        <v>0</v>
      </c>
      <c r="N1498" s="179" t="str">
        <f>IF(M1498=0,"",COUNTIF(M$4:M1498,1))</f>
        <v/>
      </c>
    </row>
    <row r="1499" spans="12:14" s="178" customFormat="1">
      <c r="L1499" s="179">
        <v>1496</v>
      </c>
      <c r="M1499" s="179">
        <f>IF('لیست کل'!N1499=صدور!C$2,1,0)</f>
        <v>0</v>
      </c>
      <c r="N1499" s="179" t="str">
        <f>IF(M1499=0,"",COUNTIF(M$4:M1499,1))</f>
        <v/>
      </c>
    </row>
    <row r="1500" spans="12:14" s="178" customFormat="1">
      <c r="L1500" s="179">
        <v>1497</v>
      </c>
      <c r="M1500" s="179">
        <f>IF('لیست کل'!N1500=صدور!C$2,1,0)</f>
        <v>0</v>
      </c>
      <c r="N1500" s="179" t="str">
        <f>IF(M1500=0,"",COUNTIF(M$4:M1500,1))</f>
        <v/>
      </c>
    </row>
    <row r="1501" spans="12:14" s="178" customFormat="1">
      <c r="L1501" s="179">
        <v>1498</v>
      </c>
      <c r="M1501" s="179">
        <f>IF('لیست کل'!N1501=صدور!C$2,1,0)</f>
        <v>0</v>
      </c>
      <c r="N1501" s="179" t="str">
        <f>IF(M1501=0,"",COUNTIF(M$4:M1501,1))</f>
        <v/>
      </c>
    </row>
    <row r="1502" spans="12:14" s="178" customFormat="1">
      <c r="L1502" s="179">
        <v>1499</v>
      </c>
      <c r="M1502" s="179">
        <f>IF('لیست کل'!N1502=صدور!C$2,1,0)</f>
        <v>0</v>
      </c>
      <c r="N1502" s="179" t="str">
        <f>IF(M1502=0,"",COUNTIF(M$4:M1502,1))</f>
        <v/>
      </c>
    </row>
    <row r="1503" spans="12:14" s="178" customFormat="1">
      <c r="L1503" s="179">
        <v>1500</v>
      </c>
      <c r="M1503" s="179">
        <f>IF('لیست کل'!N1503=صدور!C$2,1,0)</f>
        <v>0</v>
      </c>
      <c r="N1503" s="179" t="str">
        <f>IF(M1503=0,"",COUNTIF(M$4:M1503,1))</f>
        <v/>
      </c>
    </row>
    <row r="1504" spans="12:14" s="178" customFormat="1">
      <c r="L1504" s="179">
        <v>1501</v>
      </c>
      <c r="M1504" s="179">
        <f>IF('لیست کل'!N1504=صدور!C$2,1,0)</f>
        <v>0</v>
      </c>
      <c r="N1504" s="179" t="str">
        <f>IF(M1504=0,"",COUNTIF(M$4:M1504,1))</f>
        <v/>
      </c>
    </row>
    <row r="1505" spans="12:14" s="178" customFormat="1">
      <c r="L1505" s="179">
        <v>1502</v>
      </c>
      <c r="M1505" s="179">
        <f>IF('لیست کل'!N1505=صدور!C$2,1,0)</f>
        <v>0</v>
      </c>
      <c r="N1505" s="179" t="str">
        <f>IF(M1505=0,"",COUNTIF(M$4:M1505,1))</f>
        <v/>
      </c>
    </row>
    <row r="1506" spans="12:14" s="178" customFormat="1">
      <c r="L1506" s="179">
        <v>1503</v>
      </c>
      <c r="M1506" s="179">
        <f>IF('لیست کل'!N1506=صدور!C$2,1,0)</f>
        <v>0</v>
      </c>
      <c r="N1506" s="179" t="str">
        <f>IF(M1506=0,"",COUNTIF(M$4:M1506,1))</f>
        <v/>
      </c>
    </row>
    <row r="1507" spans="12:14" s="178" customFormat="1">
      <c r="L1507" s="179">
        <v>1504</v>
      </c>
      <c r="M1507" s="179">
        <f>IF('لیست کل'!N1507=صدور!C$2,1,0)</f>
        <v>0</v>
      </c>
      <c r="N1507" s="179" t="str">
        <f>IF(M1507=0,"",COUNTIF(M$4:M1507,1))</f>
        <v/>
      </c>
    </row>
    <row r="1508" spans="12:14" s="178" customFormat="1">
      <c r="L1508" s="179">
        <v>1505</v>
      </c>
      <c r="M1508" s="179">
        <f>IF('لیست کل'!N1508=صدور!C$2,1,0)</f>
        <v>0</v>
      </c>
      <c r="N1508" s="179" t="str">
        <f>IF(M1508=0,"",COUNTIF(M$4:M1508,1))</f>
        <v/>
      </c>
    </row>
    <row r="1509" spans="12:14" s="178" customFormat="1">
      <c r="L1509" s="179">
        <v>1506</v>
      </c>
      <c r="M1509" s="179">
        <f>IF('لیست کل'!N1509=صدور!C$2,1,0)</f>
        <v>0</v>
      </c>
      <c r="N1509" s="179" t="str">
        <f>IF(M1509=0,"",COUNTIF(M$4:M1509,1))</f>
        <v/>
      </c>
    </row>
    <row r="1510" spans="12:14" s="178" customFormat="1">
      <c r="L1510" s="179">
        <v>1507</v>
      </c>
      <c r="M1510" s="179">
        <f>IF('لیست کل'!N1510=صدور!C$2,1,0)</f>
        <v>0</v>
      </c>
      <c r="N1510" s="179" t="str">
        <f>IF(M1510=0,"",COUNTIF(M$4:M1510,1))</f>
        <v/>
      </c>
    </row>
    <row r="1511" spans="12:14" s="178" customFormat="1">
      <c r="L1511" s="179">
        <v>1508</v>
      </c>
      <c r="M1511" s="179">
        <f>IF('لیست کل'!N1511=صدور!C$2,1,0)</f>
        <v>0</v>
      </c>
      <c r="N1511" s="179" t="str">
        <f>IF(M1511=0,"",COUNTIF(M$4:M1511,1))</f>
        <v/>
      </c>
    </row>
    <row r="1512" spans="12:14" s="178" customFormat="1">
      <c r="L1512" s="179">
        <v>1509</v>
      </c>
      <c r="M1512" s="179">
        <f>IF('لیست کل'!N1512=صدور!C$2,1,0)</f>
        <v>0</v>
      </c>
      <c r="N1512" s="179" t="str">
        <f>IF(M1512=0,"",COUNTIF(M$4:M1512,1))</f>
        <v/>
      </c>
    </row>
    <row r="1513" spans="12:14" s="178" customFormat="1">
      <c r="L1513" s="179">
        <v>1510</v>
      </c>
      <c r="M1513" s="179">
        <f>IF('لیست کل'!N1513=صدور!C$2,1,0)</f>
        <v>0</v>
      </c>
      <c r="N1513" s="179" t="str">
        <f>IF(M1513=0,"",COUNTIF(M$4:M1513,1))</f>
        <v/>
      </c>
    </row>
    <row r="1514" spans="12:14" s="178" customFormat="1">
      <c r="L1514" s="179">
        <v>1511</v>
      </c>
      <c r="M1514" s="179">
        <f>IF('لیست کل'!N1514=صدور!C$2,1,0)</f>
        <v>0</v>
      </c>
      <c r="N1514" s="179" t="str">
        <f>IF(M1514=0,"",COUNTIF(M$4:M1514,1))</f>
        <v/>
      </c>
    </row>
    <row r="1515" spans="12:14" s="178" customFormat="1">
      <c r="L1515" s="179">
        <v>1512</v>
      </c>
      <c r="M1515" s="179">
        <f>IF('لیست کل'!N1515=صدور!C$2,1,0)</f>
        <v>0</v>
      </c>
      <c r="N1515" s="179" t="str">
        <f>IF(M1515=0,"",COUNTIF(M$4:M1515,1))</f>
        <v/>
      </c>
    </row>
    <row r="1516" spans="12:14" s="178" customFormat="1">
      <c r="L1516" s="179">
        <v>1513</v>
      </c>
      <c r="M1516" s="179">
        <f>IF('لیست کل'!N1516=صدور!C$2,1,0)</f>
        <v>0</v>
      </c>
      <c r="N1516" s="179" t="str">
        <f>IF(M1516=0,"",COUNTIF(M$4:M1516,1))</f>
        <v/>
      </c>
    </row>
    <row r="1517" spans="12:14" s="178" customFormat="1">
      <c r="L1517" s="179">
        <v>1514</v>
      </c>
      <c r="M1517" s="179">
        <f>IF('لیست کل'!N1517=صدور!C$2,1,0)</f>
        <v>0</v>
      </c>
      <c r="N1517" s="179" t="str">
        <f>IF(M1517=0,"",COUNTIF(M$4:M1517,1))</f>
        <v/>
      </c>
    </row>
    <row r="1518" spans="12:14" s="178" customFormat="1">
      <c r="L1518" s="179">
        <v>1515</v>
      </c>
      <c r="M1518" s="179">
        <f>IF('لیست کل'!N1518=صدور!C$2,1,0)</f>
        <v>0</v>
      </c>
      <c r="N1518" s="179" t="str">
        <f>IF(M1518=0,"",COUNTIF(M$4:M1518,1))</f>
        <v/>
      </c>
    </row>
    <row r="1519" spans="12:14" s="178" customFormat="1">
      <c r="L1519" s="179">
        <v>1516</v>
      </c>
      <c r="M1519" s="179">
        <f>IF('لیست کل'!N1519=صدور!C$2,1,0)</f>
        <v>0</v>
      </c>
      <c r="N1519" s="179" t="str">
        <f>IF(M1519=0,"",COUNTIF(M$4:M1519,1))</f>
        <v/>
      </c>
    </row>
    <row r="1520" spans="12:14" s="178" customFormat="1">
      <c r="L1520" s="179">
        <v>1517</v>
      </c>
      <c r="M1520" s="179">
        <f>IF('لیست کل'!N1520=صدور!C$2,1,0)</f>
        <v>0</v>
      </c>
      <c r="N1520" s="179" t="str">
        <f>IF(M1520=0,"",COUNTIF(M$4:M1520,1))</f>
        <v/>
      </c>
    </row>
    <row r="1521" spans="12:14" s="178" customFormat="1">
      <c r="L1521" s="179">
        <v>1518</v>
      </c>
      <c r="M1521" s="179">
        <f>IF('لیست کل'!N1521=صدور!C$2,1,0)</f>
        <v>0</v>
      </c>
      <c r="N1521" s="179" t="str">
        <f>IF(M1521=0,"",COUNTIF(M$4:M1521,1))</f>
        <v/>
      </c>
    </row>
    <row r="1522" spans="12:14" s="178" customFormat="1">
      <c r="L1522" s="179">
        <v>1519</v>
      </c>
      <c r="M1522" s="179">
        <f>IF('لیست کل'!N1522=صدور!C$2,1,0)</f>
        <v>0</v>
      </c>
      <c r="N1522" s="179" t="str">
        <f>IF(M1522=0,"",COUNTIF(M$4:M1522,1))</f>
        <v/>
      </c>
    </row>
    <row r="1523" spans="12:14" s="178" customFormat="1">
      <c r="L1523" s="179">
        <v>1520</v>
      </c>
      <c r="M1523" s="179">
        <f>IF('لیست کل'!N1523=صدور!C$2,1,0)</f>
        <v>0</v>
      </c>
      <c r="N1523" s="179" t="str">
        <f>IF(M1523=0,"",COUNTIF(M$4:M1523,1))</f>
        <v/>
      </c>
    </row>
    <row r="1524" spans="12:14" s="178" customFormat="1">
      <c r="L1524" s="179">
        <v>1521</v>
      </c>
      <c r="M1524" s="179">
        <f>IF('لیست کل'!N1524=صدور!C$2,1,0)</f>
        <v>0</v>
      </c>
      <c r="N1524" s="179" t="str">
        <f>IF(M1524=0,"",COUNTIF(M$4:M1524,1))</f>
        <v/>
      </c>
    </row>
    <row r="1525" spans="12:14" s="178" customFormat="1">
      <c r="L1525" s="179">
        <v>1522</v>
      </c>
      <c r="M1525" s="179">
        <f>IF('لیست کل'!N1525=صدور!C$2,1,0)</f>
        <v>0</v>
      </c>
      <c r="N1525" s="179" t="str">
        <f>IF(M1525=0,"",COUNTIF(M$4:M1525,1))</f>
        <v/>
      </c>
    </row>
    <row r="1526" spans="12:14" s="178" customFormat="1">
      <c r="L1526" s="179">
        <v>1523</v>
      </c>
      <c r="M1526" s="179">
        <f>IF('لیست کل'!N1526=صدور!C$2,1,0)</f>
        <v>0</v>
      </c>
      <c r="N1526" s="179" t="str">
        <f>IF(M1526=0,"",COUNTIF(M$4:M1526,1))</f>
        <v/>
      </c>
    </row>
    <row r="1527" spans="12:14" s="178" customFormat="1">
      <c r="L1527" s="179">
        <v>1524</v>
      </c>
      <c r="M1527" s="179">
        <f>IF('لیست کل'!N1527=صدور!C$2,1,0)</f>
        <v>0</v>
      </c>
      <c r="N1527" s="179" t="str">
        <f>IF(M1527=0,"",COUNTIF(M$4:M1527,1))</f>
        <v/>
      </c>
    </row>
    <row r="1528" spans="12:14" s="178" customFormat="1">
      <c r="L1528" s="179">
        <v>1525</v>
      </c>
      <c r="M1528" s="179">
        <f>IF('لیست کل'!N1528=صدور!C$2,1,0)</f>
        <v>0</v>
      </c>
      <c r="N1528" s="179" t="str">
        <f>IF(M1528=0,"",COUNTIF(M$4:M1528,1))</f>
        <v/>
      </c>
    </row>
    <row r="1529" spans="12:14" s="178" customFormat="1">
      <c r="L1529" s="179">
        <v>1526</v>
      </c>
      <c r="M1529" s="179">
        <f>IF('لیست کل'!N1529=صدور!C$2,1,0)</f>
        <v>0</v>
      </c>
      <c r="N1529" s="179" t="str">
        <f>IF(M1529=0,"",COUNTIF(M$4:M1529,1))</f>
        <v/>
      </c>
    </row>
    <row r="1530" spans="12:14" s="178" customFormat="1">
      <c r="L1530" s="179">
        <v>1527</v>
      </c>
      <c r="M1530" s="179">
        <f>IF('لیست کل'!N1530=صدور!C$2,1,0)</f>
        <v>0</v>
      </c>
      <c r="N1530" s="179" t="str">
        <f>IF(M1530=0,"",COUNTIF(M$4:M1530,1))</f>
        <v/>
      </c>
    </row>
    <row r="1531" spans="12:14" s="178" customFormat="1">
      <c r="L1531" s="179">
        <v>1528</v>
      </c>
      <c r="M1531" s="179">
        <f>IF('لیست کل'!N1531=صدور!C$2,1,0)</f>
        <v>0</v>
      </c>
      <c r="N1531" s="179" t="str">
        <f>IF(M1531=0,"",COUNTIF(M$4:M1531,1))</f>
        <v/>
      </c>
    </row>
    <row r="1532" spans="12:14" s="178" customFormat="1">
      <c r="L1532" s="179">
        <v>1529</v>
      </c>
      <c r="M1532" s="179">
        <f>IF('لیست کل'!N1532=صدور!C$2,1,0)</f>
        <v>0</v>
      </c>
      <c r="N1532" s="179" t="str">
        <f>IF(M1532=0,"",COUNTIF(M$4:M1532,1))</f>
        <v/>
      </c>
    </row>
    <row r="1533" spans="12:14" s="178" customFormat="1">
      <c r="L1533" s="179">
        <v>1530</v>
      </c>
      <c r="M1533" s="179">
        <f>IF('لیست کل'!N1533=صدور!C$2,1,0)</f>
        <v>0</v>
      </c>
      <c r="N1533" s="179" t="str">
        <f>IF(M1533=0,"",COUNTIF(M$4:M1533,1))</f>
        <v/>
      </c>
    </row>
    <row r="1534" spans="12:14" s="178" customFormat="1">
      <c r="L1534" s="179">
        <v>1531</v>
      </c>
      <c r="M1534" s="179">
        <f>IF('لیست کل'!N1534=صدور!C$2,1,0)</f>
        <v>0</v>
      </c>
      <c r="N1534" s="179" t="str">
        <f>IF(M1534=0,"",COUNTIF(M$4:M1534,1))</f>
        <v/>
      </c>
    </row>
    <row r="1535" spans="12:14" s="178" customFormat="1">
      <c r="L1535" s="179">
        <v>1532</v>
      </c>
      <c r="M1535" s="179">
        <f>IF('لیست کل'!N1535=صدور!C$2,1,0)</f>
        <v>0</v>
      </c>
      <c r="N1535" s="179" t="str">
        <f>IF(M1535=0,"",COUNTIF(M$4:M1535,1))</f>
        <v/>
      </c>
    </row>
    <row r="1536" spans="12:14" s="178" customFormat="1">
      <c r="L1536" s="179">
        <v>1533</v>
      </c>
      <c r="M1536" s="179">
        <f>IF('لیست کل'!N1536=صدور!C$2,1,0)</f>
        <v>0</v>
      </c>
      <c r="N1536" s="179" t="str">
        <f>IF(M1536=0,"",COUNTIF(M$4:M1536,1))</f>
        <v/>
      </c>
    </row>
    <row r="1537" spans="12:14" s="178" customFormat="1">
      <c r="L1537" s="179">
        <v>1534</v>
      </c>
      <c r="M1537" s="179">
        <f>IF('لیست کل'!N1537=صدور!C$2,1,0)</f>
        <v>0</v>
      </c>
      <c r="N1537" s="179" t="str">
        <f>IF(M1537=0,"",COUNTIF(M$4:M1537,1))</f>
        <v/>
      </c>
    </row>
    <row r="1538" spans="12:14" s="178" customFormat="1">
      <c r="L1538" s="179">
        <v>1535</v>
      </c>
      <c r="M1538" s="179">
        <f>IF('لیست کل'!N1538=صدور!C$2,1,0)</f>
        <v>0</v>
      </c>
      <c r="N1538" s="179" t="str">
        <f>IF(M1538=0,"",COUNTIF(M$4:M1538,1))</f>
        <v/>
      </c>
    </row>
    <row r="1539" spans="12:14" s="178" customFormat="1">
      <c r="L1539" s="179">
        <v>1536</v>
      </c>
      <c r="M1539" s="179">
        <f>IF('لیست کل'!N1539=صدور!C$2,1,0)</f>
        <v>0</v>
      </c>
      <c r="N1539" s="179" t="str">
        <f>IF(M1539=0,"",COUNTIF(M$4:M1539,1))</f>
        <v/>
      </c>
    </row>
    <row r="1540" spans="12:14" s="178" customFormat="1">
      <c r="L1540" s="179">
        <v>1537</v>
      </c>
      <c r="M1540" s="179">
        <f>IF('لیست کل'!N1540=صدور!C$2,1,0)</f>
        <v>0</v>
      </c>
      <c r="N1540" s="179" t="str">
        <f>IF(M1540=0,"",COUNTIF(M$4:M1540,1))</f>
        <v/>
      </c>
    </row>
    <row r="1541" spans="12:14" s="178" customFormat="1">
      <c r="L1541" s="179">
        <v>1538</v>
      </c>
      <c r="M1541" s="179">
        <f>IF('لیست کل'!N1541=صدور!C$2,1,0)</f>
        <v>0</v>
      </c>
      <c r="N1541" s="179" t="str">
        <f>IF(M1541=0,"",COUNTIF(M$4:M1541,1))</f>
        <v/>
      </c>
    </row>
    <row r="1542" spans="12:14" s="178" customFormat="1">
      <c r="L1542" s="179">
        <v>1539</v>
      </c>
      <c r="M1542" s="179">
        <f>IF('لیست کل'!N1542=صدور!C$2,1,0)</f>
        <v>0</v>
      </c>
      <c r="N1542" s="179" t="str">
        <f>IF(M1542=0,"",COUNTIF(M$4:M1542,1))</f>
        <v/>
      </c>
    </row>
    <row r="1543" spans="12:14" s="178" customFormat="1">
      <c r="L1543" s="179">
        <v>1540</v>
      </c>
      <c r="M1543" s="179">
        <f>IF('لیست کل'!N1543=صدور!C$2,1,0)</f>
        <v>0</v>
      </c>
      <c r="N1543" s="179" t="str">
        <f>IF(M1543=0,"",COUNTIF(M$4:M1543,1))</f>
        <v/>
      </c>
    </row>
    <row r="1544" spans="12:14" s="178" customFormat="1">
      <c r="L1544" s="179">
        <v>1541</v>
      </c>
      <c r="M1544" s="179">
        <f>IF('لیست کل'!N1544=صدور!C$2,1,0)</f>
        <v>0</v>
      </c>
      <c r="N1544" s="179" t="str">
        <f>IF(M1544=0,"",COUNTIF(M$4:M1544,1))</f>
        <v/>
      </c>
    </row>
    <row r="1545" spans="12:14" s="178" customFormat="1">
      <c r="L1545" s="179">
        <v>1542</v>
      </c>
      <c r="M1545" s="179">
        <f>IF('لیست کل'!N1545=صدور!C$2,1,0)</f>
        <v>0</v>
      </c>
      <c r="N1545" s="179" t="str">
        <f>IF(M1545=0,"",COUNTIF(M$4:M1545,1))</f>
        <v/>
      </c>
    </row>
    <row r="1546" spans="12:14" s="178" customFormat="1">
      <c r="L1546" s="179">
        <v>1543</v>
      </c>
      <c r="M1546" s="179">
        <f>IF('لیست کل'!N1546=صدور!C$2,1,0)</f>
        <v>0</v>
      </c>
      <c r="N1546" s="179" t="str">
        <f>IF(M1546=0,"",COUNTIF(M$4:M1546,1))</f>
        <v/>
      </c>
    </row>
    <row r="1547" spans="12:14" s="178" customFormat="1">
      <c r="L1547" s="179">
        <v>1544</v>
      </c>
      <c r="M1547" s="179">
        <f>IF('لیست کل'!N1547=صدور!C$2,1,0)</f>
        <v>0</v>
      </c>
      <c r="N1547" s="179" t="str">
        <f>IF(M1547=0,"",COUNTIF(M$4:M1547,1))</f>
        <v/>
      </c>
    </row>
    <row r="1548" spans="12:14" s="178" customFormat="1">
      <c r="L1548" s="179">
        <v>1545</v>
      </c>
      <c r="M1548" s="179">
        <f>IF('لیست کل'!N1548=صدور!C$2,1,0)</f>
        <v>0</v>
      </c>
      <c r="N1548" s="179" t="str">
        <f>IF(M1548=0,"",COUNTIF(M$4:M1548,1))</f>
        <v/>
      </c>
    </row>
    <row r="1549" spans="12:14" s="178" customFormat="1">
      <c r="L1549" s="179">
        <v>1546</v>
      </c>
      <c r="M1549" s="179">
        <f>IF('لیست کل'!N1549=صدور!C$2,1,0)</f>
        <v>0</v>
      </c>
      <c r="N1549" s="179" t="str">
        <f>IF(M1549=0,"",COUNTIF(M$4:M1549,1))</f>
        <v/>
      </c>
    </row>
    <row r="1550" spans="12:14" s="178" customFormat="1">
      <c r="L1550" s="179">
        <v>1547</v>
      </c>
      <c r="M1550" s="179">
        <f>IF('لیست کل'!N1550=صدور!C$2,1,0)</f>
        <v>0</v>
      </c>
      <c r="N1550" s="179" t="str">
        <f>IF(M1550=0,"",COUNTIF(M$4:M1550,1))</f>
        <v/>
      </c>
    </row>
    <row r="1551" spans="12:14" s="178" customFormat="1">
      <c r="L1551" s="179">
        <v>1548</v>
      </c>
      <c r="M1551" s="179">
        <f>IF('لیست کل'!N1551=صدور!C$2,1,0)</f>
        <v>0</v>
      </c>
      <c r="N1551" s="179" t="str">
        <f>IF(M1551=0,"",COUNTIF(M$4:M1551,1))</f>
        <v/>
      </c>
    </row>
    <row r="1552" spans="12:14" s="178" customFormat="1">
      <c r="L1552" s="179">
        <v>1549</v>
      </c>
      <c r="M1552" s="179">
        <f>IF('لیست کل'!N1552=صدور!C$2,1,0)</f>
        <v>0</v>
      </c>
      <c r="N1552" s="179" t="str">
        <f>IF(M1552=0,"",COUNTIF(M$4:M1552,1))</f>
        <v/>
      </c>
    </row>
    <row r="1553" spans="12:14" s="178" customFormat="1">
      <c r="L1553" s="179">
        <v>1550</v>
      </c>
      <c r="M1553" s="179">
        <f>IF('لیست کل'!N1553=صدور!C$2,1,0)</f>
        <v>0</v>
      </c>
      <c r="N1553" s="179" t="str">
        <f>IF(M1553=0,"",COUNTIF(M$4:M1553,1))</f>
        <v/>
      </c>
    </row>
    <row r="1554" spans="12:14" s="178" customFormat="1">
      <c r="L1554" s="179">
        <v>1551</v>
      </c>
      <c r="M1554" s="179">
        <f>IF('لیست کل'!N1554=صدور!C$2,1,0)</f>
        <v>0</v>
      </c>
      <c r="N1554" s="179" t="str">
        <f>IF(M1554=0,"",COUNTIF(M$4:M1554,1))</f>
        <v/>
      </c>
    </row>
    <row r="1555" spans="12:14" s="178" customFormat="1">
      <c r="L1555" s="179">
        <v>1552</v>
      </c>
      <c r="M1555" s="179">
        <f>IF('لیست کل'!N1555=صدور!C$2,1,0)</f>
        <v>0</v>
      </c>
      <c r="N1555" s="179" t="str">
        <f>IF(M1555=0,"",COUNTIF(M$4:M1555,1))</f>
        <v/>
      </c>
    </row>
    <row r="1556" spans="12:14" s="178" customFormat="1">
      <c r="L1556" s="179">
        <v>1553</v>
      </c>
      <c r="M1556" s="179">
        <f>IF('لیست کل'!N1556=صدور!C$2,1,0)</f>
        <v>0</v>
      </c>
      <c r="N1556" s="179" t="str">
        <f>IF(M1556=0,"",COUNTIF(M$4:M1556,1))</f>
        <v/>
      </c>
    </row>
    <row r="1557" spans="12:14" s="178" customFormat="1">
      <c r="L1557" s="179">
        <v>1554</v>
      </c>
      <c r="M1557" s="179">
        <f>IF('لیست کل'!N1557=صدور!C$2,1,0)</f>
        <v>0</v>
      </c>
      <c r="N1557" s="179" t="str">
        <f>IF(M1557=0,"",COUNTIF(M$4:M1557,1))</f>
        <v/>
      </c>
    </row>
    <row r="1558" spans="12:14" s="178" customFormat="1">
      <c r="L1558" s="179">
        <v>1555</v>
      </c>
      <c r="M1558" s="179">
        <f>IF('لیست کل'!N1558=صدور!C$2,1,0)</f>
        <v>0</v>
      </c>
      <c r="N1558" s="179" t="str">
        <f>IF(M1558=0,"",COUNTIF(M$4:M1558,1))</f>
        <v/>
      </c>
    </row>
    <row r="1559" spans="12:14" s="178" customFormat="1">
      <c r="L1559" s="179">
        <v>1556</v>
      </c>
      <c r="M1559" s="179">
        <f>IF('لیست کل'!N1559=صدور!C$2,1,0)</f>
        <v>0</v>
      </c>
      <c r="N1559" s="179" t="str">
        <f>IF(M1559=0,"",COUNTIF(M$4:M1559,1))</f>
        <v/>
      </c>
    </row>
    <row r="1560" spans="12:14" s="178" customFormat="1">
      <c r="L1560" s="179">
        <v>1557</v>
      </c>
      <c r="M1560" s="179">
        <f>IF('لیست کل'!N1560=صدور!C$2,1,0)</f>
        <v>0</v>
      </c>
      <c r="N1560" s="179" t="str">
        <f>IF(M1560=0,"",COUNTIF(M$4:M1560,1))</f>
        <v/>
      </c>
    </row>
    <row r="1561" spans="12:14" s="178" customFormat="1">
      <c r="L1561" s="179">
        <v>1558</v>
      </c>
      <c r="M1561" s="179">
        <f>IF('لیست کل'!N1561=صدور!C$2,1,0)</f>
        <v>0</v>
      </c>
      <c r="N1561" s="179" t="str">
        <f>IF(M1561=0,"",COUNTIF(M$4:M1561,1))</f>
        <v/>
      </c>
    </row>
    <row r="1562" spans="12:14" s="178" customFormat="1">
      <c r="L1562" s="179">
        <v>1559</v>
      </c>
      <c r="M1562" s="179">
        <f>IF('لیست کل'!N1562=صدور!C$2,1,0)</f>
        <v>0</v>
      </c>
      <c r="N1562" s="179" t="str">
        <f>IF(M1562=0,"",COUNTIF(M$4:M1562,1))</f>
        <v/>
      </c>
    </row>
    <row r="1563" spans="12:14" s="178" customFormat="1">
      <c r="L1563" s="179">
        <v>1560</v>
      </c>
      <c r="M1563" s="179">
        <f>IF('لیست کل'!N1563=صدور!C$2,1,0)</f>
        <v>0</v>
      </c>
      <c r="N1563" s="179" t="str">
        <f>IF(M1563=0,"",COUNTIF(M$4:M1563,1))</f>
        <v/>
      </c>
    </row>
    <row r="1564" spans="12:14" s="178" customFormat="1">
      <c r="L1564" s="179">
        <v>1561</v>
      </c>
      <c r="M1564" s="179">
        <f>IF('لیست کل'!N1564=صدور!C$2,1,0)</f>
        <v>0</v>
      </c>
      <c r="N1564" s="179" t="str">
        <f>IF(M1564=0,"",COUNTIF(M$4:M1564,1))</f>
        <v/>
      </c>
    </row>
    <row r="1565" spans="12:14" s="178" customFormat="1">
      <c r="L1565" s="179">
        <v>1562</v>
      </c>
      <c r="M1565" s="179">
        <f>IF('لیست کل'!N1565=صدور!C$2,1,0)</f>
        <v>0</v>
      </c>
      <c r="N1565" s="179" t="str">
        <f>IF(M1565=0,"",COUNTIF(M$4:M1565,1))</f>
        <v/>
      </c>
    </row>
    <row r="1566" spans="12:14" s="178" customFormat="1">
      <c r="L1566" s="179">
        <v>1563</v>
      </c>
      <c r="M1566" s="179">
        <f>IF('لیست کل'!N1566=صدور!C$2,1,0)</f>
        <v>0</v>
      </c>
      <c r="N1566" s="179" t="str">
        <f>IF(M1566=0,"",COUNTIF(M$4:M1566,1))</f>
        <v/>
      </c>
    </row>
    <row r="1567" spans="12:14" s="178" customFormat="1">
      <c r="L1567" s="179">
        <v>1564</v>
      </c>
      <c r="M1567" s="179">
        <f>IF('لیست کل'!N1567=صدور!C$2,1,0)</f>
        <v>0</v>
      </c>
      <c r="N1567" s="179" t="str">
        <f>IF(M1567=0,"",COUNTIF(M$4:M1567,1))</f>
        <v/>
      </c>
    </row>
    <row r="1568" spans="12:14" s="178" customFormat="1">
      <c r="L1568" s="179">
        <v>1565</v>
      </c>
      <c r="M1568" s="179">
        <f>IF('لیست کل'!N1568=صدور!C$2,1,0)</f>
        <v>0</v>
      </c>
      <c r="N1568" s="179" t="str">
        <f>IF(M1568=0,"",COUNTIF(M$4:M1568,1))</f>
        <v/>
      </c>
    </row>
    <row r="1569" spans="12:14" s="178" customFormat="1">
      <c r="L1569" s="179">
        <v>1566</v>
      </c>
      <c r="M1569" s="179">
        <f>IF('لیست کل'!N1569=صدور!C$2,1,0)</f>
        <v>0</v>
      </c>
      <c r="N1569" s="179" t="str">
        <f>IF(M1569=0,"",COUNTIF(M$4:M1569,1))</f>
        <v/>
      </c>
    </row>
    <row r="1570" spans="12:14" s="178" customFormat="1">
      <c r="L1570" s="179">
        <v>1567</v>
      </c>
      <c r="M1570" s="179">
        <f>IF('لیست کل'!N1570=صدور!C$2,1,0)</f>
        <v>0</v>
      </c>
      <c r="N1570" s="179" t="str">
        <f>IF(M1570=0,"",COUNTIF(M$4:M1570,1))</f>
        <v/>
      </c>
    </row>
    <row r="1571" spans="12:14" s="178" customFormat="1">
      <c r="L1571" s="179">
        <v>1568</v>
      </c>
      <c r="M1571" s="179">
        <f>IF('لیست کل'!N1571=صدور!C$2,1,0)</f>
        <v>0</v>
      </c>
      <c r="N1571" s="179" t="str">
        <f>IF(M1571=0,"",COUNTIF(M$4:M1571,1))</f>
        <v/>
      </c>
    </row>
    <row r="1572" spans="12:14" s="178" customFormat="1">
      <c r="L1572" s="179">
        <v>1569</v>
      </c>
      <c r="M1572" s="179">
        <f>IF('لیست کل'!N1572=صدور!C$2,1,0)</f>
        <v>0</v>
      </c>
      <c r="N1572" s="179" t="str">
        <f>IF(M1572=0,"",COUNTIF(M$4:M1572,1))</f>
        <v/>
      </c>
    </row>
    <row r="1573" spans="12:14" s="178" customFormat="1">
      <c r="L1573" s="179">
        <v>1570</v>
      </c>
      <c r="M1573" s="179">
        <f>IF('لیست کل'!N1573=صدور!C$2,1,0)</f>
        <v>0</v>
      </c>
      <c r="N1573" s="179" t="str">
        <f>IF(M1573=0,"",COUNTIF(M$4:M1573,1))</f>
        <v/>
      </c>
    </row>
    <row r="1574" spans="12:14" s="178" customFormat="1">
      <c r="L1574" s="179">
        <v>1571</v>
      </c>
      <c r="M1574" s="179">
        <f>IF('لیست کل'!N1574=صدور!C$2,1,0)</f>
        <v>0</v>
      </c>
      <c r="N1574" s="179" t="str">
        <f>IF(M1574=0,"",COUNTIF(M$4:M1574,1))</f>
        <v/>
      </c>
    </row>
    <row r="1575" spans="12:14" s="178" customFormat="1">
      <c r="L1575" s="179">
        <v>1572</v>
      </c>
      <c r="M1575" s="179">
        <f>IF('لیست کل'!N1575=صدور!C$2,1,0)</f>
        <v>0</v>
      </c>
      <c r="N1575" s="179" t="str">
        <f>IF(M1575=0,"",COUNTIF(M$4:M1575,1))</f>
        <v/>
      </c>
    </row>
    <row r="1576" spans="12:14" s="178" customFormat="1">
      <c r="L1576" s="179">
        <v>1573</v>
      </c>
      <c r="M1576" s="179">
        <f>IF('لیست کل'!N1576=صدور!C$2,1,0)</f>
        <v>0</v>
      </c>
      <c r="N1576" s="179" t="str">
        <f>IF(M1576=0,"",COUNTIF(M$4:M1576,1))</f>
        <v/>
      </c>
    </row>
    <row r="1577" spans="12:14" s="178" customFormat="1">
      <c r="L1577" s="179">
        <v>1574</v>
      </c>
      <c r="M1577" s="179">
        <f>IF('لیست کل'!N1577=صدور!C$2,1,0)</f>
        <v>0</v>
      </c>
      <c r="N1577" s="179" t="str">
        <f>IF(M1577=0,"",COUNTIF(M$4:M1577,1))</f>
        <v/>
      </c>
    </row>
    <row r="1578" spans="12:14" s="178" customFormat="1">
      <c r="L1578" s="179">
        <v>1575</v>
      </c>
      <c r="M1578" s="179">
        <f>IF('لیست کل'!N1578=صدور!C$2,1,0)</f>
        <v>0</v>
      </c>
      <c r="N1578" s="179" t="str">
        <f>IF(M1578=0,"",COUNTIF(M$4:M1578,1))</f>
        <v/>
      </c>
    </row>
    <row r="1579" spans="12:14" s="178" customFormat="1">
      <c r="L1579" s="179">
        <v>1576</v>
      </c>
      <c r="M1579" s="179">
        <f>IF('لیست کل'!N1579=صدور!C$2,1,0)</f>
        <v>0</v>
      </c>
      <c r="N1579" s="179" t="str">
        <f>IF(M1579=0,"",COUNTIF(M$4:M1579,1))</f>
        <v/>
      </c>
    </row>
    <row r="1580" spans="12:14" s="178" customFormat="1">
      <c r="L1580" s="179">
        <v>1577</v>
      </c>
      <c r="M1580" s="179">
        <f>IF('لیست کل'!N1580=صدور!C$2,1,0)</f>
        <v>0</v>
      </c>
      <c r="N1580" s="179" t="str">
        <f>IF(M1580=0,"",COUNTIF(M$4:M1580,1))</f>
        <v/>
      </c>
    </row>
    <row r="1581" spans="12:14" s="178" customFormat="1">
      <c r="L1581" s="179">
        <v>1578</v>
      </c>
      <c r="M1581" s="179">
        <f>IF('لیست کل'!N1581=صدور!C$2,1,0)</f>
        <v>0</v>
      </c>
      <c r="N1581" s="179" t="str">
        <f>IF(M1581=0,"",COUNTIF(M$4:M1581,1))</f>
        <v/>
      </c>
    </row>
    <row r="1582" spans="12:14" s="178" customFormat="1">
      <c r="L1582" s="179">
        <v>1579</v>
      </c>
      <c r="M1582" s="179">
        <f>IF('لیست کل'!N1582=صدور!C$2,1,0)</f>
        <v>0</v>
      </c>
      <c r="N1582" s="179" t="str">
        <f>IF(M1582=0,"",COUNTIF(M$4:M1582,1))</f>
        <v/>
      </c>
    </row>
    <row r="1583" spans="12:14" s="178" customFormat="1">
      <c r="L1583" s="179">
        <v>1580</v>
      </c>
      <c r="M1583" s="179">
        <f>IF('لیست کل'!N1583=صدور!C$2,1,0)</f>
        <v>0</v>
      </c>
      <c r="N1583" s="179" t="str">
        <f>IF(M1583=0,"",COUNTIF(M$4:M1583,1))</f>
        <v/>
      </c>
    </row>
    <row r="1584" spans="12:14" s="178" customFormat="1">
      <c r="L1584" s="179">
        <v>1581</v>
      </c>
      <c r="M1584" s="179">
        <f>IF('لیست کل'!N1584=صدور!C$2,1,0)</f>
        <v>0</v>
      </c>
      <c r="N1584" s="179" t="str">
        <f>IF(M1584=0,"",COUNTIF(M$4:M1584,1))</f>
        <v/>
      </c>
    </row>
    <row r="1585" spans="12:14" s="178" customFormat="1">
      <c r="L1585" s="179">
        <v>1582</v>
      </c>
      <c r="M1585" s="179">
        <f>IF('لیست کل'!N1585=صدور!C$2,1,0)</f>
        <v>0</v>
      </c>
      <c r="N1585" s="179" t="str">
        <f>IF(M1585=0,"",COUNTIF(M$4:M1585,1))</f>
        <v/>
      </c>
    </row>
    <row r="1586" spans="12:14" s="178" customFormat="1">
      <c r="L1586" s="179">
        <v>1583</v>
      </c>
      <c r="M1586" s="179">
        <f>IF('لیست کل'!N1586=صدور!C$2,1,0)</f>
        <v>0</v>
      </c>
      <c r="N1586" s="179" t="str">
        <f>IF(M1586=0,"",COUNTIF(M$4:M1586,1))</f>
        <v/>
      </c>
    </row>
    <row r="1587" spans="12:14" s="178" customFormat="1">
      <c r="L1587" s="179">
        <v>1584</v>
      </c>
      <c r="M1587" s="179">
        <f>IF('لیست کل'!N1587=صدور!C$2,1,0)</f>
        <v>0</v>
      </c>
      <c r="N1587" s="179" t="str">
        <f>IF(M1587=0,"",COUNTIF(M$4:M1587,1))</f>
        <v/>
      </c>
    </row>
    <row r="1588" spans="12:14" s="178" customFormat="1">
      <c r="L1588" s="179">
        <v>1585</v>
      </c>
      <c r="M1588" s="179">
        <f>IF('لیست کل'!N1588=صدور!C$2,1,0)</f>
        <v>0</v>
      </c>
      <c r="N1588" s="179" t="str">
        <f>IF(M1588=0,"",COUNTIF(M$4:M1588,1))</f>
        <v/>
      </c>
    </row>
    <row r="1589" spans="12:14" s="178" customFormat="1">
      <c r="L1589" s="179">
        <v>1586</v>
      </c>
      <c r="M1589" s="179">
        <f>IF('لیست کل'!N1589=صدور!C$2,1,0)</f>
        <v>0</v>
      </c>
      <c r="N1589" s="179" t="str">
        <f>IF(M1589=0,"",COUNTIF(M$4:M1589,1))</f>
        <v/>
      </c>
    </row>
    <row r="1590" spans="12:14" s="178" customFormat="1">
      <c r="L1590" s="179">
        <v>1587</v>
      </c>
      <c r="M1590" s="179">
        <f>IF('لیست کل'!N1590=صدور!C$2,1,0)</f>
        <v>0</v>
      </c>
      <c r="N1590" s="179" t="str">
        <f>IF(M1590=0,"",COUNTIF(M$4:M1590,1))</f>
        <v/>
      </c>
    </row>
    <row r="1591" spans="12:14" s="178" customFormat="1">
      <c r="L1591" s="179">
        <v>1588</v>
      </c>
      <c r="M1591" s="179">
        <f>IF('لیست کل'!N1591=صدور!C$2,1,0)</f>
        <v>0</v>
      </c>
      <c r="N1591" s="179" t="str">
        <f>IF(M1591=0,"",COUNTIF(M$4:M1591,1))</f>
        <v/>
      </c>
    </row>
    <row r="1592" spans="12:14" s="178" customFormat="1">
      <c r="L1592" s="179">
        <v>1589</v>
      </c>
      <c r="M1592" s="179">
        <f>IF('لیست کل'!N1592=صدور!C$2,1,0)</f>
        <v>0</v>
      </c>
      <c r="N1592" s="179" t="str">
        <f>IF(M1592=0,"",COUNTIF(M$4:M1592,1))</f>
        <v/>
      </c>
    </row>
    <row r="1593" spans="12:14" s="178" customFormat="1">
      <c r="L1593" s="179">
        <v>1590</v>
      </c>
      <c r="M1593" s="179">
        <f>IF('لیست کل'!N1593=صدور!C$2,1,0)</f>
        <v>0</v>
      </c>
      <c r="N1593" s="179" t="str">
        <f>IF(M1593=0,"",COUNTIF(M$4:M1593,1))</f>
        <v/>
      </c>
    </row>
    <row r="1594" spans="12:14" s="178" customFormat="1">
      <c r="L1594" s="179">
        <v>1591</v>
      </c>
      <c r="M1594" s="179">
        <f>IF('لیست کل'!N1594=صدور!C$2,1,0)</f>
        <v>0</v>
      </c>
      <c r="N1594" s="179" t="str">
        <f>IF(M1594=0,"",COUNTIF(M$4:M1594,1))</f>
        <v/>
      </c>
    </row>
    <row r="1595" spans="12:14" s="178" customFormat="1">
      <c r="L1595" s="179">
        <v>1592</v>
      </c>
      <c r="M1595" s="179">
        <f>IF('لیست کل'!N1595=صدور!C$2,1,0)</f>
        <v>0</v>
      </c>
      <c r="N1595" s="179" t="str">
        <f>IF(M1595=0,"",COUNTIF(M$4:M1595,1))</f>
        <v/>
      </c>
    </row>
    <row r="1596" spans="12:14" s="178" customFormat="1">
      <c r="L1596" s="179">
        <v>1593</v>
      </c>
      <c r="M1596" s="179">
        <f>IF('لیست کل'!N1596=صدور!C$2,1,0)</f>
        <v>0</v>
      </c>
      <c r="N1596" s="179" t="str">
        <f>IF(M1596=0,"",COUNTIF(M$4:M1596,1))</f>
        <v/>
      </c>
    </row>
    <row r="1597" spans="12:14" s="178" customFormat="1">
      <c r="L1597" s="179">
        <v>1594</v>
      </c>
      <c r="M1597" s="179">
        <f>IF('لیست کل'!N1597=صدور!C$2,1,0)</f>
        <v>0</v>
      </c>
      <c r="N1597" s="179" t="str">
        <f>IF(M1597=0,"",COUNTIF(M$4:M1597,1))</f>
        <v/>
      </c>
    </row>
    <row r="1598" spans="12:14" s="178" customFormat="1">
      <c r="L1598" s="179">
        <v>1595</v>
      </c>
      <c r="M1598" s="179">
        <f>IF('لیست کل'!N1598=صدور!C$2,1,0)</f>
        <v>0</v>
      </c>
      <c r="N1598" s="179" t="str">
        <f>IF(M1598=0,"",COUNTIF(M$4:M1598,1))</f>
        <v/>
      </c>
    </row>
    <row r="1599" spans="12:14" s="178" customFormat="1">
      <c r="L1599" s="179">
        <v>1596</v>
      </c>
      <c r="M1599" s="179">
        <f>IF('لیست کل'!N1599=صدور!C$2,1,0)</f>
        <v>0</v>
      </c>
      <c r="N1599" s="179" t="str">
        <f>IF(M1599=0,"",COUNTIF(M$4:M1599,1))</f>
        <v/>
      </c>
    </row>
    <row r="1600" spans="12:14" s="178" customFormat="1">
      <c r="L1600" s="179">
        <v>1597</v>
      </c>
      <c r="M1600" s="179">
        <f>IF('لیست کل'!N1600=صدور!C$2,1,0)</f>
        <v>0</v>
      </c>
      <c r="N1600" s="179" t="str">
        <f>IF(M1600=0,"",COUNTIF(M$4:M1600,1))</f>
        <v/>
      </c>
    </row>
    <row r="1601" spans="12:14" s="178" customFormat="1">
      <c r="L1601" s="179">
        <v>1598</v>
      </c>
      <c r="M1601" s="179">
        <f>IF('لیست کل'!N1601=صدور!C$2,1,0)</f>
        <v>0</v>
      </c>
      <c r="N1601" s="179" t="str">
        <f>IF(M1601=0,"",COUNTIF(M$4:M1601,1))</f>
        <v/>
      </c>
    </row>
    <row r="1602" spans="12:14" s="178" customFormat="1">
      <c r="L1602" s="179">
        <v>1599</v>
      </c>
      <c r="M1602" s="179">
        <f>IF('لیست کل'!N1602=صدور!C$2,1,0)</f>
        <v>0</v>
      </c>
      <c r="N1602" s="179" t="str">
        <f>IF(M1602=0,"",COUNTIF(M$4:M1602,1))</f>
        <v/>
      </c>
    </row>
    <row r="1603" spans="12:14" s="178" customFormat="1">
      <c r="L1603" s="179">
        <v>1600</v>
      </c>
      <c r="M1603" s="179">
        <f>IF('لیست کل'!N1603=صدور!C$2,1,0)</f>
        <v>0</v>
      </c>
      <c r="N1603" s="179" t="str">
        <f>IF(M1603=0,"",COUNTIF(M$4:M1603,1))</f>
        <v/>
      </c>
    </row>
    <row r="1604" spans="12:14" s="178" customFormat="1">
      <c r="L1604" s="179">
        <v>1601</v>
      </c>
      <c r="M1604" s="179">
        <f>IF('لیست کل'!N1604=صدور!C$2,1,0)</f>
        <v>0</v>
      </c>
      <c r="N1604" s="179" t="str">
        <f>IF(M1604=0,"",COUNTIF(M$4:M1604,1))</f>
        <v/>
      </c>
    </row>
    <row r="1605" spans="12:14" s="178" customFormat="1">
      <c r="L1605" s="179">
        <v>1602</v>
      </c>
      <c r="M1605" s="179">
        <f>IF('لیست کل'!N1605=صدور!C$2,1,0)</f>
        <v>0</v>
      </c>
      <c r="N1605" s="179" t="str">
        <f>IF(M1605=0,"",COUNTIF(M$4:M1605,1))</f>
        <v/>
      </c>
    </row>
    <row r="1606" spans="12:14" s="178" customFormat="1">
      <c r="L1606" s="179">
        <v>1603</v>
      </c>
      <c r="M1606" s="179">
        <f>IF('لیست کل'!N1606=صدور!C$2,1,0)</f>
        <v>0</v>
      </c>
      <c r="N1606" s="179" t="str">
        <f>IF(M1606=0,"",COUNTIF(M$4:M1606,1))</f>
        <v/>
      </c>
    </row>
    <row r="1607" spans="12:14" s="178" customFormat="1">
      <c r="L1607" s="179">
        <v>1604</v>
      </c>
      <c r="M1607" s="179">
        <f>IF('لیست کل'!N1607=صدور!C$2,1,0)</f>
        <v>0</v>
      </c>
      <c r="N1607" s="179" t="str">
        <f>IF(M1607=0,"",COUNTIF(M$4:M1607,1))</f>
        <v/>
      </c>
    </row>
    <row r="1608" spans="12:14" s="178" customFormat="1">
      <c r="L1608" s="179">
        <v>1605</v>
      </c>
      <c r="M1608" s="179">
        <f>IF('لیست کل'!N1608=صدور!C$2,1,0)</f>
        <v>0</v>
      </c>
      <c r="N1608" s="179" t="str">
        <f>IF(M1608=0,"",COUNTIF(M$4:M1608,1))</f>
        <v/>
      </c>
    </row>
    <row r="1609" spans="12:14" s="178" customFormat="1">
      <c r="L1609" s="179">
        <v>1606</v>
      </c>
      <c r="M1609" s="179">
        <f>IF('لیست کل'!N1609=صدور!C$2,1,0)</f>
        <v>0</v>
      </c>
      <c r="N1609" s="179" t="str">
        <f>IF(M1609=0,"",COUNTIF(M$4:M1609,1))</f>
        <v/>
      </c>
    </row>
    <row r="1610" spans="12:14" s="178" customFormat="1">
      <c r="L1610" s="179">
        <v>1607</v>
      </c>
      <c r="M1610" s="179">
        <f>IF('لیست کل'!N1610=صدور!C$2,1,0)</f>
        <v>0</v>
      </c>
      <c r="N1610" s="179" t="str">
        <f>IF(M1610=0,"",COUNTIF(M$4:M1610,1))</f>
        <v/>
      </c>
    </row>
    <row r="1611" spans="12:14" s="178" customFormat="1">
      <c r="L1611" s="179">
        <v>1608</v>
      </c>
      <c r="M1611" s="179">
        <f>IF('لیست کل'!N1611=صدور!C$2,1,0)</f>
        <v>0</v>
      </c>
      <c r="N1611" s="179" t="str">
        <f>IF(M1611=0,"",COUNTIF(M$4:M1611,1))</f>
        <v/>
      </c>
    </row>
    <row r="1612" spans="12:14" s="178" customFormat="1">
      <c r="L1612" s="179">
        <v>1609</v>
      </c>
      <c r="M1612" s="179">
        <f>IF('لیست کل'!N1612=صدور!C$2,1,0)</f>
        <v>0</v>
      </c>
      <c r="N1612" s="179" t="str">
        <f>IF(M1612=0,"",COUNTIF(M$4:M1612,1))</f>
        <v/>
      </c>
    </row>
    <row r="1613" spans="12:14" s="178" customFormat="1">
      <c r="L1613" s="179">
        <v>1610</v>
      </c>
      <c r="M1613" s="179">
        <f>IF('لیست کل'!N1613=صدور!C$2,1,0)</f>
        <v>0</v>
      </c>
      <c r="N1613" s="179" t="str">
        <f>IF(M1613=0,"",COUNTIF(M$4:M1613,1))</f>
        <v/>
      </c>
    </row>
    <row r="1614" spans="12:14" s="178" customFormat="1">
      <c r="L1614" s="179">
        <v>1611</v>
      </c>
      <c r="M1614" s="179">
        <f>IF('لیست کل'!N1614=صدور!C$2,1,0)</f>
        <v>0</v>
      </c>
      <c r="N1614" s="179" t="str">
        <f>IF(M1614=0,"",COUNTIF(M$4:M1614,1))</f>
        <v/>
      </c>
    </row>
    <row r="1615" spans="12:14" s="178" customFormat="1">
      <c r="L1615" s="179">
        <v>1612</v>
      </c>
      <c r="M1615" s="179">
        <f>IF('لیست کل'!N1615=صدور!C$2,1,0)</f>
        <v>0</v>
      </c>
      <c r="N1615" s="179" t="str">
        <f>IF(M1615=0,"",COUNTIF(M$4:M1615,1))</f>
        <v/>
      </c>
    </row>
    <row r="1616" spans="12:14" s="178" customFormat="1">
      <c r="L1616" s="179">
        <v>1613</v>
      </c>
      <c r="M1616" s="179">
        <f>IF('لیست کل'!N1616=صدور!C$2,1,0)</f>
        <v>0</v>
      </c>
      <c r="N1616" s="179" t="str">
        <f>IF(M1616=0,"",COUNTIF(M$4:M1616,1))</f>
        <v/>
      </c>
    </row>
    <row r="1617" spans="12:14" s="178" customFormat="1">
      <c r="L1617" s="179">
        <v>1614</v>
      </c>
      <c r="M1617" s="179">
        <f>IF('لیست کل'!N1617=صدور!C$2,1,0)</f>
        <v>0</v>
      </c>
      <c r="N1617" s="179" t="str">
        <f>IF(M1617=0,"",COUNTIF(M$4:M1617,1))</f>
        <v/>
      </c>
    </row>
    <row r="1618" spans="12:14" s="178" customFormat="1">
      <c r="L1618" s="179">
        <v>1615</v>
      </c>
      <c r="M1618" s="179">
        <f>IF('لیست کل'!N1618=صدور!C$2,1,0)</f>
        <v>0</v>
      </c>
      <c r="N1618" s="179" t="str">
        <f>IF(M1618=0,"",COUNTIF(M$4:M1618,1))</f>
        <v/>
      </c>
    </row>
    <row r="1619" spans="12:14" s="178" customFormat="1">
      <c r="L1619" s="179">
        <v>1616</v>
      </c>
      <c r="M1619" s="179">
        <f>IF('لیست کل'!N1619=صدور!C$2,1,0)</f>
        <v>0</v>
      </c>
      <c r="N1619" s="179" t="str">
        <f>IF(M1619=0,"",COUNTIF(M$4:M1619,1))</f>
        <v/>
      </c>
    </row>
    <row r="1620" spans="12:14" s="178" customFormat="1">
      <c r="L1620" s="179">
        <v>1617</v>
      </c>
      <c r="M1620" s="179">
        <f>IF('لیست کل'!N1620=صدور!C$2,1,0)</f>
        <v>0</v>
      </c>
      <c r="N1620" s="179" t="str">
        <f>IF(M1620=0,"",COUNTIF(M$4:M1620,1))</f>
        <v/>
      </c>
    </row>
    <row r="1621" spans="12:14" s="178" customFormat="1">
      <c r="L1621" s="179">
        <v>1618</v>
      </c>
      <c r="M1621" s="179">
        <f>IF('لیست کل'!N1621=صدور!C$2,1,0)</f>
        <v>0</v>
      </c>
      <c r="N1621" s="179" t="str">
        <f>IF(M1621=0,"",COUNTIF(M$4:M1621,1))</f>
        <v/>
      </c>
    </row>
    <row r="1622" spans="12:14" s="178" customFormat="1">
      <c r="L1622" s="179">
        <v>1619</v>
      </c>
      <c r="M1622" s="179">
        <f>IF('لیست کل'!N1622=صدور!C$2,1,0)</f>
        <v>0</v>
      </c>
      <c r="N1622" s="179" t="str">
        <f>IF(M1622=0,"",COUNTIF(M$4:M1622,1))</f>
        <v/>
      </c>
    </row>
    <row r="1623" spans="12:14" s="178" customFormat="1">
      <c r="L1623" s="179">
        <v>1620</v>
      </c>
      <c r="M1623" s="179">
        <f>IF('لیست کل'!N1623=صدور!C$2,1,0)</f>
        <v>0</v>
      </c>
      <c r="N1623" s="179" t="str">
        <f>IF(M1623=0,"",COUNTIF(M$4:M1623,1))</f>
        <v/>
      </c>
    </row>
    <row r="1624" spans="12:14" s="178" customFormat="1">
      <c r="L1624" s="179">
        <v>1621</v>
      </c>
      <c r="M1624" s="179">
        <f>IF('لیست کل'!N1624=صدور!C$2,1,0)</f>
        <v>0</v>
      </c>
      <c r="N1624" s="179" t="str">
        <f>IF(M1624=0,"",COUNTIF(M$4:M1624,1))</f>
        <v/>
      </c>
    </row>
    <row r="1625" spans="12:14" s="178" customFormat="1">
      <c r="L1625" s="179">
        <v>1622</v>
      </c>
      <c r="M1625" s="179">
        <f>IF('لیست کل'!N1625=صدور!C$2,1,0)</f>
        <v>0</v>
      </c>
      <c r="N1625" s="179" t="str">
        <f>IF(M1625=0,"",COUNTIF(M$4:M1625,1))</f>
        <v/>
      </c>
    </row>
    <row r="1626" spans="12:14" s="178" customFormat="1">
      <c r="L1626" s="179">
        <v>1623</v>
      </c>
      <c r="M1626" s="179">
        <f>IF('لیست کل'!N1626=صدور!C$2,1,0)</f>
        <v>0</v>
      </c>
      <c r="N1626" s="179" t="str">
        <f>IF(M1626=0,"",COUNTIF(M$4:M1626,1))</f>
        <v/>
      </c>
    </row>
    <row r="1627" spans="12:14" s="178" customFormat="1">
      <c r="L1627" s="179">
        <v>1624</v>
      </c>
      <c r="M1627" s="179">
        <f>IF('لیست کل'!N1627=صدور!C$2,1,0)</f>
        <v>0</v>
      </c>
      <c r="N1627" s="179" t="str">
        <f>IF(M1627=0,"",COUNTIF(M$4:M1627,1))</f>
        <v/>
      </c>
    </row>
    <row r="1628" spans="12:14" s="178" customFormat="1">
      <c r="L1628" s="179">
        <v>1625</v>
      </c>
      <c r="M1628" s="179">
        <f>IF('لیست کل'!N1628=صدور!C$2,1,0)</f>
        <v>0</v>
      </c>
      <c r="N1628" s="179" t="str">
        <f>IF(M1628=0,"",COUNTIF(M$4:M1628,1))</f>
        <v/>
      </c>
    </row>
    <row r="1629" spans="12:14" s="178" customFormat="1">
      <c r="L1629" s="179">
        <v>1626</v>
      </c>
      <c r="M1629" s="179">
        <f>IF('لیست کل'!N1629=صدور!C$2,1,0)</f>
        <v>0</v>
      </c>
      <c r="N1629" s="179" t="str">
        <f>IF(M1629=0,"",COUNTIF(M$4:M1629,1))</f>
        <v/>
      </c>
    </row>
    <row r="1630" spans="12:14" s="178" customFormat="1">
      <c r="L1630" s="179">
        <v>1627</v>
      </c>
      <c r="M1630" s="179">
        <f>IF('لیست کل'!N1630=صدور!C$2,1,0)</f>
        <v>0</v>
      </c>
      <c r="N1630" s="179" t="str">
        <f>IF(M1630=0,"",COUNTIF(M$4:M1630,1))</f>
        <v/>
      </c>
    </row>
    <row r="1631" spans="12:14" s="178" customFormat="1">
      <c r="L1631" s="179">
        <v>1628</v>
      </c>
      <c r="M1631" s="179">
        <f>IF('لیست کل'!N1631=صدور!C$2,1,0)</f>
        <v>0</v>
      </c>
      <c r="N1631" s="179" t="str">
        <f>IF(M1631=0,"",COUNTIF(M$4:M1631,1))</f>
        <v/>
      </c>
    </row>
    <row r="1632" spans="12:14" s="178" customFormat="1">
      <c r="L1632" s="179">
        <v>1629</v>
      </c>
      <c r="M1632" s="179">
        <f>IF('لیست کل'!N1632=صدور!C$2,1,0)</f>
        <v>0</v>
      </c>
      <c r="N1632" s="179" t="str">
        <f>IF(M1632=0,"",COUNTIF(M$4:M1632,1))</f>
        <v/>
      </c>
    </row>
    <row r="1633" spans="12:14" s="178" customFormat="1">
      <c r="L1633" s="179">
        <v>1630</v>
      </c>
      <c r="M1633" s="179">
        <f>IF('لیست کل'!N1633=صدور!C$2,1,0)</f>
        <v>0</v>
      </c>
      <c r="N1633" s="179" t="str">
        <f>IF(M1633=0,"",COUNTIF(M$4:M1633,1))</f>
        <v/>
      </c>
    </row>
    <row r="1634" spans="12:14" s="178" customFormat="1">
      <c r="L1634" s="179">
        <v>1631</v>
      </c>
      <c r="M1634" s="179">
        <f>IF('لیست کل'!N1634=صدور!C$2,1,0)</f>
        <v>0</v>
      </c>
      <c r="N1634" s="179" t="str">
        <f>IF(M1634=0,"",COUNTIF(M$4:M1634,1))</f>
        <v/>
      </c>
    </row>
    <row r="1635" spans="12:14" s="178" customFormat="1">
      <c r="L1635" s="179">
        <v>1632</v>
      </c>
      <c r="M1635" s="179">
        <f>IF('لیست کل'!N1635=صدور!C$2,1,0)</f>
        <v>0</v>
      </c>
      <c r="N1635" s="179" t="str">
        <f>IF(M1635=0,"",COUNTIF(M$4:M1635,1))</f>
        <v/>
      </c>
    </row>
    <row r="1636" spans="12:14" s="178" customFormat="1">
      <c r="L1636" s="179">
        <v>1633</v>
      </c>
      <c r="M1636" s="179">
        <f>IF('لیست کل'!N1636=صدور!C$2,1,0)</f>
        <v>0</v>
      </c>
      <c r="N1636" s="179" t="str">
        <f>IF(M1636=0,"",COUNTIF(M$4:M1636,1))</f>
        <v/>
      </c>
    </row>
    <row r="1637" spans="12:14" s="178" customFormat="1">
      <c r="L1637" s="179">
        <v>1634</v>
      </c>
      <c r="M1637" s="179">
        <f>IF('لیست کل'!N1637=صدور!C$2,1,0)</f>
        <v>0</v>
      </c>
      <c r="N1637" s="179" t="str">
        <f>IF(M1637=0,"",COUNTIF(M$4:M1637,1))</f>
        <v/>
      </c>
    </row>
    <row r="1638" spans="12:14" s="178" customFormat="1">
      <c r="L1638" s="179">
        <v>1635</v>
      </c>
      <c r="M1638" s="179">
        <f>IF('لیست کل'!N1638=صدور!C$2,1,0)</f>
        <v>0</v>
      </c>
      <c r="N1638" s="179" t="str">
        <f>IF(M1638=0,"",COUNTIF(M$4:M1638,1))</f>
        <v/>
      </c>
    </row>
    <row r="1639" spans="12:14" s="178" customFormat="1">
      <c r="L1639" s="179">
        <v>1636</v>
      </c>
      <c r="M1639" s="179">
        <f>IF('لیست کل'!N1639=صدور!C$2,1,0)</f>
        <v>0</v>
      </c>
      <c r="N1639" s="179" t="str">
        <f>IF(M1639=0,"",COUNTIF(M$4:M1639,1))</f>
        <v/>
      </c>
    </row>
    <row r="1640" spans="12:14" s="178" customFormat="1">
      <c r="L1640" s="179">
        <v>1637</v>
      </c>
      <c r="M1640" s="179">
        <f>IF('لیست کل'!N1640=صدور!C$2,1,0)</f>
        <v>0</v>
      </c>
      <c r="N1640" s="179" t="str">
        <f>IF(M1640=0,"",COUNTIF(M$4:M1640,1))</f>
        <v/>
      </c>
    </row>
    <row r="1641" spans="12:14" s="178" customFormat="1">
      <c r="L1641" s="179">
        <v>1638</v>
      </c>
      <c r="M1641" s="179">
        <f>IF('لیست کل'!N1641=صدور!C$2,1,0)</f>
        <v>0</v>
      </c>
      <c r="N1641" s="179" t="str">
        <f>IF(M1641=0,"",COUNTIF(M$4:M1641,1))</f>
        <v/>
      </c>
    </row>
    <row r="1642" spans="12:14" s="178" customFormat="1">
      <c r="L1642" s="179">
        <v>1639</v>
      </c>
      <c r="M1642" s="179">
        <f>IF('لیست کل'!N1642=صدور!C$2,1,0)</f>
        <v>0</v>
      </c>
      <c r="N1642" s="179" t="str">
        <f>IF(M1642=0,"",COUNTIF(M$4:M1642,1))</f>
        <v/>
      </c>
    </row>
    <row r="1643" spans="12:14" s="178" customFormat="1">
      <c r="L1643" s="179">
        <v>1640</v>
      </c>
      <c r="M1643" s="179">
        <f>IF('لیست کل'!N1643=صدور!C$2,1,0)</f>
        <v>0</v>
      </c>
      <c r="N1643" s="179" t="str">
        <f>IF(M1643=0,"",COUNTIF(M$4:M1643,1))</f>
        <v/>
      </c>
    </row>
    <row r="1644" spans="12:14" s="178" customFormat="1">
      <c r="L1644" s="179">
        <v>1641</v>
      </c>
      <c r="M1644" s="179">
        <f>IF('لیست کل'!N1644=صدور!C$2,1,0)</f>
        <v>0</v>
      </c>
      <c r="N1644" s="179" t="str">
        <f>IF(M1644=0,"",COUNTIF(M$4:M1644,1))</f>
        <v/>
      </c>
    </row>
    <row r="1645" spans="12:14" s="178" customFormat="1">
      <c r="L1645" s="179">
        <v>1642</v>
      </c>
      <c r="M1645" s="179">
        <f>IF('لیست کل'!N1645=صدور!C$2,1,0)</f>
        <v>0</v>
      </c>
      <c r="N1645" s="179" t="str">
        <f>IF(M1645=0,"",COUNTIF(M$4:M1645,1))</f>
        <v/>
      </c>
    </row>
    <row r="1646" spans="12:14" s="178" customFormat="1">
      <c r="L1646" s="179">
        <v>1643</v>
      </c>
      <c r="M1646" s="179">
        <f>IF('لیست کل'!N1646=صدور!C$2,1,0)</f>
        <v>0</v>
      </c>
      <c r="N1646" s="179" t="str">
        <f>IF(M1646=0,"",COUNTIF(M$4:M1646,1))</f>
        <v/>
      </c>
    </row>
    <row r="1647" spans="12:14" s="178" customFormat="1">
      <c r="L1647" s="179">
        <v>1644</v>
      </c>
      <c r="M1647" s="179">
        <f>IF('لیست کل'!N1647=صدور!C$2,1,0)</f>
        <v>0</v>
      </c>
      <c r="N1647" s="179" t="str">
        <f>IF(M1647=0,"",COUNTIF(M$4:M1647,1))</f>
        <v/>
      </c>
    </row>
    <row r="1648" spans="12:14" s="178" customFormat="1">
      <c r="L1648" s="179">
        <v>1645</v>
      </c>
      <c r="M1648" s="179">
        <f>IF('لیست کل'!N1648=صدور!C$2,1,0)</f>
        <v>0</v>
      </c>
      <c r="N1648" s="179" t="str">
        <f>IF(M1648=0,"",COUNTIF(M$4:M1648,1))</f>
        <v/>
      </c>
    </row>
    <row r="1649" spans="12:14" s="178" customFormat="1">
      <c r="L1649" s="179">
        <v>1646</v>
      </c>
      <c r="M1649" s="179">
        <f>IF('لیست کل'!N1649=صدور!C$2,1,0)</f>
        <v>0</v>
      </c>
      <c r="N1649" s="179" t="str">
        <f>IF(M1649=0,"",COUNTIF(M$4:M1649,1))</f>
        <v/>
      </c>
    </row>
    <row r="1650" spans="12:14" s="178" customFormat="1">
      <c r="L1650" s="179">
        <v>1647</v>
      </c>
      <c r="M1650" s="179">
        <f>IF('لیست کل'!N1650=صدور!C$2,1,0)</f>
        <v>0</v>
      </c>
      <c r="N1650" s="179" t="str">
        <f>IF(M1650=0,"",COUNTIF(M$4:M1650,1))</f>
        <v/>
      </c>
    </row>
    <row r="1651" spans="12:14" s="178" customFormat="1">
      <c r="L1651" s="179">
        <v>1648</v>
      </c>
      <c r="M1651" s="179">
        <f>IF('لیست کل'!N1651=صدور!C$2,1,0)</f>
        <v>0</v>
      </c>
      <c r="N1651" s="179" t="str">
        <f>IF(M1651=0,"",COUNTIF(M$4:M1651,1))</f>
        <v/>
      </c>
    </row>
    <row r="1652" spans="12:14" s="178" customFormat="1">
      <c r="L1652" s="179">
        <v>1649</v>
      </c>
      <c r="M1652" s="179">
        <f>IF('لیست کل'!N1652=صدور!C$2,1,0)</f>
        <v>0</v>
      </c>
      <c r="N1652" s="179" t="str">
        <f>IF(M1652=0,"",COUNTIF(M$4:M1652,1))</f>
        <v/>
      </c>
    </row>
    <row r="1653" spans="12:14" s="178" customFormat="1">
      <c r="L1653" s="179">
        <v>1650</v>
      </c>
      <c r="M1653" s="179">
        <f>IF('لیست کل'!N1653=صدور!C$2,1,0)</f>
        <v>0</v>
      </c>
      <c r="N1653" s="179" t="str">
        <f>IF(M1653=0,"",COUNTIF(M$4:M1653,1))</f>
        <v/>
      </c>
    </row>
    <row r="1654" spans="12:14" s="178" customFormat="1">
      <c r="L1654" s="179">
        <v>1651</v>
      </c>
      <c r="M1654" s="179">
        <f>IF('لیست کل'!N1654=صدور!C$2,1,0)</f>
        <v>0</v>
      </c>
      <c r="N1654" s="179" t="str">
        <f>IF(M1654=0,"",COUNTIF(M$4:M1654,1))</f>
        <v/>
      </c>
    </row>
    <row r="1655" spans="12:14" s="178" customFormat="1">
      <c r="L1655" s="179">
        <v>1652</v>
      </c>
      <c r="M1655" s="179">
        <f>IF('لیست کل'!N1655=صدور!C$2,1,0)</f>
        <v>0</v>
      </c>
      <c r="N1655" s="179" t="str">
        <f>IF(M1655=0,"",COUNTIF(M$4:M1655,1))</f>
        <v/>
      </c>
    </row>
    <row r="1656" spans="12:14" s="178" customFormat="1">
      <c r="L1656" s="179">
        <v>1653</v>
      </c>
      <c r="M1656" s="179">
        <f>IF('لیست کل'!N1656=صدور!C$2,1,0)</f>
        <v>0</v>
      </c>
      <c r="N1656" s="179" t="str">
        <f>IF(M1656=0,"",COUNTIF(M$4:M1656,1))</f>
        <v/>
      </c>
    </row>
    <row r="1657" spans="12:14" s="178" customFormat="1">
      <c r="L1657" s="179">
        <v>1654</v>
      </c>
      <c r="M1657" s="179">
        <f>IF('لیست کل'!N1657=صدور!C$2,1,0)</f>
        <v>0</v>
      </c>
      <c r="N1657" s="179" t="str">
        <f>IF(M1657=0,"",COUNTIF(M$4:M1657,1))</f>
        <v/>
      </c>
    </row>
    <row r="1658" spans="12:14" s="178" customFormat="1">
      <c r="L1658" s="179">
        <v>1655</v>
      </c>
      <c r="M1658" s="179">
        <f>IF('لیست کل'!N1658=صدور!C$2,1,0)</f>
        <v>0</v>
      </c>
      <c r="N1658" s="179" t="str">
        <f>IF(M1658=0,"",COUNTIF(M$4:M1658,1))</f>
        <v/>
      </c>
    </row>
    <row r="1659" spans="12:14" s="178" customFormat="1">
      <c r="L1659" s="179">
        <v>1656</v>
      </c>
      <c r="M1659" s="179">
        <f>IF('لیست کل'!N1659=صدور!C$2,1,0)</f>
        <v>0</v>
      </c>
      <c r="N1659" s="179" t="str">
        <f>IF(M1659=0,"",COUNTIF(M$4:M1659,1))</f>
        <v/>
      </c>
    </row>
    <row r="1660" spans="12:14" s="178" customFormat="1">
      <c r="L1660" s="179">
        <v>1657</v>
      </c>
      <c r="M1660" s="179">
        <f>IF('لیست کل'!N1660=صدور!C$2,1,0)</f>
        <v>0</v>
      </c>
      <c r="N1660" s="179" t="str">
        <f>IF(M1660=0,"",COUNTIF(M$4:M1660,1))</f>
        <v/>
      </c>
    </row>
    <row r="1661" spans="12:14" s="178" customFormat="1">
      <c r="L1661" s="179">
        <v>1658</v>
      </c>
      <c r="M1661" s="179">
        <f>IF('لیست کل'!N1661=صدور!C$2,1,0)</f>
        <v>0</v>
      </c>
      <c r="N1661" s="179" t="str">
        <f>IF(M1661=0,"",COUNTIF(M$4:M1661,1))</f>
        <v/>
      </c>
    </row>
    <row r="1662" spans="12:14" s="178" customFormat="1">
      <c r="L1662" s="179">
        <v>1659</v>
      </c>
      <c r="M1662" s="179">
        <f>IF('لیست کل'!N1662=صدور!C$2,1,0)</f>
        <v>0</v>
      </c>
      <c r="N1662" s="179" t="str">
        <f>IF(M1662=0,"",COUNTIF(M$4:M1662,1))</f>
        <v/>
      </c>
    </row>
    <row r="1663" spans="12:14" s="178" customFormat="1">
      <c r="L1663" s="179">
        <v>1660</v>
      </c>
      <c r="M1663" s="179">
        <f>IF('لیست کل'!N1663=صدور!C$2,1,0)</f>
        <v>0</v>
      </c>
      <c r="N1663" s="179" t="str">
        <f>IF(M1663=0,"",COUNTIF(M$4:M1663,1))</f>
        <v/>
      </c>
    </row>
    <row r="1664" spans="12:14" s="178" customFormat="1">
      <c r="L1664" s="179">
        <v>1661</v>
      </c>
      <c r="M1664" s="179">
        <f>IF('لیست کل'!N1664=صدور!C$2,1,0)</f>
        <v>0</v>
      </c>
      <c r="N1664" s="179" t="str">
        <f>IF(M1664=0,"",COUNTIF(M$4:M1664,1))</f>
        <v/>
      </c>
    </row>
    <row r="1665" spans="12:14" s="178" customFormat="1">
      <c r="L1665" s="179">
        <v>1662</v>
      </c>
      <c r="M1665" s="179">
        <f>IF('لیست کل'!N1665=صدور!C$2,1,0)</f>
        <v>0</v>
      </c>
      <c r="N1665" s="179" t="str">
        <f>IF(M1665=0,"",COUNTIF(M$4:M1665,1))</f>
        <v/>
      </c>
    </row>
    <row r="1666" spans="12:14" s="178" customFormat="1">
      <c r="L1666" s="179">
        <v>1663</v>
      </c>
      <c r="M1666" s="179">
        <f>IF('لیست کل'!N1666=صدور!C$2,1,0)</f>
        <v>0</v>
      </c>
      <c r="N1666" s="179" t="str">
        <f>IF(M1666=0,"",COUNTIF(M$4:M1666,1))</f>
        <v/>
      </c>
    </row>
    <row r="1667" spans="12:14" s="178" customFormat="1">
      <c r="L1667" s="179">
        <v>1664</v>
      </c>
      <c r="M1667" s="179">
        <f>IF('لیست کل'!N1667=صدور!C$2,1,0)</f>
        <v>0</v>
      </c>
      <c r="N1667" s="179" t="str">
        <f>IF(M1667=0,"",COUNTIF(M$4:M1667,1))</f>
        <v/>
      </c>
    </row>
    <row r="1668" spans="12:14" s="178" customFormat="1">
      <c r="L1668" s="179">
        <v>1665</v>
      </c>
      <c r="M1668" s="179">
        <f>IF('لیست کل'!N1668=صدور!C$2,1,0)</f>
        <v>0</v>
      </c>
      <c r="N1668" s="179" t="str">
        <f>IF(M1668=0,"",COUNTIF(M$4:M1668,1))</f>
        <v/>
      </c>
    </row>
    <row r="1669" spans="12:14" s="178" customFormat="1">
      <c r="L1669" s="179">
        <v>1666</v>
      </c>
      <c r="M1669" s="179">
        <f>IF('لیست کل'!N1669=صدور!C$2,1,0)</f>
        <v>0</v>
      </c>
      <c r="N1669" s="179" t="str">
        <f>IF(M1669=0,"",COUNTIF(M$4:M1669,1))</f>
        <v/>
      </c>
    </row>
    <row r="1670" spans="12:14" s="178" customFormat="1">
      <c r="L1670" s="179">
        <v>1667</v>
      </c>
      <c r="M1670" s="179">
        <f>IF('لیست کل'!N1670=صدور!C$2,1,0)</f>
        <v>0</v>
      </c>
      <c r="N1670" s="179" t="str">
        <f>IF(M1670=0,"",COUNTIF(M$4:M1670,1))</f>
        <v/>
      </c>
    </row>
    <row r="1671" spans="12:14" s="178" customFormat="1">
      <c r="L1671" s="179">
        <v>1668</v>
      </c>
      <c r="M1671" s="179">
        <f>IF('لیست کل'!N1671=صدور!C$2,1,0)</f>
        <v>0</v>
      </c>
      <c r="N1671" s="179" t="str">
        <f>IF(M1671=0,"",COUNTIF(M$4:M1671,1))</f>
        <v/>
      </c>
    </row>
    <row r="1672" spans="12:14" s="178" customFormat="1">
      <c r="L1672" s="179">
        <v>1669</v>
      </c>
      <c r="M1672" s="179">
        <f>IF('لیست کل'!N1672=صدور!C$2,1,0)</f>
        <v>0</v>
      </c>
      <c r="N1672" s="179" t="str">
        <f>IF(M1672=0,"",COUNTIF(M$4:M1672,1))</f>
        <v/>
      </c>
    </row>
    <row r="1673" spans="12:14" s="178" customFormat="1">
      <c r="L1673" s="179">
        <v>1670</v>
      </c>
      <c r="M1673" s="179">
        <f>IF('لیست کل'!N1673=صدور!C$2,1,0)</f>
        <v>0</v>
      </c>
      <c r="N1673" s="179" t="str">
        <f>IF(M1673=0,"",COUNTIF(M$4:M1673,1))</f>
        <v/>
      </c>
    </row>
    <row r="1674" spans="12:14" s="178" customFormat="1">
      <c r="L1674" s="179">
        <v>1671</v>
      </c>
      <c r="M1674" s="179">
        <f>IF('لیست کل'!N1674=صدور!C$2,1,0)</f>
        <v>0</v>
      </c>
      <c r="N1674" s="179" t="str">
        <f>IF(M1674=0,"",COUNTIF(M$4:M1674,1))</f>
        <v/>
      </c>
    </row>
    <row r="1675" spans="12:14" s="178" customFormat="1">
      <c r="L1675" s="179">
        <v>1672</v>
      </c>
      <c r="M1675" s="179">
        <f>IF('لیست کل'!N1675=صدور!C$2,1,0)</f>
        <v>0</v>
      </c>
      <c r="N1675" s="179" t="str">
        <f>IF(M1675=0,"",COUNTIF(M$4:M1675,1))</f>
        <v/>
      </c>
    </row>
    <row r="1676" spans="12:14" s="178" customFormat="1">
      <c r="L1676" s="179">
        <v>1673</v>
      </c>
      <c r="M1676" s="179">
        <f>IF('لیست کل'!N1676=صدور!C$2,1,0)</f>
        <v>0</v>
      </c>
      <c r="N1676" s="179" t="str">
        <f>IF(M1676=0,"",COUNTIF(M$4:M1676,1))</f>
        <v/>
      </c>
    </row>
    <row r="1677" spans="12:14" s="178" customFormat="1">
      <c r="L1677" s="179">
        <v>1674</v>
      </c>
      <c r="M1677" s="179">
        <f>IF('لیست کل'!N1677=صدور!C$2,1,0)</f>
        <v>0</v>
      </c>
      <c r="N1677" s="179" t="str">
        <f>IF(M1677=0,"",COUNTIF(M$4:M1677,1))</f>
        <v/>
      </c>
    </row>
    <row r="1678" spans="12:14" s="178" customFormat="1">
      <c r="L1678" s="179">
        <v>1675</v>
      </c>
      <c r="M1678" s="179">
        <f>IF('لیست کل'!N1678=صدور!C$2,1,0)</f>
        <v>0</v>
      </c>
      <c r="N1678" s="179" t="str">
        <f>IF(M1678=0,"",COUNTIF(M$4:M1678,1))</f>
        <v/>
      </c>
    </row>
    <row r="1679" spans="12:14" s="178" customFormat="1">
      <c r="L1679" s="179">
        <v>1676</v>
      </c>
      <c r="M1679" s="179">
        <f>IF('لیست کل'!N1679=صدور!C$2,1,0)</f>
        <v>0</v>
      </c>
      <c r="N1679" s="179" t="str">
        <f>IF(M1679=0,"",COUNTIF(M$4:M1679,1))</f>
        <v/>
      </c>
    </row>
    <row r="1680" spans="12:14" s="178" customFormat="1">
      <c r="L1680" s="179">
        <v>1677</v>
      </c>
      <c r="M1680" s="179">
        <f>IF('لیست کل'!N1680=صدور!C$2,1,0)</f>
        <v>0</v>
      </c>
      <c r="N1680" s="179" t="str">
        <f>IF(M1680=0,"",COUNTIF(M$4:M1680,1))</f>
        <v/>
      </c>
    </row>
    <row r="1681" spans="12:14" s="178" customFormat="1">
      <c r="L1681" s="179">
        <v>1678</v>
      </c>
      <c r="M1681" s="179">
        <f>IF('لیست کل'!N1681=صدور!C$2,1,0)</f>
        <v>0</v>
      </c>
      <c r="N1681" s="179" t="str">
        <f>IF(M1681=0,"",COUNTIF(M$4:M1681,1))</f>
        <v/>
      </c>
    </row>
    <row r="1682" spans="12:14" s="178" customFormat="1">
      <c r="L1682" s="179">
        <v>1679</v>
      </c>
      <c r="M1682" s="179">
        <f>IF('لیست کل'!N1682=صدور!C$2,1,0)</f>
        <v>0</v>
      </c>
      <c r="N1682" s="179" t="str">
        <f>IF(M1682=0,"",COUNTIF(M$4:M1682,1))</f>
        <v/>
      </c>
    </row>
    <row r="1683" spans="12:14" s="178" customFormat="1">
      <c r="L1683" s="179">
        <v>1680</v>
      </c>
      <c r="M1683" s="179">
        <f>IF('لیست کل'!N1683=صدور!C$2,1,0)</f>
        <v>0</v>
      </c>
      <c r="N1683" s="179" t="str">
        <f>IF(M1683=0,"",COUNTIF(M$4:M1683,1))</f>
        <v/>
      </c>
    </row>
    <row r="1684" spans="12:14" s="178" customFormat="1">
      <c r="L1684" s="179">
        <v>1681</v>
      </c>
      <c r="M1684" s="179">
        <f>IF('لیست کل'!N1684=صدور!C$2,1,0)</f>
        <v>0</v>
      </c>
      <c r="N1684" s="179" t="str">
        <f>IF(M1684=0,"",COUNTIF(M$4:M1684,1))</f>
        <v/>
      </c>
    </row>
    <row r="1685" spans="12:14" s="178" customFormat="1">
      <c r="L1685" s="179">
        <v>1682</v>
      </c>
      <c r="M1685" s="179">
        <f>IF('لیست کل'!N1685=صدور!C$2,1,0)</f>
        <v>0</v>
      </c>
      <c r="N1685" s="179" t="str">
        <f>IF(M1685=0,"",COUNTIF(M$4:M1685,1))</f>
        <v/>
      </c>
    </row>
    <row r="1686" spans="12:14" s="178" customFormat="1">
      <c r="L1686" s="179">
        <v>1683</v>
      </c>
      <c r="M1686" s="179">
        <f>IF('لیست کل'!N1686=صدور!C$2,1,0)</f>
        <v>0</v>
      </c>
      <c r="N1686" s="179" t="str">
        <f>IF(M1686=0,"",COUNTIF(M$4:M1686,1))</f>
        <v/>
      </c>
    </row>
    <row r="1687" spans="12:14" s="178" customFormat="1">
      <c r="L1687" s="179">
        <v>1684</v>
      </c>
      <c r="M1687" s="179">
        <f>IF('لیست کل'!N1687=صدور!C$2,1,0)</f>
        <v>0</v>
      </c>
      <c r="N1687" s="179" t="str">
        <f>IF(M1687=0,"",COUNTIF(M$4:M1687,1))</f>
        <v/>
      </c>
    </row>
    <row r="1688" spans="12:14" s="178" customFormat="1">
      <c r="L1688" s="179">
        <v>1685</v>
      </c>
      <c r="M1688" s="179">
        <f>IF('لیست کل'!N1688=صدور!C$2,1,0)</f>
        <v>0</v>
      </c>
      <c r="N1688" s="179" t="str">
        <f>IF(M1688=0,"",COUNTIF(M$4:M1688,1))</f>
        <v/>
      </c>
    </row>
    <row r="1689" spans="12:14" s="178" customFormat="1">
      <c r="L1689" s="179">
        <v>1686</v>
      </c>
      <c r="M1689" s="179">
        <f>IF('لیست کل'!N1689=صدور!C$2,1,0)</f>
        <v>0</v>
      </c>
      <c r="N1689" s="179" t="str">
        <f>IF(M1689=0,"",COUNTIF(M$4:M1689,1))</f>
        <v/>
      </c>
    </row>
    <row r="1690" spans="12:14" s="178" customFormat="1">
      <c r="L1690" s="179">
        <v>1687</v>
      </c>
      <c r="M1690" s="179">
        <f>IF('لیست کل'!N1690=صدور!C$2,1,0)</f>
        <v>0</v>
      </c>
      <c r="N1690" s="179" t="str">
        <f>IF(M1690=0,"",COUNTIF(M$4:M1690,1))</f>
        <v/>
      </c>
    </row>
    <row r="1691" spans="12:14" s="178" customFormat="1">
      <c r="L1691" s="179">
        <v>1688</v>
      </c>
      <c r="M1691" s="179">
        <f>IF('لیست کل'!N1691=صدور!C$2,1,0)</f>
        <v>0</v>
      </c>
      <c r="N1691" s="179" t="str">
        <f>IF(M1691=0,"",COUNTIF(M$4:M1691,1))</f>
        <v/>
      </c>
    </row>
    <row r="1692" spans="12:14" s="178" customFormat="1">
      <c r="L1692" s="179">
        <v>1689</v>
      </c>
      <c r="M1692" s="179">
        <f>IF('لیست کل'!N1692=صدور!C$2,1,0)</f>
        <v>0</v>
      </c>
      <c r="N1692" s="179" t="str">
        <f>IF(M1692=0,"",COUNTIF(M$4:M1692,1))</f>
        <v/>
      </c>
    </row>
    <row r="1693" spans="12:14" s="178" customFormat="1">
      <c r="L1693" s="179">
        <v>1690</v>
      </c>
      <c r="M1693" s="179">
        <f>IF('لیست کل'!N1693=صدور!C$2,1,0)</f>
        <v>0</v>
      </c>
      <c r="N1693" s="179" t="str">
        <f>IF(M1693=0,"",COUNTIF(M$4:M1693,1))</f>
        <v/>
      </c>
    </row>
    <row r="1694" spans="12:14" s="178" customFormat="1">
      <c r="L1694" s="179">
        <v>1691</v>
      </c>
      <c r="M1694" s="179">
        <f>IF('لیست کل'!N1694=صدور!C$2,1,0)</f>
        <v>0</v>
      </c>
      <c r="N1694" s="179" t="str">
        <f>IF(M1694=0,"",COUNTIF(M$4:M1694,1))</f>
        <v/>
      </c>
    </row>
    <row r="1695" spans="12:14" s="178" customFormat="1">
      <c r="L1695" s="179">
        <v>1692</v>
      </c>
      <c r="M1695" s="179">
        <f>IF('لیست کل'!N1695=صدور!C$2,1,0)</f>
        <v>0</v>
      </c>
      <c r="N1695" s="179" t="str">
        <f>IF(M1695=0,"",COUNTIF(M$4:M1695,1))</f>
        <v/>
      </c>
    </row>
    <row r="1696" spans="12:14" s="178" customFormat="1">
      <c r="L1696" s="179">
        <v>1693</v>
      </c>
      <c r="M1696" s="179">
        <f>IF('لیست کل'!N1696=صدور!C$2,1,0)</f>
        <v>0</v>
      </c>
      <c r="N1696" s="179" t="str">
        <f>IF(M1696=0,"",COUNTIF(M$4:M1696,1))</f>
        <v/>
      </c>
    </row>
    <row r="1697" spans="12:14" s="178" customFormat="1">
      <c r="L1697" s="179">
        <v>1694</v>
      </c>
      <c r="M1697" s="179">
        <f>IF('لیست کل'!N1697=صدور!C$2,1,0)</f>
        <v>0</v>
      </c>
      <c r="N1697" s="179" t="str">
        <f>IF(M1697=0,"",COUNTIF(M$4:M1697,1))</f>
        <v/>
      </c>
    </row>
    <row r="1698" spans="12:14" s="178" customFormat="1">
      <c r="L1698" s="179">
        <v>1695</v>
      </c>
      <c r="M1698" s="179">
        <f>IF('لیست کل'!N1698=صدور!C$2,1,0)</f>
        <v>0</v>
      </c>
      <c r="N1698" s="179" t="str">
        <f>IF(M1698=0,"",COUNTIF(M$4:M1698,1))</f>
        <v/>
      </c>
    </row>
    <row r="1699" spans="12:14" s="178" customFormat="1">
      <c r="L1699" s="179">
        <v>1696</v>
      </c>
      <c r="M1699" s="179">
        <f>IF('لیست کل'!N1699=صدور!C$2,1,0)</f>
        <v>0</v>
      </c>
      <c r="N1699" s="179" t="str">
        <f>IF(M1699=0,"",COUNTIF(M$4:M1699,1))</f>
        <v/>
      </c>
    </row>
    <row r="1700" spans="12:14" s="178" customFormat="1">
      <c r="L1700" s="179">
        <v>1697</v>
      </c>
      <c r="M1700" s="179">
        <f>IF('لیست کل'!N1700=صدور!C$2,1,0)</f>
        <v>0</v>
      </c>
      <c r="N1700" s="179" t="str">
        <f>IF(M1700=0,"",COUNTIF(M$4:M1700,1))</f>
        <v/>
      </c>
    </row>
    <row r="1701" spans="12:14" s="178" customFormat="1">
      <c r="L1701" s="179">
        <v>1698</v>
      </c>
      <c r="M1701" s="179">
        <f>IF('لیست کل'!N1701=صدور!C$2,1,0)</f>
        <v>0</v>
      </c>
      <c r="N1701" s="179" t="str">
        <f>IF(M1701=0,"",COUNTIF(M$4:M1701,1))</f>
        <v/>
      </c>
    </row>
    <row r="1702" spans="12:14" s="178" customFormat="1">
      <c r="L1702" s="179">
        <v>1699</v>
      </c>
      <c r="M1702" s="179">
        <f>IF('لیست کل'!N1702=صدور!C$2,1,0)</f>
        <v>0</v>
      </c>
      <c r="N1702" s="179" t="str">
        <f>IF(M1702=0,"",COUNTIF(M$4:M1702,1))</f>
        <v/>
      </c>
    </row>
    <row r="1703" spans="12:14" s="178" customFormat="1">
      <c r="L1703" s="179">
        <v>1700</v>
      </c>
      <c r="M1703" s="179">
        <f>IF('لیست کل'!N1703=صدور!C$2,1,0)</f>
        <v>0</v>
      </c>
      <c r="N1703" s="179" t="str">
        <f>IF(M1703=0,"",COUNTIF(M$4:M1703,1))</f>
        <v/>
      </c>
    </row>
    <row r="1704" spans="12:14" s="178" customFormat="1">
      <c r="L1704" s="179">
        <v>1701</v>
      </c>
      <c r="M1704" s="179">
        <f>IF('لیست کل'!N1704=صدور!C$2,1,0)</f>
        <v>0</v>
      </c>
      <c r="N1704" s="179" t="str">
        <f>IF(M1704=0,"",COUNTIF(M$4:M1704,1))</f>
        <v/>
      </c>
    </row>
    <row r="1705" spans="12:14" s="178" customFormat="1">
      <c r="L1705" s="179">
        <v>1702</v>
      </c>
      <c r="M1705" s="179">
        <f>IF('لیست کل'!N1705=صدور!C$2,1,0)</f>
        <v>0</v>
      </c>
      <c r="N1705" s="179" t="str">
        <f>IF(M1705=0,"",COUNTIF(M$4:M1705,1))</f>
        <v/>
      </c>
    </row>
    <row r="1706" spans="12:14" s="178" customFormat="1">
      <c r="L1706" s="179">
        <v>1703</v>
      </c>
      <c r="M1706" s="179">
        <f>IF('لیست کل'!N1706=صدور!C$2,1,0)</f>
        <v>0</v>
      </c>
      <c r="N1706" s="179" t="str">
        <f>IF(M1706=0,"",COUNTIF(M$4:M1706,1))</f>
        <v/>
      </c>
    </row>
    <row r="1707" spans="12:14" s="178" customFormat="1">
      <c r="L1707" s="179">
        <v>1704</v>
      </c>
      <c r="M1707" s="179">
        <f>IF('لیست کل'!N1707=صدور!C$2,1,0)</f>
        <v>0</v>
      </c>
      <c r="N1707" s="179" t="str">
        <f>IF(M1707=0,"",COUNTIF(M$4:M1707,1))</f>
        <v/>
      </c>
    </row>
    <row r="1708" spans="12:14" s="178" customFormat="1">
      <c r="L1708" s="179">
        <v>1705</v>
      </c>
      <c r="M1708" s="179">
        <f>IF('لیست کل'!N1708=صدور!C$2,1,0)</f>
        <v>0</v>
      </c>
      <c r="N1708" s="179" t="str">
        <f>IF(M1708=0,"",COUNTIF(M$4:M1708,1))</f>
        <v/>
      </c>
    </row>
    <row r="1709" spans="12:14" s="178" customFormat="1">
      <c r="L1709" s="179">
        <v>1706</v>
      </c>
      <c r="M1709" s="179">
        <f>IF('لیست کل'!N1709=صدور!C$2,1,0)</f>
        <v>0</v>
      </c>
      <c r="N1709" s="179" t="str">
        <f>IF(M1709=0,"",COUNTIF(M$4:M1709,1))</f>
        <v/>
      </c>
    </row>
    <row r="1710" spans="12:14" s="178" customFormat="1">
      <c r="L1710" s="179">
        <v>1707</v>
      </c>
      <c r="M1710" s="179">
        <f>IF('لیست کل'!N1710=صدور!C$2,1,0)</f>
        <v>0</v>
      </c>
      <c r="N1710" s="179" t="str">
        <f>IF(M1710=0,"",COUNTIF(M$4:M1710,1))</f>
        <v/>
      </c>
    </row>
    <row r="1711" spans="12:14" s="178" customFormat="1">
      <c r="L1711" s="179">
        <v>1708</v>
      </c>
      <c r="M1711" s="179">
        <f>IF('لیست کل'!N1711=صدور!C$2,1,0)</f>
        <v>0</v>
      </c>
      <c r="N1711" s="179" t="str">
        <f>IF(M1711=0,"",COUNTIF(M$4:M1711,1))</f>
        <v/>
      </c>
    </row>
    <row r="1712" spans="12:14" s="178" customFormat="1">
      <c r="L1712" s="179">
        <v>1709</v>
      </c>
      <c r="M1712" s="179">
        <f>IF('لیست کل'!N1712=صدور!C$2,1,0)</f>
        <v>0</v>
      </c>
      <c r="N1712" s="179" t="str">
        <f>IF(M1712=0,"",COUNTIF(M$4:M1712,1))</f>
        <v/>
      </c>
    </row>
    <row r="1713" spans="12:14" s="178" customFormat="1">
      <c r="L1713" s="179">
        <v>1710</v>
      </c>
      <c r="M1713" s="179">
        <f>IF('لیست کل'!N1713=صدور!C$2,1,0)</f>
        <v>0</v>
      </c>
      <c r="N1713" s="179" t="str">
        <f>IF(M1713=0,"",COUNTIF(M$4:M1713,1))</f>
        <v/>
      </c>
    </row>
    <row r="1714" spans="12:14" s="178" customFormat="1">
      <c r="L1714" s="179">
        <v>1711</v>
      </c>
      <c r="M1714" s="179">
        <f>IF('لیست کل'!N1714=صدور!C$2,1,0)</f>
        <v>0</v>
      </c>
      <c r="N1714" s="179" t="str">
        <f>IF(M1714=0,"",COUNTIF(M$4:M1714,1))</f>
        <v/>
      </c>
    </row>
    <row r="1715" spans="12:14" s="178" customFormat="1">
      <c r="L1715" s="179">
        <v>1712</v>
      </c>
      <c r="M1715" s="179">
        <f>IF('لیست کل'!N1715=صدور!C$2,1,0)</f>
        <v>0</v>
      </c>
      <c r="N1715" s="179" t="str">
        <f>IF(M1715=0,"",COUNTIF(M$4:M1715,1))</f>
        <v/>
      </c>
    </row>
    <row r="1716" spans="12:14" s="178" customFormat="1">
      <c r="L1716" s="179">
        <v>1713</v>
      </c>
      <c r="M1716" s="179">
        <f>IF('لیست کل'!N1716=صدور!C$2,1,0)</f>
        <v>0</v>
      </c>
      <c r="N1716" s="179" t="str">
        <f>IF(M1716=0,"",COUNTIF(M$4:M1716,1))</f>
        <v/>
      </c>
    </row>
    <row r="1717" spans="12:14" s="178" customFormat="1">
      <c r="L1717" s="179">
        <v>1714</v>
      </c>
      <c r="M1717" s="179">
        <f>IF('لیست کل'!N1717=صدور!C$2,1,0)</f>
        <v>0</v>
      </c>
      <c r="N1717" s="179" t="str">
        <f>IF(M1717=0,"",COUNTIF(M$4:M1717,1))</f>
        <v/>
      </c>
    </row>
    <row r="1718" spans="12:14" s="178" customFormat="1">
      <c r="L1718" s="179">
        <v>1715</v>
      </c>
      <c r="M1718" s="179">
        <f>IF('لیست کل'!N1718=صدور!C$2,1,0)</f>
        <v>0</v>
      </c>
      <c r="N1718" s="179" t="str">
        <f>IF(M1718=0,"",COUNTIF(M$4:M1718,1))</f>
        <v/>
      </c>
    </row>
    <row r="1719" spans="12:14" s="178" customFormat="1">
      <c r="L1719" s="179">
        <v>1716</v>
      </c>
      <c r="M1719" s="179">
        <f>IF('لیست کل'!N1719=صدور!C$2,1,0)</f>
        <v>0</v>
      </c>
      <c r="N1719" s="179" t="str">
        <f>IF(M1719=0,"",COUNTIF(M$4:M1719,1))</f>
        <v/>
      </c>
    </row>
    <row r="1720" spans="12:14" s="178" customFormat="1">
      <c r="L1720" s="179">
        <v>1717</v>
      </c>
      <c r="M1720" s="179">
        <f>IF('لیست کل'!N1720=صدور!C$2,1,0)</f>
        <v>0</v>
      </c>
      <c r="N1720" s="179" t="str">
        <f>IF(M1720=0,"",COUNTIF(M$4:M1720,1))</f>
        <v/>
      </c>
    </row>
    <row r="1721" spans="12:14" s="178" customFormat="1">
      <c r="L1721" s="179">
        <v>1718</v>
      </c>
      <c r="M1721" s="179">
        <f>IF('لیست کل'!N1721=صدور!C$2,1,0)</f>
        <v>0</v>
      </c>
      <c r="N1721" s="179" t="str">
        <f>IF(M1721=0,"",COUNTIF(M$4:M1721,1))</f>
        <v/>
      </c>
    </row>
    <row r="1722" spans="12:14" s="178" customFormat="1">
      <c r="L1722" s="179">
        <v>1719</v>
      </c>
      <c r="M1722" s="179">
        <f>IF('لیست کل'!N1722=صدور!C$2,1,0)</f>
        <v>0</v>
      </c>
      <c r="N1722" s="179" t="str">
        <f>IF(M1722=0,"",COUNTIF(M$4:M1722,1))</f>
        <v/>
      </c>
    </row>
    <row r="1723" spans="12:14" s="178" customFormat="1">
      <c r="L1723" s="179">
        <v>1720</v>
      </c>
      <c r="M1723" s="179">
        <f>IF('لیست کل'!N1723=صدور!C$2,1,0)</f>
        <v>0</v>
      </c>
      <c r="N1723" s="179" t="str">
        <f>IF(M1723=0,"",COUNTIF(M$4:M1723,1))</f>
        <v/>
      </c>
    </row>
    <row r="1724" spans="12:14" s="178" customFormat="1">
      <c r="L1724" s="179">
        <v>1721</v>
      </c>
      <c r="M1724" s="179">
        <f>IF('لیست کل'!N1724=صدور!C$2,1,0)</f>
        <v>0</v>
      </c>
      <c r="N1724" s="179" t="str">
        <f>IF(M1724=0,"",COUNTIF(M$4:M1724,1))</f>
        <v/>
      </c>
    </row>
    <row r="1725" spans="12:14" s="178" customFormat="1">
      <c r="L1725" s="179">
        <v>1722</v>
      </c>
      <c r="M1725" s="179">
        <f>IF('لیست کل'!N1725=صدور!C$2,1,0)</f>
        <v>0</v>
      </c>
      <c r="N1725" s="179" t="str">
        <f>IF(M1725=0,"",COUNTIF(M$4:M1725,1))</f>
        <v/>
      </c>
    </row>
    <row r="1726" spans="12:14" s="178" customFormat="1">
      <c r="L1726" s="179">
        <v>1723</v>
      </c>
      <c r="M1726" s="179">
        <f>IF('لیست کل'!N1726=صدور!C$2,1,0)</f>
        <v>0</v>
      </c>
      <c r="N1726" s="179" t="str">
        <f>IF(M1726=0,"",COUNTIF(M$4:M1726,1))</f>
        <v/>
      </c>
    </row>
    <row r="1727" spans="12:14" s="178" customFormat="1">
      <c r="L1727" s="179">
        <v>1724</v>
      </c>
      <c r="M1727" s="179">
        <f>IF('لیست کل'!N1727=صدور!C$2,1,0)</f>
        <v>0</v>
      </c>
      <c r="N1727" s="179" t="str">
        <f>IF(M1727=0,"",COUNTIF(M$4:M1727,1))</f>
        <v/>
      </c>
    </row>
    <row r="1728" spans="12:14" s="178" customFormat="1">
      <c r="L1728" s="179">
        <v>1725</v>
      </c>
      <c r="M1728" s="179">
        <f>IF('لیست کل'!N1728=صدور!C$2,1,0)</f>
        <v>0</v>
      </c>
      <c r="N1728" s="179" t="str">
        <f>IF(M1728=0,"",COUNTIF(M$4:M1728,1))</f>
        <v/>
      </c>
    </row>
    <row r="1729" spans="12:14" s="178" customFormat="1">
      <c r="L1729" s="179">
        <v>1726</v>
      </c>
      <c r="M1729" s="179">
        <f>IF('لیست کل'!N1729=صدور!C$2,1,0)</f>
        <v>0</v>
      </c>
      <c r="N1729" s="179" t="str">
        <f>IF(M1729=0,"",COUNTIF(M$4:M1729,1))</f>
        <v/>
      </c>
    </row>
    <row r="1730" spans="12:14" s="178" customFormat="1">
      <c r="L1730" s="179">
        <v>1727</v>
      </c>
      <c r="M1730" s="179">
        <f>IF('لیست کل'!N1730=صدور!C$2,1,0)</f>
        <v>0</v>
      </c>
      <c r="N1730" s="179" t="str">
        <f>IF(M1730=0,"",COUNTIF(M$4:M1730,1))</f>
        <v/>
      </c>
    </row>
    <row r="1731" spans="12:14" s="178" customFormat="1">
      <c r="L1731" s="179">
        <v>1728</v>
      </c>
      <c r="M1731" s="179">
        <f>IF('لیست کل'!N1731=صدور!C$2,1,0)</f>
        <v>0</v>
      </c>
      <c r="N1731" s="179" t="str">
        <f>IF(M1731=0,"",COUNTIF(M$4:M1731,1))</f>
        <v/>
      </c>
    </row>
    <row r="1732" spans="12:14" s="178" customFormat="1">
      <c r="L1732" s="179">
        <v>1729</v>
      </c>
      <c r="M1732" s="179">
        <f>IF('لیست کل'!N1732=صدور!C$2,1,0)</f>
        <v>0</v>
      </c>
      <c r="N1732" s="179" t="str">
        <f>IF(M1732=0,"",COUNTIF(M$4:M1732,1))</f>
        <v/>
      </c>
    </row>
    <row r="1733" spans="12:14" s="178" customFormat="1">
      <c r="L1733" s="179">
        <v>1730</v>
      </c>
      <c r="M1733" s="179">
        <f>IF('لیست کل'!N1733=صدور!C$2,1,0)</f>
        <v>0</v>
      </c>
      <c r="N1733" s="179" t="str">
        <f>IF(M1733=0,"",COUNTIF(M$4:M1733,1))</f>
        <v/>
      </c>
    </row>
    <row r="1734" spans="12:14" s="178" customFormat="1">
      <c r="L1734" s="179">
        <v>1731</v>
      </c>
      <c r="M1734" s="179">
        <f>IF('لیست کل'!N1734=صدور!C$2,1,0)</f>
        <v>0</v>
      </c>
      <c r="N1734" s="179" t="str">
        <f>IF(M1734=0,"",COUNTIF(M$4:M1734,1))</f>
        <v/>
      </c>
    </row>
    <row r="1735" spans="12:14" s="178" customFormat="1">
      <c r="L1735" s="179">
        <v>1732</v>
      </c>
      <c r="M1735" s="179">
        <f>IF('لیست کل'!N1735=صدور!C$2,1,0)</f>
        <v>0</v>
      </c>
      <c r="N1735" s="179" t="str">
        <f>IF(M1735=0,"",COUNTIF(M$4:M1735,1))</f>
        <v/>
      </c>
    </row>
    <row r="1736" spans="12:14" s="178" customFormat="1">
      <c r="L1736" s="179">
        <v>1733</v>
      </c>
      <c r="M1736" s="179">
        <f>IF('لیست کل'!N1736=صدور!C$2,1,0)</f>
        <v>0</v>
      </c>
      <c r="N1736" s="179" t="str">
        <f>IF(M1736=0,"",COUNTIF(M$4:M1736,1))</f>
        <v/>
      </c>
    </row>
    <row r="1737" spans="12:14" s="178" customFormat="1">
      <c r="L1737" s="179">
        <v>1734</v>
      </c>
      <c r="M1737" s="179">
        <f>IF('لیست کل'!N1737=صدور!C$2,1,0)</f>
        <v>0</v>
      </c>
      <c r="N1737" s="179" t="str">
        <f>IF(M1737=0,"",COUNTIF(M$4:M1737,1))</f>
        <v/>
      </c>
    </row>
    <row r="1738" spans="12:14" s="178" customFormat="1">
      <c r="L1738" s="179">
        <v>1735</v>
      </c>
      <c r="M1738" s="179">
        <f>IF('لیست کل'!N1738=صدور!C$2,1,0)</f>
        <v>0</v>
      </c>
      <c r="N1738" s="179" t="str">
        <f>IF(M1738=0,"",COUNTIF(M$4:M1738,1))</f>
        <v/>
      </c>
    </row>
    <row r="1739" spans="12:14" s="178" customFormat="1">
      <c r="L1739" s="179">
        <v>1736</v>
      </c>
      <c r="M1739" s="179">
        <f>IF('لیست کل'!N1739=صدور!C$2,1,0)</f>
        <v>0</v>
      </c>
      <c r="N1739" s="179" t="str">
        <f>IF(M1739=0,"",COUNTIF(M$4:M1739,1))</f>
        <v/>
      </c>
    </row>
    <row r="1740" spans="12:14" s="178" customFormat="1">
      <c r="L1740" s="179">
        <v>1737</v>
      </c>
      <c r="M1740" s="179">
        <f>IF('لیست کل'!N1740=صدور!C$2,1,0)</f>
        <v>0</v>
      </c>
      <c r="N1740" s="179" t="str">
        <f>IF(M1740=0,"",COUNTIF(M$4:M1740,1))</f>
        <v/>
      </c>
    </row>
    <row r="1741" spans="12:14" s="178" customFormat="1">
      <c r="L1741" s="179">
        <v>1738</v>
      </c>
      <c r="M1741" s="179">
        <f>IF('لیست کل'!N1741=صدور!C$2,1,0)</f>
        <v>0</v>
      </c>
      <c r="N1741" s="179" t="str">
        <f>IF(M1741=0,"",COUNTIF(M$4:M1741,1))</f>
        <v/>
      </c>
    </row>
    <row r="1742" spans="12:14" s="178" customFormat="1">
      <c r="L1742" s="179">
        <v>1739</v>
      </c>
      <c r="M1742" s="179">
        <f>IF('لیست کل'!N1742=صدور!C$2,1,0)</f>
        <v>0</v>
      </c>
      <c r="N1742" s="179" t="str">
        <f>IF(M1742=0,"",COUNTIF(M$4:M1742,1))</f>
        <v/>
      </c>
    </row>
    <row r="1743" spans="12:14" s="178" customFormat="1">
      <c r="L1743" s="179">
        <v>1740</v>
      </c>
      <c r="M1743" s="179">
        <f>IF('لیست کل'!N1743=صدور!C$2,1,0)</f>
        <v>0</v>
      </c>
      <c r="N1743" s="179" t="str">
        <f>IF(M1743=0,"",COUNTIF(M$4:M1743,1))</f>
        <v/>
      </c>
    </row>
    <row r="1744" spans="12:14" s="178" customFormat="1">
      <c r="L1744" s="179">
        <v>1741</v>
      </c>
      <c r="M1744" s="179">
        <f>IF('لیست کل'!N1744=صدور!C$2,1,0)</f>
        <v>0</v>
      </c>
      <c r="N1744" s="179" t="str">
        <f>IF(M1744=0,"",COUNTIF(M$4:M1744,1))</f>
        <v/>
      </c>
    </row>
    <row r="1745" spans="12:14" s="178" customFormat="1">
      <c r="L1745" s="179">
        <v>1742</v>
      </c>
      <c r="M1745" s="179">
        <f>IF('لیست کل'!N1745=صدور!C$2,1,0)</f>
        <v>0</v>
      </c>
      <c r="N1745" s="179" t="str">
        <f>IF(M1745=0,"",COUNTIF(M$4:M1745,1))</f>
        <v/>
      </c>
    </row>
    <row r="1746" spans="12:14" s="178" customFormat="1">
      <c r="L1746" s="179">
        <v>1743</v>
      </c>
      <c r="M1746" s="179">
        <f>IF('لیست کل'!N1746=صدور!C$2,1,0)</f>
        <v>0</v>
      </c>
      <c r="N1746" s="179" t="str">
        <f>IF(M1746=0,"",COUNTIF(M$4:M1746,1))</f>
        <v/>
      </c>
    </row>
    <row r="1747" spans="12:14" s="178" customFormat="1">
      <c r="L1747" s="179">
        <v>1744</v>
      </c>
      <c r="M1747" s="179">
        <f>IF('لیست کل'!N1747=صدور!C$2,1,0)</f>
        <v>0</v>
      </c>
      <c r="N1747" s="179" t="str">
        <f>IF(M1747=0,"",COUNTIF(M$4:M1747,1))</f>
        <v/>
      </c>
    </row>
    <row r="1748" spans="12:14" s="178" customFormat="1">
      <c r="L1748" s="179">
        <v>1745</v>
      </c>
      <c r="M1748" s="179">
        <f>IF('لیست کل'!N1748=صدور!C$2,1,0)</f>
        <v>0</v>
      </c>
      <c r="N1748" s="179" t="str">
        <f>IF(M1748=0,"",COUNTIF(M$4:M1748,1))</f>
        <v/>
      </c>
    </row>
    <row r="1749" spans="12:14" s="178" customFormat="1">
      <c r="L1749" s="179">
        <v>1746</v>
      </c>
      <c r="M1749" s="179">
        <f>IF('لیست کل'!N1749=صدور!C$2,1,0)</f>
        <v>0</v>
      </c>
      <c r="N1749" s="179" t="str">
        <f>IF(M1749=0,"",COUNTIF(M$4:M1749,1))</f>
        <v/>
      </c>
    </row>
    <row r="1750" spans="12:14" s="178" customFormat="1">
      <c r="L1750" s="179">
        <v>1747</v>
      </c>
      <c r="M1750" s="179">
        <f>IF('لیست کل'!N1750=صدور!C$2,1,0)</f>
        <v>0</v>
      </c>
      <c r="N1750" s="179" t="str">
        <f>IF(M1750=0,"",COUNTIF(M$4:M1750,1))</f>
        <v/>
      </c>
    </row>
    <row r="1751" spans="12:14" s="178" customFormat="1">
      <c r="L1751" s="179">
        <v>1748</v>
      </c>
      <c r="M1751" s="179">
        <f>IF('لیست کل'!N1751=صدور!C$2,1,0)</f>
        <v>0</v>
      </c>
      <c r="N1751" s="179" t="str">
        <f>IF(M1751=0,"",COUNTIF(M$4:M1751,1))</f>
        <v/>
      </c>
    </row>
    <row r="1752" spans="12:14" s="178" customFormat="1">
      <c r="L1752" s="179">
        <v>1749</v>
      </c>
      <c r="M1752" s="179">
        <f>IF('لیست کل'!N1752=صدور!C$2,1,0)</f>
        <v>0</v>
      </c>
      <c r="N1752" s="179" t="str">
        <f>IF(M1752=0,"",COUNTIF(M$4:M1752,1))</f>
        <v/>
      </c>
    </row>
    <row r="1753" spans="12:14" s="178" customFormat="1">
      <c r="L1753" s="179">
        <v>1750</v>
      </c>
      <c r="M1753" s="179">
        <f>IF('لیست کل'!N1753=صدور!C$2,1,0)</f>
        <v>0</v>
      </c>
      <c r="N1753" s="179" t="str">
        <f>IF(M1753=0,"",COUNTIF(M$4:M1753,1))</f>
        <v/>
      </c>
    </row>
    <row r="1754" spans="12:14" s="178" customFormat="1">
      <c r="L1754" s="179">
        <v>1751</v>
      </c>
      <c r="M1754" s="179">
        <f>IF('لیست کل'!N1754=صدور!C$2,1,0)</f>
        <v>0</v>
      </c>
      <c r="N1754" s="179" t="str">
        <f>IF(M1754=0,"",COUNTIF(M$4:M1754,1))</f>
        <v/>
      </c>
    </row>
    <row r="1755" spans="12:14" s="178" customFormat="1">
      <c r="L1755" s="179">
        <v>1752</v>
      </c>
      <c r="M1755" s="179">
        <f>IF('لیست کل'!N1755=صدور!C$2,1,0)</f>
        <v>0</v>
      </c>
      <c r="N1755" s="179" t="str">
        <f>IF(M1755=0,"",COUNTIF(M$4:M1755,1))</f>
        <v/>
      </c>
    </row>
    <row r="1756" spans="12:14" s="178" customFormat="1">
      <c r="L1756" s="179">
        <v>1753</v>
      </c>
      <c r="M1756" s="179">
        <f>IF('لیست کل'!N1756=صدور!C$2,1,0)</f>
        <v>0</v>
      </c>
      <c r="N1756" s="179" t="str">
        <f>IF(M1756=0,"",COUNTIF(M$4:M1756,1))</f>
        <v/>
      </c>
    </row>
    <row r="1757" spans="12:14" s="178" customFormat="1">
      <c r="L1757" s="179">
        <v>1754</v>
      </c>
      <c r="M1757" s="179">
        <f>IF('لیست کل'!N1757=صدور!C$2,1,0)</f>
        <v>0</v>
      </c>
      <c r="N1757" s="179" t="str">
        <f>IF(M1757=0,"",COUNTIF(M$4:M1757,1))</f>
        <v/>
      </c>
    </row>
    <row r="1758" spans="12:14" s="178" customFormat="1">
      <c r="L1758" s="179">
        <v>1755</v>
      </c>
      <c r="M1758" s="179">
        <f>IF('لیست کل'!N1758=صدور!C$2,1,0)</f>
        <v>0</v>
      </c>
      <c r="N1758" s="179" t="str">
        <f>IF(M1758=0,"",COUNTIF(M$4:M1758,1))</f>
        <v/>
      </c>
    </row>
    <row r="1759" spans="12:14" s="178" customFormat="1">
      <c r="L1759" s="179">
        <v>1756</v>
      </c>
      <c r="M1759" s="179">
        <f>IF('لیست کل'!N1759=صدور!C$2,1,0)</f>
        <v>0</v>
      </c>
      <c r="N1759" s="179" t="str">
        <f>IF(M1759=0,"",COUNTIF(M$4:M1759,1))</f>
        <v/>
      </c>
    </row>
    <row r="1760" spans="12:14" s="178" customFormat="1">
      <c r="L1760" s="179">
        <v>1757</v>
      </c>
      <c r="M1760" s="179">
        <f>IF('لیست کل'!N1760=صدور!C$2,1,0)</f>
        <v>0</v>
      </c>
      <c r="N1760" s="179" t="str">
        <f>IF(M1760=0,"",COUNTIF(M$4:M1760,1))</f>
        <v/>
      </c>
    </row>
    <row r="1761" spans="12:14" s="178" customFormat="1">
      <c r="L1761" s="179">
        <v>1758</v>
      </c>
      <c r="M1761" s="179">
        <f>IF('لیست کل'!N1761=صدور!C$2,1,0)</f>
        <v>0</v>
      </c>
      <c r="N1761" s="179" t="str">
        <f>IF(M1761=0,"",COUNTIF(M$4:M1761,1))</f>
        <v/>
      </c>
    </row>
    <row r="1762" spans="12:14" s="178" customFormat="1">
      <c r="L1762" s="179">
        <v>1759</v>
      </c>
      <c r="M1762" s="179">
        <f>IF('لیست کل'!N1762=صدور!C$2,1,0)</f>
        <v>0</v>
      </c>
      <c r="N1762" s="179" t="str">
        <f>IF(M1762=0,"",COUNTIF(M$4:M1762,1))</f>
        <v/>
      </c>
    </row>
    <row r="1763" spans="12:14" s="178" customFormat="1">
      <c r="L1763" s="179">
        <v>1760</v>
      </c>
      <c r="M1763" s="179">
        <f>IF('لیست کل'!N1763=صدور!C$2,1,0)</f>
        <v>0</v>
      </c>
      <c r="N1763" s="179" t="str">
        <f>IF(M1763=0,"",COUNTIF(M$4:M1763,1))</f>
        <v/>
      </c>
    </row>
    <row r="1764" spans="12:14" s="178" customFormat="1">
      <c r="L1764" s="179">
        <v>1761</v>
      </c>
      <c r="M1764" s="179">
        <f>IF('لیست کل'!N1764=صدور!C$2,1,0)</f>
        <v>0</v>
      </c>
      <c r="N1764" s="179" t="str">
        <f>IF(M1764=0,"",COUNTIF(M$4:M1764,1))</f>
        <v/>
      </c>
    </row>
    <row r="1765" spans="12:14" s="178" customFormat="1">
      <c r="L1765" s="179">
        <v>1762</v>
      </c>
      <c r="M1765" s="179">
        <f>IF('لیست کل'!N1765=صدور!C$2,1,0)</f>
        <v>0</v>
      </c>
      <c r="N1765" s="179" t="str">
        <f>IF(M1765=0,"",COUNTIF(M$4:M1765,1))</f>
        <v/>
      </c>
    </row>
    <row r="1766" spans="12:14" s="178" customFormat="1">
      <c r="L1766" s="179">
        <v>1763</v>
      </c>
      <c r="M1766" s="179">
        <f>IF('لیست کل'!N1766=صدور!C$2,1,0)</f>
        <v>0</v>
      </c>
      <c r="N1766" s="179" t="str">
        <f>IF(M1766=0,"",COUNTIF(M$4:M1766,1))</f>
        <v/>
      </c>
    </row>
    <row r="1767" spans="12:14" s="178" customFormat="1">
      <c r="L1767" s="179">
        <v>1764</v>
      </c>
      <c r="M1767" s="179">
        <f>IF('لیست کل'!N1767=صدور!C$2,1,0)</f>
        <v>0</v>
      </c>
      <c r="N1767" s="179" t="str">
        <f>IF(M1767=0,"",COUNTIF(M$4:M1767,1))</f>
        <v/>
      </c>
    </row>
    <row r="1768" spans="12:14" s="178" customFormat="1">
      <c r="L1768" s="179">
        <v>1765</v>
      </c>
      <c r="M1768" s="179">
        <f>IF('لیست کل'!N1768=صدور!C$2,1,0)</f>
        <v>0</v>
      </c>
      <c r="N1768" s="179" t="str">
        <f>IF(M1768=0,"",COUNTIF(M$4:M1768,1))</f>
        <v/>
      </c>
    </row>
    <row r="1769" spans="12:14" s="178" customFormat="1">
      <c r="L1769" s="179">
        <v>1766</v>
      </c>
      <c r="M1769" s="179">
        <f>IF('لیست کل'!N1769=صدور!C$2,1,0)</f>
        <v>0</v>
      </c>
      <c r="N1769" s="179" t="str">
        <f>IF(M1769=0,"",COUNTIF(M$4:M1769,1))</f>
        <v/>
      </c>
    </row>
    <row r="1770" spans="12:14" s="178" customFormat="1">
      <c r="L1770" s="179">
        <v>1767</v>
      </c>
      <c r="M1770" s="179">
        <f>IF('لیست کل'!N1770=صدور!C$2,1,0)</f>
        <v>0</v>
      </c>
      <c r="N1770" s="179" t="str">
        <f>IF(M1770=0,"",COUNTIF(M$4:M1770,1))</f>
        <v/>
      </c>
    </row>
    <row r="1771" spans="12:14" s="178" customFormat="1">
      <c r="L1771" s="179">
        <v>1768</v>
      </c>
      <c r="M1771" s="179">
        <f>IF('لیست کل'!N1771=صدور!C$2,1,0)</f>
        <v>0</v>
      </c>
      <c r="N1771" s="179" t="str">
        <f>IF(M1771=0,"",COUNTIF(M$4:M1771,1))</f>
        <v/>
      </c>
    </row>
    <row r="1772" spans="12:14" s="178" customFormat="1">
      <c r="L1772" s="179">
        <v>1769</v>
      </c>
      <c r="M1772" s="179">
        <f>IF('لیست کل'!N1772=صدور!C$2,1,0)</f>
        <v>0</v>
      </c>
      <c r="N1772" s="179" t="str">
        <f>IF(M1772=0,"",COUNTIF(M$4:M1772,1))</f>
        <v/>
      </c>
    </row>
    <row r="1773" spans="12:14" s="178" customFormat="1">
      <c r="L1773" s="179">
        <v>1770</v>
      </c>
      <c r="M1773" s="179">
        <f>IF('لیست کل'!N1773=صدور!C$2,1,0)</f>
        <v>0</v>
      </c>
      <c r="N1773" s="179" t="str">
        <f>IF(M1773=0,"",COUNTIF(M$4:M1773,1))</f>
        <v/>
      </c>
    </row>
    <row r="1774" spans="12:14" s="178" customFormat="1">
      <c r="L1774" s="179">
        <v>1771</v>
      </c>
      <c r="M1774" s="179">
        <f>IF('لیست کل'!N1774=صدور!C$2,1,0)</f>
        <v>0</v>
      </c>
      <c r="N1774" s="179" t="str">
        <f>IF(M1774=0,"",COUNTIF(M$4:M1774,1))</f>
        <v/>
      </c>
    </row>
    <row r="1775" spans="12:14" s="178" customFormat="1">
      <c r="L1775" s="179">
        <v>1772</v>
      </c>
      <c r="M1775" s="179">
        <f>IF('لیست کل'!N1775=صدور!C$2,1,0)</f>
        <v>0</v>
      </c>
      <c r="N1775" s="179" t="str">
        <f>IF(M1775=0,"",COUNTIF(M$4:M1775,1))</f>
        <v/>
      </c>
    </row>
    <row r="1776" spans="12:14" s="178" customFormat="1">
      <c r="L1776" s="179">
        <v>1773</v>
      </c>
      <c r="M1776" s="179">
        <f>IF('لیست کل'!N1776=صدور!C$2,1,0)</f>
        <v>0</v>
      </c>
      <c r="N1776" s="179" t="str">
        <f>IF(M1776=0,"",COUNTIF(M$4:M1776,1))</f>
        <v/>
      </c>
    </row>
    <row r="1777" spans="12:14" s="178" customFormat="1">
      <c r="L1777" s="179">
        <v>1774</v>
      </c>
      <c r="M1777" s="179">
        <f>IF('لیست کل'!N1777=صدور!C$2,1,0)</f>
        <v>0</v>
      </c>
      <c r="N1777" s="179" t="str">
        <f>IF(M1777=0,"",COUNTIF(M$4:M1777,1))</f>
        <v/>
      </c>
    </row>
    <row r="1778" spans="12:14" s="178" customFormat="1">
      <c r="L1778" s="179">
        <v>1775</v>
      </c>
      <c r="M1778" s="179">
        <f>IF('لیست کل'!N1778=صدور!C$2,1,0)</f>
        <v>0</v>
      </c>
      <c r="N1778" s="179" t="str">
        <f>IF(M1778=0,"",COUNTIF(M$4:M1778,1))</f>
        <v/>
      </c>
    </row>
    <row r="1779" spans="12:14" s="178" customFormat="1">
      <c r="L1779" s="179">
        <v>1776</v>
      </c>
      <c r="M1779" s="179">
        <f>IF('لیست کل'!N1779=صدور!C$2,1,0)</f>
        <v>0</v>
      </c>
      <c r="N1779" s="179" t="str">
        <f>IF(M1779=0,"",COUNTIF(M$4:M1779,1))</f>
        <v/>
      </c>
    </row>
    <row r="1780" spans="12:14" s="178" customFormat="1">
      <c r="L1780" s="179">
        <v>1777</v>
      </c>
      <c r="M1780" s="179">
        <f>IF('لیست کل'!N1780=صدور!C$2,1,0)</f>
        <v>0</v>
      </c>
      <c r="N1780" s="179" t="str">
        <f>IF(M1780=0,"",COUNTIF(M$4:M1780,1))</f>
        <v/>
      </c>
    </row>
    <row r="1781" spans="12:14" s="178" customFormat="1">
      <c r="L1781" s="179">
        <v>1778</v>
      </c>
      <c r="M1781" s="179">
        <f>IF('لیست کل'!N1781=صدور!C$2,1,0)</f>
        <v>0</v>
      </c>
      <c r="N1781" s="179" t="str">
        <f>IF(M1781=0,"",COUNTIF(M$4:M1781,1))</f>
        <v/>
      </c>
    </row>
    <row r="1782" spans="12:14" s="178" customFormat="1">
      <c r="L1782" s="179">
        <v>1779</v>
      </c>
      <c r="M1782" s="179">
        <f>IF('لیست کل'!N1782=صدور!C$2,1,0)</f>
        <v>0</v>
      </c>
      <c r="N1782" s="179" t="str">
        <f>IF(M1782=0,"",COUNTIF(M$4:M1782,1))</f>
        <v/>
      </c>
    </row>
    <row r="1783" spans="12:14" s="178" customFormat="1">
      <c r="L1783" s="179">
        <v>1780</v>
      </c>
      <c r="M1783" s="179">
        <f>IF('لیست کل'!N1783=صدور!C$2,1,0)</f>
        <v>0</v>
      </c>
      <c r="N1783" s="179" t="str">
        <f>IF(M1783=0,"",COUNTIF(M$4:M1783,1))</f>
        <v/>
      </c>
    </row>
    <row r="1784" spans="12:14" s="178" customFormat="1">
      <c r="L1784" s="179">
        <v>1781</v>
      </c>
      <c r="M1784" s="179">
        <f>IF('لیست کل'!N1784=صدور!C$2,1,0)</f>
        <v>0</v>
      </c>
      <c r="N1784" s="179" t="str">
        <f>IF(M1784=0,"",COUNTIF(M$4:M1784,1))</f>
        <v/>
      </c>
    </row>
    <row r="1785" spans="12:14" s="178" customFormat="1">
      <c r="L1785" s="179">
        <v>1782</v>
      </c>
      <c r="M1785" s="179">
        <f>IF('لیست کل'!N1785=صدور!C$2,1,0)</f>
        <v>0</v>
      </c>
      <c r="N1785" s="179" t="str">
        <f>IF(M1785=0,"",COUNTIF(M$4:M1785,1))</f>
        <v/>
      </c>
    </row>
    <row r="1786" spans="12:14" s="178" customFormat="1">
      <c r="L1786" s="179">
        <v>1783</v>
      </c>
      <c r="M1786" s="179">
        <f>IF('لیست کل'!N1786=صدور!C$2,1,0)</f>
        <v>0</v>
      </c>
      <c r="N1786" s="179" t="str">
        <f>IF(M1786=0,"",COUNTIF(M$4:M1786,1))</f>
        <v/>
      </c>
    </row>
    <row r="1787" spans="12:14" s="178" customFormat="1">
      <c r="L1787" s="179">
        <v>1784</v>
      </c>
      <c r="M1787" s="179">
        <f>IF('لیست کل'!N1787=صدور!C$2,1,0)</f>
        <v>0</v>
      </c>
      <c r="N1787" s="179" t="str">
        <f>IF(M1787=0,"",COUNTIF(M$4:M1787,1))</f>
        <v/>
      </c>
    </row>
    <row r="1788" spans="12:14" s="178" customFormat="1">
      <c r="L1788" s="179">
        <v>1785</v>
      </c>
      <c r="M1788" s="179">
        <f>IF('لیست کل'!N1788=صدور!C$2,1,0)</f>
        <v>0</v>
      </c>
      <c r="N1788" s="179" t="str">
        <f>IF(M1788=0,"",COUNTIF(M$4:M1788,1))</f>
        <v/>
      </c>
    </row>
    <row r="1789" spans="12:14" s="178" customFormat="1">
      <c r="L1789" s="179">
        <v>1786</v>
      </c>
      <c r="M1789" s="179">
        <f>IF('لیست کل'!N1789=صدور!C$2,1,0)</f>
        <v>0</v>
      </c>
      <c r="N1789" s="179" t="str">
        <f>IF(M1789=0,"",COUNTIF(M$4:M1789,1))</f>
        <v/>
      </c>
    </row>
    <row r="1790" spans="12:14" s="178" customFormat="1">
      <c r="L1790" s="179">
        <v>1787</v>
      </c>
      <c r="M1790" s="179">
        <f>IF('لیست کل'!N1790=صدور!C$2,1,0)</f>
        <v>0</v>
      </c>
      <c r="N1790" s="179" t="str">
        <f>IF(M1790=0,"",COUNTIF(M$4:M1790,1))</f>
        <v/>
      </c>
    </row>
    <row r="1791" spans="12:14" s="178" customFormat="1">
      <c r="L1791" s="179">
        <v>1788</v>
      </c>
      <c r="M1791" s="179">
        <f>IF('لیست کل'!N1791=صدور!C$2,1,0)</f>
        <v>0</v>
      </c>
      <c r="N1791" s="179" t="str">
        <f>IF(M1791=0,"",COUNTIF(M$4:M1791,1))</f>
        <v/>
      </c>
    </row>
    <row r="1792" spans="12:14" s="178" customFormat="1">
      <c r="L1792" s="179">
        <v>1789</v>
      </c>
      <c r="M1792" s="179">
        <f>IF('لیست کل'!N1792=صدور!C$2,1,0)</f>
        <v>0</v>
      </c>
      <c r="N1792" s="179" t="str">
        <f>IF(M1792=0,"",COUNTIF(M$4:M1792,1))</f>
        <v/>
      </c>
    </row>
    <row r="1793" spans="12:14" s="178" customFormat="1">
      <c r="L1793" s="179">
        <v>1790</v>
      </c>
      <c r="M1793" s="179">
        <f>IF('لیست کل'!N1793=صدور!C$2,1,0)</f>
        <v>0</v>
      </c>
      <c r="N1793" s="179" t="str">
        <f>IF(M1793=0,"",COUNTIF(M$4:M1793,1))</f>
        <v/>
      </c>
    </row>
    <row r="1794" spans="12:14" s="178" customFormat="1">
      <c r="L1794" s="179">
        <v>1791</v>
      </c>
      <c r="M1794" s="179">
        <f>IF('لیست کل'!N1794=صدور!C$2,1,0)</f>
        <v>0</v>
      </c>
      <c r="N1794" s="179" t="str">
        <f>IF(M1794=0,"",COUNTIF(M$4:M1794,1))</f>
        <v/>
      </c>
    </row>
    <row r="1795" spans="12:14" s="178" customFormat="1">
      <c r="L1795" s="179">
        <v>1792</v>
      </c>
      <c r="M1795" s="179">
        <f>IF('لیست کل'!N1795=صدور!C$2,1,0)</f>
        <v>0</v>
      </c>
      <c r="N1795" s="179" t="str">
        <f>IF(M1795=0,"",COUNTIF(M$4:M1795,1))</f>
        <v/>
      </c>
    </row>
    <row r="1796" spans="12:14" s="178" customFormat="1">
      <c r="L1796" s="179">
        <v>1793</v>
      </c>
      <c r="M1796" s="179">
        <f>IF('لیست کل'!N1796=صدور!C$2,1,0)</f>
        <v>0</v>
      </c>
      <c r="N1796" s="179" t="str">
        <f>IF(M1796=0,"",COUNTIF(M$4:M1796,1))</f>
        <v/>
      </c>
    </row>
    <row r="1797" spans="12:14" s="178" customFormat="1">
      <c r="L1797" s="179">
        <v>1794</v>
      </c>
      <c r="M1797" s="179">
        <f>IF('لیست کل'!N1797=صدور!C$2,1,0)</f>
        <v>0</v>
      </c>
      <c r="N1797" s="179" t="str">
        <f>IF(M1797=0,"",COUNTIF(M$4:M1797,1))</f>
        <v/>
      </c>
    </row>
    <row r="1798" spans="12:14" s="178" customFormat="1">
      <c r="L1798" s="179">
        <v>1795</v>
      </c>
      <c r="M1798" s="179">
        <f>IF('لیست کل'!N1798=صدور!C$2,1,0)</f>
        <v>0</v>
      </c>
      <c r="N1798" s="179" t="str">
        <f>IF(M1798=0,"",COUNTIF(M$4:M1798,1))</f>
        <v/>
      </c>
    </row>
    <row r="1799" spans="12:14" s="178" customFormat="1">
      <c r="L1799" s="179">
        <v>1796</v>
      </c>
      <c r="M1799" s="179">
        <f>IF('لیست کل'!N1799=صدور!C$2,1,0)</f>
        <v>0</v>
      </c>
      <c r="N1799" s="179" t="str">
        <f>IF(M1799=0,"",COUNTIF(M$4:M1799,1))</f>
        <v/>
      </c>
    </row>
    <row r="1800" spans="12:14" s="178" customFormat="1">
      <c r="L1800" s="179">
        <v>1797</v>
      </c>
      <c r="M1800" s="179">
        <f>IF('لیست کل'!N1800=صدور!C$2,1,0)</f>
        <v>0</v>
      </c>
      <c r="N1800" s="179" t="str">
        <f>IF(M1800=0,"",COUNTIF(M$4:M1800,1))</f>
        <v/>
      </c>
    </row>
    <row r="1801" spans="12:14" s="178" customFormat="1">
      <c r="L1801" s="179">
        <v>1798</v>
      </c>
      <c r="M1801" s="179">
        <f>IF('لیست کل'!N1801=صدور!C$2,1,0)</f>
        <v>0</v>
      </c>
      <c r="N1801" s="179" t="str">
        <f>IF(M1801=0,"",COUNTIF(M$4:M1801,1))</f>
        <v/>
      </c>
    </row>
    <row r="1802" spans="12:14" s="178" customFormat="1">
      <c r="L1802" s="179">
        <v>1799</v>
      </c>
      <c r="M1802" s="179">
        <f>IF('لیست کل'!N1802=صدور!C$2,1,0)</f>
        <v>0</v>
      </c>
      <c r="N1802" s="179" t="str">
        <f>IF(M1802=0,"",COUNTIF(M$4:M1802,1))</f>
        <v/>
      </c>
    </row>
    <row r="1803" spans="12:14" s="178" customFormat="1">
      <c r="L1803" s="179">
        <v>1800</v>
      </c>
      <c r="M1803" s="179">
        <f>IF('لیست کل'!N1803=صدور!C$2,1,0)</f>
        <v>0</v>
      </c>
      <c r="N1803" s="179" t="str">
        <f>IF(M1803=0,"",COUNTIF(M$4:M1803,1))</f>
        <v/>
      </c>
    </row>
    <row r="1804" spans="12:14" s="178" customFormat="1">
      <c r="L1804" s="179">
        <v>1801</v>
      </c>
      <c r="M1804" s="179">
        <f>IF('لیست کل'!N1804=صدور!C$2,1,0)</f>
        <v>0</v>
      </c>
      <c r="N1804" s="179" t="str">
        <f>IF(M1804=0,"",COUNTIF(M$4:M1804,1))</f>
        <v/>
      </c>
    </row>
    <row r="1805" spans="12:14" s="178" customFormat="1">
      <c r="L1805" s="179">
        <v>1802</v>
      </c>
      <c r="M1805" s="179">
        <f>IF('لیست کل'!N1805=صدور!C$2,1,0)</f>
        <v>0</v>
      </c>
      <c r="N1805" s="179" t="str">
        <f>IF(M1805=0,"",COUNTIF(M$4:M1805,1))</f>
        <v/>
      </c>
    </row>
    <row r="1806" spans="12:14" s="178" customFormat="1">
      <c r="L1806" s="179">
        <v>1803</v>
      </c>
      <c r="M1806" s="179">
        <f>IF('لیست کل'!N1806=صدور!C$2,1,0)</f>
        <v>0</v>
      </c>
      <c r="N1806" s="179" t="str">
        <f>IF(M1806=0,"",COUNTIF(M$4:M1806,1))</f>
        <v/>
      </c>
    </row>
    <row r="1807" spans="12:14" s="178" customFormat="1">
      <c r="L1807" s="179">
        <v>1804</v>
      </c>
      <c r="M1807" s="179">
        <f>IF('لیست کل'!N1807=صدور!C$2,1,0)</f>
        <v>0</v>
      </c>
      <c r="N1807" s="179" t="str">
        <f>IF(M1807=0,"",COUNTIF(M$4:M1807,1))</f>
        <v/>
      </c>
    </row>
    <row r="1808" spans="12:14" s="178" customFormat="1">
      <c r="L1808" s="179">
        <v>1805</v>
      </c>
      <c r="M1808" s="179">
        <f>IF('لیست کل'!N1808=صدور!C$2,1,0)</f>
        <v>0</v>
      </c>
      <c r="N1808" s="179" t="str">
        <f>IF(M1808=0,"",COUNTIF(M$4:M1808,1))</f>
        <v/>
      </c>
    </row>
    <row r="1809" spans="12:14" s="178" customFormat="1">
      <c r="L1809" s="179">
        <v>1806</v>
      </c>
      <c r="M1809" s="179">
        <f>IF('لیست کل'!N1809=صدور!C$2,1,0)</f>
        <v>0</v>
      </c>
      <c r="N1809" s="179" t="str">
        <f>IF(M1809=0,"",COUNTIF(M$4:M1809,1))</f>
        <v/>
      </c>
    </row>
    <row r="1810" spans="12:14" s="178" customFormat="1">
      <c r="L1810" s="179">
        <v>1807</v>
      </c>
      <c r="M1810" s="179">
        <f>IF('لیست کل'!N1810=صدور!C$2,1,0)</f>
        <v>0</v>
      </c>
      <c r="N1810" s="179" t="str">
        <f>IF(M1810=0,"",COUNTIF(M$4:M1810,1))</f>
        <v/>
      </c>
    </row>
    <row r="1811" spans="12:14" s="178" customFormat="1">
      <c r="L1811" s="179">
        <v>1808</v>
      </c>
      <c r="M1811" s="179">
        <f>IF('لیست کل'!N1811=صدور!C$2,1,0)</f>
        <v>0</v>
      </c>
      <c r="N1811" s="179" t="str">
        <f>IF(M1811=0,"",COUNTIF(M$4:M1811,1))</f>
        <v/>
      </c>
    </row>
    <row r="1812" spans="12:14" s="178" customFormat="1">
      <c r="L1812" s="179">
        <v>1809</v>
      </c>
      <c r="M1812" s="179">
        <f>IF('لیست کل'!N1812=صدور!C$2,1,0)</f>
        <v>0</v>
      </c>
      <c r="N1812" s="179" t="str">
        <f>IF(M1812=0,"",COUNTIF(M$4:M1812,1))</f>
        <v/>
      </c>
    </row>
    <row r="1813" spans="12:14" s="178" customFormat="1">
      <c r="L1813" s="179">
        <v>1810</v>
      </c>
      <c r="M1813" s="179">
        <f>IF('لیست کل'!N1813=صدور!C$2,1,0)</f>
        <v>0</v>
      </c>
      <c r="N1813" s="179" t="str">
        <f>IF(M1813=0,"",COUNTIF(M$4:M1813,1))</f>
        <v/>
      </c>
    </row>
    <row r="1814" spans="12:14" s="178" customFormat="1">
      <c r="L1814" s="179">
        <v>1811</v>
      </c>
      <c r="M1814" s="179">
        <f>IF('لیست کل'!N1814=صدور!C$2,1,0)</f>
        <v>0</v>
      </c>
      <c r="N1814" s="179" t="str">
        <f>IF(M1814=0,"",COUNTIF(M$4:M1814,1))</f>
        <v/>
      </c>
    </row>
    <row r="1815" spans="12:14" s="178" customFormat="1">
      <c r="L1815" s="179">
        <v>1812</v>
      </c>
      <c r="M1815" s="179">
        <f>IF('لیست کل'!N1815=صدور!C$2,1,0)</f>
        <v>0</v>
      </c>
      <c r="N1815" s="179" t="str">
        <f>IF(M1815=0,"",COUNTIF(M$4:M1815,1))</f>
        <v/>
      </c>
    </row>
    <row r="1816" spans="12:14" s="178" customFormat="1">
      <c r="L1816" s="179">
        <v>1813</v>
      </c>
      <c r="M1816" s="179">
        <f>IF('لیست کل'!N1816=صدور!C$2,1,0)</f>
        <v>0</v>
      </c>
      <c r="N1816" s="179" t="str">
        <f>IF(M1816=0,"",COUNTIF(M$4:M1816,1))</f>
        <v/>
      </c>
    </row>
    <row r="1817" spans="12:14" s="178" customFormat="1">
      <c r="L1817" s="179">
        <v>1814</v>
      </c>
      <c r="M1817" s="179">
        <f>IF('لیست کل'!N1817=صدور!C$2,1,0)</f>
        <v>0</v>
      </c>
      <c r="N1817" s="179" t="str">
        <f>IF(M1817=0,"",COUNTIF(M$4:M1817,1))</f>
        <v/>
      </c>
    </row>
    <row r="1818" spans="12:14" s="178" customFormat="1">
      <c r="L1818" s="179">
        <v>1815</v>
      </c>
      <c r="M1818" s="179">
        <f>IF('لیست کل'!N1818=صدور!C$2,1,0)</f>
        <v>0</v>
      </c>
      <c r="N1818" s="179" t="str">
        <f>IF(M1818=0,"",COUNTIF(M$4:M1818,1))</f>
        <v/>
      </c>
    </row>
    <row r="1819" spans="12:14" s="178" customFormat="1">
      <c r="L1819" s="179">
        <v>1816</v>
      </c>
      <c r="M1819" s="179">
        <f>IF('لیست کل'!N1819=صدور!C$2,1,0)</f>
        <v>0</v>
      </c>
      <c r="N1819" s="179" t="str">
        <f>IF(M1819=0,"",COUNTIF(M$4:M1819,1))</f>
        <v/>
      </c>
    </row>
    <row r="1820" spans="12:14" s="178" customFormat="1">
      <c r="L1820" s="179">
        <v>1817</v>
      </c>
      <c r="M1820" s="179">
        <f>IF('لیست کل'!N1820=صدور!C$2,1,0)</f>
        <v>0</v>
      </c>
      <c r="N1820" s="179" t="str">
        <f>IF(M1820=0,"",COUNTIF(M$4:M1820,1))</f>
        <v/>
      </c>
    </row>
    <row r="1821" spans="12:14" s="178" customFormat="1">
      <c r="L1821" s="179">
        <v>1818</v>
      </c>
      <c r="M1821" s="179">
        <f>IF('لیست کل'!N1821=صدور!C$2,1,0)</f>
        <v>0</v>
      </c>
      <c r="N1821" s="179" t="str">
        <f>IF(M1821=0,"",COUNTIF(M$4:M1821,1))</f>
        <v/>
      </c>
    </row>
    <row r="1822" spans="12:14" s="178" customFormat="1">
      <c r="L1822" s="179">
        <v>1819</v>
      </c>
      <c r="M1822" s="179">
        <f>IF('لیست کل'!N1822=صدور!C$2,1,0)</f>
        <v>0</v>
      </c>
      <c r="N1822" s="179" t="str">
        <f>IF(M1822=0,"",COUNTIF(M$4:M1822,1))</f>
        <v/>
      </c>
    </row>
    <row r="1823" spans="12:14" s="178" customFormat="1">
      <c r="L1823" s="179">
        <v>1820</v>
      </c>
      <c r="M1823" s="179">
        <f>IF('لیست کل'!N1823=صدور!C$2,1,0)</f>
        <v>0</v>
      </c>
      <c r="N1823" s="179" t="str">
        <f>IF(M1823=0,"",COUNTIF(M$4:M1823,1))</f>
        <v/>
      </c>
    </row>
    <row r="1824" spans="12:14" s="178" customFormat="1">
      <c r="L1824" s="179">
        <v>1821</v>
      </c>
      <c r="M1824" s="179">
        <f>IF('لیست کل'!N1824=صدور!C$2,1,0)</f>
        <v>0</v>
      </c>
      <c r="N1824" s="179" t="str">
        <f>IF(M1824=0,"",COUNTIF(M$4:M1824,1))</f>
        <v/>
      </c>
    </row>
    <row r="1825" spans="12:14" s="178" customFormat="1">
      <c r="L1825" s="179">
        <v>1822</v>
      </c>
      <c r="M1825" s="179">
        <f>IF('لیست کل'!N1825=صدور!C$2,1,0)</f>
        <v>0</v>
      </c>
      <c r="N1825" s="179" t="str">
        <f>IF(M1825=0,"",COUNTIF(M$4:M1825,1))</f>
        <v/>
      </c>
    </row>
    <row r="1826" spans="12:14" s="178" customFormat="1">
      <c r="L1826" s="179">
        <v>1823</v>
      </c>
      <c r="M1826" s="179">
        <f>IF('لیست کل'!N1826=صدور!C$2,1,0)</f>
        <v>0</v>
      </c>
      <c r="N1826" s="179" t="str">
        <f>IF(M1826=0,"",COUNTIF(M$4:M1826,1))</f>
        <v/>
      </c>
    </row>
    <row r="1827" spans="12:14" s="178" customFormat="1">
      <c r="L1827" s="179">
        <v>1824</v>
      </c>
      <c r="M1827" s="179">
        <f>IF('لیست کل'!N1827=صدور!C$2,1,0)</f>
        <v>0</v>
      </c>
      <c r="N1827" s="179" t="str">
        <f>IF(M1827=0,"",COUNTIF(M$4:M1827,1))</f>
        <v/>
      </c>
    </row>
    <row r="1828" spans="12:14" s="178" customFormat="1">
      <c r="L1828" s="179">
        <v>1825</v>
      </c>
      <c r="M1828" s="179">
        <f>IF('لیست کل'!N1828=صدور!C$2,1,0)</f>
        <v>0</v>
      </c>
      <c r="N1828" s="179" t="str">
        <f>IF(M1828=0,"",COUNTIF(M$4:M1828,1))</f>
        <v/>
      </c>
    </row>
    <row r="1829" spans="12:14" s="178" customFormat="1">
      <c r="L1829" s="179">
        <v>1826</v>
      </c>
      <c r="M1829" s="179">
        <f>IF('لیست کل'!N1829=صدور!C$2,1,0)</f>
        <v>0</v>
      </c>
      <c r="N1829" s="179" t="str">
        <f>IF(M1829=0,"",COUNTIF(M$4:M1829,1))</f>
        <v/>
      </c>
    </row>
    <row r="1830" spans="12:14" s="178" customFormat="1">
      <c r="L1830" s="179">
        <v>1827</v>
      </c>
      <c r="M1830" s="179">
        <f>IF('لیست کل'!N1830=صدور!C$2,1,0)</f>
        <v>0</v>
      </c>
      <c r="N1830" s="179" t="str">
        <f>IF(M1830=0,"",COUNTIF(M$4:M1830,1))</f>
        <v/>
      </c>
    </row>
    <row r="1831" spans="12:14" s="178" customFormat="1">
      <c r="L1831" s="179">
        <v>1828</v>
      </c>
      <c r="M1831" s="179">
        <f>IF('لیست کل'!N1831=صدور!C$2,1,0)</f>
        <v>0</v>
      </c>
      <c r="N1831" s="179" t="str">
        <f>IF(M1831=0,"",COUNTIF(M$4:M1831,1))</f>
        <v/>
      </c>
    </row>
    <row r="1832" spans="12:14" s="178" customFormat="1">
      <c r="L1832" s="179">
        <v>1829</v>
      </c>
      <c r="M1832" s="179">
        <f>IF('لیست کل'!N1832=صدور!C$2,1,0)</f>
        <v>0</v>
      </c>
      <c r="N1832" s="179" t="str">
        <f>IF(M1832=0,"",COUNTIF(M$4:M1832,1))</f>
        <v/>
      </c>
    </row>
    <row r="1833" spans="12:14" s="178" customFormat="1">
      <c r="L1833" s="179">
        <v>1830</v>
      </c>
      <c r="M1833" s="179">
        <f>IF('لیست کل'!N1833=صدور!C$2,1,0)</f>
        <v>0</v>
      </c>
      <c r="N1833" s="179" t="str">
        <f>IF(M1833=0,"",COUNTIF(M$4:M1833,1))</f>
        <v/>
      </c>
    </row>
    <row r="1834" spans="12:14" s="178" customFormat="1">
      <c r="L1834" s="179">
        <v>1831</v>
      </c>
      <c r="M1834" s="179">
        <f>IF('لیست کل'!N1834=صدور!C$2,1,0)</f>
        <v>0</v>
      </c>
      <c r="N1834" s="179" t="str">
        <f>IF(M1834=0,"",COUNTIF(M$4:M1834,1))</f>
        <v/>
      </c>
    </row>
    <row r="1835" spans="12:14" s="178" customFormat="1">
      <c r="L1835" s="179">
        <v>1832</v>
      </c>
      <c r="M1835" s="179">
        <f>IF('لیست کل'!N1835=صدور!C$2,1,0)</f>
        <v>0</v>
      </c>
      <c r="N1835" s="179" t="str">
        <f>IF(M1835=0,"",COUNTIF(M$4:M1835,1))</f>
        <v/>
      </c>
    </row>
    <row r="1836" spans="12:14" s="178" customFormat="1">
      <c r="L1836" s="179">
        <v>1833</v>
      </c>
      <c r="M1836" s="179">
        <f>IF('لیست کل'!N1836=صدور!C$2,1,0)</f>
        <v>0</v>
      </c>
      <c r="N1836" s="179" t="str">
        <f>IF(M1836=0,"",COUNTIF(M$4:M1836,1))</f>
        <v/>
      </c>
    </row>
    <row r="1837" spans="12:14" s="178" customFormat="1">
      <c r="L1837" s="179">
        <v>1834</v>
      </c>
      <c r="M1837" s="179">
        <f>IF('لیست کل'!N1837=صدور!C$2,1,0)</f>
        <v>0</v>
      </c>
      <c r="N1837" s="179" t="str">
        <f>IF(M1837=0,"",COUNTIF(M$4:M1837,1))</f>
        <v/>
      </c>
    </row>
    <row r="1838" spans="12:14" s="178" customFormat="1">
      <c r="L1838" s="179">
        <v>1835</v>
      </c>
      <c r="M1838" s="179">
        <f>IF('لیست کل'!N1838=صدور!C$2,1,0)</f>
        <v>0</v>
      </c>
      <c r="N1838" s="179" t="str">
        <f>IF(M1838=0,"",COUNTIF(M$4:M1838,1))</f>
        <v/>
      </c>
    </row>
    <row r="1839" spans="12:14" s="178" customFormat="1">
      <c r="L1839" s="179">
        <v>1836</v>
      </c>
      <c r="M1839" s="179">
        <f>IF('لیست کل'!N1839=صدور!C$2,1,0)</f>
        <v>0</v>
      </c>
      <c r="N1839" s="179" t="str">
        <f>IF(M1839=0,"",COUNTIF(M$4:M1839,1))</f>
        <v/>
      </c>
    </row>
    <row r="1840" spans="12:14" s="178" customFormat="1">
      <c r="L1840" s="179">
        <v>1837</v>
      </c>
      <c r="M1840" s="179">
        <f>IF('لیست کل'!N1840=صدور!C$2,1,0)</f>
        <v>0</v>
      </c>
      <c r="N1840" s="179" t="str">
        <f>IF(M1840=0,"",COUNTIF(M$4:M1840,1))</f>
        <v/>
      </c>
    </row>
    <row r="1841" spans="12:14" s="178" customFormat="1">
      <c r="L1841" s="179">
        <v>1838</v>
      </c>
      <c r="M1841" s="179">
        <f>IF('لیست کل'!N1841=صدور!C$2,1,0)</f>
        <v>0</v>
      </c>
      <c r="N1841" s="179" t="str">
        <f>IF(M1841=0,"",COUNTIF(M$4:M1841,1))</f>
        <v/>
      </c>
    </row>
    <row r="1842" spans="12:14" s="178" customFormat="1">
      <c r="L1842" s="179">
        <v>1839</v>
      </c>
      <c r="M1842" s="179">
        <f>IF('لیست کل'!N1842=صدور!C$2,1,0)</f>
        <v>0</v>
      </c>
      <c r="N1842" s="179" t="str">
        <f>IF(M1842=0,"",COUNTIF(M$4:M1842,1))</f>
        <v/>
      </c>
    </row>
    <row r="1843" spans="12:14" s="178" customFormat="1">
      <c r="L1843" s="179">
        <v>1840</v>
      </c>
      <c r="M1843" s="179">
        <f>IF('لیست کل'!N1843=صدور!C$2,1,0)</f>
        <v>0</v>
      </c>
      <c r="N1843" s="179" t="str">
        <f>IF(M1843=0,"",COUNTIF(M$4:M1843,1))</f>
        <v/>
      </c>
    </row>
    <row r="1844" spans="12:14" s="178" customFormat="1">
      <c r="L1844" s="179">
        <v>1841</v>
      </c>
      <c r="M1844" s="179">
        <f>IF('لیست کل'!N1844=صدور!C$2,1,0)</f>
        <v>0</v>
      </c>
      <c r="N1844" s="179" t="str">
        <f>IF(M1844=0,"",COUNTIF(M$4:M1844,1))</f>
        <v/>
      </c>
    </row>
    <row r="1845" spans="12:14" s="178" customFormat="1">
      <c r="L1845" s="179">
        <v>1842</v>
      </c>
      <c r="M1845" s="179">
        <f>IF('لیست کل'!N1845=صدور!C$2,1,0)</f>
        <v>0</v>
      </c>
      <c r="N1845" s="179" t="str">
        <f>IF(M1845=0,"",COUNTIF(M$4:M1845,1))</f>
        <v/>
      </c>
    </row>
    <row r="1846" spans="12:14" s="178" customFormat="1">
      <c r="L1846" s="179">
        <v>1843</v>
      </c>
      <c r="M1846" s="179">
        <f>IF('لیست کل'!N1846=صدور!C$2,1,0)</f>
        <v>0</v>
      </c>
      <c r="N1846" s="179" t="str">
        <f>IF(M1846=0,"",COUNTIF(M$4:M1846,1))</f>
        <v/>
      </c>
    </row>
    <row r="1847" spans="12:14" s="178" customFormat="1">
      <c r="L1847" s="179">
        <v>1844</v>
      </c>
      <c r="M1847" s="179">
        <f>IF('لیست کل'!N1847=صدور!C$2,1,0)</f>
        <v>0</v>
      </c>
      <c r="N1847" s="179" t="str">
        <f>IF(M1847=0,"",COUNTIF(M$4:M1847,1))</f>
        <v/>
      </c>
    </row>
    <row r="1848" spans="12:14" s="178" customFormat="1">
      <c r="L1848" s="179">
        <v>1845</v>
      </c>
      <c r="M1848" s="179">
        <f>IF('لیست کل'!N1848=صدور!C$2,1,0)</f>
        <v>0</v>
      </c>
      <c r="N1848" s="179" t="str">
        <f>IF(M1848=0,"",COUNTIF(M$4:M1848,1))</f>
        <v/>
      </c>
    </row>
    <row r="1849" spans="12:14" s="178" customFormat="1">
      <c r="L1849" s="179">
        <v>1846</v>
      </c>
      <c r="M1849" s="179">
        <f>IF('لیست کل'!N1849=صدور!C$2,1,0)</f>
        <v>0</v>
      </c>
      <c r="N1849" s="179" t="str">
        <f>IF(M1849=0,"",COUNTIF(M$4:M1849,1))</f>
        <v/>
      </c>
    </row>
    <row r="1850" spans="12:14" s="178" customFormat="1">
      <c r="L1850" s="179">
        <v>1847</v>
      </c>
      <c r="M1850" s="179">
        <f>IF('لیست کل'!N1850=صدور!C$2,1,0)</f>
        <v>0</v>
      </c>
      <c r="N1850" s="179" t="str">
        <f>IF(M1850=0,"",COUNTIF(M$4:M1850,1))</f>
        <v/>
      </c>
    </row>
    <row r="1851" spans="12:14" s="178" customFormat="1">
      <c r="L1851" s="179">
        <v>1848</v>
      </c>
      <c r="M1851" s="179">
        <f>IF('لیست کل'!N1851=صدور!C$2,1,0)</f>
        <v>0</v>
      </c>
      <c r="N1851" s="179" t="str">
        <f>IF(M1851=0,"",COUNTIF(M$4:M1851,1))</f>
        <v/>
      </c>
    </row>
    <row r="1852" spans="12:14" s="178" customFormat="1">
      <c r="L1852" s="179">
        <v>1849</v>
      </c>
      <c r="M1852" s="179">
        <f>IF('لیست کل'!N1852=صدور!C$2,1,0)</f>
        <v>0</v>
      </c>
      <c r="N1852" s="179" t="str">
        <f>IF(M1852=0,"",COUNTIF(M$4:M1852,1))</f>
        <v/>
      </c>
    </row>
    <row r="1853" spans="12:14" s="178" customFormat="1">
      <c r="L1853" s="179">
        <v>1850</v>
      </c>
      <c r="M1853" s="179">
        <f>IF('لیست کل'!N1853=صدور!C$2,1,0)</f>
        <v>0</v>
      </c>
      <c r="N1853" s="179" t="str">
        <f>IF(M1853=0,"",COUNTIF(M$4:M1853,1))</f>
        <v/>
      </c>
    </row>
    <row r="1854" spans="12:14" s="178" customFormat="1">
      <c r="L1854" s="179">
        <v>1851</v>
      </c>
      <c r="M1854" s="179">
        <f>IF('لیست کل'!N1854=صدور!C$2,1,0)</f>
        <v>0</v>
      </c>
      <c r="N1854" s="179" t="str">
        <f>IF(M1854=0,"",COUNTIF(M$4:M1854,1))</f>
        <v/>
      </c>
    </row>
    <row r="1855" spans="12:14" s="178" customFormat="1">
      <c r="L1855" s="179">
        <v>1852</v>
      </c>
      <c r="M1855" s="179">
        <f>IF('لیست کل'!N1855=صدور!C$2,1,0)</f>
        <v>0</v>
      </c>
      <c r="N1855" s="179" t="str">
        <f>IF(M1855=0,"",COUNTIF(M$4:M1855,1))</f>
        <v/>
      </c>
    </row>
    <row r="1856" spans="12:14" s="178" customFormat="1">
      <c r="L1856" s="179">
        <v>1853</v>
      </c>
      <c r="M1856" s="179">
        <f>IF('لیست کل'!N1856=صدور!C$2,1,0)</f>
        <v>0</v>
      </c>
      <c r="N1856" s="179" t="str">
        <f>IF(M1856=0,"",COUNTIF(M$4:M1856,1))</f>
        <v/>
      </c>
    </row>
    <row r="1857" spans="12:14" s="178" customFormat="1">
      <c r="L1857" s="179">
        <v>1854</v>
      </c>
      <c r="M1857" s="179">
        <f>IF('لیست کل'!N1857=صدور!C$2,1,0)</f>
        <v>0</v>
      </c>
      <c r="N1857" s="179" t="str">
        <f>IF(M1857=0,"",COUNTIF(M$4:M1857,1))</f>
        <v/>
      </c>
    </row>
    <row r="1858" spans="12:14" s="178" customFormat="1">
      <c r="L1858" s="179">
        <v>1855</v>
      </c>
      <c r="M1858" s="179">
        <f>IF('لیست کل'!N1858=صدور!C$2,1,0)</f>
        <v>0</v>
      </c>
      <c r="N1858" s="179" t="str">
        <f>IF(M1858=0,"",COUNTIF(M$4:M1858,1))</f>
        <v/>
      </c>
    </row>
    <row r="1859" spans="12:14" s="178" customFormat="1">
      <c r="L1859" s="179">
        <v>1856</v>
      </c>
      <c r="M1859" s="179">
        <f>IF('لیست کل'!N1859=صدور!C$2,1,0)</f>
        <v>0</v>
      </c>
      <c r="N1859" s="179" t="str">
        <f>IF(M1859=0,"",COUNTIF(M$4:M1859,1))</f>
        <v/>
      </c>
    </row>
    <row r="1860" spans="12:14" s="178" customFormat="1">
      <c r="L1860" s="179">
        <v>1857</v>
      </c>
      <c r="M1860" s="179">
        <f>IF('لیست کل'!N1860=صدور!C$2,1,0)</f>
        <v>0</v>
      </c>
      <c r="N1860" s="179" t="str">
        <f>IF(M1860=0,"",COUNTIF(M$4:M1860,1))</f>
        <v/>
      </c>
    </row>
    <row r="1861" spans="12:14" s="178" customFormat="1">
      <c r="L1861" s="179">
        <v>1858</v>
      </c>
      <c r="M1861" s="179">
        <f>IF('لیست کل'!N1861=صدور!C$2,1,0)</f>
        <v>0</v>
      </c>
      <c r="N1861" s="179" t="str">
        <f>IF(M1861=0,"",COUNTIF(M$4:M1861,1))</f>
        <v/>
      </c>
    </row>
    <row r="1862" spans="12:14" s="178" customFormat="1">
      <c r="L1862" s="179">
        <v>1859</v>
      </c>
      <c r="M1862" s="179">
        <f>IF('لیست کل'!N1862=صدور!C$2,1,0)</f>
        <v>0</v>
      </c>
      <c r="N1862" s="179" t="str">
        <f>IF(M1862=0,"",COUNTIF(M$4:M1862,1))</f>
        <v/>
      </c>
    </row>
    <row r="1863" spans="12:14" s="178" customFormat="1">
      <c r="L1863" s="179">
        <v>1860</v>
      </c>
      <c r="M1863" s="179">
        <f>IF('لیست کل'!N1863=صدور!C$2,1,0)</f>
        <v>0</v>
      </c>
      <c r="N1863" s="179" t="str">
        <f>IF(M1863=0,"",COUNTIF(M$4:M1863,1))</f>
        <v/>
      </c>
    </row>
    <row r="1864" spans="12:14" s="178" customFormat="1">
      <c r="L1864" s="179">
        <v>1861</v>
      </c>
      <c r="M1864" s="179">
        <f>IF('لیست کل'!N1864=صدور!C$2,1,0)</f>
        <v>0</v>
      </c>
      <c r="N1864" s="179" t="str">
        <f>IF(M1864=0,"",COUNTIF(M$4:M1864,1))</f>
        <v/>
      </c>
    </row>
    <row r="1865" spans="12:14" s="178" customFormat="1">
      <c r="L1865" s="179">
        <v>1862</v>
      </c>
      <c r="M1865" s="179">
        <f>IF('لیست کل'!N1865=صدور!C$2,1,0)</f>
        <v>0</v>
      </c>
      <c r="N1865" s="179" t="str">
        <f>IF(M1865=0,"",COUNTIF(M$4:M1865,1))</f>
        <v/>
      </c>
    </row>
    <row r="1866" spans="12:14" s="178" customFormat="1">
      <c r="L1866" s="179">
        <v>1863</v>
      </c>
      <c r="M1866" s="179">
        <f>IF('لیست کل'!N1866=صدور!C$2,1,0)</f>
        <v>0</v>
      </c>
      <c r="N1866" s="179" t="str">
        <f>IF(M1866=0,"",COUNTIF(M$4:M1866,1))</f>
        <v/>
      </c>
    </row>
    <row r="1867" spans="12:14" s="178" customFormat="1">
      <c r="L1867" s="179">
        <v>1864</v>
      </c>
      <c r="M1867" s="179">
        <f>IF('لیست کل'!N1867=صدور!C$2,1,0)</f>
        <v>0</v>
      </c>
      <c r="N1867" s="179" t="str">
        <f>IF(M1867=0,"",COUNTIF(M$4:M1867,1))</f>
        <v/>
      </c>
    </row>
    <row r="1868" spans="12:14" s="178" customFormat="1">
      <c r="L1868" s="179">
        <v>1865</v>
      </c>
      <c r="M1868" s="179">
        <f>IF('لیست کل'!N1868=صدور!C$2,1,0)</f>
        <v>0</v>
      </c>
      <c r="N1868" s="179" t="str">
        <f>IF(M1868=0,"",COUNTIF(M$4:M1868,1))</f>
        <v/>
      </c>
    </row>
    <row r="1869" spans="12:14" s="178" customFormat="1">
      <c r="L1869" s="179">
        <v>1866</v>
      </c>
      <c r="M1869" s="179">
        <f>IF('لیست کل'!N1869=صدور!C$2,1,0)</f>
        <v>0</v>
      </c>
      <c r="N1869" s="179" t="str">
        <f>IF(M1869=0,"",COUNTIF(M$4:M1869,1))</f>
        <v/>
      </c>
    </row>
    <row r="1870" spans="12:14" s="178" customFormat="1">
      <c r="L1870" s="179">
        <v>1867</v>
      </c>
      <c r="M1870" s="179">
        <f>IF('لیست کل'!N1870=صدور!C$2,1,0)</f>
        <v>0</v>
      </c>
      <c r="N1870" s="179" t="str">
        <f>IF(M1870=0,"",COUNTIF(M$4:M1870,1))</f>
        <v/>
      </c>
    </row>
    <row r="1871" spans="12:14" s="178" customFormat="1">
      <c r="L1871" s="179">
        <v>1868</v>
      </c>
      <c r="M1871" s="179">
        <f>IF('لیست کل'!N1871=صدور!C$2,1,0)</f>
        <v>0</v>
      </c>
      <c r="N1871" s="179" t="str">
        <f>IF(M1871=0,"",COUNTIF(M$4:M1871,1))</f>
        <v/>
      </c>
    </row>
    <row r="1872" spans="12:14" s="178" customFormat="1">
      <c r="L1872" s="179">
        <v>1869</v>
      </c>
      <c r="M1872" s="179">
        <f>IF('لیست کل'!N1872=صدور!C$2,1,0)</f>
        <v>0</v>
      </c>
      <c r="N1872" s="179" t="str">
        <f>IF(M1872=0,"",COUNTIF(M$4:M1872,1))</f>
        <v/>
      </c>
    </row>
    <row r="1873" spans="12:14" s="178" customFormat="1">
      <c r="L1873" s="179">
        <v>1870</v>
      </c>
      <c r="M1873" s="179">
        <f>IF('لیست کل'!N1873=صدور!C$2,1,0)</f>
        <v>0</v>
      </c>
      <c r="N1873" s="179" t="str">
        <f>IF(M1873=0,"",COUNTIF(M$4:M1873,1))</f>
        <v/>
      </c>
    </row>
    <row r="1874" spans="12:14" s="178" customFormat="1">
      <c r="L1874" s="179">
        <v>1871</v>
      </c>
      <c r="M1874" s="179">
        <f>IF('لیست کل'!N1874=صدور!C$2,1,0)</f>
        <v>0</v>
      </c>
      <c r="N1874" s="179" t="str">
        <f>IF(M1874=0,"",COUNTIF(M$4:M1874,1))</f>
        <v/>
      </c>
    </row>
    <row r="1875" spans="12:14" s="178" customFormat="1">
      <c r="L1875" s="179">
        <v>1872</v>
      </c>
      <c r="M1875" s="179">
        <f>IF('لیست کل'!N1875=صدور!C$2,1,0)</f>
        <v>0</v>
      </c>
      <c r="N1875" s="179" t="str">
        <f>IF(M1875=0,"",COUNTIF(M$4:M1875,1))</f>
        <v/>
      </c>
    </row>
    <row r="1876" spans="12:14" s="178" customFormat="1">
      <c r="L1876" s="179">
        <v>1873</v>
      </c>
      <c r="M1876" s="179">
        <f>IF('لیست کل'!N1876=صدور!C$2,1,0)</f>
        <v>0</v>
      </c>
      <c r="N1876" s="179" t="str">
        <f>IF(M1876=0,"",COUNTIF(M$4:M1876,1))</f>
        <v/>
      </c>
    </row>
    <row r="1877" spans="12:14" s="178" customFormat="1">
      <c r="L1877" s="179">
        <v>1874</v>
      </c>
      <c r="M1877" s="179">
        <f>IF('لیست کل'!N1877=صدور!C$2,1,0)</f>
        <v>0</v>
      </c>
      <c r="N1877" s="179" t="str">
        <f>IF(M1877=0,"",COUNTIF(M$4:M1877,1))</f>
        <v/>
      </c>
    </row>
    <row r="1878" spans="12:14" s="178" customFormat="1">
      <c r="L1878" s="179">
        <v>1875</v>
      </c>
      <c r="M1878" s="179">
        <f>IF('لیست کل'!N1878=صدور!C$2,1,0)</f>
        <v>0</v>
      </c>
      <c r="N1878" s="179" t="str">
        <f>IF(M1878=0,"",COUNTIF(M$4:M1878,1))</f>
        <v/>
      </c>
    </row>
    <row r="1879" spans="12:14" s="178" customFormat="1">
      <c r="L1879" s="179">
        <v>1876</v>
      </c>
      <c r="M1879" s="179">
        <f>IF('لیست کل'!N1879=صدور!C$2,1,0)</f>
        <v>0</v>
      </c>
      <c r="N1879" s="179" t="str">
        <f>IF(M1879=0,"",COUNTIF(M$4:M1879,1))</f>
        <v/>
      </c>
    </row>
    <row r="1880" spans="12:14" s="178" customFormat="1">
      <c r="L1880" s="179">
        <v>1877</v>
      </c>
      <c r="M1880" s="179">
        <f>IF('لیست کل'!N1880=صدور!C$2,1,0)</f>
        <v>0</v>
      </c>
      <c r="N1880" s="179" t="str">
        <f>IF(M1880=0,"",COUNTIF(M$4:M1880,1))</f>
        <v/>
      </c>
    </row>
    <row r="1881" spans="12:14" s="178" customFormat="1">
      <c r="L1881" s="179">
        <v>1878</v>
      </c>
      <c r="M1881" s="179">
        <f>IF('لیست کل'!N1881=صدور!C$2,1,0)</f>
        <v>0</v>
      </c>
      <c r="N1881" s="179" t="str">
        <f>IF(M1881=0,"",COUNTIF(M$4:M1881,1))</f>
        <v/>
      </c>
    </row>
    <row r="1882" spans="12:14" s="178" customFormat="1">
      <c r="L1882" s="179">
        <v>1879</v>
      </c>
      <c r="M1882" s="179">
        <f>IF('لیست کل'!N1882=صدور!C$2,1,0)</f>
        <v>0</v>
      </c>
      <c r="N1882" s="179" t="str">
        <f>IF(M1882=0,"",COUNTIF(M$4:M1882,1))</f>
        <v/>
      </c>
    </row>
    <row r="1883" spans="12:14" s="178" customFormat="1">
      <c r="L1883" s="179">
        <v>1880</v>
      </c>
      <c r="M1883" s="179">
        <f>IF('لیست کل'!N1883=صدور!C$2,1,0)</f>
        <v>0</v>
      </c>
      <c r="N1883" s="179" t="str">
        <f>IF(M1883=0,"",COUNTIF(M$4:M1883,1))</f>
        <v/>
      </c>
    </row>
    <row r="1884" spans="12:14" s="178" customFormat="1">
      <c r="L1884" s="179">
        <v>1881</v>
      </c>
      <c r="M1884" s="179">
        <f>IF('لیست کل'!N1884=صدور!C$2,1,0)</f>
        <v>0</v>
      </c>
      <c r="N1884" s="179" t="str">
        <f>IF(M1884=0,"",COUNTIF(M$4:M1884,1))</f>
        <v/>
      </c>
    </row>
    <row r="1885" spans="12:14" s="178" customFormat="1">
      <c r="L1885" s="179">
        <v>1882</v>
      </c>
      <c r="M1885" s="179">
        <f>IF('لیست کل'!N1885=صدور!C$2,1,0)</f>
        <v>0</v>
      </c>
      <c r="N1885" s="179" t="str">
        <f>IF(M1885=0,"",COUNTIF(M$4:M1885,1))</f>
        <v/>
      </c>
    </row>
    <row r="1886" spans="12:14" s="178" customFormat="1">
      <c r="L1886" s="179">
        <v>1883</v>
      </c>
      <c r="M1886" s="179">
        <f>IF('لیست کل'!N1886=صدور!C$2,1,0)</f>
        <v>0</v>
      </c>
      <c r="N1886" s="179" t="str">
        <f>IF(M1886=0,"",COUNTIF(M$4:M1886,1))</f>
        <v/>
      </c>
    </row>
    <row r="1887" spans="12:14" s="178" customFormat="1">
      <c r="L1887" s="179">
        <v>1884</v>
      </c>
      <c r="M1887" s="179">
        <f>IF('لیست کل'!N1887=صدور!C$2,1,0)</f>
        <v>0</v>
      </c>
      <c r="N1887" s="179" t="str">
        <f>IF(M1887=0,"",COUNTIF(M$4:M1887,1))</f>
        <v/>
      </c>
    </row>
    <row r="1888" spans="12:14" s="178" customFormat="1">
      <c r="L1888" s="179">
        <v>1885</v>
      </c>
      <c r="M1888" s="179">
        <f>IF('لیست کل'!N1888=صدور!C$2,1,0)</f>
        <v>0</v>
      </c>
      <c r="N1888" s="179" t="str">
        <f>IF(M1888=0,"",COUNTIF(M$4:M1888,1))</f>
        <v/>
      </c>
    </row>
    <row r="1889" spans="12:14" s="178" customFormat="1">
      <c r="L1889" s="179">
        <v>1886</v>
      </c>
      <c r="M1889" s="179">
        <f>IF('لیست کل'!N1889=صدور!C$2,1,0)</f>
        <v>0</v>
      </c>
      <c r="N1889" s="179" t="str">
        <f>IF(M1889=0,"",COUNTIF(M$4:M1889,1))</f>
        <v/>
      </c>
    </row>
    <row r="1890" spans="12:14" s="178" customFormat="1">
      <c r="L1890" s="179">
        <v>1887</v>
      </c>
      <c r="M1890" s="179">
        <f>IF('لیست کل'!N1890=صدور!C$2,1,0)</f>
        <v>0</v>
      </c>
      <c r="N1890" s="179" t="str">
        <f>IF(M1890=0,"",COUNTIF(M$4:M1890,1))</f>
        <v/>
      </c>
    </row>
    <row r="1891" spans="12:14" s="178" customFormat="1">
      <c r="L1891" s="179">
        <v>1888</v>
      </c>
      <c r="M1891" s="179">
        <f>IF('لیست کل'!N1891=صدور!C$2,1,0)</f>
        <v>0</v>
      </c>
      <c r="N1891" s="179" t="str">
        <f>IF(M1891=0,"",COUNTIF(M$4:M1891,1))</f>
        <v/>
      </c>
    </row>
    <row r="1892" spans="12:14" s="178" customFormat="1">
      <c r="L1892" s="179">
        <v>1889</v>
      </c>
      <c r="M1892" s="179">
        <f>IF('لیست کل'!N1892=صدور!C$2,1,0)</f>
        <v>0</v>
      </c>
      <c r="N1892" s="179" t="str">
        <f>IF(M1892=0,"",COUNTIF(M$4:M1892,1))</f>
        <v/>
      </c>
    </row>
    <row r="1893" spans="12:14" s="178" customFormat="1">
      <c r="L1893" s="179">
        <v>1890</v>
      </c>
      <c r="M1893" s="179">
        <f>IF('لیست کل'!N1893=صدور!C$2,1,0)</f>
        <v>0</v>
      </c>
      <c r="N1893" s="179" t="str">
        <f>IF(M1893=0,"",COUNTIF(M$4:M1893,1))</f>
        <v/>
      </c>
    </row>
    <row r="1894" spans="12:14" s="178" customFormat="1">
      <c r="L1894" s="179">
        <v>1891</v>
      </c>
      <c r="M1894" s="179">
        <f>IF('لیست کل'!N1894=صدور!C$2,1,0)</f>
        <v>0</v>
      </c>
      <c r="N1894" s="179" t="str">
        <f>IF(M1894=0,"",COUNTIF(M$4:M1894,1))</f>
        <v/>
      </c>
    </row>
    <row r="1895" spans="12:14" s="178" customFormat="1">
      <c r="L1895" s="179">
        <v>1892</v>
      </c>
      <c r="M1895" s="179">
        <f>IF('لیست کل'!N1895=صدور!C$2,1,0)</f>
        <v>0</v>
      </c>
      <c r="N1895" s="179" t="str">
        <f>IF(M1895=0,"",COUNTIF(M$4:M1895,1))</f>
        <v/>
      </c>
    </row>
    <row r="1896" spans="12:14" s="178" customFormat="1">
      <c r="L1896" s="179">
        <v>1893</v>
      </c>
      <c r="M1896" s="179">
        <f>IF('لیست کل'!N1896=صدور!C$2,1,0)</f>
        <v>0</v>
      </c>
      <c r="N1896" s="179" t="str">
        <f>IF(M1896=0,"",COUNTIF(M$4:M1896,1))</f>
        <v/>
      </c>
    </row>
    <row r="1897" spans="12:14" s="178" customFormat="1">
      <c r="L1897" s="179">
        <v>1894</v>
      </c>
      <c r="M1897" s="179">
        <f>IF('لیست کل'!N1897=صدور!C$2,1,0)</f>
        <v>0</v>
      </c>
      <c r="N1897" s="179" t="str">
        <f>IF(M1897=0,"",COUNTIF(M$4:M1897,1))</f>
        <v/>
      </c>
    </row>
    <row r="1898" spans="12:14" s="178" customFormat="1">
      <c r="L1898" s="179">
        <v>1895</v>
      </c>
      <c r="M1898" s="179">
        <f>IF('لیست کل'!N1898=صدور!C$2,1,0)</f>
        <v>0</v>
      </c>
      <c r="N1898" s="179" t="str">
        <f>IF(M1898=0,"",COUNTIF(M$4:M1898,1))</f>
        <v/>
      </c>
    </row>
    <row r="1899" spans="12:14" s="178" customFormat="1">
      <c r="L1899" s="179">
        <v>1896</v>
      </c>
      <c r="M1899" s="179">
        <f>IF('لیست کل'!N1899=صدور!C$2,1,0)</f>
        <v>0</v>
      </c>
      <c r="N1899" s="179" t="str">
        <f>IF(M1899=0,"",COUNTIF(M$4:M1899,1))</f>
        <v/>
      </c>
    </row>
    <row r="1900" spans="12:14" s="178" customFormat="1">
      <c r="L1900" s="179">
        <v>1897</v>
      </c>
      <c r="M1900" s="179">
        <f>IF('لیست کل'!N1900=صدور!C$2,1,0)</f>
        <v>0</v>
      </c>
      <c r="N1900" s="179" t="str">
        <f>IF(M1900=0,"",COUNTIF(M$4:M1900,1))</f>
        <v/>
      </c>
    </row>
    <row r="1901" spans="12:14" s="178" customFormat="1">
      <c r="L1901" s="179">
        <v>1898</v>
      </c>
      <c r="M1901" s="179">
        <f>IF('لیست کل'!N1901=صدور!C$2,1,0)</f>
        <v>0</v>
      </c>
      <c r="N1901" s="179" t="str">
        <f>IF(M1901=0,"",COUNTIF(M$4:M1901,1))</f>
        <v/>
      </c>
    </row>
    <row r="1902" spans="12:14" s="178" customFormat="1">
      <c r="L1902" s="179">
        <v>1899</v>
      </c>
      <c r="M1902" s="179">
        <f>IF('لیست کل'!N1902=صدور!C$2,1,0)</f>
        <v>0</v>
      </c>
      <c r="N1902" s="179" t="str">
        <f>IF(M1902=0,"",COUNTIF(M$4:M1902,1))</f>
        <v/>
      </c>
    </row>
    <row r="1903" spans="12:14" s="178" customFormat="1">
      <c r="L1903" s="179">
        <v>1900</v>
      </c>
      <c r="M1903" s="179">
        <f>IF('لیست کل'!N1903=صدور!C$2,1,0)</f>
        <v>0</v>
      </c>
      <c r="N1903" s="179" t="str">
        <f>IF(M1903=0,"",COUNTIF(M$4:M1903,1))</f>
        <v/>
      </c>
    </row>
    <row r="1904" spans="12:14" s="178" customFormat="1">
      <c r="L1904" s="179">
        <v>1901</v>
      </c>
      <c r="M1904" s="179">
        <f>IF('لیست کل'!N1904=صدور!C$2,1,0)</f>
        <v>0</v>
      </c>
      <c r="N1904" s="179" t="str">
        <f>IF(M1904=0,"",COUNTIF(M$4:M1904,1))</f>
        <v/>
      </c>
    </row>
    <row r="1905" spans="12:14" s="178" customFormat="1">
      <c r="L1905" s="179">
        <v>1902</v>
      </c>
      <c r="M1905" s="179">
        <f>IF('لیست کل'!N1905=صدور!C$2,1,0)</f>
        <v>0</v>
      </c>
      <c r="N1905" s="179" t="str">
        <f>IF(M1905=0,"",COUNTIF(M$4:M1905,1))</f>
        <v/>
      </c>
    </row>
    <row r="1906" spans="12:14" s="178" customFormat="1">
      <c r="L1906" s="179">
        <v>1903</v>
      </c>
      <c r="M1906" s="179">
        <f>IF('لیست کل'!N1906=صدور!C$2,1,0)</f>
        <v>0</v>
      </c>
      <c r="N1906" s="179" t="str">
        <f>IF(M1906=0,"",COUNTIF(M$4:M1906,1))</f>
        <v/>
      </c>
    </row>
    <row r="1907" spans="12:14" s="178" customFormat="1">
      <c r="L1907" s="179">
        <v>1904</v>
      </c>
      <c r="M1907" s="179">
        <f>IF('لیست کل'!N1907=صدور!C$2,1,0)</f>
        <v>0</v>
      </c>
      <c r="N1907" s="179" t="str">
        <f>IF(M1907=0,"",COUNTIF(M$4:M1907,1))</f>
        <v/>
      </c>
    </row>
    <row r="1908" spans="12:14" s="178" customFormat="1">
      <c r="L1908" s="179">
        <v>1905</v>
      </c>
      <c r="M1908" s="179">
        <f>IF('لیست کل'!N1908=صدور!C$2,1,0)</f>
        <v>0</v>
      </c>
      <c r="N1908" s="179" t="str">
        <f>IF(M1908=0,"",COUNTIF(M$4:M1908,1))</f>
        <v/>
      </c>
    </row>
    <row r="1909" spans="12:14" s="178" customFormat="1">
      <c r="L1909" s="179">
        <v>1906</v>
      </c>
      <c r="M1909" s="179">
        <f>IF('لیست کل'!N1909=صدور!C$2,1,0)</f>
        <v>0</v>
      </c>
      <c r="N1909" s="179" t="str">
        <f>IF(M1909=0,"",COUNTIF(M$4:M1909,1))</f>
        <v/>
      </c>
    </row>
    <row r="1910" spans="12:14" s="178" customFormat="1">
      <c r="L1910" s="179">
        <v>1907</v>
      </c>
      <c r="M1910" s="179">
        <f>IF('لیست کل'!N1910=صدور!C$2,1,0)</f>
        <v>0</v>
      </c>
      <c r="N1910" s="179" t="str">
        <f>IF(M1910=0,"",COUNTIF(M$4:M1910,1))</f>
        <v/>
      </c>
    </row>
    <row r="1911" spans="12:14" s="178" customFormat="1">
      <c r="L1911" s="179">
        <v>1908</v>
      </c>
      <c r="M1911" s="179">
        <f>IF('لیست کل'!N1911=صدور!C$2,1,0)</f>
        <v>0</v>
      </c>
      <c r="N1911" s="179" t="str">
        <f>IF(M1911=0,"",COUNTIF(M$4:M1911,1))</f>
        <v/>
      </c>
    </row>
    <row r="1912" spans="12:14" s="178" customFormat="1">
      <c r="L1912" s="179">
        <v>1909</v>
      </c>
      <c r="M1912" s="179">
        <f>IF('لیست کل'!N1912=صدور!C$2,1,0)</f>
        <v>0</v>
      </c>
      <c r="N1912" s="179" t="str">
        <f>IF(M1912=0,"",COUNTIF(M$4:M1912,1))</f>
        <v/>
      </c>
    </row>
    <row r="1913" spans="12:14" s="178" customFormat="1">
      <c r="L1913" s="179">
        <v>1910</v>
      </c>
      <c r="M1913" s="179">
        <f>IF('لیست کل'!N1913=صدور!C$2,1,0)</f>
        <v>0</v>
      </c>
      <c r="N1913" s="179" t="str">
        <f>IF(M1913=0,"",COUNTIF(M$4:M1913,1))</f>
        <v/>
      </c>
    </row>
    <row r="1914" spans="12:14" s="178" customFormat="1">
      <c r="L1914" s="179">
        <v>1911</v>
      </c>
      <c r="M1914" s="179">
        <f>IF('لیست کل'!N1914=صدور!C$2,1,0)</f>
        <v>0</v>
      </c>
      <c r="N1914" s="179" t="str">
        <f>IF(M1914=0,"",COUNTIF(M$4:M1914,1))</f>
        <v/>
      </c>
    </row>
    <row r="1915" spans="12:14" s="178" customFormat="1">
      <c r="L1915" s="179">
        <v>1912</v>
      </c>
      <c r="M1915" s="179">
        <f>IF('لیست کل'!N1915=صدور!C$2,1,0)</f>
        <v>0</v>
      </c>
      <c r="N1915" s="179" t="str">
        <f>IF(M1915=0,"",COUNTIF(M$4:M1915,1))</f>
        <v/>
      </c>
    </row>
    <row r="1916" spans="12:14" s="178" customFormat="1">
      <c r="L1916" s="179">
        <v>1913</v>
      </c>
      <c r="M1916" s="179">
        <f>IF('لیست کل'!N1916=صدور!C$2,1,0)</f>
        <v>0</v>
      </c>
      <c r="N1916" s="179" t="str">
        <f>IF(M1916=0,"",COUNTIF(M$4:M1916,1))</f>
        <v/>
      </c>
    </row>
    <row r="1917" spans="12:14" s="178" customFormat="1">
      <c r="L1917" s="179">
        <v>1914</v>
      </c>
      <c r="M1917" s="179">
        <f>IF('لیست کل'!N1917=صدور!C$2,1,0)</f>
        <v>0</v>
      </c>
      <c r="N1917" s="179" t="str">
        <f>IF(M1917=0,"",COUNTIF(M$4:M1917,1))</f>
        <v/>
      </c>
    </row>
    <row r="1918" spans="12:14" s="178" customFormat="1">
      <c r="L1918" s="179">
        <v>1915</v>
      </c>
      <c r="M1918" s="179">
        <f>IF('لیست کل'!N1918=صدور!C$2,1,0)</f>
        <v>0</v>
      </c>
      <c r="N1918" s="179" t="str">
        <f>IF(M1918=0,"",COUNTIF(M$4:M1918,1))</f>
        <v/>
      </c>
    </row>
    <row r="1919" spans="12:14" s="178" customFormat="1">
      <c r="L1919" s="179">
        <v>1916</v>
      </c>
      <c r="M1919" s="179">
        <f>IF('لیست کل'!N1919=صدور!C$2,1,0)</f>
        <v>0</v>
      </c>
      <c r="N1919" s="179" t="str">
        <f>IF(M1919=0,"",COUNTIF(M$4:M1919,1))</f>
        <v/>
      </c>
    </row>
    <row r="1920" spans="12:14" s="178" customFormat="1">
      <c r="L1920" s="179">
        <v>1917</v>
      </c>
      <c r="M1920" s="179">
        <f>IF('لیست کل'!N1920=صدور!C$2,1,0)</f>
        <v>0</v>
      </c>
      <c r="N1920" s="179" t="str">
        <f>IF(M1920=0,"",COUNTIF(M$4:M1920,1))</f>
        <v/>
      </c>
    </row>
    <row r="1921" spans="12:14" s="178" customFormat="1">
      <c r="L1921" s="179">
        <v>1918</v>
      </c>
      <c r="M1921" s="179">
        <f>IF('لیست کل'!N1921=صدور!C$2,1,0)</f>
        <v>0</v>
      </c>
      <c r="N1921" s="179" t="str">
        <f>IF(M1921=0,"",COUNTIF(M$4:M1921,1))</f>
        <v/>
      </c>
    </row>
    <row r="1922" spans="12:14" s="178" customFormat="1">
      <c r="L1922" s="179">
        <v>1919</v>
      </c>
      <c r="M1922" s="179">
        <f>IF('لیست کل'!N1922=صدور!C$2,1,0)</f>
        <v>0</v>
      </c>
      <c r="N1922" s="179" t="str">
        <f>IF(M1922=0,"",COUNTIF(M$4:M1922,1))</f>
        <v/>
      </c>
    </row>
    <row r="1923" spans="12:14" s="178" customFormat="1">
      <c r="L1923" s="179">
        <v>1920</v>
      </c>
      <c r="M1923" s="179">
        <f>IF('لیست کل'!N1923=صدور!C$2,1,0)</f>
        <v>0</v>
      </c>
      <c r="N1923" s="179" t="str">
        <f>IF(M1923=0,"",COUNTIF(M$4:M1923,1))</f>
        <v/>
      </c>
    </row>
    <row r="1924" spans="12:14" s="178" customFormat="1">
      <c r="L1924" s="179">
        <v>1921</v>
      </c>
      <c r="M1924" s="179">
        <f>IF('لیست کل'!N1924=صدور!C$2,1,0)</f>
        <v>0</v>
      </c>
      <c r="N1924" s="179" t="str">
        <f>IF(M1924=0,"",COUNTIF(M$4:M1924,1))</f>
        <v/>
      </c>
    </row>
    <row r="1925" spans="12:14" s="178" customFormat="1">
      <c r="L1925" s="179">
        <v>1922</v>
      </c>
      <c r="M1925" s="179">
        <f>IF('لیست کل'!N1925=صدور!C$2,1,0)</f>
        <v>0</v>
      </c>
      <c r="N1925" s="179" t="str">
        <f>IF(M1925=0,"",COUNTIF(M$4:M1925,1))</f>
        <v/>
      </c>
    </row>
    <row r="1926" spans="12:14" s="178" customFormat="1">
      <c r="L1926" s="179">
        <v>1923</v>
      </c>
      <c r="M1926" s="179">
        <f>IF('لیست کل'!N1926=صدور!C$2,1,0)</f>
        <v>0</v>
      </c>
      <c r="N1926" s="179" t="str">
        <f>IF(M1926=0,"",COUNTIF(M$4:M1926,1))</f>
        <v/>
      </c>
    </row>
    <row r="1927" spans="12:14" s="178" customFormat="1">
      <c r="L1927" s="179">
        <v>1924</v>
      </c>
      <c r="M1927" s="179">
        <f>IF('لیست کل'!N1927=صدور!C$2,1,0)</f>
        <v>0</v>
      </c>
      <c r="N1927" s="179" t="str">
        <f>IF(M1927=0,"",COUNTIF(M$4:M1927,1))</f>
        <v/>
      </c>
    </row>
    <row r="1928" spans="12:14" s="178" customFormat="1">
      <c r="L1928" s="179">
        <v>1925</v>
      </c>
      <c r="M1928" s="179">
        <f>IF('لیست کل'!N1928=صدور!C$2,1,0)</f>
        <v>0</v>
      </c>
      <c r="N1928" s="179" t="str">
        <f>IF(M1928=0,"",COUNTIF(M$4:M1928,1))</f>
        <v/>
      </c>
    </row>
    <row r="1929" spans="12:14" s="178" customFormat="1">
      <c r="L1929" s="179">
        <v>1926</v>
      </c>
      <c r="M1929" s="179">
        <f>IF('لیست کل'!N1929=صدور!C$2,1,0)</f>
        <v>0</v>
      </c>
      <c r="N1929" s="179" t="str">
        <f>IF(M1929=0,"",COUNTIF(M$4:M1929,1))</f>
        <v/>
      </c>
    </row>
    <row r="1930" spans="12:14" s="178" customFormat="1">
      <c r="L1930" s="179">
        <v>1927</v>
      </c>
      <c r="M1930" s="179">
        <f>IF('لیست کل'!N1930=صدور!C$2,1,0)</f>
        <v>0</v>
      </c>
      <c r="N1930" s="179" t="str">
        <f>IF(M1930=0,"",COUNTIF(M$4:M1930,1))</f>
        <v/>
      </c>
    </row>
    <row r="1931" spans="12:14" s="178" customFormat="1">
      <c r="L1931" s="179">
        <v>1928</v>
      </c>
      <c r="M1931" s="179">
        <f>IF('لیست کل'!N1931=صدور!C$2,1,0)</f>
        <v>0</v>
      </c>
      <c r="N1931" s="179" t="str">
        <f>IF(M1931=0,"",COUNTIF(M$4:M1931,1))</f>
        <v/>
      </c>
    </row>
    <row r="1932" spans="12:14" s="178" customFormat="1">
      <c r="L1932" s="179">
        <v>1929</v>
      </c>
      <c r="M1932" s="179">
        <f>IF('لیست کل'!N1932=صدور!C$2,1,0)</f>
        <v>0</v>
      </c>
      <c r="N1932" s="179" t="str">
        <f>IF(M1932=0,"",COUNTIF(M$4:M1932,1))</f>
        <v/>
      </c>
    </row>
    <row r="1933" spans="12:14" s="178" customFormat="1">
      <c r="L1933" s="179">
        <v>1930</v>
      </c>
      <c r="M1933" s="179">
        <f>IF('لیست کل'!N1933=صدور!C$2,1,0)</f>
        <v>0</v>
      </c>
      <c r="N1933" s="179" t="str">
        <f>IF(M1933=0,"",COUNTIF(M$4:M1933,1))</f>
        <v/>
      </c>
    </row>
    <row r="1934" spans="12:14" s="178" customFormat="1">
      <c r="L1934" s="179">
        <v>1931</v>
      </c>
      <c r="M1934" s="179">
        <f>IF('لیست کل'!N1934=صدور!C$2,1,0)</f>
        <v>0</v>
      </c>
      <c r="N1934" s="179" t="str">
        <f>IF(M1934=0,"",COUNTIF(M$4:M1934,1))</f>
        <v/>
      </c>
    </row>
    <row r="1935" spans="12:14" s="178" customFormat="1">
      <c r="L1935" s="179">
        <v>1932</v>
      </c>
      <c r="M1935" s="179">
        <f>IF('لیست کل'!N1935=صدور!C$2,1,0)</f>
        <v>0</v>
      </c>
      <c r="N1935" s="179" t="str">
        <f>IF(M1935=0,"",COUNTIF(M$4:M1935,1))</f>
        <v/>
      </c>
    </row>
    <row r="1936" spans="12:14" s="178" customFormat="1">
      <c r="L1936" s="179">
        <v>1933</v>
      </c>
      <c r="M1936" s="179">
        <f>IF('لیست کل'!N1936=صدور!C$2,1,0)</f>
        <v>0</v>
      </c>
      <c r="N1936" s="179" t="str">
        <f>IF(M1936=0,"",COUNTIF(M$4:M1936,1))</f>
        <v/>
      </c>
    </row>
    <row r="1937" spans="12:14" s="178" customFormat="1">
      <c r="L1937" s="179">
        <v>1934</v>
      </c>
      <c r="M1937" s="179">
        <f>IF('لیست کل'!N1937=صدور!C$2,1,0)</f>
        <v>0</v>
      </c>
      <c r="N1937" s="179" t="str">
        <f>IF(M1937=0,"",COUNTIF(M$4:M1937,1))</f>
        <v/>
      </c>
    </row>
    <row r="1938" spans="12:14" s="178" customFormat="1">
      <c r="L1938" s="179">
        <v>1935</v>
      </c>
      <c r="M1938" s="179">
        <f>IF('لیست کل'!N1938=صدور!C$2,1,0)</f>
        <v>0</v>
      </c>
      <c r="N1938" s="179" t="str">
        <f>IF(M1938=0,"",COUNTIF(M$4:M1938,1))</f>
        <v/>
      </c>
    </row>
    <row r="1939" spans="12:14" s="178" customFormat="1">
      <c r="L1939" s="179">
        <v>1936</v>
      </c>
      <c r="M1939" s="179">
        <f>IF('لیست کل'!N1939=صدور!C$2,1,0)</f>
        <v>0</v>
      </c>
      <c r="N1939" s="179" t="str">
        <f>IF(M1939=0,"",COUNTIF(M$4:M1939,1))</f>
        <v/>
      </c>
    </row>
    <row r="1940" spans="12:14" s="178" customFormat="1">
      <c r="L1940" s="179">
        <v>1937</v>
      </c>
      <c r="M1940" s="179">
        <f>IF('لیست کل'!N1940=صدور!C$2,1,0)</f>
        <v>0</v>
      </c>
      <c r="N1940" s="179" t="str">
        <f>IF(M1940=0,"",COUNTIF(M$4:M1940,1))</f>
        <v/>
      </c>
    </row>
    <row r="1941" spans="12:14" s="178" customFormat="1">
      <c r="L1941" s="179">
        <v>1938</v>
      </c>
      <c r="M1941" s="179">
        <f>IF('لیست کل'!N1941=صدور!C$2,1,0)</f>
        <v>0</v>
      </c>
      <c r="N1941" s="179" t="str">
        <f>IF(M1941=0,"",COUNTIF(M$4:M1941,1))</f>
        <v/>
      </c>
    </row>
    <row r="1942" spans="12:14" s="178" customFormat="1">
      <c r="L1942" s="179">
        <v>1939</v>
      </c>
      <c r="M1942" s="179">
        <f>IF('لیست کل'!N1942=صدور!C$2,1,0)</f>
        <v>0</v>
      </c>
      <c r="N1942" s="179" t="str">
        <f>IF(M1942=0,"",COUNTIF(M$4:M1942,1))</f>
        <v/>
      </c>
    </row>
    <row r="1943" spans="12:14" s="178" customFormat="1">
      <c r="L1943" s="179">
        <v>1940</v>
      </c>
      <c r="M1943" s="179">
        <f>IF('لیست کل'!N1943=صدور!C$2,1,0)</f>
        <v>0</v>
      </c>
      <c r="N1943" s="179" t="str">
        <f>IF(M1943=0,"",COUNTIF(M$4:M1943,1))</f>
        <v/>
      </c>
    </row>
    <row r="1944" spans="12:14" s="178" customFormat="1">
      <c r="L1944" s="179">
        <v>1941</v>
      </c>
      <c r="M1944" s="179">
        <f>IF('لیست کل'!N1944=صدور!C$2,1,0)</f>
        <v>0</v>
      </c>
      <c r="N1944" s="179" t="str">
        <f>IF(M1944=0,"",COUNTIF(M$4:M1944,1))</f>
        <v/>
      </c>
    </row>
    <row r="1945" spans="12:14" s="178" customFormat="1">
      <c r="L1945" s="179">
        <v>1942</v>
      </c>
      <c r="M1945" s="179">
        <f>IF('لیست کل'!N1945=صدور!C$2,1,0)</f>
        <v>0</v>
      </c>
      <c r="N1945" s="179" t="str">
        <f>IF(M1945=0,"",COUNTIF(M$4:M1945,1))</f>
        <v/>
      </c>
    </row>
    <row r="1946" spans="12:14" s="178" customFormat="1">
      <c r="L1946" s="179">
        <v>1943</v>
      </c>
      <c r="M1946" s="179">
        <f>IF('لیست کل'!N1946=صدور!C$2,1,0)</f>
        <v>0</v>
      </c>
      <c r="N1946" s="179" t="str">
        <f>IF(M1946=0,"",COUNTIF(M$4:M1946,1))</f>
        <v/>
      </c>
    </row>
    <row r="1947" spans="12:14" s="178" customFormat="1">
      <c r="L1947" s="179">
        <v>1944</v>
      </c>
      <c r="M1947" s="179">
        <f>IF('لیست کل'!N1947=صدور!C$2,1,0)</f>
        <v>0</v>
      </c>
      <c r="N1947" s="179" t="str">
        <f>IF(M1947=0,"",COUNTIF(M$4:M1947,1))</f>
        <v/>
      </c>
    </row>
    <row r="1948" spans="12:14" s="178" customFormat="1">
      <c r="L1948" s="179">
        <v>1945</v>
      </c>
      <c r="M1948" s="179">
        <f>IF('لیست کل'!N1948=صدور!C$2,1,0)</f>
        <v>0</v>
      </c>
      <c r="N1948" s="179" t="str">
        <f>IF(M1948=0,"",COUNTIF(M$4:M1948,1))</f>
        <v/>
      </c>
    </row>
    <row r="1949" spans="12:14" s="178" customFormat="1">
      <c r="L1949" s="179">
        <v>1946</v>
      </c>
      <c r="M1949" s="179">
        <f>IF('لیست کل'!N1949=صدور!C$2,1,0)</f>
        <v>0</v>
      </c>
      <c r="N1949" s="179" t="str">
        <f>IF(M1949=0,"",COUNTIF(M$4:M1949,1))</f>
        <v/>
      </c>
    </row>
    <row r="1950" spans="12:14" s="178" customFormat="1">
      <c r="L1950" s="179">
        <v>1947</v>
      </c>
      <c r="M1950" s="179">
        <f>IF('لیست کل'!N1950=صدور!C$2,1,0)</f>
        <v>0</v>
      </c>
      <c r="N1950" s="179" t="str">
        <f>IF(M1950=0,"",COUNTIF(M$4:M1950,1))</f>
        <v/>
      </c>
    </row>
    <row r="1951" spans="12:14" s="178" customFormat="1">
      <c r="L1951" s="179">
        <v>1948</v>
      </c>
      <c r="M1951" s="179">
        <f>IF('لیست کل'!N1951=صدور!C$2,1,0)</f>
        <v>0</v>
      </c>
      <c r="N1951" s="179" t="str">
        <f>IF(M1951=0,"",COUNTIF(M$4:M1951,1))</f>
        <v/>
      </c>
    </row>
    <row r="1952" spans="12:14" s="178" customFormat="1">
      <c r="L1952" s="179">
        <v>1949</v>
      </c>
      <c r="M1952" s="179">
        <f>IF('لیست کل'!N1952=صدور!C$2,1,0)</f>
        <v>0</v>
      </c>
      <c r="N1952" s="179" t="str">
        <f>IF(M1952=0,"",COUNTIF(M$4:M1952,1))</f>
        <v/>
      </c>
    </row>
    <row r="1953" spans="12:14" s="178" customFormat="1">
      <c r="L1953" s="179">
        <v>1950</v>
      </c>
      <c r="M1953" s="179">
        <f>IF('لیست کل'!N1953=صدور!C$2,1,0)</f>
        <v>0</v>
      </c>
      <c r="N1953" s="179" t="str">
        <f>IF(M1953=0,"",COUNTIF(M$4:M1953,1))</f>
        <v/>
      </c>
    </row>
    <row r="1954" spans="12:14" s="178" customFormat="1">
      <c r="L1954" s="179">
        <v>1951</v>
      </c>
      <c r="M1954" s="179">
        <f>IF('لیست کل'!N1954=صدور!C$2,1,0)</f>
        <v>0</v>
      </c>
      <c r="N1954" s="179" t="str">
        <f>IF(M1954=0,"",COUNTIF(M$4:M1954,1))</f>
        <v/>
      </c>
    </row>
    <row r="1955" spans="12:14" s="178" customFormat="1">
      <c r="L1955" s="179">
        <v>1952</v>
      </c>
      <c r="M1955" s="179">
        <f>IF('لیست کل'!N1955=صدور!C$2,1,0)</f>
        <v>0</v>
      </c>
      <c r="N1955" s="179" t="str">
        <f>IF(M1955=0,"",COUNTIF(M$4:M1955,1))</f>
        <v/>
      </c>
    </row>
    <row r="1956" spans="12:14" s="178" customFormat="1">
      <c r="L1956" s="179">
        <v>1953</v>
      </c>
      <c r="M1956" s="179">
        <f>IF('لیست کل'!N1956=صدور!C$2,1,0)</f>
        <v>0</v>
      </c>
      <c r="N1956" s="179" t="str">
        <f>IF(M1956=0,"",COUNTIF(M$4:M1956,1))</f>
        <v/>
      </c>
    </row>
    <row r="1957" spans="12:14" s="178" customFormat="1">
      <c r="L1957" s="179">
        <v>1954</v>
      </c>
      <c r="M1957" s="179">
        <f>IF('لیست کل'!N1957=صدور!C$2,1,0)</f>
        <v>0</v>
      </c>
      <c r="N1957" s="179" t="str">
        <f>IF(M1957=0,"",COUNTIF(M$4:M1957,1))</f>
        <v/>
      </c>
    </row>
    <row r="1958" spans="12:14" s="178" customFormat="1">
      <c r="L1958" s="179">
        <v>1955</v>
      </c>
      <c r="M1958" s="179">
        <f>IF('لیست کل'!N1958=صدور!C$2,1,0)</f>
        <v>0</v>
      </c>
      <c r="N1958" s="179" t="str">
        <f>IF(M1958=0,"",COUNTIF(M$4:M1958,1))</f>
        <v/>
      </c>
    </row>
    <row r="1959" spans="12:14" s="178" customFormat="1">
      <c r="L1959" s="179">
        <v>1956</v>
      </c>
      <c r="M1959" s="179">
        <f>IF('لیست کل'!N1959=صدور!C$2,1,0)</f>
        <v>0</v>
      </c>
      <c r="N1959" s="179" t="str">
        <f>IF(M1959=0,"",COUNTIF(M$4:M1959,1))</f>
        <v/>
      </c>
    </row>
    <row r="1960" spans="12:14" s="178" customFormat="1">
      <c r="L1960" s="179">
        <v>1957</v>
      </c>
      <c r="M1960" s="179">
        <f>IF('لیست کل'!N1960=صدور!C$2,1,0)</f>
        <v>0</v>
      </c>
      <c r="N1960" s="179" t="str">
        <f>IF(M1960=0,"",COUNTIF(M$4:M1960,1))</f>
        <v/>
      </c>
    </row>
    <row r="1961" spans="12:14" s="178" customFormat="1">
      <c r="L1961" s="179">
        <v>1958</v>
      </c>
      <c r="M1961" s="179">
        <f>IF('لیست کل'!N1961=صدور!C$2,1,0)</f>
        <v>0</v>
      </c>
      <c r="N1961" s="179" t="str">
        <f>IF(M1961=0,"",COUNTIF(M$4:M1961,1))</f>
        <v/>
      </c>
    </row>
    <row r="1962" spans="12:14" s="178" customFormat="1">
      <c r="L1962" s="179">
        <v>1959</v>
      </c>
      <c r="M1962" s="179">
        <f>IF('لیست کل'!N1962=صدور!C$2,1,0)</f>
        <v>0</v>
      </c>
      <c r="N1962" s="179" t="str">
        <f>IF(M1962=0,"",COUNTIF(M$4:M1962,1))</f>
        <v/>
      </c>
    </row>
    <row r="1963" spans="12:14" s="178" customFormat="1">
      <c r="L1963" s="179">
        <v>1960</v>
      </c>
      <c r="M1963" s="179">
        <f>IF('لیست کل'!N1963=صدور!C$2,1,0)</f>
        <v>0</v>
      </c>
      <c r="N1963" s="179" t="str">
        <f>IF(M1963=0,"",COUNTIF(M$4:M1963,1))</f>
        <v/>
      </c>
    </row>
    <row r="1964" spans="12:14" s="178" customFormat="1">
      <c r="L1964" s="179">
        <v>1961</v>
      </c>
      <c r="M1964" s="179">
        <f>IF('لیست کل'!N1964=صدور!C$2,1,0)</f>
        <v>0</v>
      </c>
      <c r="N1964" s="179" t="str">
        <f>IF(M1964=0,"",COUNTIF(M$4:M1964,1))</f>
        <v/>
      </c>
    </row>
    <row r="1965" spans="12:14" s="178" customFormat="1">
      <c r="L1965" s="179">
        <v>1962</v>
      </c>
      <c r="M1965" s="179">
        <f>IF('لیست کل'!N1965=صدور!C$2,1,0)</f>
        <v>0</v>
      </c>
      <c r="N1965" s="179" t="str">
        <f>IF(M1965=0,"",COUNTIF(M$4:M1965,1))</f>
        <v/>
      </c>
    </row>
    <row r="1966" spans="12:14" s="178" customFormat="1">
      <c r="L1966" s="179">
        <v>1963</v>
      </c>
      <c r="M1966" s="179">
        <f>IF('لیست کل'!N1966=صدور!C$2,1,0)</f>
        <v>0</v>
      </c>
      <c r="N1966" s="179" t="str">
        <f>IF(M1966=0,"",COUNTIF(M$4:M1966,1))</f>
        <v/>
      </c>
    </row>
    <row r="1967" spans="12:14" s="178" customFormat="1">
      <c r="L1967" s="179">
        <v>1964</v>
      </c>
      <c r="M1967" s="179">
        <f>IF('لیست کل'!N1967=صدور!C$2,1,0)</f>
        <v>0</v>
      </c>
      <c r="N1967" s="179" t="str">
        <f>IF(M1967=0,"",COUNTIF(M$4:M1967,1))</f>
        <v/>
      </c>
    </row>
    <row r="1968" spans="12:14" s="178" customFormat="1">
      <c r="L1968" s="179">
        <v>1965</v>
      </c>
      <c r="M1968" s="179">
        <f>IF('لیست کل'!N1968=صدور!C$2,1,0)</f>
        <v>0</v>
      </c>
      <c r="N1968" s="179" t="str">
        <f>IF(M1968=0,"",COUNTIF(M$4:M1968,1))</f>
        <v/>
      </c>
    </row>
    <row r="1969" spans="12:14" s="178" customFormat="1">
      <c r="L1969" s="179">
        <v>1966</v>
      </c>
      <c r="M1969" s="179">
        <f>IF('لیست کل'!N1969=صدور!C$2,1,0)</f>
        <v>0</v>
      </c>
      <c r="N1969" s="179" t="str">
        <f>IF(M1969=0,"",COUNTIF(M$4:M1969,1))</f>
        <v/>
      </c>
    </row>
    <row r="1970" spans="12:14" s="178" customFormat="1">
      <c r="L1970" s="179">
        <v>1967</v>
      </c>
      <c r="M1970" s="179">
        <f>IF('لیست کل'!N1970=صدور!C$2,1,0)</f>
        <v>0</v>
      </c>
      <c r="N1970" s="179" t="str">
        <f>IF(M1970=0,"",COUNTIF(M$4:M1970,1))</f>
        <v/>
      </c>
    </row>
    <row r="1971" spans="12:14" s="178" customFormat="1">
      <c r="L1971" s="179">
        <v>1968</v>
      </c>
      <c r="M1971" s="179">
        <f>IF('لیست کل'!N1971=صدور!C$2,1,0)</f>
        <v>0</v>
      </c>
      <c r="N1971" s="179" t="str">
        <f>IF(M1971=0,"",COUNTIF(M$4:M1971,1))</f>
        <v/>
      </c>
    </row>
    <row r="1972" spans="12:14" s="178" customFormat="1">
      <c r="L1972" s="179">
        <v>1969</v>
      </c>
      <c r="M1972" s="179">
        <f>IF('لیست کل'!N1972=صدور!C$2,1,0)</f>
        <v>0</v>
      </c>
      <c r="N1972" s="179" t="str">
        <f>IF(M1972=0,"",COUNTIF(M$4:M1972,1))</f>
        <v/>
      </c>
    </row>
    <row r="1973" spans="12:14" s="178" customFormat="1">
      <c r="L1973" s="179">
        <v>1970</v>
      </c>
      <c r="M1973" s="179">
        <f>IF('لیست کل'!N1973=صدور!C$2,1,0)</f>
        <v>0</v>
      </c>
      <c r="N1973" s="179" t="str">
        <f>IF(M1973=0,"",COUNTIF(M$4:M1973,1))</f>
        <v/>
      </c>
    </row>
    <row r="1974" spans="12:14" s="178" customFormat="1">
      <c r="L1974" s="179">
        <v>1971</v>
      </c>
      <c r="M1974" s="179">
        <f>IF('لیست کل'!N1974=صدور!C$2,1,0)</f>
        <v>0</v>
      </c>
      <c r="N1974" s="179" t="str">
        <f>IF(M1974=0,"",COUNTIF(M$4:M1974,1))</f>
        <v/>
      </c>
    </row>
    <row r="1975" spans="12:14" s="178" customFormat="1">
      <c r="L1975" s="179">
        <v>1972</v>
      </c>
      <c r="M1975" s="179">
        <f>IF('لیست کل'!N1975=صدور!C$2,1,0)</f>
        <v>0</v>
      </c>
      <c r="N1975" s="179" t="str">
        <f>IF(M1975=0,"",COUNTIF(M$4:M1975,1))</f>
        <v/>
      </c>
    </row>
    <row r="1976" spans="12:14" s="178" customFormat="1">
      <c r="L1976" s="179">
        <v>1973</v>
      </c>
      <c r="M1976" s="179">
        <f>IF('لیست کل'!N1976=صدور!C$2,1,0)</f>
        <v>0</v>
      </c>
      <c r="N1976" s="179" t="str">
        <f>IF(M1976=0,"",COUNTIF(M$4:M1976,1))</f>
        <v/>
      </c>
    </row>
    <row r="1977" spans="12:14" s="178" customFormat="1">
      <c r="L1977" s="179">
        <v>1974</v>
      </c>
      <c r="M1977" s="179">
        <f>IF('لیست کل'!N1977=صدور!C$2,1,0)</f>
        <v>0</v>
      </c>
      <c r="N1977" s="179" t="str">
        <f>IF(M1977=0,"",COUNTIF(M$4:M1977,1))</f>
        <v/>
      </c>
    </row>
    <row r="1978" spans="12:14" s="178" customFormat="1">
      <c r="L1978" s="179">
        <v>1975</v>
      </c>
      <c r="M1978" s="179">
        <f>IF('لیست کل'!N1978=صدور!C$2,1,0)</f>
        <v>0</v>
      </c>
      <c r="N1978" s="179" t="str">
        <f>IF(M1978=0,"",COUNTIF(M$4:M1978,1))</f>
        <v/>
      </c>
    </row>
    <row r="1979" spans="12:14" s="178" customFormat="1">
      <c r="L1979" s="179">
        <v>1976</v>
      </c>
      <c r="M1979" s="179">
        <f>IF('لیست کل'!N1979=صدور!C$2,1,0)</f>
        <v>0</v>
      </c>
      <c r="N1979" s="179" t="str">
        <f>IF(M1979=0,"",COUNTIF(M$4:M1979,1))</f>
        <v/>
      </c>
    </row>
    <row r="1980" spans="12:14" s="178" customFormat="1">
      <c r="L1980" s="179">
        <v>1977</v>
      </c>
      <c r="M1980" s="179">
        <f>IF('لیست کل'!N1980=صدور!C$2,1,0)</f>
        <v>0</v>
      </c>
      <c r="N1980" s="179" t="str">
        <f>IF(M1980=0,"",COUNTIF(M$4:M1980,1))</f>
        <v/>
      </c>
    </row>
    <row r="1981" spans="12:14" s="178" customFormat="1">
      <c r="L1981" s="179">
        <v>1978</v>
      </c>
      <c r="M1981" s="179">
        <f>IF('لیست کل'!N1981=صدور!C$2,1,0)</f>
        <v>0</v>
      </c>
      <c r="N1981" s="179" t="str">
        <f>IF(M1981=0,"",COUNTIF(M$4:M1981,1))</f>
        <v/>
      </c>
    </row>
    <row r="1982" spans="12:14" s="178" customFormat="1">
      <c r="L1982" s="179">
        <v>1979</v>
      </c>
      <c r="M1982" s="179">
        <f>IF('لیست کل'!N1982=صدور!C$2,1,0)</f>
        <v>0</v>
      </c>
      <c r="N1982" s="179" t="str">
        <f>IF(M1982=0,"",COUNTIF(M$4:M1982,1))</f>
        <v/>
      </c>
    </row>
    <row r="1983" spans="12:14" s="178" customFormat="1">
      <c r="L1983" s="179">
        <v>1980</v>
      </c>
      <c r="M1983" s="179">
        <f>IF('لیست کل'!N1983=صدور!C$2,1,0)</f>
        <v>0</v>
      </c>
      <c r="N1983" s="179" t="str">
        <f>IF(M1983=0,"",COUNTIF(M$4:M1983,1))</f>
        <v/>
      </c>
    </row>
    <row r="1984" spans="12:14" s="178" customFormat="1">
      <c r="L1984" s="179">
        <v>1981</v>
      </c>
      <c r="M1984" s="179">
        <f>IF('لیست کل'!N1984=صدور!C$2,1,0)</f>
        <v>0</v>
      </c>
      <c r="N1984" s="179" t="str">
        <f>IF(M1984=0,"",COUNTIF(M$4:M1984,1))</f>
        <v/>
      </c>
    </row>
    <row r="1985" spans="12:14" s="178" customFormat="1">
      <c r="L1985" s="179">
        <v>1982</v>
      </c>
      <c r="M1985" s="179">
        <f>IF('لیست کل'!N1985=صدور!C$2,1,0)</f>
        <v>0</v>
      </c>
      <c r="N1985" s="179" t="str">
        <f>IF(M1985=0,"",COUNTIF(M$4:M1985,1))</f>
        <v/>
      </c>
    </row>
    <row r="1986" spans="12:14" s="178" customFormat="1">
      <c r="L1986" s="179">
        <v>1983</v>
      </c>
      <c r="M1986" s="179">
        <f>IF('لیست کل'!N1986=صدور!C$2,1,0)</f>
        <v>0</v>
      </c>
      <c r="N1986" s="179" t="str">
        <f>IF(M1986=0,"",COUNTIF(M$4:M1986,1))</f>
        <v/>
      </c>
    </row>
    <row r="1987" spans="12:14" s="178" customFormat="1">
      <c r="L1987" s="179">
        <v>1984</v>
      </c>
      <c r="M1987" s="179">
        <f>IF('لیست کل'!N1987=صدور!C$2,1,0)</f>
        <v>0</v>
      </c>
      <c r="N1987" s="179" t="str">
        <f>IF(M1987=0,"",COUNTIF(M$4:M1987,1))</f>
        <v/>
      </c>
    </row>
    <row r="1988" spans="12:14" s="178" customFormat="1">
      <c r="L1988" s="179">
        <v>1985</v>
      </c>
      <c r="M1988" s="179">
        <f>IF('لیست کل'!N1988=صدور!C$2,1,0)</f>
        <v>0</v>
      </c>
      <c r="N1988" s="179" t="str">
        <f>IF(M1988=0,"",COUNTIF(M$4:M1988,1))</f>
        <v/>
      </c>
    </row>
    <row r="1989" spans="12:14" s="178" customFormat="1">
      <c r="L1989" s="179">
        <v>1986</v>
      </c>
      <c r="M1989" s="179">
        <f>IF('لیست کل'!N1989=صدور!C$2,1,0)</f>
        <v>0</v>
      </c>
      <c r="N1989" s="179" t="str">
        <f>IF(M1989=0,"",COUNTIF(M$4:M1989,1))</f>
        <v/>
      </c>
    </row>
    <row r="1990" spans="12:14" s="178" customFormat="1">
      <c r="L1990" s="179">
        <v>1987</v>
      </c>
      <c r="M1990" s="179">
        <f>IF('لیست کل'!N1990=صدور!C$2,1,0)</f>
        <v>0</v>
      </c>
      <c r="N1990" s="179" t="str">
        <f>IF(M1990=0,"",COUNTIF(M$4:M1990,1))</f>
        <v/>
      </c>
    </row>
    <row r="1991" spans="12:14" s="178" customFormat="1">
      <c r="L1991" s="179">
        <v>1988</v>
      </c>
      <c r="M1991" s="179">
        <f>IF('لیست کل'!N1991=صدور!C$2,1,0)</f>
        <v>0</v>
      </c>
      <c r="N1991" s="179" t="str">
        <f>IF(M1991=0,"",COUNTIF(M$4:M1991,1))</f>
        <v/>
      </c>
    </row>
    <row r="1992" spans="12:14" s="178" customFormat="1">
      <c r="L1992" s="179">
        <v>1989</v>
      </c>
      <c r="M1992" s="179">
        <f>IF('لیست کل'!N1992=صدور!C$2,1,0)</f>
        <v>0</v>
      </c>
      <c r="N1992" s="179" t="str">
        <f>IF(M1992=0,"",COUNTIF(M$4:M1992,1))</f>
        <v/>
      </c>
    </row>
    <row r="1993" spans="12:14" s="178" customFormat="1">
      <c r="L1993" s="179">
        <v>1990</v>
      </c>
      <c r="M1993" s="179">
        <f>IF('لیست کل'!N1993=صدور!C$2,1,0)</f>
        <v>0</v>
      </c>
      <c r="N1993" s="179" t="str">
        <f>IF(M1993=0,"",COUNTIF(M$4:M1993,1))</f>
        <v/>
      </c>
    </row>
    <row r="1994" spans="12:14" s="178" customFormat="1">
      <c r="L1994" s="179">
        <v>1991</v>
      </c>
      <c r="M1994" s="179">
        <f>IF('لیست کل'!N1994=صدور!C$2,1,0)</f>
        <v>0</v>
      </c>
      <c r="N1994" s="179" t="str">
        <f>IF(M1994=0,"",COUNTIF(M$4:M1994,1))</f>
        <v/>
      </c>
    </row>
    <row r="1995" spans="12:14" s="178" customFormat="1">
      <c r="L1995" s="179">
        <v>1992</v>
      </c>
      <c r="M1995" s="179">
        <f>IF('لیست کل'!N1995=صدور!C$2,1,0)</f>
        <v>0</v>
      </c>
      <c r="N1995" s="179" t="str">
        <f>IF(M1995=0,"",COUNTIF(M$4:M1995,1))</f>
        <v/>
      </c>
    </row>
    <row r="1996" spans="12:14" s="178" customFormat="1">
      <c r="L1996" s="179">
        <v>1993</v>
      </c>
      <c r="M1996" s="179">
        <f>IF('لیست کل'!N1996=صدور!C$2,1,0)</f>
        <v>0</v>
      </c>
      <c r="N1996" s="179" t="str">
        <f>IF(M1996=0,"",COUNTIF(M$4:M1996,1))</f>
        <v/>
      </c>
    </row>
    <row r="1997" spans="12:14" s="178" customFormat="1">
      <c r="L1997" s="179">
        <v>1994</v>
      </c>
      <c r="M1997" s="179">
        <f>IF('لیست کل'!N1997=صدور!C$2,1,0)</f>
        <v>0</v>
      </c>
      <c r="N1997" s="179" t="str">
        <f>IF(M1997=0,"",COUNTIF(M$4:M1997,1))</f>
        <v/>
      </c>
    </row>
    <row r="1998" spans="12:14" s="178" customFormat="1">
      <c r="L1998" s="179">
        <v>1995</v>
      </c>
      <c r="M1998" s="179">
        <f>IF('لیست کل'!N1998=صدور!C$2,1,0)</f>
        <v>0</v>
      </c>
      <c r="N1998" s="179" t="str">
        <f>IF(M1998=0,"",COUNTIF(M$4:M1998,1))</f>
        <v/>
      </c>
    </row>
    <row r="1999" spans="12:14" s="178" customFormat="1">
      <c r="L1999" s="179">
        <v>1996</v>
      </c>
      <c r="M1999" s="179">
        <f>IF('لیست کل'!N1999=صدور!C$2,1,0)</f>
        <v>0</v>
      </c>
      <c r="N1999" s="179" t="str">
        <f>IF(M1999=0,"",COUNTIF(M$4:M1999,1))</f>
        <v/>
      </c>
    </row>
    <row r="2000" spans="12:14" s="178" customFormat="1">
      <c r="L2000" s="179">
        <v>1997</v>
      </c>
      <c r="M2000" s="179">
        <f>IF('لیست کل'!N2000=صدور!C$2,1,0)</f>
        <v>0</v>
      </c>
      <c r="N2000" s="179" t="str">
        <f>IF(M2000=0,"",COUNTIF(M$4:M2000,1))</f>
        <v/>
      </c>
    </row>
    <row r="2001" spans="12:14" s="178" customFormat="1">
      <c r="L2001" s="179">
        <v>1998</v>
      </c>
      <c r="M2001" s="179">
        <f>IF('لیست کل'!N2001=صدور!C$2,1,0)</f>
        <v>0</v>
      </c>
      <c r="N2001" s="179" t="str">
        <f>IF(M2001=0,"",COUNTIF(M$4:M2001,1))</f>
        <v/>
      </c>
    </row>
    <row r="2002" spans="12:14" s="178" customFormat="1">
      <c r="L2002" s="179">
        <v>1999</v>
      </c>
      <c r="M2002" s="179">
        <f>IF('لیست کل'!N2002=صدور!C$2,1,0)</f>
        <v>0</v>
      </c>
      <c r="N2002" s="179" t="str">
        <f>IF(M2002=0,"",COUNTIF(M$4:M2002,1))</f>
        <v/>
      </c>
    </row>
    <row r="2003" spans="12:14" s="178" customFormat="1">
      <c r="L2003" s="179">
        <v>2000</v>
      </c>
      <c r="M2003" s="179">
        <f>IF('لیست کل'!N2003=صدور!C$2,1,0)</f>
        <v>0</v>
      </c>
      <c r="N2003" s="179" t="str">
        <f>IF(M2003=0,"",COUNTIF(M$4:M2003,1))</f>
        <v/>
      </c>
    </row>
    <row r="2004" spans="12:14" s="178" customFormat="1">
      <c r="L2004" s="179">
        <v>2001</v>
      </c>
      <c r="M2004" s="179">
        <f>IF('لیست کل'!N2004=صدور!C$2,1,0)</f>
        <v>0</v>
      </c>
      <c r="N2004" s="179" t="str">
        <f>IF(M2004=0,"",COUNTIF(M$4:M2004,1))</f>
        <v/>
      </c>
    </row>
    <row r="2005" spans="12:14" s="178" customFormat="1">
      <c r="L2005" s="179">
        <v>2002</v>
      </c>
      <c r="M2005" s="179">
        <f>IF('لیست کل'!N2005=صدور!C$2,1,0)</f>
        <v>0</v>
      </c>
      <c r="N2005" s="179" t="str">
        <f>IF(M2005=0,"",COUNTIF(M$4:M2005,1))</f>
        <v/>
      </c>
    </row>
    <row r="2006" spans="12:14" s="178" customFormat="1">
      <c r="L2006" s="179">
        <v>2003</v>
      </c>
      <c r="M2006" s="179">
        <f>IF('لیست کل'!N2006=صدور!C$2,1,0)</f>
        <v>0</v>
      </c>
      <c r="N2006" s="179" t="str">
        <f>IF(M2006=0,"",COUNTIF(M$4:M2006,1))</f>
        <v/>
      </c>
    </row>
    <row r="2007" spans="12:14" s="178" customFormat="1">
      <c r="L2007" s="179">
        <v>2004</v>
      </c>
      <c r="M2007" s="179">
        <f>IF('لیست کل'!N2007=صدور!C$2,1,0)</f>
        <v>0</v>
      </c>
      <c r="N2007" s="179" t="str">
        <f>IF(M2007=0,"",COUNTIF(M$4:M2007,1))</f>
        <v/>
      </c>
    </row>
    <row r="2008" spans="12:14" s="178" customFormat="1">
      <c r="L2008" s="179">
        <v>2005</v>
      </c>
      <c r="M2008" s="179">
        <f>IF('لیست کل'!N2008=صدور!C$2,1,0)</f>
        <v>0</v>
      </c>
      <c r="N2008" s="179" t="str">
        <f>IF(M2008=0,"",COUNTIF(M$4:M2008,1))</f>
        <v/>
      </c>
    </row>
    <row r="2009" spans="12:14" s="178" customFormat="1">
      <c r="L2009" s="179">
        <v>2006</v>
      </c>
      <c r="M2009" s="179">
        <f>IF('لیست کل'!N2009=صدور!C$2,1,0)</f>
        <v>0</v>
      </c>
      <c r="N2009" s="179" t="str">
        <f>IF(M2009=0,"",COUNTIF(M$4:M2009,1))</f>
        <v/>
      </c>
    </row>
    <row r="2010" spans="12:14" s="178" customFormat="1">
      <c r="L2010" s="179">
        <v>2007</v>
      </c>
      <c r="M2010" s="179">
        <f>IF('لیست کل'!N2010=صدور!C$2,1,0)</f>
        <v>0</v>
      </c>
      <c r="N2010" s="179" t="str">
        <f>IF(M2010=0,"",COUNTIF(M$4:M2010,1))</f>
        <v/>
      </c>
    </row>
    <row r="2011" spans="12:14" s="178" customFormat="1">
      <c r="L2011" s="179">
        <v>2008</v>
      </c>
      <c r="M2011" s="179">
        <f>IF('لیست کل'!N2011=صدور!C$2,1,0)</f>
        <v>0</v>
      </c>
      <c r="N2011" s="179" t="str">
        <f>IF(M2011=0,"",COUNTIF(M$4:M2011,1))</f>
        <v/>
      </c>
    </row>
    <row r="2012" spans="12:14" s="178" customFormat="1">
      <c r="L2012" s="179">
        <v>2009</v>
      </c>
      <c r="M2012" s="179">
        <f>IF('لیست کل'!N2012=صدور!C$2,1,0)</f>
        <v>0</v>
      </c>
      <c r="N2012" s="179" t="str">
        <f>IF(M2012=0,"",COUNTIF(M$4:M2012,1))</f>
        <v/>
      </c>
    </row>
    <row r="2013" spans="12:14" s="178" customFormat="1">
      <c r="L2013" s="179">
        <v>2010</v>
      </c>
      <c r="M2013" s="179">
        <f>IF('لیست کل'!N2013=صدور!C$2,1,0)</f>
        <v>0</v>
      </c>
      <c r="N2013" s="179" t="str">
        <f>IF(M2013=0,"",COUNTIF(M$4:M2013,1))</f>
        <v/>
      </c>
    </row>
    <row r="2014" spans="12:14" s="178" customFormat="1">
      <c r="L2014" s="179">
        <v>2011</v>
      </c>
      <c r="M2014" s="179">
        <f>IF('لیست کل'!N2014=صدور!C$2,1,0)</f>
        <v>0</v>
      </c>
      <c r="N2014" s="179" t="str">
        <f>IF(M2014=0,"",COUNTIF(M$4:M2014,1))</f>
        <v/>
      </c>
    </row>
    <row r="2015" spans="12:14" s="178" customFormat="1">
      <c r="L2015" s="179">
        <v>2012</v>
      </c>
      <c r="M2015" s="179">
        <f>IF('لیست کل'!N2015=صدور!C$2,1,0)</f>
        <v>0</v>
      </c>
      <c r="N2015" s="179" t="str">
        <f>IF(M2015=0,"",COUNTIF(M$4:M2015,1))</f>
        <v/>
      </c>
    </row>
    <row r="2016" spans="12:14" s="178" customFormat="1">
      <c r="L2016" s="179">
        <v>2013</v>
      </c>
      <c r="M2016" s="179">
        <f>IF('لیست کل'!N2016=صدور!C$2,1,0)</f>
        <v>0</v>
      </c>
      <c r="N2016" s="179" t="str">
        <f>IF(M2016=0,"",COUNTIF(M$4:M2016,1))</f>
        <v/>
      </c>
    </row>
    <row r="2017" spans="12:14" s="178" customFormat="1">
      <c r="L2017" s="179">
        <v>2014</v>
      </c>
      <c r="M2017" s="179">
        <f>IF('لیست کل'!N2017=صدور!C$2,1,0)</f>
        <v>0</v>
      </c>
      <c r="N2017" s="179" t="str">
        <f>IF(M2017=0,"",COUNTIF(M$4:M2017,1))</f>
        <v/>
      </c>
    </row>
    <row r="2018" spans="12:14" s="178" customFormat="1">
      <c r="L2018" s="179">
        <v>2015</v>
      </c>
      <c r="M2018" s="179">
        <f>IF('لیست کل'!N2018=صدور!C$2,1,0)</f>
        <v>0</v>
      </c>
      <c r="N2018" s="179" t="str">
        <f>IF(M2018=0,"",COUNTIF(M$4:M2018,1))</f>
        <v/>
      </c>
    </row>
    <row r="2019" spans="12:14" s="178" customFormat="1">
      <c r="L2019" s="179">
        <v>2016</v>
      </c>
      <c r="M2019" s="179">
        <f>IF('لیست کل'!N2019=صدور!C$2,1,0)</f>
        <v>0</v>
      </c>
      <c r="N2019" s="179" t="str">
        <f>IF(M2019=0,"",COUNTIF(M$4:M2019,1))</f>
        <v/>
      </c>
    </row>
    <row r="2020" spans="12:14" s="178" customFormat="1">
      <c r="L2020" s="179">
        <v>2017</v>
      </c>
      <c r="M2020" s="179">
        <f>IF('لیست کل'!N2020=صدور!C$2,1,0)</f>
        <v>0</v>
      </c>
      <c r="N2020" s="179" t="str">
        <f>IF(M2020=0,"",COUNTIF(M$4:M2020,1))</f>
        <v/>
      </c>
    </row>
    <row r="2021" spans="12:14" s="178" customFormat="1">
      <c r="L2021" s="179">
        <v>2018</v>
      </c>
      <c r="M2021" s="179">
        <f>IF('لیست کل'!N2021=صدور!C$2,1,0)</f>
        <v>0</v>
      </c>
      <c r="N2021" s="179" t="str">
        <f>IF(M2021=0,"",COUNTIF(M$4:M2021,1))</f>
        <v/>
      </c>
    </row>
    <row r="2022" spans="12:14" s="178" customFormat="1">
      <c r="L2022" s="179">
        <v>2019</v>
      </c>
      <c r="M2022" s="179">
        <f>IF('لیست کل'!N2022=صدور!C$2,1,0)</f>
        <v>0</v>
      </c>
      <c r="N2022" s="179" t="str">
        <f>IF(M2022=0,"",COUNTIF(M$4:M2022,1))</f>
        <v/>
      </c>
    </row>
    <row r="2023" spans="12:14" s="178" customFormat="1">
      <c r="L2023" s="179">
        <v>2020</v>
      </c>
      <c r="M2023" s="179">
        <f>IF('لیست کل'!N2023=صدور!C$2,1,0)</f>
        <v>0</v>
      </c>
      <c r="N2023" s="179" t="str">
        <f>IF(M2023=0,"",COUNTIF(M$4:M2023,1))</f>
        <v/>
      </c>
    </row>
    <row r="2024" spans="12:14" s="178" customFormat="1">
      <c r="L2024" s="179">
        <v>2021</v>
      </c>
      <c r="M2024" s="179">
        <f>IF('لیست کل'!N2024=صدور!C$2,1,0)</f>
        <v>0</v>
      </c>
      <c r="N2024" s="179" t="str">
        <f>IF(M2024=0,"",COUNTIF(M$4:M2024,1))</f>
        <v/>
      </c>
    </row>
    <row r="2025" spans="12:14" s="178" customFormat="1">
      <c r="L2025" s="179">
        <v>2022</v>
      </c>
      <c r="M2025" s="179">
        <f>IF('لیست کل'!N2025=صدور!C$2,1,0)</f>
        <v>0</v>
      </c>
      <c r="N2025" s="179" t="str">
        <f>IF(M2025=0,"",COUNTIF(M$4:M2025,1))</f>
        <v/>
      </c>
    </row>
    <row r="2026" spans="12:14" s="178" customFormat="1">
      <c r="L2026" s="179">
        <v>2023</v>
      </c>
      <c r="M2026" s="179">
        <f>IF('لیست کل'!N2026=صدور!C$2,1,0)</f>
        <v>0</v>
      </c>
      <c r="N2026" s="179" t="str">
        <f>IF(M2026=0,"",COUNTIF(M$4:M2026,1))</f>
        <v/>
      </c>
    </row>
    <row r="2027" spans="12:14" s="178" customFormat="1">
      <c r="L2027" s="179">
        <v>2024</v>
      </c>
      <c r="M2027" s="179">
        <f>IF('لیست کل'!N2027=صدور!C$2,1,0)</f>
        <v>0</v>
      </c>
      <c r="N2027" s="179" t="str">
        <f>IF(M2027=0,"",COUNTIF(M$4:M2027,1))</f>
        <v/>
      </c>
    </row>
    <row r="2028" spans="12:14" s="178" customFormat="1">
      <c r="L2028" s="179">
        <v>2025</v>
      </c>
      <c r="M2028" s="179">
        <f>IF('لیست کل'!N2028=صدور!C$2,1,0)</f>
        <v>0</v>
      </c>
      <c r="N2028" s="179" t="str">
        <f>IF(M2028=0,"",COUNTIF(M$4:M2028,1))</f>
        <v/>
      </c>
    </row>
    <row r="2029" spans="12:14" s="178" customFormat="1">
      <c r="L2029" s="179">
        <v>2026</v>
      </c>
      <c r="M2029" s="179">
        <f>IF('لیست کل'!N2029=صدور!C$2,1,0)</f>
        <v>0</v>
      </c>
      <c r="N2029" s="179" t="str">
        <f>IF(M2029=0,"",COUNTIF(M$4:M2029,1))</f>
        <v/>
      </c>
    </row>
    <row r="2030" spans="12:14" s="178" customFormat="1">
      <c r="L2030" s="179">
        <v>2027</v>
      </c>
      <c r="M2030" s="179">
        <f>IF('لیست کل'!N2030=صدور!C$2,1,0)</f>
        <v>0</v>
      </c>
      <c r="N2030" s="179" t="str">
        <f>IF(M2030=0,"",COUNTIF(M$4:M2030,1))</f>
        <v/>
      </c>
    </row>
    <row r="2031" spans="12:14" s="178" customFormat="1">
      <c r="L2031" s="179">
        <v>2028</v>
      </c>
      <c r="M2031" s="179">
        <f>IF('لیست کل'!N2031=صدور!C$2,1,0)</f>
        <v>0</v>
      </c>
      <c r="N2031" s="179" t="str">
        <f>IF(M2031=0,"",COUNTIF(M$4:M2031,1))</f>
        <v/>
      </c>
    </row>
    <row r="2032" spans="12:14" s="178" customFormat="1">
      <c r="L2032" s="179">
        <v>2029</v>
      </c>
      <c r="M2032" s="179">
        <f>IF('لیست کل'!N2032=صدور!C$2,1,0)</f>
        <v>0</v>
      </c>
      <c r="N2032" s="179" t="str">
        <f>IF(M2032=0,"",COUNTIF(M$4:M2032,1))</f>
        <v/>
      </c>
    </row>
    <row r="2033" spans="12:14" s="178" customFormat="1">
      <c r="L2033" s="179">
        <v>2030</v>
      </c>
      <c r="M2033" s="179">
        <f>IF('لیست کل'!N2033=صدور!C$2,1,0)</f>
        <v>0</v>
      </c>
      <c r="N2033" s="179" t="str">
        <f>IF(M2033=0,"",COUNTIF(M$4:M2033,1))</f>
        <v/>
      </c>
    </row>
    <row r="2034" spans="12:14" s="178" customFormat="1">
      <c r="L2034" s="179">
        <v>2031</v>
      </c>
      <c r="M2034" s="179">
        <f>IF('لیست کل'!N2034=صدور!C$2,1,0)</f>
        <v>0</v>
      </c>
      <c r="N2034" s="179" t="str">
        <f>IF(M2034=0,"",COUNTIF(M$4:M2034,1))</f>
        <v/>
      </c>
    </row>
    <row r="2035" spans="12:14" s="178" customFormat="1">
      <c r="L2035" s="179">
        <v>2032</v>
      </c>
      <c r="M2035" s="179">
        <f>IF('لیست کل'!N2035=صدور!C$2,1,0)</f>
        <v>0</v>
      </c>
      <c r="N2035" s="179" t="str">
        <f>IF(M2035=0,"",COUNTIF(M$4:M2035,1))</f>
        <v/>
      </c>
    </row>
    <row r="2036" spans="12:14" s="178" customFormat="1">
      <c r="L2036" s="179">
        <v>2033</v>
      </c>
      <c r="M2036" s="179">
        <f>IF('لیست کل'!N2036=صدور!C$2,1,0)</f>
        <v>0</v>
      </c>
      <c r="N2036" s="179" t="str">
        <f>IF(M2036=0,"",COUNTIF(M$4:M2036,1))</f>
        <v/>
      </c>
    </row>
    <row r="2037" spans="12:14" s="178" customFormat="1">
      <c r="L2037" s="179">
        <v>2034</v>
      </c>
      <c r="M2037" s="179">
        <f>IF('لیست کل'!N2037=صدور!C$2,1,0)</f>
        <v>0</v>
      </c>
      <c r="N2037" s="179" t="str">
        <f>IF(M2037=0,"",COUNTIF(M$4:M2037,1))</f>
        <v/>
      </c>
    </row>
    <row r="2038" spans="12:14" s="178" customFormat="1">
      <c r="L2038" s="179">
        <v>2035</v>
      </c>
      <c r="M2038" s="179">
        <f>IF('لیست کل'!N2038=صدور!C$2,1,0)</f>
        <v>0</v>
      </c>
      <c r="N2038" s="179" t="str">
        <f>IF(M2038=0,"",COUNTIF(M$4:M2038,1))</f>
        <v/>
      </c>
    </row>
    <row r="2039" spans="12:14" s="178" customFormat="1">
      <c r="L2039" s="179">
        <v>2036</v>
      </c>
      <c r="M2039" s="179">
        <f>IF('لیست کل'!N2039=صدور!C$2,1,0)</f>
        <v>0</v>
      </c>
      <c r="N2039" s="179" t="str">
        <f>IF(M2039=0,"",COUNTIF(M$4:M2039,1))</f>
        <v/>
      </c>
    </row>
    <row r="2040" spans="12:14" s="178" customFormat="1">
      <c r="L2040" s="179">
        <v>2037</v>
      </c>
      <c r="M2040" s="179">
        <f>IF('لیست کل'!N2040=صدور!C$2,1,0)</f>
        <v>0</v>
      </c>
      <c r="N2040" s="179" t="str">
        <f>IF(M2040=0,"",COUNTIF(M$4:M2040,1))</f>
        <v/>
      </c>
    </row>
    <row r="2041" spans="12:14" s="178" customFormat="1">
      <c r="L2041" s="179">
        <v>2038</v>
      </c>
      <c r="M2041" s="179">
        <f>IF('لیست کل'!N2041=صدور!C$2,1,0)</f>
        <v>0</v>
      </c>
      <c r="N2041" s="179" t="str">
        <f>IF(M2041=0,"",COUNTIF(M$4:M2041,1))</f>
        <v/>
      </c>
    </row>
    <row r="2042" spans="12:14" s="178" customFormat="1">
      <c r="L2042" s="179">
        <v>2039</v>
      </c>
      <c r="M2042" s="179">
        <f>IF('لیست کل'!N2042=صدور!C$2,1,0)</f>
        <v>0</v>
      </c>
      <c r="N2042" s="179" t="str">
        <f>IF(M2042=0,"",COUNTIF(M$4:M2042,1))</f>
        <v/>
      </c>
    </row>
    <row r="2043" spans="12:14" s="178" customFormat="1">
      <c r="L2043" s="179">
        <v>2040</v>
      </c>
      <c r="M2043" s="179">
        <f>IF('لیست کل'!N2043=صدور!C$2,1,0)</f>
        <v>0</v>
      </c>
      <c r="N2043" s="179" t="str">
        <f>IF(M2043=0,"",COUNTIF(M$4:M2043,1))</f>
        <v/>
      </c>
    </row>
    <row r="2044" spans="12:14" s="178" customFormat="1">
      <c r="L2044" s="179">
        <v>2041</v>
      </c>
      <c r="M2044" s="179">
        <f>IF('لیست کل'!N2044=صدور!C$2,1,0)</f>
        <v>0</v>
      </c>
      <c r="N2044" s="179" t="str">
        <f>IF(M2044=0,"",COUNTIF(M$4:M2044,1))</f>
        <v/>
      </c>
    </row>
    <row r="2045" spans="12:14" s="178" customFormat="1">
      <c r="L2045" s="179">
        <v>2042</v>
      </c>
      <c r="M2045" s="179">
        <f>IF('لیست کل'!N2045=صدور!C$2,1,0)</f>
        <v>0</v>
      </c>
      <c r="N2045" s="179" t="str">
        <f>IF(M2045=0,"",COUNTIF(M$4:M2045,1))</f>
        <v/>
      </c>
    </row>
    <row r="2046" spans="12:14" s="178" customFormat="1">
      <c r="L2046" s="179">
        <v>2043</v>
      </c>
      <c r="M2046" s="179">
        <f>IF('لیست کل'!N2046=صدور!C$2,1,0)</f>
        <v>0</v>
      </c>
      <c r="N2046" s="179" t="str">
        <f>IF(M2046=0,"",COUNTIF(M$4:M2046,1))</f>
        <v/>
      </c>
    </row>
    <row r="2047" spans="12:14" s="178" customFormat="1">
      <c r="L2047" s="179">
        <v>2044</v>
      </c>
      <c r="M2047" s="179">
        <f>IF('لیست کل'!N2047=صدور!C$2,1,0)</f>
        <v>0</v>
      </c>
      <c r="N2047" s="179" t="str">
        <f>IF(M2047=0,"",COUNTIF(M$4:M2047,1))</f>
        <v/>
      </c>
    </row>
    <row r="2048" spans="12:14" s="178" customFormat="1">
      <c r="L2048" s="179">
        <v>2045</v>
      </c>
      <c r="M2048" s="179">
        <f>IF('لیست کل'!N2048=صدور!C$2,1,0)</f>
        <v>0</v>
      </c>
      <c r="N2048" s="179" t="str">
        <f>IF(M2048=0,"",COUNTIF(M$4:M2048,1))</f>
        <v/>
      </c>
    </row>
    <row r="2049" spans="12:14" s="178" customFormat="1">
      <c r="L2049" s="179">
        <v>2046</v>
      </c>
      <c r="M2049" s="179">
        <f>IF('لیست کل'!N2049=صدور!C$2,1,0)</f>
        <v>0</v>
      </c>
      <c r="N2049" s="179" t="str">
        <f>IF(M2049=0,"",COUNTIF(M$4:M2049,1))</f>
        <v/>
      </c>
    </row>
    <row r="2050" spans="12:14" s="178" customFormat="1">
      <c r="L2050" s="179">
        <v>2047</v>
      </c>
      <c r="M2050" s="179">
        <f>IF('لیست کل'!N2050=صدور!C$2,1,0)</f>
        <v>0</v>
      </c>
      <c r="N2050" s="179" t="str">
        <f>IF(M2050=0,"",COUNTIF(M$4:M2050,1))</f>
        <v/>
      </c>
    </row>
    <row r="2051" spans="12:14" s="178" customFormat="1">
      <c r="L2051" s="179">
        <v>2048</v>
      </c>
      <c r="M2051" s="179">
        <f>IF('لیست کل'!N2051=صدور!C$2,1,0)</f>
        <v>0</v>
      </c>
      <c r="N2051" s="179" t="str">
        <f>IF(M2051=0,"",COUNTIF(M$4:M2051,1))</f>
        <v/>
      </c>
    </row>
    <row r="2052" spans="12:14" s="178" customFormat="1">
      <c r="L2052" s="179">
        <v>2049</v>
      </c>
      <c r="M2052" s="179">
        <f>IF('لیست کل'!N2052=صدور!C$2,1,0)</f>
        <v>0</v>
      </c>
      <c r="N2052" s="179" t="str">
        <f>IF(M2052=0,"",COUNTIF(M$4:M2052,1))</f>
        <v/>
      </c>
    </row>
    <row r="2053" spans="12:14" s="178" customFormat="1">
      <c r="L2053" s="179">
        <v>2050</v>
      </c>
      <c r="M2053" s="179">
        <f>IF('لیست کل'!N2053=صدور!C$2,1,0)</f>
        <v>0</v>
      </c>
      <c r="N2053" s="179" t="str">
        <f>IF(M2053=0,"",COUNTIF(M$4:M2053,1))</f>
        <v/>
      </c>
    </row>
    <row r="2054" spans="12:14" s="178" customFormat="1">
      <c r="L2054" s="179">
        <v>2051</v>
      </c>
      <c r="M2054" s="179">
        <f>IF('لیست کل'!N2054=صدور!C$2,1,0)</f>
        <v>0</v>
      </c>
      <c r="N2054" s="179" t="str">
        <f>IF(M2054=0,"",COUNTIF(M$4:M2054,1))</f>
        <v/>
      </c>
    </row>
    <row r="2055" spans="12:14" s="178" customFormat="1">
      <c r="L2055" s="179">
        <v>2052</v>
      </c>
      <c r="M2055" s="179">
        <f>IF('لیست کل'!N2055=صدور!C$2,1,0)</f>
        <v>0</v>
      </c>
      <c r="N2055" s="179" t="str">
        <f>IF(M2055=0,"",COUNTIF(M$4:M2055,1))</f>
        <v/>
      </c>
    </row>
    <row r="2056" spans="12:14" s="178" customFormat="1">
      <c r="L2056" s="179">
        <v>2053</v>
      </c>
      <c r="M2056" s="179">
        <f>IF('لیست کل'!N2056=صدور!C$2,1,0)</f>
        <v>0</v>
      </c>
      <c r="N2056" s="179" t="str">
        <f>IF(M2056=0,"",COUNTIF(M$4:M2056,1))</f>
        <v/>
      </c>
    </row>
    <row r="2057" spans="12:14" s="178" customFormat="1">
      <c r="L2057" s="179">
        <v>2054</v>
      </c>
      <c r="M2057" s="179">
        <f>IF('لیست کل'!N2057=صدور!C$2,1,0)</f>
        <v>0</v>
      </c>
      <c r="N2057" s="179" t="str">
        <f>IF(M2057=0,"",COUNTIF(M$4:M2057,1))</f>
        <v/>
      </c>
    </row>
    <row r="2058" spans="12:14" s="178" customFormat="1">
      <c r="L2058" s="179">
        <v>2055</v>
      </c>
      <c r="M2058" s="179">
        <f>IF('لیست کل'!N2058=صدور!C$2,1,0)</f>
        <v>0</v>
      </c>
      <c r="N2058" s="179" t="str">
        <f>IF(M2058=0,"",COUNTIF(M$4:M2058,1))</f>
        <v/>
      </c>
    </row>
    <row r="2059" spans="12:14" s="178" customFormat="1">
      <c r="L2059" s="179">
        <v>2056</v>
      </c>
      <c r="M2059" s="179">
        <f>IF('لیست کل'!N2059=صدور!C$2,1,0)</f>
        <v>0</v>
      </c>
      <c r="N2059" s="179" t="str">
        <f>IF(M2059=0,"",COUNTIF(M$4:M2059,1))</f>
        <v/>
      </c>
    </row>
    <row r="2060" spans="12:14" s="178" customFormat="1">
      <c r="L2060" s="179">
        <v>2057</v>
      </c>
      <c r="M2060" s="179">
        <f>IF('لیست کل'!N2060=صدور!C$2,1,0)</f>
        <v>0</v>
      </c>
      <c r="N2060" s="179" t="str">
        <f>IF(M2060=0,"",COUNTIF(M$4:M2060,1))</f>
        <v/>
      </c>
    </row>
    <row r="2061" spans="12:14" s="178" customFormat="1">
      <c r="L2061" s="179">
        <v>2058</v>
      </c>
      <c r="M2061" s="179">
        <f>IF('لیست کل'!N2061=صدور!C$2,1,0)</f>
        <v>0</v>
      </c>
      <c r="N2061" s="179" t="str">
        <f>IF(M2061=0,"",COUNTIF(M$4:M2061,1))</f>
        <v/>
      </c>
    </row>
    <row r="2062" spans="12:14" s="178" customFormat="1">
      <c r="L2062" s="179">
        <v>2059</v>
      </c>
      <c r="M2062" s="179">
        <f>IF('لیست کل'!N2062=صدور!C$2,1,0)</f>
        <v>0</v>
      </c>
      <c r="N2062" s="179" t="str">
        <f>IF(M2062=0,"",COUNTIF(M$4:M2062,1))</f>
        <v/>
      </c>
    </row>
    <row r="2063" spans="12:14" s="178" customFormat="1">
      <c r="L2063" s="179">
        <v>2060</v>
      </c>
      <c r="M2063" s="179">
        <f>IF('لیست کل'!N2063=صدور!C$2,1,0)</f>
        <v>0</v>
      </c>
      <c r="N2063" s="179" t="str">
        <f>IF(M2063=0,"",COUNTIF(M$4:M2063,1))</f>
        <v/>
      </c>
    </row>
    <row r="2064" spans="12:14" s="178" customFormat="1">
      <c r="L2064" s="179">
        <v>2061</v>
      </c>
      <c r="M2064" s="179">
        <f>IF('لیست کل'!N2064=صدور!C$2,1,0)</f>
        <v>0</v>
      </c>
      <c r="N2064" s="179" t="str">
        <f>IF(M2064=0,"",COUNTIF(M$4:M2064,1))</f>
        <v/>
      </c>
    </row>
    <row r="2065" spans="12:14" s="178" customFormat="1">
      <c r="L2065" s="179">
        <v>2062</v>
      </c>
      <c r="M2065" s="179">
        <f>IF('لیست کل'!N2065=صدور!C$2,1,0)</f>
        <v>0</v>
      </c>
      <c r="N2065" s="179" t="str">
        <f>IF(M2065=0,"",COUNTIF(M$4:M2065,1))</f>
        <v/>
      </c>
    </row>
    <row r="2066" spans="12:14" s="178" customFormat="1">
      <c r="L2066" s="179">
        <v>2063</v>
      </c>
      <c r="M2066" s="179">
        <f>IF('لیست کل'!N2066=صدور!C$2,1,0)</f>
        <v>0</v>
      </c>
      <c r="N2066" s="179" t="str">
        <f>IF(M2066=0,"",COUNTIF(M$4:M2066,1))</f>
        <v/>
      </c>
    </row>
    <row r="2067" spans="12:14" s="178" customFormat="1">
      <c r="L2067" s="179">
        <v>2064</v>
      </c>
      <c r="M2067" s="179">
        <f>IF('لیست کل'!N2067=صدور!C$2,1,0)</f>
        <v>0</v>
      </c>
      <c r="N2067" s="179" t="str">
        <f>IF(M2067=0,"",COUNTIF(M$4:M2067,1))</f>
        <v/>
      </c>
    </row>
    <row r="2068" spans="12:14" s="178" customFormat="1">
      <c r="L2068" s="179">
        <v>2065</v>
      </c>
      <c r="M2068" s="179">
        <f>IF('لیست کل'!N2068=صدور!C$2,1,0)</f>
        <v>0</v>
      </c>
      <c r="N2068" s="179" t="str">
        <f>IF(M2068=0,"",COUNTIF(M$4:M2068,1))</f>
        <v/>
      </c>
    </row>
    <row r="2069" spans="12:14" s="178" customFormat="1">
      <c r="L2069" s="179">
        <v>2066</v>
      </c>
      <c r="M2069" s="179">
        <f>IF('لیست کل'!N2069=صدور!C$2,1,0)</f>
        <v>0</v>
      </c>
      <c r="N2069" s="179" t="str">
        <f>IF(M2069=0,"",COUNTIF(M$4:M2069,1))</f>
        <v/>
      </c>
    </row>
    <row r="2070" spans="12:14" s="178" customFormat="1">
      <c r="L2070" s="179">
        <v>2067</v>
      </c>
      <c r="M2070" s="179">
        <f>IF('لیست کل'!N2070=صدور!C$2,1,0)</f>
        <v>0</v>
      </c>
      <c r="N2070" s="179" t="str">
        <f>IF(M2070=0,"",COUNTIF(M$4:M2070,1))</f>
        <v/>
      </c>
    </row>
    <row r="2071" spans="12:14" s="178" customFormat="1">
      <c r="L2071" s="179">
        <v>2068</v>
      </c>
      <c r="M2071" s="179">
        <f>IF('لیست کل'!N2071=صدور!C$2,1,0)</f>
        <v>0</v>
      </c>
      <c r="N2071" s="179" t="str">
        <f>IF(M2071=0,"",COUNTIF(M$4:M2071,1))</f>
        <v/>
      </c>
    </row>
    <row r="2072" spans="12:14" s="178" customFormat="1">
      <c r="L2072" s="179">
        <v>2069</v>
      </c>
      <c r="M2072" s="179">
        <f>IF('لیست کل'!N2072=صدور!C$2,1,0)</f>
        <v>0</v>
      </c>
      <c r="N2072" s="179" t="str">
        <f>IF(M2072=0,"",COUNTIF(M$4:M2072,1))</f>
        <v/>
      </c>
    </row>
    <row r="2073" spans="12:14" s="178" customFormat="1">
      <c r="L2073" s="179">
        <v>2070</v>
      </c>
      <c r="M2073" s="179">
        <f>IF('لیست کل'!N2073=صدور!C$2,1,0)</f>
        <v>0</v>
      </c>
      <c r="N2073" s="179" t="str">
        <f>IF(M2073=0,"",COUNTIF(M$4:M2073,1))</f>
        <v/>
      </c>
    </row>
    <row r="2074" spans="12:14" s="178" customFormat="1">
      <c r="L2074" s="179">
        <v>2071</v>
      </c>
      <c r="M2074" s="179">
        <f>IF('لیست کل'!N2074=صدور!C$2,1,0)</f>
        <v>0</v>
      </c>
      <c r="N2074" s="179" t="str">
        <f>IF(M2074=0,"",COUNTIF(M$4:M2074,1))</f>
        <v/>
      </c>
    </row>
    <row r="2075" spans="12:14" s="178" customFormat="1">
      <c r="L2075" s="179">
        <v>2072</v>
      </c>
      <c r="M2075" s="179">
        <f>IF('لیست کل'!N2075=صدور!C$2,1,0)</f>
        <v>0</v>
      </c>
      <c r="N2075" s="179" t="str">
        <f>IF(M2075=0,"",COUNTIF(M$4:M2075,1))</f>
        <v/>
      </c>
    </row>
    <row r="2076" spans="12:14" s="178" customFormat="1">
      <c r="L2076" s="179">
        <v>2073</v>
      </c>
      <c r="M2076" s="179">
        <f>IF('لیست کل'!N2076=صدور!C$2,1,0)</f>
        <v>0</v>
      </c>
      <c r="N2076" s="179" t="str">
        <f>IF(M2076=0,"",COUNTIF(M$4:M2076,1))</f>
        <v/>
      </c>
    </row>
    <row r="2077" spans="12:14" s="178" customFormat="1">
      <c r="L2077" s="179">
        <v>2074</v>
      </c>
      <c r="M2077" s="179">
        <f>IF('لیست کل'!N2077=صدور!C$2,1,0)</f>
        <v>0</v>
      </c>
      <c r="N2077" s="179" t="str">
        <f>IF(M2077=0,"",COUNTIF(M$4:M2077,1))</f>
        <v/>
      </c>
    </row>
    <row r="2078" spans="12:14" s="178" customFormat="1">
      <c r="L2078" s="179">
        <v>2075</v>
      </c>
      <c r="M2078" s="179">
        <f>IF('لیست کل'!N2078=صدور!C$2,1,0)</f>
        <v>0</v>
      </c>
      <c r="N2078" s="179" t="str">
        <f>IF(M2078=0,"",COUNTIF(M$4:M2078,1))</f>
        <v/>
      </c>
    </row>
    <row r="2079" spans="12:14" s="178" customFormat="1">
      <c r="L2079" s="179">
        <v>2076</v>
      </c>
      <c r="M2079" s="179">
        <f>IF('لیست کل'!N2079=صدور!C$2,1,0)</f>
        <v>0</v>
      </c>
      <c r="N2079" s="179" t="str">
        <f>IF(M2079=0,"",COUNTIF(M$4:M2079,1))</f>
        <v/>
      </c>
    </row>
    <row r="2080" spans="12:14" s="178" customFormat="1">
      <c r="L2080" s="179">
        <v>2077</v>
      </c>
      <c r="M2080" s="179">
        <f>IF('لیست کل'!N2080=صدور!C$2,1,0)</f>
        <v>0</v>
      </c>
      <c r="N2080" s="179" t="str">
        <f>IF(M2080=0,"",COUNTIF(M$4:M2080,1))</f>
        <v/>
      </c>
    </row>
    <row r="2081" spans="12:14" s="178" customFormat="1">
      <c r="L2081" s="179">
        <v>2078</v>
      </c>
      <c r="M2081" s="179">
        <f>IF('لیست کل'!N2081=صدور!C$2,1,0)</f>
        <v>0</v>
      </c>
      <c r="N2081" s="179" t="str">
        <f>IF(M2081=0,"",COUNTIF(M$4:M2081,1))</f>
        <v/>
      </c>
    </row>
    <row r="2082" spans="12:14" s="178" customFormat="1">
      <c r="L2082" s="179">
        <v>2079</v>
      </c>
      <c r="M2082" s="179">
        <f>IF('لیست کل'!N2082=صدور!C$2,1,0)</f>
        <v>0</v>
      </c>
      <c r="N2082" s="179" t="str">
        <f>IF(M2082=0,"",COUNTIF(M$4:M2082,1))</f>
        <v/>
      </c>
    </row>
    <row r="2083" spans="12:14" s="178" customFormat="1">
      <c r="L2083" s="179">
        <v>2080</v>
      </c>
      <c r="M2083" s="179">
        <f>IF('لیست کل'!N2083=صدور!C$2,1,0)</f>
        <v>0</v>
      </c>
      <c r="N2083" s="179" t="str">
        <f>IF(M2083=0,"",COUNTIF(M$4:M2083,1))</f>
        <v/>
      </c>
    </row>
    <row r="2084" spans="12:14" s="178" customFormat="1">
      <c r="L2084" s="179">
        <v>2081</v>
      </c>
      <c r="M2084" s="179">
        <f>IF('لیست کل'!N2084=صدور!C$2,1,0)</f>
        <v>0</v>
      </c>
      <c r="N2084" s="179" t="str">
        <f>IF(M2084=0,"",COUNTIF(M$4:M2084,1))</f>
        <v/>
      </c>
    </row>
    <row r="2085" spans="12:14" s="178" customFormat="1">
      <c r="L2085" s="179">
        <v>2082</v>
      </c>
      <c r="M2085" s="179">
        <f>IF('لیست کل'!N2085=صدور!C$2,1,0)</f>
        <v>0</v>
      </c>
      <c r="N2085" s="179" t="str">
        <f>IF(M2085=0,"",COUNTIF(M$4:M2085,1))</f>
        <v/>
      </c>
    </row>
    <row r="2086" spans="12:14" s="178" customFormat="1">
      <c r="L2086" s="179">
        <v>2083</v>
      </c>
      <c r="M2086" s="179">
        <f>IF('لیست کل'!N2086=صدور!C$2,1,0)</f>
        <v>0</v>
      </c>
      <c r="N2086" s="179" t="str">
        <f>IF(M2086=0,"",COUNTIF(M$4:M2086,1))</f>
        <v/>
      </c>
    </row>
    <row r="2087" spans="12:14" s="178" customFormat="1">
      <c r="L2087" s="179">
        <v>2084</v>
      </c>
      <c r="M2087" s="179">
        <f>IF('لیست کل'!N2087=صدور!C$2,1,0)</f>
        <v>0</v>
      </c>
      <c r="N2087" s="179" t="str">
        <f>IF(M2087=0,"",COUNTIF(M$4:M2087,1))</f>
        <v/>
      </c>
    </row>
    <row r="2088" spans="12:14" s="178" customFormat="1">
      <c r="L2088" s="179">
        <v>2085</v>
      </c>
      <c r="M2088" s="179">
        <f>IF('لیست کل'!N2088=صدور!C$2,1,0)</f>
        <v>0</v>
      </c>
      <c r="N2088" s="179" t="str">
        <f>IF(M2088=0,"",COUNTIF(M$4:M2088,1))</f>
        <v/>
      </c>
    </row>
    <row r="2089" spans="12:14" s="178" customFormat="1">
      <c r="L2089" s="179">
        <v>2086</v>
      </c>
      <c r="M2089" s="179">
        <f>IF('لیست کل'!N2089=صدور!C$2,1,0)</f>
        <v>0</v>
      </c>
      <c r="N2089" s="179" t="str">
        <f>IF(M2089=0,"",COUNTIF(M$4:M2089,1))</f>
        <v/>
      </c>
    </row>
    <row r="2090" spans="12:14" s="178" customFormat="1">
      <c r="L2090" s="179">
        <v>2087</v>
      </c>
      <c r="M2090" s="179">
        <f>IF('لیست کل'!N2090=صدور!C$2,1,0)</f>
        <v>0</v>
      </c>
      <c r="N2090" s="179" t="str">
        <f>IF(M2090=0,"",COUNTIF(M$4:M2090,1))</f>
        <v/>
      </c>
    </row>
    <row r="2091" spans="12:14" s="178" customFormat="1">
      <c r="L2091" s="179">
        <v>2088</v>
      </c>
      <c r="M2091" s="179">
        <f>IF('لیست کل'!N2091=صدور!C$2,1,0)</f>
        <v>0</v>
      </c>
      <c r="N2091" s="179" t="str">
        <f>IF(M2091=0,"",COUNTIF(M$4:M2091,1))</f>
        <v/>
      </c>
    </row>
    <row r="2092" spans="12:14" s="178" customFormat="1">
      <c r="L2092" s="179">
        <v>2089</v>
      </c>
      <c r="M2092" s="179">
        <f>IF('لیست کل'!N2092=صدور!C$2,1,0)</f>
        <v>0</v>
      </c>
      <c r="N2092" s="179" t="str">
        <f>IF(M2092=0,"",COUNTIF(M$4:M2092,1))</f>
        <v/>
      </c>
    </row>
    <row r="2093" spans="12:14" s="178" customFormat="1">
      <c r="L2093" s="179">
        <v>2090</v>
      </c>
      <c r="M2093" s="179">
        <f>IF('لیست کل'!N2093=صدور!C$2,1,0)</f>
        <v>0</v>
      </c>
      <c r="N2093" s="179" t="str">
        <f>IF(M2093=0,"",COUNTIF(M$4:M2093,1))</f>
        <v/>
      </c>
    </row>
    <row r="2094" spans="12:14" s="178" customFormat="1">
      <c r="L2094" s="179">
        <v>2091</v>
      </c>
      <c r="M2094" s="179">
        <f>IF('لیست کل'!N2094=صدور!C$2,1,0)</f>
        <v>0</v>
      </c>
      <c r="N2094" s="179" t="str">
        <f>IF(M2094=0,"",COUNTIF(M$4:M2094,1))</f>
        <v/>
      </c>
    </row>
    <row r="2095" spans="12:14" s="178" customFormat="1">
      <c r="L2095" s="179">
        <v>2092</v>
      </c>
      <c r="M2095" s="179">
        <f>IF('لیست کل'!N2095=صدور!C$2,1,0)</f>
        <v>0</v>
      </c>
      <c r="N2095" s="179" t="str">
        <f>IF(M2095=0,"",COUNTIF(M$4:M2095,1))</f>
        <v/>
      </c>
    </row>
    <row r="2096" spans="12:14" s="178" customFormat="1">
      <c r="L2096" s="179">
        <v>2093</v>
      </c>
      <c r="M2096" s="179">
        <f>IF('لیست کل'!N2096=صدور!C$2,1,0)</f>
        <v>0</v>
      </c>
      <c r="N2096" s="179" t="str">
        <f>IF(M2096=0,"",COUNTIF(M$4:M2096,1))</f>
        <v/>
      </c>
    </row>
    <row r="2097" spans="12:15" s="178" customFormat="1">
      <c r="L2097" s="179">
        <v>2094</v>
      </c>
      <c r="M2097" s="179">
        <f>IF('لیست کل'!N2097=صدور!C$2,1,0)</f>
        <v>0</v>
      </c>
      <c r="N2097" s="179" t="str">
        <f>IF(M2097=0,"",COUNTIF(M$4:M2097,1))</f>
        <v/>
      </c>
    </row>
    <row r="2098" spans="12:15" s="178" customFormat="1">
      <c r="L2098" s="179">
        <v>2095</v>
      </c>
      <c r="M2098" s="179">
        <f>IF('لیست کل'!N2098=صدور!C$2,1,0)</f>
        <v>0</v>
      </c>
      <c r="N2098" s="179" t="str">
        <f>IF(M2098=0,"",COUNTIF(M$4:M2098,1))</f>
        <v/>
      </c>
    </row>
    <row r="2099" spans="12:15" s="178" customFormat="1">
      <c r="L2099" s="179">
        <v>2096</v>
      </c>
      <c r="M2099" s="179">
        <f>IF('لیست کل'!N2099=صدور!C$2,1,0)</f>
        <v>0</v>
      </c>
      <c r="N2099" s="179" t="str">
        <f>IF(M2099=0,"",COUNTIF(M$4:M2099,1))</f>
        <v/>
      </c>
    </row>
    <row r="2100" spans="12:15" s="178" customFormat="1">
      <c r="L2100" s="179">
        <v>2097</v>
      </c>
      <c r="M2100" s="179">
        <f>IF('لیست کل'!N2100=صدور!C$2,1,0)</f>
        <v>0</v>
      </c>
      <c r="N2100" s="179" t="str">
        <f>IF(M2100=0,"",COUNTIF(M$4:M2100,1))</f>
        <v/>
      </c>
    </row>
    <row r="2101" spans="12:15" s="178" customFormat="1">
      <c r="L2101" s="179">
        <v>2098</v>
      </c>
      <c r="M2101" s="179">
        <f>IF('لیست کل'!N2101=صدور!C$2,1,0)</f>
        <v>0</v>
      </c>
      <c r="N2101" s="179" t="str">
        <f>IF(M2101=0,"",COUNTIF(M$4:M2101,1))</f>
        <v/>
      </c>
    </row>
    <row r="2102" spans="12:15" s="178" customFormat="1">
      <c r="L2102" s="179">
        <v>2099</v>
      </c>
      <c r="M2102" s="179">
        <f>IF('لیست کل'!N2102=صدور!C$2,1,0)</f>
        <v>0</v>
      </c>
      <c r="N2102" s="179" t="str">
        <f>IF(M2102=0,"",COUNTIF(M$4:M2102,1))</f>
        <v/>
      </c>
    </row>
    <row r="2103" spans="12:15" s="178" customFormat="1">
      <c r="L2103" s="179">
        <v>2100</v>
      </c>
      <c r="M2103" s="179">
        <f>IF('لیست کل'!N2103=صدور!C$2,1,0)</f>
        <v>0</v>
      </c>
      <c r="N2103" s="179" t="str">
        <f>IF(M2103=0,"",COUNTIF(M$4:M2103,1))</f>
        <v/>
      </c>
    </row>
    <row r="2104" spans="12:15" s="178" customFormat="1"/>
    <row r="2105" spans="12:15" s="178" customFormat="1"/>
    <row r="2106" spans="12:15" s="178" customFormat="1">
      <c r="O2106" s="179" t="s">
        <v>109</v>
      </c>
    </row>
    <row r="2107" spans="12:15" s="178" customFormat="1">
      <c r="O2107" s="179" t="s">
        <v>110</v>
      </c>
    </row>
    <row r="2108" spans="12:15" s="178" customFormat="1">
      <c r="O2108" s="179" t="s">
        <v>113</v>
      </c>
    </row>
    <row r="2109" spans="12:15" s="178" customFormat="1">
      <c r="O2109" s="179" t="str">
        <f>E9</f>
        <v>98/9/3</v>
      </c>
    </row>
    <row r="2110" spans="12:15" s="178" customFormat="1">
      <c r="O2110" s="179" t="s">
        <v>111</v>
      </c>
    </row>
    <row r="2111" spans="12:15" s="178" customFormat="1">
      <c r="O2111" s="179" t="s">
        <v>144</v>
      </c>
    </row>
    <row r="2112" spans="12:15" s="178" customFormat="1">
      <c r="O2112" s="179">
        <f>LOOKUP(صدور!$D7,'لیست کل'!$A4:$A2103,'لیست کل'!$Z4:$Z2103)</f>
        <v>0</v>
      </c>
    </row>
    <row r="2113" spans="15:15" s="178" customFormat="1">
      <c r="O2113" s="179" t="s">
        <v>112</v>
      </c>
    </row>
    <row r="2114" spans="15:15" s="178" customFormat="1">
      <c r="O2114" s="179" t="str">
        <f>'ورود اطلاعات'!B7</f>
        <v>فرهنگ</v>
      </c>
    </row>
    <row r="2115" spans="15:15" s="178" customFormat="1">
      <c r="O2115" s="179" t="s">
        <v>145</v>
      </c>
    </row>
    <row r="2116" spans="15:15" s="178" customFormat="1">
      <c r="O2116" s="179" t="str">
        <f>LOOKUP(صدور!$D7,'لیست کل'!$A4:$A2103,'لیست کل'!$AA4:$AA2103)</f>
        <v>آمادگی دفاعی</v>
      </c>
    </row>
    <row r="2117" spans="15:15" s="178" customFormat="1">
      <c r="O2117" s="179" t="s">
        <v>116</v>
      </c>
    </row>
    <row r="2118" spans="15:15" s="178" customFormat="1">
      <c r="O2118" s="179" t="str">
        <f>LOOKUP(صدور!$D7,'لیست کل'!$A4:$A2103,'لیست کل'!$D4:$D2103)</f>
        <v>محمد هاشمی</v>
      </c>
    </row>
    <row r="2119" spans="15:15" s="178" customFormat="1">
      <c r="O2119" s="179" t="s">
        <v>134</v>
      </c>
    </row>
    <row r="2120" spans="15:15" s="178" customFormat="1">
      <c r="O2120" s="179" t="str">
        <f>LOOKUP(صدور!$D7,'لیست کل'!$A4:$A2103,'لیست کل'!$F4:$F2103)</f>
        <v>حسین</v>
      </c>
    </row>
    <row r="2121" spans="15:15" s="178" customFormat="1">
      <c r="O2121" s="179" t="s">
        <v>135</v>
      </c>
    </row>
    <row r="2122" spans="15:15" s="178" customFormat="1">
      <c r="O2122" s="179">
        <f>LOOKUP(صدور!$D7,'لیست کل'!$A4:$A2103,'لیست کل'!$H4:$H2103)</f>
        <v>154</v>
      </c>
    </row>
    <row r="2123" spans="15:15" s="178" customFormat="1">
      <c r="O2123" s="179" t="s">
        <v>119</v>
      </c>
    </row>
    <row r="2124" spans="15:15" s="178" customFormat="1">
      <c r="O2124" s="179">
        <f>O2122</f>
        <v>154</v>
      </c>
    </row>
    <row r="2125" spans="15:15" s="178" customFormat="1">
      <c r="O2125" s="179" t="s">
        <v>120</v>
      </c>
    </row>
    <row r="2126" spans="15:15" s="178" customFormat="1">
      <c r="O2126" s="179" t="str">
        <f>LOOKUP(صدور!$D7,'لیست کل'!$A4:$A2103,'لیست کل'!$M4:$M2103)</f>
        <v>مراغه</v>
      </c>
    </row>
    <row r="2127" spans="15:15" s="178" customFormat="1">
      <c r="O2127" s="179" t="s">
        <v>136</v>
      </c>
    </row>
    <row r="2128" spans="15:15" s="178" customFormat="1">
      <c r="O2128" s="179" t="str">
        <f>LOOKUP(صدور!$D7,'لیست کل'!$A4:$A2103,'لیست کل'!$L4:$L2103)</f>
        <v>1382/5/5</v>
      </c>
    </row>
    <row r="2129" spans="15:15" s="178" customFormat="1">
      <c r="O2129" s="179" t="s">
        <v>137</v>
      </c>
    </row>
    <row r="2130" spans="15:15" s="178" customFormat="1">
      <c r="O2130" s="179" t="str">
        <f>H15&amp;" طبق دفتر امتحانات در پايه نهم "</f>
        <v xml:space="preserve">99-98 طبق دفتر امتحانات در پايه نهم </v>
      </c>
    </row>
    <row r="2131" spans="15:15" s="178" customFormat="1">
      <c r="O2131" s="179" t="s">
        <v>138</v>
      </c>
    </row>
    <row r="2132" spans="15:15" s="178" customFormat="1">
      <c r="O2132" s="179" t="str">
        <f>LOOKUP(صدور!$D7,'لیست کل'!$A4:$A2103,'لیست کل'!$R4:$R2103)</f>
        <v>هفتم</v>
      </c>
    </row>
    <row r="2133" spans="15:15" s="178" customFormat="1">
      <c r="O2133" s="179" t="s">
        <v>139</v>
      </c>
    </row>
    <row r="2134" spans="15:15" s="178" customFormat="1">
      <c r="O2134" s="179" t="str">
        <f>O2116</f>
        <v>آمادگی دفاعی</v>
      </c>
    </row>
    <row r="2135" spans="15:15" s="178" customFormat="1">
      <c r="O2135" s="179" t="s">
        <v>140</v>
      </c>
    </row>
    <row r="2136" spans="15:15" s="178" customFormat="1">
      <c r="O2136" s="179">
        <f>LOOKUP(صدور!$D7,'لیست کل'!$A4:$A2103,'لیست کل'!$AB4:$AB2103)</f>
        <v>0</v>
      </c>
    </row>
    <row r="2137" spans="15:15" s="178" customFormat="1">
      <c r="O2137" s="179" t="s">
        <v>141</v>
      </c>
    </row>
    <row r="2138" spans="15:15" s="178" customFormat="1">
      <c r="O2138" s="179">
        <f>LOOKUP(صدور!$D7,'لیست کل'!$A4:$A2103,'لیست کل'!$AC4:$AC2103)</f>
        <v>0</v>
      </c>
    </row>
    <row r="2139" spans="15:15" s="178" customFormat="1">
      <c r="O2139" s="179" t="s">
        <v>142</v>
      </c>
    </row>
    <row r="2140" spans="15:15" s="178" customFormat="1">
      <c r="O2140" s="179" t="s">
        <v>287</v>
      </c>
    </row>
    <row r="2141" spans="15:15" s="178" customFormat="1">
      <c r="O2141" s="179" t="str">
        <f>O2109</f>
        <v>98/9/3</v>
      </c>
    </row>
    <row r="2142" spans="15:15" s="178" customFormat="1">
      <c r="O2142" s="179" t="s">
        <v>127</v>
      </c>
    </row>
    <row r="2143" spans="15:15" s="178" customFormat="1">
      <c r="O2143" s="179"/>
    </row>
    <row r="2144" spans="15:15" s="178" customFormat="1">
      <c r="O2144" s="179" t="s">
        <v>128</v>
      </c>
    </row>
    <row r="2145" spans="15:16" s="178" customFormat="1">
      <c r="O2145" s="179" t="s">
        <v>143</v>
      </c>
    </row>
    <row r="2146" spans="15:16" s="178" customFormat="1">
      <c r="O2146" s="179" t="str">
        <f>'ورود اطلاعات'!B7</f>
        <v>فرهنگ</v>
      </c>
    </row>
    <row r="2147" spans="15:16" s="178" customFormat="1">
      <c r="O2147" s="179" t="str">
        <f>'ورود اطلاعات'!B12</f>
        <v>قلی نژاد</v>
      </c>
    </row>
    <row r="2148" spans="15:16" s="178" customFormat="1">
      <c r="P2148" s="195" t="s">
        <v>190</v>
      </c>
    </row>
    <row r="2149" spans="15:16" s="178" customFormat="1">
      <c r="P2149" s="195" t="str">
        <f>'ورود اطلاعات'!B7</f>
        <v>فرهنگ</v>
      </c>
    </row>
    <row r="2150" spans="15:16" s="178" customFormat="1">
      <c r="P2150" s="195" t="s">
        <v>86</v>
      </c>
    </row>
    <row r="2151" spans="15:16" s="178" customFormat="1">
      <c r="P2151" s="195">
        <f>'ورود اطلاعات'!B8</f>
        <v>0</v>
      </c>
    </row>
    <row r="2152" spans="15:16" s="178" customFormat="1">
      <c r="P2152" s="195" t="s">
        <v>28</v>
      </c>
    </row>
    <row r="2153" spans="15:16" s="178" customFormat="1">
      <c r="P2153" s="195" t="str">
        <f>H15</f>
        <v>99-98</v>
      </c>
    </row>
    <row r="2154" spans="15:16" s="178" customFormat="1">
      <c r="P2154" s="195" t="s">
        <v>195</v>
      </c>
    </row>
    <row r="2155" spans="15:16" s="178" customFormat="1">
      <c r="P2155" s="195" t="str">
        <f>IFERROR(LOOKUP(صدور!J9,'مشخصات همکاران'!A4:A53,'مشخصات همکاران'!D4:D53),"")</f>
        <v xml:space="preserve"> محمدی</v>
      </c>
    </row>
    <row r="2156" spans="15:16" s="178" customFormat="1">
      <c r="P2156" s="195" t="s">
        <v>196</v>
      </c>
    </row>
    <row r="2157" spans="15:16" s="178" customFormat="1">
      <c r="P2157" s="195">
        <f>IFERROR(LOOKUP(صدور!J9,'مشخصات همکاران'!A4:A53,'مشخصات همکاران'!E4:E53),"")</f>
        <v>0</v>
      </c>
    </row>
    <row r="2158" spans="15:16" s="178" customFormat="1">
      <c r="P2158" s="195" t="s">
        <v>197</v>
      </c>
    </row>
    <row r="2159" spans="15:16" s="178" customFormat="1">
      <c r="P2159" s="195" t="str">
        <f>IFERROR(LOOKUP(صدور!J9,'مشخصات همکاران'!A4:A53,'مشخصات همکاران'!H4:H53&amp;"/"&amp;'مشخصات همکاران'!G4:G53&amp;"/"&amp;'مشخصات همکاران'!F4:F53),"")</f>
        <v>//</v>
      </c>
    </row>
    <row r="2160" spans="15:16" s="178" customFormat="1">
      <c r="P2160" s="195" t="s">
        <v>198</v>
      </c>
    </row>
    <row r="2161" spans="16:16" s="178" customFormat="1">
      <c r="P2161" s="195">
        <f>IFERROR(LOOKUP(صدور!J9,'مشخصات همکاران'!A4:A53,'مشخصات همکاران'!I4:I53),"")</f>
        <v>0</v>
      </c>
    </row>
    <row r="2162" spans="16:16" s="178" customFormat="1">
      <c r="P2162" s="195" t="s">
        <v>199</v>
      </c>
    </row>
    <row r="2163" spans="16:16" s="178" customFormat="1">
      <c r="P2163" s="195">
        <f>IFERROR(LOOKUP(صدور!J9,'مشخصات همکاران'!A4:A53,'مشخصات همکاران'!J4:J53),"")</f>
        <v>0</v>
      </c>
    </row>
    <row r="2164" spans="16:16" s="178" customFormat="1">
      <c r="P2164" s="195" t="s">
        <v>200</v>
      </c>
    </row>
    <row r="2165" spans="16:16" s="178" customFormat="1">
      <c r="P2165" s="195" t="str">
        <f>IFERROR(LOOKUP(صدور!J9,'مشخصات همکاران'!A4:A53,'مشخصات همکاران'!M4:M53&amp;"/"&amp;'مشخصات همکاران'!L4:L53&amp;"/"&amp;'مشخصات همکاران'!K4:K53),"")</f>
        <v>//</v>
      </c>
    </row>
    <row r="2166" spans="16:16" s="178" customFormat="1">
      <c r="P2166" s="195" t="s">
        <v>201</v>
      </c>
    </row>
    <row r="2167" spans="16:16" s="178" customFormat="1">
      <c r="P2167" s="195">
        <f>IFERROR(LOOKUP(صدور!J9,'مشخصات همکاران'!A4:A53,'مشخصات همکاران'!N4:N53),"")</f>
        <v>0</v>
      </c>
    </row>
    <row r="2168" spans="16:16" s="178" customFormat="1">
      <c r="P2168" s="195" t="s">
        <v>202</v>
      </c>
    </row>
    <row r="2169" spans="16:16" s="178" customFormat="1">
      <c r="P2169" s="195">
        <f>IFERROR(LOOKUP(صدور!J9,'مشخصات همکاران'!A4:A53,'مشخصات همکاران'!O4:O53),"")</f>
        <v>0</v>
      </c>
    </row>
    <row r="2170" spans="16:16" s="178" customFormat="1">
      <c r="P2170" s="195" t="s">
        <v>203</v>
      </c>
    </row>
    <row r="2171" spans="16:16" s="178" customFormat="1">
      <c r="P2171" s="195">
        <f>IFERROR(LOOKUP(صدور!J9,'مشخصات همکاران'!A4:A53,'مشخصات همکاران'!P4:P53),"")</f>
        <v>0</v>
      </c>
    </row>
    <row r="2172" spans="16:16" s="178" customFormat="1">
      <c r="P2172" s="195" t="s">
        <v>204</v>
      </c>
    </row>
    <row r="2173" spans="16:16" s="178" customFormat="1">
      <c r="P2173" s="195">
        <f>IFERROR(LOOKUP(صدور!J9,'مشخصات همکاران'!A4:A53,'مشخصات همکاران'!Q4:Q53),"")</f>
        <v>0</v>
      </c>
    </row>
    <row r="2174" spans="16:16" s="178" customFormat="1">
      <c r="P2174" s="195" t="s">
        <v>205</v>
      </c>
    </row>
    <row r="2175" spans="16:16" s="178" customFormat="1">
      <c r="P2175" s="195">
        <f>IFERROR(LOOKUP(صدور!J9,'مشخصات همکاران'!A4:A53,'مشخصات همکاران'!R4:R53),"")</f>
        <v>0</v>
      </c>
    </row>
    <row r="2176" spans="16:16" s="178" customFormat="1">
      <c r="P2176" s="195" t="s">
        <v>206</v>
      </c>
    </row>
    <row r="2177" spans="16:16" s="178" customFormat="1">
      <c r="P2177" s="195">
        <f>IFERROR(LOOKUP(صدور!J9,'مشخصات همکاران'!A4:A53,'مشخصات همکاران'!S4:S53),"")</f>
        <v>0</v>
      </c>
    </row>
    <row r="2178" spans="16:16" s="178" customFormat="1">
      <c r="P2178" s="195" t="s">
        <v>207</v>
      </c>
    </row>
    <row r="2179" spans="16:16" s="178" customFormat="1">
      <c r="P2179" s="195">
        <f>IFERROR(LOOKUP(صدور!J9,'مشخصات همکاران'!A4:A53,'مشخصات همکاران'!T4:T53),"")</f>
        <v>0</v>
      </c>
    </row>
    <row r="2180" spans="16:16" s="178" customFormat="1">
      <c r="P2180" s="195" t="s">
        <v>208</v>
      </c>
    </row>
    <row r="2181" spans="16:16" s="178" customFormat="1">
      <c r="P2181" s="195">
        <f>IFERROR(LOOKUP(صدور!J9,'مشخصات همکاران'!A4:A53,'مشخصات همکاران'!U4:U53),"")</f>
        <v>0</v>
      </c>
    </row>
    <row r="2182" spans="16:16" s="178" customFormat="1">
      <c r="P2182" s="195" t="s">
        <v>209</v>
      </c>
    </row>
    <row r="2183" spans="16:16" s="178" customFormat="1">
      <c r="P2183" s="195">
        <f>IFERROR(LOOKUP(صدور!J9,'مشخصات همکاران'!A4:A53,'مشخصات همکاران'!V4:V53),"")</f>
        <v>0</v>
      </c>
    </row>
    <row r="2184" spans="16:16" s="178" customFormat="1">
      <c r="P2184" s="195" t="s">
        <v>210</v>
      </c>
    </row>
    <row r="2185" spans="16:16" s="178" customFormat="1">
      <c r="P2185" s="195">
        <f>IFERROR(LOOKUP(صدور!J9,'مشخصات همکاران'!A4:A53,'مشخصات همکاران'!W4:W53),"")</f>
        <v>0</v>
      </c>
    </row>
    <row r="2186" spans="16:16" s="178" customFormat="1">
      <c r="P2186" s="195" t="s">
        <v>211</v>
      </c>
    </row>
    <row r="2187" spans="16:16" s="178" customFormat="1">
      <c r="P2187" s="195" t="str">
        <f>IFERROR(LOOKUP(صدور!J9,'مشخصات همکاران'!A4:A53,'مشخصات همکاران'!X4:X53&amp;"-"&amp;'مشخصات همکاران'!Y4:Y53),"")</f>
        <v>-</v>
      </c>
    </row>
    <row r="2188" spans="16:16" s="178" customFormat="1">
      <c r="P2188" s="195" t="s">
        <v>191</v>
      </c>
    </row>
    <row r="2189" spans="16:16" s="178" customFormat="1">
      <c r="P2189" s="195">
        <f>IFERROR(LOOKUP(صدور!J9,'مشخصات همکاران'!A4:A53,'مشخصات همکاران'!Z4:Z53),"")</f>
        <v>0</v>
      </c>
    </row>
    <row r="2190" spans="16:16" s="178" customFormat="1">
      <c r="P2190" s="195" t="s">
        <v>212</v>
      </c>
    </row>
    <row r="2191" spans="16:16" s="178" customFormat="1">
      <c r="P2191" s="195">
        <f>IFERROR(LOOKUP(صدور!J9,'مشخصات همکاران'!A4:A53,'مشخصات همکاران'!AA4:AA53),"")</f>
        <v>0</v>
      </c>
    </row>
    <row r="2192" spans="16:16" s="178" customFormat="1">
      <c r="P2192" s="195" t="s">
        <v>213</v>
      </c>
    </row>
    <row r="2193" spans="16:16" s="178" customFormat="1">
      <c r="P2193" s="195">
        <f>IFERROR(LOOKUP(صدور!J9,'مشخصات همکاران'!A4:A53,'مشخصات همکاران'!AB4:AB53),"")</f>
        <v>0</v>
      </c>
    </row>
    <row r="2194" spans="16:16" s="178" customFormat="1">
      <c r="P2194" s="195" t="s">
        <v>214</v>
      </c>
    </row>
    <row r="2195" spans="16:16" s="178" customFormat="1">
      <c r="P2195" s="195">
        <f>IFERROR(LOOKUP(صدور!J9,'مشخصات همکاران'!A4:A53,'مشخصات همکاران'!AC4:AC53),"")</f>
        <v>0</v>
      </c>
    </row>
    <row r="2196" spans="16:16" s="178" customFormat="1">
      <c r="P2196" s="195" t="s">
        <v>215</v>
      </c>
    </row>
    <row r="2197" spans="16:16" s="178" customFormat="1">
      <c r="P2197" s="195">
        <f>IFERROR(LOOKUP(صدور!J9,'مشخصات همکاران'!A4:A53,'مشخصات همکاران'!AD4:AD53),"")</f>
        <v>0</v>
      </c>
    </row>
    <row r="2198" spans="16:16" s="178" customFormat="1">
      <c r="P2198" s="195" t="s">
        <v>216</v>
      </c>
    </row>
    <row r="2199" spans="16:16" s="178" customFormat="1">
      <c r="P2199" s="195">
        <f>IFERROR(LOOKUP(صدور!J9,'مشخصات همکاران'!A4:A53,'مشخصات همکاران'!AE4:AE53),"")</f>
        <v>0</v>
      </c>
    </row>
    <row r="2200" spans="16:16" s="178" customFormat="1">
      <c r="P2200" s="195" t="s">
        <v>217</v>
      </c>
    </row>
    <row r="2201" spans="16:16" s="178" customFormat="1">
      <c r="P2201" s="195">
        <f>IFERROR(LOOKUP(صدور!J9,'مشخصات همکاران'!A4:A53,'مشخصات همکاران'!AF4:AF53),"")</f>
        <v>0</v>
      </c>
    </row>
    <row r="2202" spans="16:16" s="178" customFormat="1">
      <c r="P2202" s="195" t="s">
        <v>192</v>
      </c>
    </row>
    <row r="2203" spans="16:16" s="178" customFormat="1">
      <c r="P2203" s="195" t="str">
        <f>IFERROR(LOOKUP(صدور!J9,'مشخصات همکاران'!A4:A53,'مشخصات همکاران'!AG4:AG53&amp;"         -    "&amp;'مشخصات همکاران'!AH4:AH53),"")</f>
        <v xml:space="preserve">         -    </v>
      </c>
    </row>
    <row r="2204" spans="16:16" s="178" customFormat="1">
      <c r="P2204" s="195" t="s">
        <v>193</v>
      </c>
    </row>
    <row r="2205" spans="16:16" s="178" customFormat="1">
      <c r="P2205" s="236">
        <f>IFERROR(LOOKUP(صدور!J9,'مشخصات همکاران'!A4:A53,'مشخصات همکاران'!AI4:AI53),"")</f>
        <v>0</v>
      </c>
    </row>
    <row r="2206" spans="16:16" s="178" customFormat="1">
      <c r="P2206" s="195" t="s">
        <v>218</v>
      </c>
    </row>
    <row r="2207" spans="16:16" s="178" customFormat="1">
      <c r="P2207" s="195">
        <f>IFERROR(LOOKUP(صدور!J9,'مشخصات همکاران'!A4:A53,'مشخصات همکاران'!AJ4:AJ53),"")</f>
        <v>0</v>
      </c>
    </row>
    <row r="2208" spans="16:16" s="178" customFormat="1">
      <c r="P2208" s="234" t="s">
        <v>194</v>
      </c>
    </row>
    <row r="2209" spans="16:16" s="178" customFormat="1">
      <c r="P2209" s="235" t="str">
        <f>'مشخصات همکاران'!AL2&amp;":"</f>
        <v>سریال شناسنامه:</v>
      </c>
    </row>
    <row r="2210" spans="16:16" s="178" customFormat="1">
      <c r="P2210" s="235">
        <f>IFERROR(LOOKUP(صدور!J9,'مشخصات همکاران'!A4:A53,'مشخصات همکاران'!AL4:AL53),"")</f>
        <v>0</v>
      </c>
    </row>
    <row r="2211" spans="16:16" s="178" customFormat="1">
      <c r="P2211" s="235" t="str">
        <f>'مشخصات همکاران'!AM2&amp;":"</f>
        <v>سری شناسنامه:</v>
      </c>
    </row>
    <row r="2212" spans="16:16" s="178" customFormat="1">
      <c r="P2212" s="235">
        <f>IFERROR(LOOKUP(صدور!J9,'مشخصات همکاران'!A4:A53,'مشخصات همکاران'!AM4:AM53),"")</f>
        <v>0</v>
      </c>
    </row>
    <row r="2213" spans="16:16" s="178" customFormat="1">
      <c r="P2213" s="235" t="str">
        <f>'مشخصات همکاران'!AN2&amp;":"</f>
        <v>حرف سری شناسنامه:</v>
      </c>
    </row>
    <row r="2214" spans="16:16" s="178" customFormat="1">
      <c r="P2214" s="235">
        <f>IFERROR(LOOKUP(صدور!J9,'مشخصات همکاران'!A4:A53,'مشخصات همکاران'!AN4:AN53),"")</f>
        <v>0</v>
      </c>
    </row>
    <row r="2215" spans="16:16" s="178" customFormat="1">
      <c r="P2215" s="235" t="str">
        <f>'مشخصات همکاران'!AK2&amp;":"</f>
        <v>سمت:</v>
      </c>
    </row>
    <row r="2216" spans="16:16" s="178" customFormat="1">
      <c r="P2216" s="235">
        <f>IFERROR(LOOKUP(صدور!J9,'مشخصات همکاران'!A4:A53,'مشخصات همکاران'!AK4:AK53),"")</f>
        <v>0</v>
      </c>
    </row>
    <row r="2217" spans="16:16" s="178" customFormat="1">
      <c r="P2217" s="235" t="str">
        <f>'مشخصات همکاران'!AO2&amp;":"</f>
        <v>ایمیل:</v>
      </c>
    </row>
    <row r="2218" spans="16:16" s="178" customFormat="1">
      <c r="P2218" s="235">
        <f>IFERROR(LOOKUP(صدور!J9,'مشخصات همکاران'!A4:A53,'مشخصات همکاران'!AO4:AO53),"")</f>
        <v>0</v>
      </c>
    </row>
    <row r="2219" spans="16:16" s="178" customFormat="1">
      <c r="P2219" s="235" t="str">
        <f>'مشخصات همکاران'!AP2&amp;":"</f>
        <v>کدپستی:</v>
      </c>
    </row>
    <row r="2220" spans="16:16" s="178" customFormat="1">
      <c r="P2220" s="235">
        <f>IFERROR(LOOKUP(صدور!J9,'مشخصات همکاران'!A4:A53,'مشخصات همکاران'!AP4:AP53),"")</f>
        <v>0</v>
      </c>
    </row>
    <row r="2221" spans="16:16" s="178" customFormat="1">
      <c r="P2221" s="235" t="str">
        <f>'مشخصات همکاران'!AS2&amp;":"</f>
        <v>وضعيت تأهل:</v>
      </c>
    </row>
    <row r="2222" spans="16:16" s="178" customFormat="1">
      <c r="P2222" s="235">
        <f>IFERROR(LOOKUP(صدور!J9,'مشخصات همکاران'!A4:A53,'مشخصات همکاران'!AS4:AS53),"")</f>
        <v>0</v>
      </c>
    </row>
    <row r="2223" spans="16:16" s="178" customFormat="1">
      <c r="P2223" s="235" t="str">
        <f>'مشخصات همکاران'!AT2&amp;":"</f>
        <v>مشخصات همسر:</v>
      </c>
    </row>
    <row r="2224" spans="16:16" s="178" customFormat="1">
      <c r="P2224" s="235" t="str">
        <f>'مشخصات همکاران'!AT3&amp;":"</f>
        <v>نام:</v>
      </c>
    </row>
    <row r="2225" spans="16:16" s="178" customFormat="1">
      <c r="P2225" s="235">
        <f>IFERROR(LOOKUP(صدور!J9,'مشخصات همکاران'!A4:A53,'مشخصات همکاران'!AT4:AT53),"")</f>
        <v>0</v>
      </c>
    </row>
    <row r="2226" spans="16:16" s="178" customFormat="1">
      <c r="P2226" s="235" t="str">
        <f>'مشخصات همکاران'!AU3&amp;":"</f>
        <v>نام خانوادگی:</v>
      </c>
    </row>
    <row r="2227" spans="16:16" s="178" customFormat="1">
      <c r="P2227" s="235">
        <f>IFERROR(LOOKUP(صدور!J9,'مشخصات همکاران'!A4:A53,'مشخصات همکاران'!AU4:AU53),"")</f>
        <v>0</v>
      </c>
    </row>
    <row r="2228" spans="16:16" s="178" customFormat="1">
      <c r="P2228" s="235" t="str">
        <f>'مشخصات همکاران'!AV3&amp;":"</f>
        <v>کدملی:</v>
      </c>
    </row>
    <row r="2229" spans="16:16" s="178" customFormat="1">
      <c r="P2229" s="235">
        <f>IFERROR(LOOKUP(صدور!J9,'مشخصات همکاران'!A4:A53,'مشخصات همکاران'!AV4:AV53),"")</f>
        <v>0</v>
      </c>
    </row>
    <row r="2230" spans="16:16" s="178" customFormat="1">
      <c r="P2230" s="235" t="str">
        <f>'مشخصات همکاران'!AW3&amp;":"</f>
        <v>شماره شناسنامه:</v>
      </c>
    </row>
    <row r="2231" spans="16:16" s="178" customFormat="1">
      <c r="P2231" s="235">
        <f>IFERROR(LOOKUP(صدور!J9,'مشخصات همکاران'!A4:A53,'مشخصات همکاران'!AW4:AW53),"")</f>
        <v>0</v>
      </c>
    </row>
    <row r="2232" spans="16:16" s="178" customFormat="1">
      <c r="P2232" s="235" t="str">
        <f>'مشخصات همکاران'!AY2&amp;":"</f>
        <v>مدارک موجود در پرونده پرسنلی:</v>
      </c>
    </row>
    <row r="2233" spans="16:16" s="178" customFormat="1">
      <c r="P2233" s="235" t="str">
        <f>'مشخصات همکاران'!AY3&amp;":"</f>
        <v>کپی شناسنامه و کارت ملی:</v>
      </c>
    </row>
    <row r="2234" spans="16:16" s="178" customFormat="1">
      <c r="P2234" s="235">
        <f>IFERROR(LOOKUP(صدور!J9,'مشخصات همکاران'!A4:A53,'مشخصات همکاران'!AY4:AY53),"")</f>
        <v>0</v>
      </c>
    </row>
    <row r="2235" spans="16:16" s="178" customFormat="1">
      <c r="P2235" s="235" t="str">
        <f>'مشخصات همکاران'!AZ3&amp;":"</f>
        <v>حکم کارگزینی:</v>
      </c>
    </row>
    <row r="2236" spans="16:16" s="178" customFormat="1">
      <c r="P2236" s="235">
        <f>IFERROR(LOOKUP(صدور!J9,'مشخصات همکاران'!A4:A53,'مشخصات همکاران'!AZ4:AZ53),"")</f>
        <v>0</v>
      </c>
    </row>
    <row r="2237" spans="16:16" s="178" customFormat="1">
      <c r="P2237" s="235" t="str">
        <f>'مشخصات همکاران'!BA3&amp;":"</f>
        <v>دوره ها و تشویقها:</v>
      </c>
    </row>
    <row r="2238" spans="16:16" s="178" customFormat="1">
      <c r="P2238" s="235">
        <f>IFERROR(LOOKUP(صدور!J9,'مشخصات همکاران'!A4:A53,'مشخصات همکاران'!BA4:BA53),"")</f>
        <v>0</v>
      </c>
    </row>
    <row r="2239" spans="16:16" s="178" customFormat="1"/>
    <row r="2240" spans="16:16" s="178" customFormat="1"/>
    <row r="2241" spans="17:19" s="178" customFormat="1"/>
    <row r="2242" spans="17:19" s="178" customFormat="1"/>
    <row r="2243" spans="17:19" s="178" customFormat="1"/>
    <row r="2244" spans="17:19" s="178" customFormat="1">
      <c r="Q2244" s="202"/>
    </row>
    <row r="2245" spans="17:19" s="178" customFormat="1">
      <c r="Q2245" s="202"/>
    </row>
    <row r="2246" spans="17:19" s="178" customFormat="1">
      <c r="Q2246" s="202"/>
    </row>
    <row r="2247" spans="17:19" s="178" customFormat="1">
      <c r="Q2247" s="202"/>
    </row>
    <row r="2248" spans="17:19" s="178" customFormat="1">
      <c r="Q2248" s="202"/>
    </row>
    <row r="2249" spans="17:19" s="178" customFormat="1"/>
    <row r="2250" spans="17:19" s="178" customFormat="1"/>
    <row r="2251" spans="17:19" s="178" customFormat="1"/>
    <row r="2252" spans="17:19" s="178" customFormat="1"/>
    <row r="2254" spans="17:19">
      <c r="Q2254" s="67">
        <v>1</v>
      </c>
      <c r="R2254" s="67">
        <f>IF('مشخصات همکاران'!C4="","",IF('مشخصات همکاران'!G4&lt;7,('مشخصات همکاران'!G4-1)*31+'مشخصات همکاران'!F4,186+('مشخصات همکاران'!G4-7)*30+'مشخصات همکاران'!F4))</f>
        <v>-31</v>
      </c>
      <c r="S2254" s="67">
        <f>IF('ورود اطلاعات'!G4&lt;7,((('ورود اطلاعات'!G4-1)*31)+'ورود اطلاعات'!E4),(186+(('ورود اطلاعات'!G4-7)*30)+'ورود اطلاعات'!E4))</f>
        <v>249</v>
      </c>
    </row>
    <row r="2255" spans="17:19">
      <c r="Q2255" s="67">
        <v>2</v>
      </c>
      <c r="R2255" s="67">
        <f>IF('مشخصات همکاران'!C5="","",IF('مشخصات همکاران'!G5&lt;7,('مشخصات همکاران'!G5-1)*31+'مشخصات همکاران'!F5,186+('مشخصات همکاران'!G5-7)*30+'مشخصات همکاران'!F5))</f>
        <v>-31</v>
      </c>
      <c r="S2255" s="67"/>
    </row>
    <row r="2256" spans="17:19">
      <c r="Q2256" s="67">
        <v>3</v>
      </c>
      <c r="R2256" s="67" t="str">
        <f>IF('مشخصات همکاران'!C6="","",IF('مشخصات همکاران'!G6&lt;7,('مشخصات همکاران'!G6-1)*31+'مشخصات همکاران'!F6,186+('مشخصات همکاران'!G6-7)*30+'مشخصات همکاران'!F6))</f>
        <v/>
      </c>
      <c r="S2256" s="67"/>
    </row>
    <row r="2257" spans="17:19">
      <c r="Q2257" s="67">
        <v>4</v>
      </c>
      <c r="R2257" s="67" t="str">
        <f>IF('مشخصات همکاران'!C7="","",IF('مشخصات همکاران'!G7&lt;7,('مشخصات همکاران'!G7-1)*31+'مشخصات همکاران'!F7,186+('مشخصات همکاران'!G7-7)*30+'مشخصات همکاران'!F7))</f>
        <v/>
      </c>
      <c r="S2257" s="67"/>
    </row>
    <row r="2258" spans="17:19">
      <c r="Q2258" s="67">
        <v>5</v>
      </c>
      <c r="R2258" s="67" t="str">
        <f>IF('مشخصات همکاران'!C8="","",IF('مشخصات همکاران'!G8&lt;7,('مشخصات همکاران'!G8-1)*31+'مشخصات همکاران'!F8,186+('مشخصات همکاران'!G8-7)*30+'مشخصات همکاران'!F8))</f>
        <v/>
      </c>
      <c r="S2258" s="67"/>
    </row>
    <row r="2259" spans="17:19">
      <c r="Q2259" s="67">
        <v>6</v>
      </c>
      <c r="R2259" s="67" t="str">
        <f>IF('مشخصات همکاران'!C9="","",IF('مشخصات همکاران'!G9&lt;7,('مشخصات همکاران'!G9-1)*31+'مشخصات همکاران'!F9,186+('مشخصات همکاران'!G9-7)*30+'مشخصات همکاران'!F9))</f>
        <v/>
      </c>
      <c r="S2259" s="67"/>
    </row>
    <row r="2260" spans="17:19">
      <c r="Q2260" s="67">
        <v>7</v>
      </c>
      <c r="R2260" s="67" t="str">
        <f>IF('مشخصات همکاران'!C10="","",IF('مشخصات همکاران'!G10&lt;7,('مشخصات همکاران'!G10-1)*31+'مشخصات همکاران'!F10,186+('مشخصات همکاران'!G10-7)*30+'مشخصات همکاران'!F10))</f>
        <v/>
      </c>
      <c r="S2260" s="67"/>
    </row>
    <row r="2261" spans="17:19">
      <c r="Q2261" s="67">
        <v>8</v>
      </c>
      <c r="R2261" s="67" t="str">
        <f>IF('مشخصات همکاران'!C11="","",IF('مشخصات همکاران'!G11&lt;7,('مشخصات همکاران'!G11-1)*31+'مشخصات همکاران'!F11,186+('مشخصات همکاران'!G11-7)*30+'مشخصات همکاران'!F11))</f>
        <v/>
      </c>
      <c r="S2261" s="67"/>
    </row>
    <row r="2262" spans="17:19">
      <c r="Q2262" s="67">
        <v>9</v>
      </c>
      <c r="R2262" s="67" t="str">
        <f>IF('مشخصات همکاران'!C12="","",IF('مشخصات همکاران'!G12&lt;7,('مشخصات همکاران'!G12-1)*31+'مشخصات همکاران'!F12,186+('مشخصات همکاران'!G12-7)*30+'مشخصات همکاران'!F12))</f>
        <v/>
      </c>
      <c r="S2262" s="67"/>
    </row>
    <row r="2263" spans="17:19">
      <c r="Q2263" s="67">
        <v>10</v>
      </c>
      <c r="R2263" s="67" t="str">
        <f>IF('مشخصات همکاران'!C13="","",IF('مشخصات همکاران'!G13&lt;7,('مشخصات همکاران'!G13-1)*31+'مشخصات همکاران'!F13,186+('مشخصات همکاران'!G13-7)*30+'مشخصات همکاران'!F13))</f>
        <v/>
      </c>
      <c r="S2263" s="67"/>
    </row>
    <row r="2264" spans="17:19">
      <c r="Q2264" s="67">
        <v>11</v>
      </c>
      <c r="R2264" s="67" t="str">
        <f>IF('مشخصات همکاران'!C14="","",IF('مشخصات همکاران'!G14&lt;7,('مشخصات همکاران'!G14-1)*31+'مشخصات همکاران'!F14,186+('مشخصات همکاران'!G14-7)*30+'مشخصات همکاران'!F14))</f>
        <v/>
      </c>
      <c r="S2264" s="67"/>
    </row>
    <row r="2265" spans="17:19">
      <c r="Q2265" s="67">
        <v>12</v>
      </c>
      <c r="R2265" s="67" t="str">
        <f>IF('مشخصات همکاران'!C15="","",IF('مشخصات همکاران'!G15&lt;7,('مشخصات همکاران'!G15-1)*31+'مشخصات همکاران'!F15,186+('مشخصات همکاران'!G15-7)*30+'مشخصات همکاران'!F15))</f>
        <v/>
      </c>
      <c r="S2265" s="67"/>
    </row>
    <row r="2266" spans="17:19">
      <c r="Q2266" s="67">
        <v>13</v>
      </c>
      <c r="R2266" s="67" t="str">
        <f>IF('مشخصات همکاران'!C16="","",IF('مشخصات همکاران'!G16&lt;7,('مشخصات همکاران'!G16-1)*31+'مشخصات همکاران'!F16,186+('مشخصات همکاران'!G16-7)*30+'مشخصات همکاران'!F16))</f>
        <v/>
      </c>
      <c r="S2266" s="67"/>
    </row>
    <row r="2267" spans="17:19">
      <c r="Q2267" s="67">
        <v>14</v>
      </c>
      <c r="R2267" s="67" t="str">
        <f>IF('مشخصات همکاران'!C17="","",IF('مشخصات همکاران'!G17&lt;7,('مشخصات همکاران'!G17-1)*31+'مشخصات همکاران'!F17,186+('مشخصات همکاران'!G17-7)*30+'مشخصات همکاران'!F17))</f>
        <v/>
      </c>
      <c r="S2267" s="67"/>
    </row>
    <row r="2268" spans="17:19">
      <c r="Q2268" s="67">
        <v>15</v>
      </c>
      <c r="R2268" s="67" t="str">
        <f>IF('مشخصات همکاران'!C18="","",IF('مشخصات همکاران'!G18&lt;7,('مشخصات همکاران'!G18-1)*31+'مشخصات همکاران'!F18,186+('مشخصات همکاران'!G18-7)*30+'مشخصات همکاران'!F18))</f>
        <v/>
      </c>
      <c r="S2268" s="67"/>
    </row>
    <row r="2269" spans="17:19">
      <c r="Q2269" s="67">
        <v>16</v>
      </c>
      <c r="R2269" s="67" t="str">
        <f>IF('مشخصات همکاران'!C19="","",IF('مشخصات همکاران'!G19&lt;7,('مشخصات همکاران'!G19-1)*31+'مشخصات همکاران'!F19,186+('مشخصات همکاران'!G19-7)*30+'مشخصات همکاران'!F19))</f>
        <v/>
      </c>
      <c r="S2269" s="67"/>
    </row>
    <row r="2270" spans="17:19">
      <c r="Q2270" s="67">
        <v>17</v>
      </c>
      <c r="R2270" s="67" t="str">
        <f>IF('مشخصات همکاران'!C20="","",IF('مشخصات همکاران'!G20&lt;7,('مشخصات همکاران'!G20-1)*31+'مشخصات همکاران'!F20,186+('مشخصات همکاران'!G20-7)*30+'مشخصات همکاران'!F20))</f>
        <v/>
      </c>
      <c r="S2270" s="67"/>
    </row>
    <row r="2271" spans="17:19">
      <c r="Q2271" s="67">
        <v>18</v>
      </c>
      <c r="R2271" s="67" t="str">
        <f>IF('مشخصات همکاران'!C21="","",IF('مشخصات همکاران'!G21&lt;7,('مشخصات همکاران'!G21-1)*31+'مشخصات همکاران'!F21,186+('مشخصات همکاران'!G21-7)*30+'مشخصات همکاران'!F21))</f>
        <v/>
      </c>
      <c r="S2271" s="67"/>
    </row>
    <row r="2272" spans="17:19">
      <c r="Q2272" s="67">
        <v>19</v>
      </c>
      <c r="R2272" s="67" t="str">
        <f>IF('مشخصات همکاران'!C22="","",IF('مشخصات همکاران'!G22&lt;7,('مشخصات همکاران'!G22-1)*31+'مشخصات همکاران'!F22,186+('مشخصات همکاران'!G22-7)*30+'مشخصات همکاران'!F22))</f>
        <v/>
      </c>
      <c r="S2272" s="67"/>
    </row>
    <row r="2273" spans="17:19">
      <c r="Q2273" s="67">
        <v>20</v>
      </c>
      <c r="R2273" s="67" t="str">
        <f>IF('مشخصات همکاران'!C23="","",IF('مشخصات همکاران'!G23&lt;7,('مشخصات همکاران'!G23-1)*31+'مشخصات همکاران'!F23,186+('مشخصات همکاران'!G23-7)*30+'مشخصات همکاران'!F23))</f>
        <v/>
      </c>
      <c r="S2273" s="67"/>
    </row>
    <row r="2274" spans="17:19">
      <c r="Q2274" s="67">
        <v>21</v>
      </c>
      <c r="R2274" s="67" t="str">
        <f>IF('مشخصات همکاران'!C24="","",IF('مشخصات همکاران'!G24&lt;7,('مشخصات همکاران'!G24-1)*31+'مشخصات همکاران'!F24,186+('مشخصات همکاران'!G24-7)*30+'مشخصات همکاران'!F24))</f>
        <v/>
      </c>
      <c r="S2274" s="67"/>
    </row>
    <row r="2275" spans="17:19">
      <c r="Q2275" s="67">
        <v>22</v>
      </c>
      <c r="R2275" s="67" t="str">
        <f>IF('مشخصات همکاران'!C25="","",IF('مشخصات همکاران'!G25&lt;7,('مشخصات همکاران'!G25-1)*31+'مشخصات همکاران'!F25,186+('مشخصات همکاران'!G25-7)*30+'مشخصات همکاران'!F25))</f>
        <v/>
      </c>
      <c r="S2275" s="67"/>
    </row>
    <row r="2276" spans="17:19">
      <c r="Q2276" s="67">
        <v>23</v>
      </c>
      <c r="R2276" s="67" t="str">
        <f>IF('مشخصات همکاران'!C26="","",IF('مشخصات همکاران'!G26&lt;7,('مشخصات همکاران'!G26-1)*31+'مشخصات همکاران'!F26,186+('مشخصات همکاران'!G26-7)*30+'مشخصات همکاران'!F26))</f>
        <v/>
      </c>
      <c r="S2276" s="67"/>
    </row>
    <row r="2277" spans="17:19">
      <c r="Q2277" s="67">
        <v>24</v>
      </c>
      <c r="R2277" s="67" t="str">
        <f>IF('مشخصات همکاران'!C27="","",IF('مشخصات همکاران'!G27&lt;7,('مشخصات همکاران'!G27-1)*31+'مشخصات همکاران'!F27,186+('مشخصات همکاران'!G27-7)*30+'مشخصات همکاران'!F27))</f>
        <v/>
      </c>
      <c r="S2277" s="67"/>
    </row>
    <row r="2278" spans="17:19">
      <c r="Q2278" s="67">
        <v>25</v>
      </c>
      <c r="R2278" s="67" t="str">
        <f>IF('مشخصات همکاران'!C28="","",IF('مشخصات همکاران'!G28&lt;7,('مشخصات همکاران'!G28-1)*31+'مشخصات همکاران'!F28,186+('مشخصات همکاران'!G28-7)*30+'مشخصات همکاران'!F28))</f>
        <v/>
      </c>
      <c r="S2278" s="67"/>
    </row>
    <row r="2279" spans="17:19">
      <c r="Q2279" s="67">
        <v>26</v>
      </c>
      <c r="R2279" s="67" t="str">
        <f>IF('مشخصات همکاران'!C29="","",IF('مشخصات همکاران'!G29&lt;7,('مشخصات همکاران'!G29-1)*31+'مشخصات همکاران'!F29,186+('مشخصات همکاران'!G29-7)*30+'مشخصات همکاران'!F29))</f>
        <v/>
      </c>
      <c r="S2279" s="67"/>
    </row>
    <row r="2280" spans="17:19">
      <c r="Q2280" s="67">
        <v>27</v>
      </c>
      <c r="R2280" s="67" t="str">
        <f>IF('مشخصات همکاران'!C30="","",IF('مشخصات همکاران'!G30&lt;7,('مشخصات همکاران'!G30-1)*31+'مشخصات همکاران'!F30,186+('مشخصات همکاران'!G30-7)*30+'مشخصات همکاران'!F30))</f>
        <v/>
      </c>
      <c r="S2280" s="67"/>
    </row>
    <row r="2281" spans="17:19">
      <c r="Q2281" s="67">
        <v>28</v>
      </c>
      <c r="R2281" s="67" t="str">
        <f>IF('مشخصات همکاران'!C31="","",IF('مشخصات همکاران'!G31&lt;7,('مشخصات همکاران'!G31-1)*31+'مشخصات همکاران'!F31,186+('مشخصات همکاران'!G31-7)*30+'مشخصات همکاران'!F31))</f>
        <v/>
      </c>
      <c r="S2281" s="67"/>
    </row>
    <row r="2282" spans="17:19">
      <c r="Q2282" s="67">
        <v>29</v>
      </c>
      <c r="R2282" s="67" t="str">
        <f>IF('مشخصات همکاران'!C32="","",IF('مشخصات همکاران'!G32&lt;7,('مشخصات همکاران'!G32-1)*31+'مشخصات همکاران'!F32,186+('مشخصات همکاران'!G32-7)*30+'مشخصات همکاران'!F32))</f>
        <v/>
      </c>
      <c r="S2282" s="67"/>
    </row>
    <row r="2283" spans="17:19">
      <c r="Q2283" s="67">
        <v>30</v>
      </c>
      <c r="R2283" s="67" t="str">
        <f>IF('مشخصات همکاران'!C33="","",IF('مشخصات همکاران'!G33&lt;7,('مشخصات همکاران'!G33-1)*31+'مشخصات همکاران'!F33,186+('مشخصات همکاران'!G33-7)*30+'مشخصات همکاران'!F33))</f>
        <v/>
      </c>
      <c r="S2283" s="67"/>
    </row>
    <row r="2284" spans="17:19">
      <c r="Q2284" s="67">
        <v>31</v>
      </c>
      <c r="R2284" s="67" t="str">
        <f>IF('مشخصات همکاران'!C34="","",IF('مشخصات همکاران'!G34&lt;7,('مشخصات همکاران'!G34-1)*31+'مشخصات همکاران'!F34,186+('مشخصات همکاران'!G34-7)*30+'مشخصات همکاران'!F34))</f>
        <v/>
      </c>
      <c r="S2284" s="67"/>
    </row>
    <row r="2285" spans="17:19">
      <c r="Q2285" s="67">
        <v>32</v>
      </c>
      <c r="R2285" s="67" t="str">
        <f>IF('مشخصات همکاران'!C35="","",IF('مشخصات همکاران'!G35&lt;7,('مشخصات همکاران'!G35-1)*31+'مشخصات همکاران'!F35,186+('مشخصات همکاران'!G35-7)*30+'مشخصات همکاران'!F35))</f>
        <v/>
      </c>
      <c r="S2285" s="67"/>
    </row>
    <row r="2286" spans="17:19">
      <c r="Q2286" s="67">
        <v>33</v>
      </c>
      <c r="R2286" s="67" t="str">
        <f>IF('مشخصات همکاران'!C36="","",IF('مشخصات همکاران'!G36&lt;7,('مشخصات همکاران'!G36-1)*31+'مشخصات همکاران'!F36,186+('مشخصات همکاران'!G36-7)*30+'مشخصات همکاران'!F36))</f>
        <v/>
      </c>
      <c r="S2286" s="67"/>
    </row>
    <row r="2287" spans="17:19">
      <c r="Q2287" s="67">
        <v>34</v>
      </c>
      <c r="R2287" s="67" t="str">
        <f>IF('مشخصات همکاران'!C37="","",IF('مشخصات همکاران'!G37&lt;7,('مشخصات همکاران'!G37-1)*31+'مشخصات همکاران'!F37,186+('مشخصات همکاران'!G37-7)*30+'مشخصات همکاران'!F37))</f>
        <v/>
      </c>
      <c r="S2287" s="67"/>
    </row>
    <row r="2288" spans="17:19">
      <c r="Q2288" s="67">
        <v>35</v>
      </c>
      <c r="R2288" s="67" t="str">
        <f>IF('مشخصات همکاران'!C38="","",IF('مشخصات همکاران'!G38&lt;7,('مشخصات همکاران'!G38-1)*31+'مشخصات همکاران'!F38,186+('مشخصات همکاران'!G38-7)*30+'مشخصات همکاران'!F38))</f>
        <v/>
      </c>
      <c r="S2288" s="67"/>
    </row>
    <row r="2289" spans="17:19">
      <c r="Q2289" s="67">
        <v>36</v>
      </c>
      <c r="R2289" s="67" t="str">
        <f>IF('مشخصات همکاران'!C39="","",IF('مشخصات همکاران'!G39&lt;7,('مشخصات همکاران'!G39-1)*31+'مشخصات همکاران'!F39,186+('مشخصات همکاران'!G39-7)*30+'مشخصات همکاران'!F39))</f>
        <v/>
      </c>
      <c r="S2289" s="67"/>
    </row>
    <row r="2290" spans="17:19">
      <c r="Q2290" s="67">
        <v>37</v>
      </c>
      <c r="R2290" s="67" t="str">
        <f>IF('مشخصات همکاران'!C40="","",IF('مشخصات همکاران'!G40&lt;7,('مشخصات همکاران'!G40-1)*31+'مشخصات همکاران'!F40,186+('مشخصات همکاران'!G40-7)*30+'مشخصات همکاران'!F40))</f>
        <v/>
      </c>
      <c r="S2290" s="67"/>
    </row>
    <row r="2291" spans="17:19">
      <c r="Q2291" s="67">
        <v>38</v>
      </c>
      <c r="R2291" s="67" t="str">
        <f>IF('مشخصات همکاران'!C41="","",IF('مشخصات همکاران'!G41&lt;7,('مشخصات همکاران'!G41-1)*31+'مشخصات همکاران'!F41,186+('مشخصات همکاران'!G41-7)*30+'مشخصات همکاران'!F41))</f>
        <v/>
      </c>
      <c r="S2291" s="67"/>
    </row>
    <row r="2292" spans="17:19">
      <c r="Q2292" s="67">
        <v>39</v>
      </c>
      <c r="R2292" s="67" t="str">
        <f>IF('مشخصات همکاران'!C42="","",IF('مشخصات همکاران'!G42&lt;7,('مشخصات همکاران'!G42-1)*31+'مشخصات همکاران'!F42,186+('مشخصات همکاران'!G42-7)*30+'مشخصات همکاران'!F42))</f>
        <v/>
      </c>
      <c r="S2292" s="67"/>
    </row>
    <row r="2293" spans="17:19">
      <c r="Q2293" s="67">
        <v>40</v>
      </c>
      <c r="R2293" s="67" t="str">
        <f>IF('مشخصات همکاران'!C43="","",IF('مشخصات همکاران'!G43&lt;7,('مشخصات همکاران'!G43-1)*31+'مشخصات همکاران'!F43,186+('مشخصات همکاران'!G43-7)*30+'مشخصات همکاران'!F43))</f>
        <v/>
      </c>
      <c r="S2293" s="67"/>
    </row>
    <row r="2294" spans="17:19">
      <c r="Q2294" s="67">
        <v>41</v>
      </c>
      <c r="R2294" s="67" t="str">
        <f>IF('مشخصات همکاران'!C44="","",IF('مشخصات همکاران'!G44&lt;7,('مشخصات همکاران'!G44-1)*31+'مشخصات همکاران'!F44,186+('مشخصات همکاران'!G44-7)*30+'مشخصات همکاران'!F44))</f>
        <v/>
      </c>
      <c r="S2294" s="67"/>
    </row>
    <row r="2295" spans="17:19">
      <c r="Q2295" s="67">
        <v>42</v>
      </c>
      <c r="R2295" s="67" t="str">
        <f>IF('مشخصات همکاران'!C45="","",IF('مشخصات همکاران'!G45&lt;7,('مشخصات همکاران'!G45-1)*31+'مشخصات همکاران'!F45,186+('مشخصات همکاران'!G45-7)*30+'مشخصات همکاران'!F45))</f>
        <v/>
      </c>
      <c r="S2295" s="67"/>
    </row>
    <row r="2296" spans="17:19">
      <c r="Q2296" s="67">
        <v>43</v>
      </c>
      <c r="R2296" s="67" t="str">
        <f>IF('مشخصات همکاران'!C46="","",IF('مشخصات همکاران'!G46&lt;7,('مشخصات همکاران'!G46-1)*31+'مشخصات همکاران'!F46,186+('مشخصات همکاران'!G46-7)*30+'مشخصات همکاران'!F46))</f>
        <v/>
      </c>
      <c r="S2296" s="67"/>
    </row>
    <row r="2297" spans="17:19">
      <c r="Q2297" s="67">
        <v>44</v>
      </c>
      <c r="R2297" s="67" t="str">
        <f>IF('مشخصات همکاران'!C47="","",IF('مشخصات همکاران'!G47&lt;7,('مشخصات همکاران'!G47-1)*31+'مشخصات همکاران'!F47,186+('مشخصات همکاران'!G47-7)*30+'مشخصات همکاران'!F47))</f>
        <v/>
      </c>
      <c r="S2297" s="67"/>
    </row>
    <row r="2298" spans="17:19">
      <c r="Q2298" s="67">
        <v>45</v>
      </c>
      <c r="R2298" s="67" t="str">
        <f>IF('مشخصات همکاران'!C48="","",IF('مشخصات همکاران'!G48&lt;7,('مشخصات همکاران'!G48-1)*31+'مشخصات همکاران'!F48,186+('مشخصات همکاران'!G48-7)*30+'مشخصات همکاران'!F48))</f>
        <v/>
      </c>
      <c r="S2298" s="67"/>
    </row>
    <row r="2299" spans="17:19">
      <c r="Q2299" s="67">
        <v>46</v>
      </c>
      <c r="R2299" s="67" t="str">
        <f>IF('مشخصات همکاران'!C49="","",IF('مشخصات همکاران'!G49&lt;7,('مشخصات همکاران'!G49-1)*31+'مشخصات همکاران'!F49,186+('مشخصات همکاران'!G49-7)*30+'مشخصات همکاران'!F49))</f>
        <v/>
      </c>
      <c r="S2299" s="67"/>
    </row>
    <row r="2300" spans="17:19">
      <c r="Q2300" s="67">
        <v>47</v>
      </c>
      <c r="R2300" s="67" t="str">
        <f>IF('مشخصات همکاران'!C50="","",IF('مشخصات همکاران'!G50&lt;7,('مشخصات همکاران'!G50-1)*31+'مشخصات همکاران'!F50,186+('مشخصات همکاران'!G50-7)*30+'مشخصات همکاران'!F50))</f>
        <v/>
      </c>
      <c r="S2300" s="67"/>
    </row>
    <row r="2301" spans="17:19">
      <c r="Q2301" s="67">
        <v>48</v>
      </c>
      <c r="R2301" s="67" t="str">
        <f>IF('مشخصات همکاران'!C51="","",IF('مشخصات همکاران'!G51&lt;7,('مشخصات همکاران'!G51-1)*31+'مشخصات همکاران'!F51,186+('مشخصات همکاران'!G51-7)*30+'مشخصات همکاران'!F51))</f>
        <v/>
      </c>
      <c r="S2301" s="67"/>
    </row>
    <row r="2302" spans="17:19">
      <c r="Q2302" s="67">
        <v>49</v>
      </c>
      <c r="R2302" s="67" t="str">
        <f>IF('مشخصات همکاران'!C52="","",IF('مشخصات همکاران'!G52&lt;7,('مشخصات همکاران'!G52-1)*31+'مشخصات همکاران'!F52,186+('مشخصات همکاران'!G52-7)*30+'مشخصات همکاران'!F52))</f>
        <v/>
      </c>
      <c r="S2302" s="67"/>
    </row>
    <row r="2303" spans="17:19">
      <c r="Q2303" s="67">
        <v>50</v>
      </c>
      <c r="R2303" s="67" t="str">
        <f>IF('مشخصات همکاران'!C53="","",IF('مشخصات همکاران'!G53&lt;7,('مشخصات همکاران'!G53-1)*31+'مشخصات همکاران'!F53,186+('مشخصات همکاران'!G53-7)*30+'مشخصات همکاران'!F53))</f>
        <v/>
      </c>
      <c r="S2303" s="67"/>
    </row>
    <row r="2305" spans="20:51" ht="21">
      <c r="T2305" s="100">
        <v>1</v>
      </c>
      <c r="U2305" s="100">
        <v>2</v>
      </c>
      <c r="V2305" s="100">
        <v>3</v>
      </c>
      <c r="W2305" s="100">
        <v>4</v>
      </c>
      <c r="X2305" s="100">
        <v>5</v>
      </c>
      <c r="Y2305" s="100">
        <v>6</v>
      </c>
      <c r="Z2305" s="100">
        <v>7</v>
      </c>
      <c r="AA2305" s="100">
        <v>8</v>
      </c>
      <c r="AB2305" s="100">
        <v>9</v>
      </c>
      <c r="AC2305" s="100">
        <v>10</v>
      </c>
      <c r="AD2305" s="100">
        <v>11</v>
      </c>
      <c r="AE2305" s="100">
        <v>12</v>
      </c>
      <c r="AF2305" s="100">
        <v>13</v>
      </c>
      <c r="AG2305" s="100">
        <v>14</v>
      </c>
      <c r="AH2305" s="100">
        <v>15</v>
      </c>
      <c r="AI2305" s="100">
        <v>16</v>
      </c>
      <c r="AJ2305" s="100">
        <v>17</v>
      </c>
      <c r="AK2305" s="100">
        <v>18</v>
      </c>
      <c r="AL2305" s="100">
        <v>19</v>
      </c>
      <c r="AM2305" s="100">
        <v>20</v>
      </c>
      <c r="AN2305" s="100">
        <v>21</v>
      </c>
      <c r="AO2305" s="100">
        <v>22</v>
      </c>
      <c r="AP2305" s="100">
        <v>23</v>
      </c>
      <c r="AQ2305" s="100">
        <v>24</v>
      </c>
      <c r="AR2305" s="100">
        <v>25</v>
      </c>
      <c r="AS2305" s="100">
        <v>26</v>
      </c>
      <c r="AT2305" s="100">
        <v>27</v>
      </c>
      <c r="AU2305" s="100">
        <v>28</v>
      </c>
      <c r="AV2305" s="100">
        <v>29</v>
      </c>
      <c r="AW2305" s="101">
        <v>30</v>
      </c>
    </row>
    <row r="2306" spans="20:51" ht="21">
      <c r="T2306" s="102" t="str">
        <f>IFERROR(LOOKUP(T2305,'ورود اطلاعات'!$K6:$K35,'ورود اطلاعات'!$M6:$M35),"")</f>
        <v xml:space="preserve"> فارسی</v>
      </c>
      <c r="U2306" s="102" t="str">
        <f>IFERROR(LOOKUP(U2305,'ورود اطلاعات'!$K6:$K35,'ورود اطلاعات'!$M6:$M35),"")</f>
        <v>انشا و نگارش</v>
      </c>
      <c r="V2306" s="102" t="str">
        <f>IFERROR(LOOKUP(V2305,'ورود اطلاعات'!$K6:$K35,'ورود اطلاعات'!$M6:$M35),"")</f>
        <v>املای فارسی</v>
      </c>
      <c r="W2306" s="102" t="str">
        <f>IFERROR(LOOKUP(W2305,'ورود اطلاعات'!$K6:$K35,'ورود اطلاعات'!$M6:$M35),"")</f>
        <v>مطالعات اجتماعی</v>
      </c>
      <c r="X2306" s="102" t="str">
        <f>IFERROR(LOOKUP(X2305,'ورود اطلاعات'!$K6:$K35,'ورود اطلاعات'!$M6:$M35),"")</f>
        <v xml:space="preserve">قرآن </v>
      </c>
      <c r="Y2306" s="102" t="str">
        <f>IFERROR(LOOKUP(Y2305,'ورود اطلاعات'!$K6:$K35,'ورود اطلاعات'!$M6:$M35),"")</f>
        <v>معارف اسلامي</v>
      </c>
      <c r="Z2306" s="102" t="str">
        <f>IFERROR(LOOKUP(Z2305,'ورود اطلاعات'!$K6:$K35,'ورود اطلاعات'!$M6:$M35),"")</f>
        <v>عربی</v>
      </c>
      <c r="AA2306" s="102" t="str">
        <f>IFERROR(LOOKUP(AA2305,'ورود اطلاعات'!$K6:$K35,'ورود اطلاعات'!$M6:$M35),"")</f>
        <v>ریاضی</v>
      </c>
      <c r="AB2306" s="102" t="str">
        <f>IFERROR(LOOKUP(AB2305,'ورود اطلاعات'!$K6:$K35,'ورود اطلاعات'!$M6:$M35),"")</f>
        <v xml:space="preserve">علوم </v>
      </c>
      <c r="AC2306" s="102" t="str">
        <f>IFERROR(LOOKUP(AC2305,'ورود اطلاعات'!$K6:$K35,'ورود اطلاعات'!$M6:$M35),"")</f>
        <v>زبان انگلیسی</v>
      </c>
      <c r="AD2306" s="102" t="str">
        <f>IFERROR(LOOKUP(AD2305,'ورود اطلاعات'!$K6:$K35,'ورود اطلاعات'!$M6:$M35),"")</f>
        <v>کار و فناوری</v>
      </c>
      <c r="AE2306" s="102" t="str">
        <f>IFERROR(LOOKUP(AE2305,'ورود اطلاعات'!$K6:$K35,'ورود اطلاعات'!$M6:$M35),"")</f>
        <v>فرهنگ و هنر</v>
      </c>
      <c r="AF2306" s="102" t="str">
        <f>IFERROR(LOOKUP(AF2305,'ورود اطلاعات'!$K6:$K35,'ورود اطلاعات'!$M6:$M35),"")</f>
        <v>تربیت بدنی</v>
      </c>
      <c r="AG2306" s="102" t="str">
        <f>IFERROR(LOOKUP(AG2305,'ورود اطلاعات'!$K6:$K35,'ورود اطلاعات'!$M6:$M35),"")</f>
        <v>تفكر و سبك زندگي</v>
      </c>
      <c r="AH2306" s="102">
        <f>IFERROR(LOOKUP(AH2305,'ورود اطلاعات'!$K6:$K35,'ورود اطلاعات'!$M6:$M35),"")</f>
        <v>0</v>
      </c>
      <c r="AI2306" s="102">
        <f>IFERROR(LOOKUP(AI2305,'ورود اطلاعات'!$K6:$K35,'ورود اطلاعات'!$M6:$M35),"")</f>
        <v>0</v>
      </c>
      <c r="AJ2306" s="102">
        <f>IFERROR(LOOKUP(AJ2305,'ورود اطلاعات'!$K6:$K35,'ورود اطلاعات'!$M6:$M35),"")</f>
        <v>0</v>
      </c>
      <c r="AK2306" s="102">
        <f>IFERROR(LOOKUP(AK2305,'ورود اطلاعات'!$K6:$K35,'ورود اطلاعات'!$M6:$M35),"")</f>
        <v>0</v>
      </c>
      <c r="AL2306" s="102">
        <f>IFERROR(LOOKUP(AL2305,'ورود اطلاعات'!$K6:$K35,'ورود اطلاعات'!$M6:$M35),"")</f>
        <v>0</v>
      </c>
      <c r="AM2306" s="102">
        <f>IFERROR(LOOKUP(AM2305,'ورود اطلاعات'!$K6:$K35,'ورود اطلاعات'!$M6:$M35),"")</f>
        <v>0</v>
      </c>
      <c r="AN2306" s="102">
        <f>IFERROR(LOOKUP(AN2305,'ورود اطلاعات'!$K6:$K35,'ورود اطلاعات'!$M6:$M35),"")</f>
        <v>0</v>
      </c>
      <c r="AO2306" s="102">
        <f>IFERROR(LOOKUP(AO2305,'ورود اطلاعات'!$K6:$K35,'ورود اطلاعات'!$M6:$M35),"")</f>
        <v>0</v>
      </c>
      <c r="AP2306" s="102">
        <f>IFERROR(LOOKUP(AP2305,'ورود اطلاعات'!$K6:$K35,'ورود اطلاعات'!$M6:$M35),"")</f>
        <v>0</v>
      </c>
      <c r="AQ2306" s="102">
        <f>IFERROR(LOOKUP(AQ2305,'ورود اطلاعات'!$K6:$K35,'ورود اطلاعات'!$M6:$M35),"")</f>
        <v>0</v>
      </c>
      <c r="AR2306" s="102">
        <f>IFERROR(LOOKUP(AR2305,'ورود اطلاعات'!$K6:$K35,'ورود اطلاعات'!$M6:$M35),"")</f>
        <v>0</v>
      </c>
      <c r="AS2306" s="102">
        <f>IFERROR(LOOKUP(AS2305,'ورود اطلاعات'!$K6:$K35,'ورود اطلاعات'!$M6:$M35),"")</f>
        <v>0</v>
      </c>
      <c r="AT2306" s="102">
        <f>IFERROR(LOOKUP(AT2305,'ورود اطلاعات'!$K6:$K35,'ورود اطلاعات'!$M6:$M35),"")</f>
        <v>0</v>
      </c>
      <c r="AU2306" s="102">
        <f>IFERROR(LOOKUP(AU2305,'ورود اطلاعات'!$K6:$K35,'ورود اطلاعات'!$M6:$M35),"")</f>
        <v>0</v>
      </c>
      <c r="AV2306" s="102">
        <f>IFERROR(LOOKUP(AV2305,'ورود اطلاعات'!$K6:$K35,'ورود اطلاعات'!$M6:$M35),"")</f>
        <v>0</v>
      </c>
      <c r="AW2306" s="103">
        <f>IFERROR(LOOKUP(AW2305,'ورود اطلاعات'!$K6:$K35,'ورود اطلاعات'!$M6:$M35),"")</f>
        <v>0</v>
      </c>
    </row>
    <row r="2307" spans="20:51">
      <c r="AY2307" s="203">
        <f ca="1">TODAY()</f>
        <v>43792</v>
      </c>
    </row>
    <row r="2308" spans="20:51">
      <c r="AY2308" s="203">
        <v>41718</v>
      </c>
    </row>
    <row r="2309" spans="20:51">
      <c r="AY2309" s="179" t="str">
        <f ca="1">MID(AY2307,1,7)</f>
        <v>43792</v>
      </c>
    </row>
    <row r="2310" spans="20:51">
      <c r="AY2310" s="179" t="str">
        <f>MID(AY2308,1,7)</f>
        <v>41718</v>
      </c>
    </row>
    <row r="2311" spans="20:51">
      <c r="AY2311" s="196">
        <f ca="1">AY2309-AY2310</f>
        <v>2074</v>
      </c>
    </row>
    <row r="2312" spans="20:51">
      <c r="AY2312" s="179">
        <f ca="1">IF(INT(AY2311/365)=2,1,0)</f>
        <v>0</v>
      </c>
    </row>
    <row r="2313" spans="20:51">
      <c r="AY2313" s="196">
        <f ca="1">AY2311+AY2312+'ورود اطلاعات'!G5</f>
        <v>2074</v>
      </c>
    </row>
    <row r="2314" spans="20:51">
      <c r="AX2314" t="s">
        <v>229</v>
      </c>
      <c r="AY2314" s="179">
        <f ca="1">1393+INT(AY2313/365)-1300</f>
        <v>98</v>
      </c>
    </row>
    <row r="2315" spans="20:51">
      <c r="AY2315" s="196">
        <f ca="1">MOD(AY2313,365)</f>
        <v>249</v>
      </c>
    </row>
    <row r="2316" spans="20:51">
      <c r="AX2316" t="s">
        <v>157</v>
      </c>
      <c r="AY2316" s="179">
        <f ca="1">IF(AY2315&lt;187,INT(AY2315/31)+1,(6+INT((AY2315-186)/30)))</f>
        <v>8</v>
      </c>
    </row>
    <row r="2317" spans="20:51">
      <c r="AX2317" t="s">
        <v>158</v>
      </c>
      <c r="AY2317" s="196">
        <f ca="1">IF(AY2315&lt;187,MOD(AY2315,31),MOD(AY2315-186,30))</f>
        <v>3</v>
      </c>
    </row>
    <row r="2318" spans="20:51">
      <c r="AY2318" s="179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J39"/>
  <sheetViews>
    <sheetView rightToLeft="1" view="pageBreakPreview" zoomScale="60" workbookViewId="0">
      <selection activeCell="E35" sqref="E35"/>
    </sheetView>
  </sheetViews>
  <sheetFormatPr defaultRowHeight="22.5"/>
  <cols>
    <col min="1" max="3" width="9.625" style="173" customWidth="1"/>
    <col min="4" max="4" width="3.75" style="173" customWidth="1"/>
    <col min="5" max="5" width="20" style="229" customWidth="1"/>
    <col min="6" max="6" width="9.75" style="229" customWidth="1"/>
    <col min="7" max="7" width="9.625" style="229" customWidth="1"/>
    <col min="8" max="10" width="9.625" style="173" customWidth="1"/>
    <col min="11" max="16384" width="9" style="173"/>
  </cols>
  <sheetData>
    <row r="1" spans="1:10" ht="26.1" customHeight="1" thickTop="1">
      <c r="A1" s="210"/>
      <c r="B1" s="211"/>
      <c r="C1" s="211"/>
      <c r="D1" s="211"/>
      <c r="E1" s="212"/>
      <c r="F1" s="212"/>
      <c r="G1" s="212"/>
      <c r="H1" s="211"/>
      <c r="I1" s="211"/>
      <c r="J1" s="213"/>
    </row>
    <row r="2" spans="1:10" ht="26.1" customHeight="1">
      <c r="A2" s="214"/>
      <c r="B2" s="215"/>
      <c r="C2" s="215"/>
      <c r="D2" s="215"/>
      <c r="E2" s="233" t="str">
        <f>'مشخصات همکاران'!B$2&amp;":"</f>
        <v>نام :</v>
      </c>
      <c r="F2" s="492">
        <f>IFERROR(LOOKUP(صدور!J$3,'مشخصات همکاران'!A$4:A$53,'مشخصات همکاران'!B$4:B$53)," ")</f>
        <v>0</v>
      </c>
      <c r="G2" s="492"/>
      <c r="H2" s="215"/>
      <c r="I2" s="215"/>
      <c r="J2" s="217"/>
    </row>
    <row r="3" spans="1:10" ht="26.1" customHeight="1">
      <c r="A3" s="214"/>
      <c r="B3" s="215"/>
      <c r="C3" s="215"/>
      <c r="D3" s="215"/>
      <c r="E3" s="233" t="str">
        <f>'مشخصات همکاران'!C$2&amp;":"</f>
        <v>نام خانوادگي:</v>
      </c>
      <c r="F3" s="492" t="str">
        <f>IFERROR(LOOKUP(صدور!J$3,'مشخصات همکاران'!A$4:A$53,'مشخصات همکاران'!C$4:C$53)," ")</f>
        <v>محمدی</v>
      </c>
      <c r="G3" s="492"/>
      <c r="H3" s="215"/>
      <c r="I3" s="215"/>
      <c r="J3" s="217"/>
    </row>
    <row r="4" spans="1:10" ht="26.1" customHeight="1">
      <c r="A4" s="214"/>
      <c r="B4" s="215"/>
      <c r="C4" s="215"/>
      <c r="D4" s="215"/>
      <c r="E4" s="233" t="str">
        <f>'مشخصات همکاران'!E$2&amp;":"</f>
        <v>شماره شناسنامه:</v>
      </c>
      <c r="F4" s="492">
        <f>IFERROR(LOOKUP(صدور!J$3,'مشخصات همکاران'!A$4:A$53,'مشخصات همکاران'!E$4:E$53)," ")</f>
        <v>0</v>
      </c>
      <c r="G4" s="492"/>
      <c r="H4" s="215"/>
      <c r="I4" s="215"/>
      <c r="J4" s="217"/>
    </row>
    <row r="5" spans="1:10" ht="26.1" customHeight="1">
      <c r="A5" s="214"/>
      <c r="B5" s="215"/>
      <c r="C5" s="215"/>
      <c r="D5" s="215"/>
      <c r="E5" s="233" t="str">
        <f>'مشخصات همکاران'!I$2&amp;":"</f>
        <v>كد پرسنلي:</v>
      </c>
      <c r="F5" s="492">
        <f>IFERROR(LOOKUP(صدور!J$3,'مشخصات همکاران'!A$4:A$53,'مشخصات همکاران'!I$4:I$53)," ")</f>
        <v>0</v>
      </c>
      <c r="G5" s="492"/>
      <c r="H5" s="215"/>
      <c r="I5" s="215"/>
      <c r="J5" s="217"/>
    </row>
    <row r="6" spans="1:10" ht="26.1" customHeight="1">
      <c r="A6" s="214"/>
      <c r="B6" s="215"/>
      <c r="C6" s="215"/>
      <c r="D6" s="215"/>
      <c r="E6" s="233" t="str">
        <f>'مشخصات همکاران'!J$2&amp;":"</f>
        <v>كدملي:</v>
      </c>
      <c r="F6" s="492">
        <f>IFERROR(LOOKUP(صدور!J$3,'مشخصات همکاران'!A$4:A$53,'مشخصات همکاران'!J$4:J$53)," ")</f>
        <v>0</v>
      </c>
      <c r="G6" s="492"/>
      <c r="H6" s="215"/>
      <c r="I6" s="215"/>
      <c r="J6" s="217"/>
    </row>
    <row r="7" spans="1:10" ht="26.1" customHeight="1">
      <c r="A7" s="214"/>
      <c r="B7" s="215"/>
      <c r="C7" s="215"/>
      <c r="D7" s="215"/>
      <c r="E7" s="233" t="str">
        <f>'مشخصات همکاران'!N$2&amp;":"</f>
        <v>نوع استخدام:</v>
      </c>
      <c r="F7" s="492">
        <f>IFERROR(LOOKUP(صدور!J$3,'مشخصات همکاران'!A$4:A$53,'مشخصات همکاران'!N$4:N$53)," ")</f>
        <v>0</v>
      </c>
      <c r="G7" s="492"/>
      <c r="H7" s="215"/>
      <c r="I7" s="215"/>
      <c r="J7" s="217"/>
    </row>
    <row r="8" spans="1:10" ht="26.1" customHeight="1">
      <c r="A8" s="214"/>
      <c r="B8" s="215"/>
      <c r="C8" s="215"/>
      <c r="D8" s="215"/>
      <c r="E8" s="233" t="str">
        <f>'مشخصات همکاران'!P$2&amp;":"</f>
        <v>مدرک:</v>
      </c>
      <c r="F8" s="492">
        <f>IFERROR(LOOKUP(صدور!J$3,'مشخصات همکاران'!A$4:A$53,'مشخصات همکاران'!P$4:P$53)," ")</f>
        <v>0</v>
      </c>
      <c r="G8" s="492"/>
      <c r="H8" s="215"/>
      <c r="I8" s="215"/>
      <c r="J8" s="217"/>
    </row>
    <row r="9" spans="1:10" ht="26.1" customHeight="1">
      <c r="A9" s="214"/>
      <c r="B9" s="215"/>
      <c r="C9" s="215"/>
      <c r="D9" s="215"/>
      <c r="E9" s="233" t="str">
        <f>'مشخصات همکاران'!Q$2&amp;":"</f>
        <v>رشته تحصیلی:</v>
      </c>
      <c r="F9" s="492">
        <f>IFERROR(LOOKUP(صدور!J$3,'مشخصات همکاران'!A$4:A$53,'مشخصات همکاران'!Q$4:Q$53)," ")</f>
        <v>0</v>
      </c>
      <c r="G9" s="492"/>
      <c r="H9" s="215"/>
      <c r="I9" s="215"/>
      <c r="J9" s="217"/>
    </row>
    <row r="10" spans="1:10" ht="26.1" customHeight="1">
      <c r="A10" s="214"/>
      <c r="B10" s="215"/>
      <c r="C10" s="215"/>
      <c r="D10" s="215"/>
      <c r="E10" s="233" t="str">
        <f>'مشخصات همکاران'!AK$2&amp;":"</f>
        <v>سمت:</v>
      </c>
      <c r="F10" s="492">
        <f>IFERROR(LOOKUP(صدور!J$3,'مشخصات همکاران'!A$4:A$53,'مشخصات همکاران'!AK$4:AK$53)," ")</f>
        <v>0</v>
      </c>
      <c r="G10" s="492"/>
      <c r="H10" s="215"/>
      <c r="I10" s="215"/>
      <c r="J10" s="217"/>
    </row>
    <row r="11" spans="1:10" ht="26.1" customHeight="1">
      <c r="A11" s="214"/>
      <c r="B11" s="215"/>
      <c r="C11" s="215"/>
      <c r="D11" s="215"/>
      <c r="E11" s="491" t="str">
        <f>'مشخصات همکاران'!AY$2&amp;":"</f>
        <v>مدارک موجود در پرونده پرسنلی:</v>
      </c>
      <c r="F11" s="491"/>
      <c r="G11" s="216"/>
      <c r="H11" s="215"/>
      <c r="I11" s="215"/>
      <c r="J11" s="217"/>
    </row>
    <row r="12" spans="1:10" ht="26.1" customHeight="1">
      <c r="A12" s="214"/>
      <c r="B12" s="215"/>
      <c r="C12" s="215"/>
      <c r="D12" s="215"/>
      <c r="E12" s="233" t="str">
        <f>'مشخصات همکاران'!AY$3&amp;":"</f>
        <v>کپی شناسنامه و کارت ملی:</v>
      </c>
      <c r="F12" s="216">
        <f>IFERROR(LOOKUP(صدور!J$3,'مشخصات همکاران'!A$4:A$53,'مشخصات همکاران'!AY$4:AY$53)," ")</f>
        <v>0</v>
      </c>
      <c r="G12" s="216"/>
      <c r="H12" s="215"/>
      <c r="I12" s="215"/>
      <c r="J12" s="217"/>
    </row>
    <row r="13" spans="1:10" ht="26.1" customHeight="1">
      <c r="A13" s="214"/>
      <c r="B13" s="215"/>
      <c r="C13" s="215"/>
      <c r="D13" s="215"/>
      <c r="E13" s="233" t="str">
        <f>'مشخصات همکاران'!AZ$3&amp;":"</f>
        <v>حکم کارگزینی:</v>
      </c>
      <c r="F13" s="216">
        <f>IFERROR(LOOKUP(صدور!J$3,'مشخصات همکاران'!A$4:A$53,'مشخصات همکاران'!AZ$4:AZ$53)," ")</f>
        <v>0</v>
      </c>
      <c r="G13" s="216"/>
      <c r="H13" s="215"/>
      <c r="I13" s="215"/>
      <c r="J13" s="217"/>
    </row>
    <row r="14" spans="1:10" ht="26.1" customHeight="1">
      <c r="A14" s="214"/>
      <c r="B14" s="215"/>
      <c r="C14" s="215"/>
      <c r="D14" s="215"/>
      <c r="E14" s="233" t="str">
        <f>'مشخصات همکاران'!BA$3&amp;":"</f>
        <v>دوره ها و تشویقها:</v>
      </c>
      <c r="F14" s="216">
        <f>IFERROR(LOOKUP(صدور!J$3,'لیست کل'!A$4:A$2103,'لیست کل'!BJ$4:BJ$2103)," ")</f>
        <v>0</v>
      </c>
      <c r="G14" s="216"/>
      <c r="H14" s="215"/>
      <c r="I14" s="215"/>
      <c r="J14" s="217"/>
    </row>
    <row r="15" spans="1:10" ht="26.1" customHeight="1">
      <c r="A15" s="214"/>
      <c r="B15" s="215"/>
      <c r="C15" s="215"/>
      <c r="D15" s="215"/>
      <c r="E15" s="233"/>
      <c r="F15" s="216" t="str">
        <f>IFERROR(LOOKUP(صدور!J$3,'مشخصات همکاران'!A$4:A$53,'مشخصات همکاران'!#REF!)," ")</f>
        <v xml:space="preserve"> </v>
      </c>
      <c r="G15" s="216"/>
      <c r="H15" s="215"/>
      <c r="I15" s="215"/>
      <c r="J15" s="217"/>
    </row>
    <row r="16" spans="1:10" ht="26.1" customHeight="1">
      <c r="A16" s="214"/>
      <c r="B16" s="215"/>
      <c r="C16" s="215"/>
      <c r="D16" s="215"/>
      <c r="E16" s="233"/>
      <c r="F16" s="216" t="str">
        <f>IFERROR(LOOKUP(صدور!J$3,'مشخصات همکاران'!A$4:A$53,'مشخصات همکاران'!#REF!)," ")</f>
        <v xml:space="preserve"> </v>
      </c>
      <c r="G16" s="216"/>
      <c r="H16" s="215"/>
      <c r="I16" s="215"/>
      <c r="J16" s="217"/>
    </row>
    <row r="17" spans="1:10" ht="26.1" customHeight="1">
      <c r="A17" s="214"/>
      <c r="B17" s="215"/>
      <c r="C17" s="215"/>
      <c r="D17" s="215"/>
      <c r="E17" s="233"/>
      <c r="F17" s="216" t="str">
        <f>IFERROR(LOOKUP(صدور!J$3,'مشخصات همکاران'!A$4:A$53,'مشخصات همکاران'!#REF!)," ")</f>
        <v xml:space="preserve"> </v>
      </c>
      <c r="G17" s="216"/>
      <c r="H17" s="215"/>
      <c r="I17" s="215"/>
      <c r="J17" s="217"/>
    </row>
    <row r="18" spans="1:10" ht="26.1" customHeight="1" thickBot="1">
      <c r="A18" s="218"/>
      <c r="B18" s="219"/>
      <c r="C18" s="219"/>
      <c r="D18" s="219"/>
      <c r="E18" s="220"/>
      <c r="F18" s="221"/>
      <c r="G18" s="221"/>
      <c r="H18" s="219"/>
      <c r="I18" s="219"/>
      <c r="J18" s="222"/>
    </row>
    <row r="19" spans="1:10" ht="10.5" customHeight="1" thickTop="1" thickBot="1">
      <c r="A19" s="223"/>
      <c r="B19" s="224"/>
      <c r="C19" s="224"/>
      <c r="D19" s="224"/>
      <c r="E19" s="225"/>
      <c r="F19" s="225"/>
      <c r="G19" s="225"/>
      <c r="H19" s="224"/>
      <c r="I19" s="224"/>
      <c r="J19" s="226"/>
    </row>
    <row r="20" spans="1:10" ht="10.5" customHeight="1" thickBot="1">
      <c r="A20" s="227"/>
      <c r="B20" s="215"/>
      <c r="C20" s="215"/>
      <c r="D20" s="215"/>
      <c r="E20" s="216"/>
      <c r="F20" s="216"/>
      <c r="G20" s="216"/>
      <c r="H20" s="215"/>
      <c r="I20" s="215"/>
      <c r="J20" s="228"/>
    </row>
    <row r="21" spans="1:10" ht="26.1" customHeight="1" thickTop="1">
      <c r="A21" s="210"/>
      <c r="B21" s="211"/>
      <c r="C21" s="211"/>
      <c r="D21" s="211"/>
      <c r="E21" s="212"/>
      <c r="F21" s="212"/>
      <c r="G21" s="212"/>
      <c r="H21" s="211"/>
      <c r="I21" s="211"/>
      <c r="J21" s="213"/>
    </row>
    <row r="22" spans="1:10" ht="26.1" customHeight="1">
      <c r="A22" s="214"/>
      <c r="B22" s="215"/>
      <c r="C22" s="215"/>
      <c r="D22" s="215"/>
      <c r="E22" s="216" t="str">
        <f t="shared" ref="E22:E37" si="0">E2</f>
        <v>نام :</v>
      </c>
      <c r="F22" s="492">
        <f>IFERROR(LOOKUP(صدور!J$4,'مشخصات همکاران'!A$4:A$53,'مشخصات همکاران'!B$4:B$53)," ")</f>
        <v>0</v>
      </c>
      <c r="G22" s="492"/>
      <c r="H22" s="215"/>
      <c r="I22" s="215"/>
      <c r="J22" s="217"/>
    </row>
    <row r="23" spans="1:10" ht="26.1" customHeight="1">
      <c r="A23" s="214"/>
      <c r="B23" s="215"/>
      <c r="C23" s="215"/>
      <c r="D23" s="215"/>
      <c r="E23" s="216" t="str">
        <f t="shared" si="0"/>
        <v>نام خانوادگي:</v>
      </c>
      <c r="F23" s="492" t="str">
        <f>IFERROR(LOOKUP(صدور!J$4,'مشخصات همکاران'!A$4:A$53,'مشخصات همکاران'!C$4:C$53)," ")</f>
        <v>جوادی</v>
      </c>
      <c r="G23" s="492"/>
      <c r="H23" s="215"/>
      <c r="I23" s="215"/>
      <c r="J23" s="217"/>
    </row>
    <row r="24" spans="1:10" ht="26.1" customHeight="1">
      <c r="A24" s="214"/>
      <c r="B24" s="215"/>
      <c r="C24" s="215"/>
      <c r="D24" s="215"/>
      <c r="E24" s="216" t="str">
        <f t="shared" si="0"/>
        <v>شماره شناسنامه:</v>
      </c>
      <c r="F24" s="492">
        <f>IFERROR(LOOKUP(صدور!J$4,'مشخصات همکاران'!A$4:A$53,'مشخصات همکاران'!E$4:E$53)," ")</f>
        <v>0</v>
      </c>
      <c r="G24" s="492"/>
      <c r="H24" s="215"/>
      <c r="I24" s="215"/>
      <c r="J24" s="217"/>
    </row>
    <row r="25" spans="1:10" ht="26.1" customHeight="1">
      <c r="A25" s="214"/>
      <c r="B25" s="215"/>
      <c r="C25" s="215"/>
      <c r="D25" s="215"/>
      <c r="E25" s="216" t="str">
        <f t="shared" si="0"/>
        <v>كد پرسنلي:</v>
      </c>
      <c r="F25" s="492">
        <f>IFERROR(LOOKUP(صدور!J$4,'مشخصات همکاران'!A$4:A$53,'مشخصات همکاران'!I$4:I$53)," ")</f>
        <v>0</v>
      </c>
      <c r="G25" s="492"/>
      <c r="H25" s="215"/>
      <c r="I25" s="215"/>
      <c r="J25" s="217"/>
    </row>
    <row r="26" spans="1:10" ht="26.1" customHeight="1">
      <c r="A26" s="214"/>
      <c r="B26" s="215"/>
      <c r="C26" s="215"/>
      <c r="D26" s="215"/>
      <c r="E26" s="216" t="str">
        <f t="shared" si="0"/>
        <v>كدملي:</v>
      </c>
      <c r="F26" s="492">
        <f>IFERROR(LOOKUP(صدور!J$4,'مشخصات همکاران'!A$4:A$53,'مشخصات همکاران'!J$4:J$53)," ")</f>
        <v>0</v>
      </c>
      <c r="G26" s="492"/>
      <c r="H26" s="215"/>
      <c r="I26" s="215"/>
      <c r="J26" s="217"/>
    </row>
    <row r="27" spans="1:10" ht="26.1" customHeight="1">
      <c r="A27" s="214"/>
      <c r="B27" s="215"/>
      <c r="C27" s="215"/>
      <c r="D27" s="215"/>
      <c r="E27" s="216" t="str">
        <f t="shared" si="0"/>
        <v>نوع استخدام:</v>
      </c>
      <c r="F27" s="492">
        <f>IFERROR(LOOKUP(صدور!J$4,'مشخصات همکاران'!A$4:A$53,'مشخصات همکاران'!N$4:N$53)," ")</f>
        <v>0</v>
      </c>
      <c r="G27" s="492"/>
      <c r="H27" s="215"/>
      <c r="I27" s="215"/>
      <c r="J27" s="217"/>
    </row>
    <row r="28" spans="1:10" ht="26.1" customHeight="1">
      <c r="A28" s="214"/>
      <c r="B28" s="215"/>
      <c r="C28" s="215"/>
      <c r="D28" s="215"/>
      <c r="E28" s="216" t="str">
        <f t="shared" si="0"/>
        <v>مدرک:</v>
      </c>
      <c r="F28" s="492">
        <f>IFERROR(LOOKUP(صدور!J$4,'مشخصات همکاران'!A$4:A$53,'مشخصات همکاران'!P$4:P$53)," ")</f>
        <v>0</v>
      </c>
      <c r="G28" s="492"/>
      <c r="H28" s="215"/>
      <c r="I28" s="215"/>
      <c r="J28" s="217"/>
    </row>
    <row r="29" spans="1:10" ht="26.1" customHeight="1">
      <c r="A29" s="214"/>
      <c r="B29" s="215"/>
      <c r="C29" s="215"/>
      <c r="D29" s="215"/>
      <c r="E29" s="216" t="str">
        <f t="shared" si="0"/>
        <v>رشته تحصیلی:</v>
      </c>
      <c r="F29" s="492">
        <f>IFERROR(LOOKUP(صدور!J$4,'مشخصات همکاران'!A$4:A$53,'مشخصات همکاران'!Q$4:Q$53)," ")</f>
        <v>0</v>
      </c>
      <c r="G29" s="492"/>
      <c r="H29" s="215"/>
      <c r="I29" s="215"/>
      <c r="J29" s="217"/>
    </row>
    <row r="30" spans="1:10" ht="26.1" customHeight="1">
      <c r="A30" s="214"/>
      <c r="B30" s="215"/>
      <c r="C30" s="215"/>
      <c r="D30" s="215"/>
      <c r="E30" s="216" t="str">
        <f t="shared" si="0"/>
        <v>سمت:</v>
      </c>
      <c r="F30" s="492">
        <f>IFERROR(LOOKUP(صدور!J$4,'مشخصات همکاران'!A$4:A$53,'مشخصات همکاران'!AK$4:AK$53)," ")</f>
        <v>0</v>
      </c>
      <c r="G30" s="492"/>
      <c r="H30" s="215"/>
      <c r="I30" s="215"/>
      <c r="J30" s="217"/>
    </row>
    <row r="31" spans="1:10" ht="26.1" customHeight="1">
      <c r="A31" s="214"/>
      <c r="B31" s="215"/>
      <c r="C31" s="215"/>
      <c r="D31" s="215"/>
      <c r="E31" s="493" t="str">
        <f t="shared" si="0"/>
        <v>مدارک موجود در پرونده پرسنلی:</v>
      </c>
      <c r="F31" s="493"/>
      <c r="G31" s="216"/>
      <c r="H31" s="215"/>
      <c r="I31" s="215"/>
      <c r="J31" s="217"/>
    </row>
    <row r="32" spans="1:10" ht="26.1" customHeight="1">
      <c r="A32" s="214"/>
      <c r="B32" s="215"/>
      <c r="C32" s="215"/>
      <c r="D32" s="215"/>
      <c r="E32" s="216" t="str">
        <f t="shared" si="0"/>
        <v>کپی شناسنامه و کارت ملی:</v>
      </c>
      <c r="F32" s="216">
        <f>IFERROR(LOOKUP(صدور!J$4,'مشخصات همکاران'!A$4:A$53,'مشخصات همکاران'!AY$4:AY$53)," ")</f>
        <v>0</v>
      </c>
      <c r="G32" s="216"/>
      <c r="H32" s="215"/>
      <c r="I32" s="215"/>
      <c r="J32" s="217"/>
    </row>
    <row r="33" spans="1:10" ht="26.1" customHeight="1">
      <c r="A33" s="214"/>
      <c r="B33" s="215"/>
      <c r="C33" s="215"/>
      <c r="D33" s="215"/>
      <c r="E33" s="216" t="str">
        <f t="shared" si="0"/>
        <v>حکم کارگزینی:</v>
      </c>
      <c r="F33" s="216">
        <f>IFERROR(LOOKUP(صدور!J$4,'مشخصات همکاران'!A$4:A$53,'مشخصات همکاران'!AZ$4:AZ$53)," ")</f>
        <v>0</v>
      </c>
      <c r="G33" s="216"/>
      <c r="H33" s="215"/>
      <c r="I33" s="215"/>
      <c r="J33" s="217"/>
    </row>
    <row r="34" spans="1:10" ht="26.1" customHeight="1">
      <c r="A34" s="214"/>
      <c r="B34" s="215"/>
      <c r="C34" s="215"/>
      <c r="D34" s="215"/>
      <c r="E34" s="216" t="str">
        <f t="shared" si="0"/>
        <v>دوره ها و تشویقها:</v>
      </c>
      <c r="F34" s="216">
        <f>IFERROR(LOOKUP(صدور!J$4,'لیست کل'!A$4:A$2103,'لیست کل'!BJ$4:BJ$2103)," ")</f>
        <v>0</v>
      </c>
      <c r="G34" s="216"/>
      <c r="H34" s="215"/>
      <c r="I34" s="215"/>
      <c r="J34" s="217"/>
    </row>
    <row r="35" spans="1:10" ht="26.1" customHeight="1">
      <c r="A35" s="214"/>
      <c r="B35" s="215"/>
      <c r="C35" s="215"/>
      <c r="D35" s="215"/>
      <c r="E35" s="216">
        <f t="shared" si="0"/>
        <v>0</v>
      </c>
      <c r="F35" s="216" t="str">
        <f>IFERROR(LOOKUP(صدور!J$4,'مشخصات همکاران'!A$4:A$53,'مشخصات همکاران'!#REF!)," ")</f>
        <v xml:space="preserve"> </v>
      </c>
      <c r="G35" s="216"/>
      <c r="H35" s="215"/>
      <c r="I35" s="215"/>
      <c r="J35" s="217"/>
    </row>
    <row r="36" spans="1:10" ht="26.1" customHeight="1">
      <c r="A36" s="214"/>
      <c r="B36" s="215"/>
      <c r="C36" s="215"/>
      <c r="D36" s="215"/>
      <c r="E36" s="216">
        <f t="shared" si="0"/>
        <v>0</v>
      </c>
      <c r="F36" s="216" t="str">
        <f>IFERROR(LOOKUP(صدور!J$4,'مشخصات همکاران'!A$4:A$53,'مشخصات همکاران'!#REF!)," ")</f>
        <v xml:space="preserve"> </v>
      </c>
      <c r="G36" s="216"/>
      <c r="H36" s="215"/>
      <c r="I36" s="215"/>
      <c r="J36" s="217"/>
    </row>
    <row r="37" spans="1:10" ht="26.1" customHeight="1">
      <c r="A37" s="214"/>
      <c r="B37" s="215"/>
      <c r="C37" s="215"/>
      <c r="D37" s="215"/>
      <c r="E37" s="216">
        <f t="shared" si="0"/>
        <v>0</v>
      </c>
      <c r="F37" s="216" t="str">
        <f>IFERROR(LOOKUP(صدور!J$4,'مشخصات همکاران'!A$4:A$53,'مشخصات همکاران'!#REF!)," ")</f>
        <v xml:space="preserve"> </v>
      </c>
      <c r="G37" s="216"/>
      <c r="H37" s="215"/>
      <c r="I37" s="215"/>
      <c r="J37" s="217"/>
    </row>
    <row r="38" spans="1:10" ht="26.1" customHeight="1" thickBot="1">
      <c r="A38" s="218"/>
      <c r="B38" s="219"/>
      <c r="C38" s="219"/>
      <c r="D38" s="219"/>
      <c r="E38" s="220"/>
      <c r="F38" s="220"/>
      <c r="G38" s="220"/>
      <c r="H38" s="219"/>
      <c r="I38" s="219"/>
      <c r="J38" s="222"/>
    </row>
    <row r="39" spans="1:10" ht="23.25" thickTop="1"/>
  </sheetData>
  <sheetProtection formatCells="0" formatColumns="0" formatRows="0"/>
  <mergeCells count="20">
    <mergeCell ref="F28:G28"/>
    <mergeCell ref="F29:G29"/>
    <mergeCell ref="F30:G30"/>
    <mergeCell ref="E31:F31"/>
    <mergeCell ref="F22:G22"/>
    <mergeCell ref="F23:G23"/>
    <mergeCell ref="F24:G24"/>
    <mergeCell ref="F25:G25"/>
    <mergeCell ref="F26:G26"/>
    <mergeCell ref="F27:G27"/>
    <mergeCell ref="E11:F11"/>
    <mergeCell ref="F2:G2"/>
    <mergeCell ref="F3:G3"/>
    <mergeCell ref="F4:G4"/>
    <mergeCell ref="F5:G5"/>
    <mergeCell ref="F6:G6"/>
    <mergeCell ref="F7:G7"/>
    <mergeCell ref="F8:G8"/>
    <mergeCell ref="F9:G9"/>
    <mergeCell ref="F10:G10"/>
  </mergeCells>
  <printOptions horizontalCentered="1" verticalCentered="1"/>
  <pageMargins left="0" right="0" top="0" bottom="0" header="0" footer="0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J39"/>
  <sheetViews>
    <sheetView rightToLeft="1" view="pageBreakPreview" zoomScale="60" workbookViewId="0">
      <selection activeCell="U17" sqref="U17"/>
    </sheetView>
  </sheetViews>
  <sheetFormatPr defaultRowHeight="22.5"/>
  <cols>
    <col min="1" max="4" width="9.625" style="173" customWidth="1"/>
    <col min="5" max="6" width="12.625" style="229" customWidth="1"/>
    <col min="7" max="7" width="9.625" style="229" customWidth="1"/>
    <col min="8" max="10" width="9.625" style="173" customWidth="1"/>
    <col min="11" max="16384" width="9" style="173"/>
  </cols>
  <sheetData>
    <row r="1" spans="1:10" ht="26.1" customHeight="1" thickTop="1">
      <c r="A1" s="210"/>
      <c r="B1" s="211"/>
      <c r="C1" s="211"/>
      <c r="D1" s="211"/>
      <c r="E1" s="212"/>
      <c r="F1" s="212"/>
      <c r="G1" s="212"/>
      <c r="H1" s="211"/>
      <c r="I1" s="211"/>
      <c r="J1" s="213"/>
    </row>
    <row r="2" spans="1:10" ht="26.1" customHeight="1">
      <c r="A2" s="214"/>
      <c r="B2" s="215"/>
      <c r="C2" s="215"/>
      <c r="D2" s="215"/>
      <c r="E2" s="233" t="str">
        <f>'لیست کل'!C$2&amp;":"</f>
        <v>نام:</v>
      </c>
      <c r="F2" s="216" t="str">
        <f>IFERROR(LOOKUP(صدور!J$3,'لیست کل'!A$4:A$2103,'لیست کل'!C$4:C$2103)," ")</f>
        <v>محمد</v>
      </c>
      <c r="G2" s="216"/>
      <c r="H2" s="215"/>
      <c r="I2" s="215"/>
      <c r="J2" s="217"/>
    </row>
    <row r="3" spans="1:10" ht="26.1" customHeight="1">
      <c r="A3" s="214"/>
      <c r="B3" s="215"/>
      <c r="C3" s="215"/>
      <c r="D3" s="215"/>
      <c r="E3" s="233" t="str">
        <f>'لیست کل'!B$2&amp;":"</f>
        <v>نام خانوادگی:</v>
      </c>
      <c r="F3" s="216" t="str">
        <f>IFERROR(LOOKUP(صدور!J$3,'لیست کل'!A$4:A$2103,'لیست کل'!B$4:B$2103)," ")</f>
        <v>هاشمی</v>
      </c>
      <c r="G3" s="216"/>
      <c r="H3" s="215"/>
      <c r="I3" s="215"/>
      <c r="J3" s="217"/>
    </row>
    <row r="4" spans="1:10" ht="26.1" customHeight="1">
      <c r="A4" s="214"/>
      <c r="B4" s="215"/>
      <c r="C4" s="215"/>
      <c r="D4" s="215"/>
      <c r="E4" s="233" t="str">
        <f>'لیست کل'!E$2&amp;":"</f>
        <v>جنسیت:</v>
      </c>
      <c r="F4" s="216">
        <f>IFERROR(LOOKUP(صدور!J$3,'لیست کل'!A$4:A$2103,'لیست کل'!E$4:E$2103)," ")</f>
        <v>0</v>
      </c>
      <c r="G4" s="216"/>
      <c r="H4" s="215"/>
      <c r="I4" s="215"/>
      <c r="J4" s="217"/>
    </row>
    <row r="5" spans="1:10" ht="26.1" customHeight="1">
      <c r="A5" s="214"/>
      <c r="B5" s="215"/>
      <c r="C5" s="215"/>
      <c r="D5" s="215"/>
      <c r="E5" s="233" t="str">
        <f>'لیست کل'!F$2&amp;":"</f>
        <v>نام پدر:</v>
      </c>
      <c r="F5" s="216" t="str">
        <f>IFERROR(LOOKUP(صدور!J$3,'لیست کل'!A$4:A$2103,'لیست کل'!F$4:F$2103)," ")</f>
        <v>حسین</v>
      </c>
      <c r="G5" s="216"/>
      <c r="H5" s="215"/>
      <c r="I5" s="215"/>
      <c r="J5" s="217"/>
    </row>
    <row r="6" spans="1:10" ht="26.1" customHeight="1">
      <c r="A6" s="214"/>
      <c r="B6" s="215"/>
      <c r="C6" s="215"/>
      <c r="D6" s="215"/>
      <c r="E6" s="233" t="str">
        <f>'لیست کل'!G$2&amp;":"</f>
        <v>کد دانش آموزی:</v>
      </c>
      <c r="F6" s="216">
        <f>IFERROR(LOOKUP(صدور!J$3,'لیست کل'!A$4:A$2103,'لیست کل'!G$4:G$2103)," ")</f>
        <v>154</v>
      </c>
      <c r="G6" s="216"/>
      <c r="H6" s="215"/>
      <c r="I6" s="215"/>
      <c r="J6" s="217"/>
    </row>
    <row r="7" spans="1:10" ht="26.1" customHeight="1">
      <c r="A7" s="214"/>
      <c r="B7" s="215"/>
      <c r="C7" s="215"/>
      <c r="D7" s="215"/>
      <c r="E7" s="233" t="str">
        <f>'لیست کل'!H$2&amp;":"</f>
        <v>کد ملی:</v>
      </c>
      <c r="F7" s="216">
        <f>IFERROR(LOOKUP(صدور!J$3,'لیست کل'!A$4:A$2103,'لیست کل'!H$4:H$2103)," ")</f>
        <v>154</v>
      </c>
      <c r="G7" s="216"/>
      <c r="H7" s="215"/>
      <c r="I7" s="215"/>
      <c r="J7" s="217"/>
    </row>
    <row r="8" spans="1:10" ht="26.1" customHeight="1">
      <c r="A8" s="214"/>
      <c r="B8" s="215"/>
      <c r="C8" s="215"/>
      <c r="D8" s="215"/>
      <c r="E8" s="233" t="str">
        <f>'لیست کل'!I$2&amp;":"</f>
        <v xml:space="preserve"> سریال ش:</v>
      </c>
      <c r="F8" s="216">
        <f>IFERROR(LOOKUP(صدور!J$3,'لیست کل'!A$4:A$2103,'لیست کل'!I$4:I$2103)," ")</f>
        <v>0</v>
      </c>
      <c r="G8" s="216"/>
      <c r="H8" s="215"/>
      <c r="I8" s="215"/>
      <c r="J8" s="217"/>
    </row>
    <row r="9" spans="1:10" ht="26.1" customHeight="1">
      <c r="A9" s="214"/>
      <c r="B9" s="215"/>
      <c r="C9" s="215"/>
      <c r="D9" s="215"/>
      <c r="E9" s="233" t="str">
        <f>'لیست کل'!J$2&amp;":"</f>
        <v>سری ش:</v>
      </c>
      <c r="F9" s="216">
        <f>IFERROR(LOOKUP(صدور!J$3,'لیست کل'!A$4:A$2103,'لیست کل'!J$4:J$2103)," ")</f>
        <v>0</v>
      </c>
      <c r="G9" s="216"/>
      <c r="H9" s="215"/>
      <c r="I9" s="215"/>
      <c r="J9" s="217"/>
    </row>
    <row r="10" spans="1:10" ht="26.1" customHeight="1">
      <c r="A10" s="214"/>
      <c r="B10" s="215"/>
      <c r="C10" s="215"/>
      <c r="D10" s="215"/>
      <c r="E10" s="233" t="str">
        <f>'لیست کل'!K$2&amp;":"</f>
        <v>حرف ش:</v>
      </c>
      <c r="F10" s="216">
        <f>IFERROR(LOOKUP(صدور!J$3,'لیست کل'!A$4:A$2103,'لیست کل'!K$4:K$2103)," ")</f>
        <v>0</v>
      </c>
      <c r="G10" s="216"/>
      <c r="H10" s="215"/>
      <c r="I10" s="215"/>
      <c r="J10" s="217"/>
    </row>
    <row r="11" spans="1:10" ht="26.1" customHeight="1">
      <c r="A11" s="214"/>
      <c r="B11" s="215"/>
      <c r="C11" s="215"/>
      <c r="D11" s="215"/>
      <c r="E11" s="233" t="str">
        <f>'لیست کل'!L$2&amp;":"</f>
        <v>تاریخ تولد:</v>
      </c>
      <c r="F11" s="216" t="str">
        <f>IFERROR(LOOKUP(صدور!J$3,'لیست کل'!A$4:A$2103,'لیست کل'!L$4:L$2103)," ")</f>
        <v>1382/5/5</v>
      </c>
      <c r="G11" s="216"/>
      <c r="H11" s="215"/>
      <c r="I11" s="215"/>
      <c r="J11" s="217"/>
    </row>
    <row r="12" spans="1:10" ht="26.1" customHeight="1">
      <c r="A12" s="214"/>
      <c r="B12" s="215"/>
      <c r="C12" s="215"/>
      <c r="D12" s="215"/>
      <c r="E12" s="233" t="str">
        <f>'لیست کل'!M$2&amp;":"</f>
        <v>محل صدور:</v>
      </c>
      <c r="F12" s="216" t="str">
        <f>IFERROR(LOOKUP(صدور!J$3,'لیست کل'!A$4:A$2103,'لیست کل'!M$4:M$2103)," ")</f>
        <v>مراغه</v>
      </c>
      <c r="G12" s="216"/>
      <c r="H12" s="215"/>
      <c r="I12" s="215"/>
      <c r="J12" s="217"/>
    </row>
    <row r="13" spans="1:10" ht="26.1" customHeight="1">
      <c r="A13" s="214"/>
      <c r="B13" s="215"/>
      <c r="C13" s="215"/>
      <c r="D13" s="215"/>
      <c r="E13" s="233" t="str">
        <f>'لیست کل'!N$2&amp;":"</f>
        <v>کلاس:</v>
      </c>
      <c r="F13" s="216" t="str">
        <f>IFERROR(LOOKUP(صدور!J$3,'لیست کل'!A$4:A$2103,'لیست کل'!N$4:N$2103)," ")</f>
        <v>هفتم1</v>
      </c>
      <c r="G13" s="216"/>
      <c r="H13" s="215"/>
      <c r="I13" s="215"/>
      <c r="J13" s="217"/>
    </row>
    <row r="14" spans="1:10" ht="26.1" customHeight="1">
      <c r="A14" s="214"/>
      <c r="B14" s="215"/>
      <c r="C14" s="215"/>
      <c r="D14" s="215"/>
      <c r="E14" s="233" t="s">
        <v>75</v>
      </c>
      <c r="F14" s="216" t="str">
        <f>IFERROR(LOOKUP(صدور!J$3,'لیست کل'!A$4:A$2103,'لیست کل'!R$4:R$2103)," ")</f>
        <v>هفتم</v>
      </c>
      <c r="G14" s="216"/>
      <c r="H14" s="215"/>
      <c r="I14" s="215"/>
      <c r="J14" s="217"/>
    </row>
    <row r="15" spans="1:10" ht="26.1" customHeight="1">
      <c r="A15" s="214"/>
      <c r="B15" s="215"/>
      <c r="C15" s="215"/>
      <c r="D15" s="215"/>
      <c r="E15" s="233" t="str">
        <f>'لیست کل'!S$2&amp;":"</f>
        <v>تلفن:</v>
      </c>
      <c r="F15" s="216">
        <f>IFERROR(LOOKUP(صدور!J$3,'لیست کل'!A$4:A$2103,'لیست کل'!S$4:S$2103)," ")</f>
        <v>0</v>
      </c>
      <c r="G15" s="216"/>
      <c r="H15" s="215"/>
      <c r="I15" s="215"/>
      <c r="J15" s="217"/>
    </row>
    <row r="16" spans="1:10" ht="26.1" customHeight="1">
      <c r="A16" s="214"/>
      <c r="B16" s="215"/>
      <c r="C16" s="215"/>
      <c r="D16" s="215"/>
      <c r="E16" s="233" t="str">
        <f>'لیست کل'!T$2&amp;":"</f>
        <v>همراه پدر:</v>
      </c>
      <c r="F16" s="216">
        <f>IFERROR(LOOKUP(صدور!J$3,'لیست کل'!A$4:A$2103,'لیست کل'!T$4:T$2103)," ")</f>
        <v>0</v>
      </c>
      <c r="G16" s="216"/>
      <c r="H16" s="215"/>
      <c r="I16" s="215"/>
      <c r="J16" s="217"/>
    </row>
    <row r="17" spans="1:10" ht="26.1" customHeight="1">
      <c r="A17" s="214"/>
      <c r="B17" s="215"/>
      <c r="C17" s="215"/>
      <c r="D17" s="215"/>
      <c r="E17" s="233" t="s">
        <v>76</v>
      </c>
      <c r="F17" s="216" t="str">
        <f>'ورود اطلاعات'!G6&amp;'ورود اطلاعات'!F6&amp;'ورود اطلاعات'!E6</f>
        <v>98-99</v>
      </c>
      <c r="G17" s="216"/>
      <c r="H17" s="215"/>
      <c r="I17" s="215"/>
      <c r="J17" s="217"/>
    </row>
    <row r="18" spans="1:10" ht="26.1" customHeight="1" thickBot="1">
      <c r="A18" s="218"/>
      <c r="B18" s="219"/>
      <c r="C18" s="219"/>
      <c r="D18" s="219"/>
      <c r="E18" s="220"/>
      <c r="F18" s="221"/>
      <c r="G18" s="221"/>
      <c r="H18" s="219"/>
      <c r="I18" s="219"/>
      <c r="J18" s="222"/>
    </row>
    <row r="19" spans="1:10" ht="10.5" customHeight="1" thickTop="1" thickBot="1">
      <c r="A19" s="223"/>
      <c r="B19" s="224"/>
      <c r="C19" s="224"/>
      <c r="D19" s="224"/>
      <c r="E19" s="225"/>
      <c r="F19" s="225"/>
      <c r="G19" s="225"/>
      <c r="H19" s="224"/>
      <c r="I19" s="224"/>
      <c r="J19" s="226"/>
    </row>
    <row r="20" spans="1:10" ht="10.5" customHeight="1" thickBot="1">
      <c r="A20" s="227"/>
      <c r="B20" s="215"/>
      <c r="C20" s="215"/>
      <c r="D20" s="215"/>
      <c r="E20" s="216"/>
      <c r="F20" s="216"/>
      <c r="G20" s="216"/>
      <c r="H20" s="215"/>
      <c r="I20" s="215"/>
      <c r="J20" s="228"/>
    </row>
    <row r="21" spans="1:10" ht="26.1" customHeight="1" thickTop="1">
      <c r="A21" s="210"/>
      <c r="B21" s="211"/>
      <c r="C21" s="211"/>
      <c r="D21" s="211"/>
      <c r="E21" s="212"/>
      <c r="F21" s="212"/>
      <c r="G21" s="212"/>
      <c r="H21" s="211"/>
      <c r="I21" s="211"/>
      <c r="J21" s="213"/>
    </row>
    <row r="22" spans="1:10" ht="26.1" customHeight="1">
      <c r="A22" s="214"/>
      <c r="B22" s="215"/>
      <c r="C22" s="215"/>
      <c r="D22" s="215"/>
      <c r="E22" s="216" t="str">
        <f t="shared" ref="E22:E37" si="0">E2</f>
        <v>نام:</v>
      </c>
      <c r="F22" s="216" t="str">
        <f>IFERROR(LOOKUP(صدور!J$4,'لیست کل'!A$4:A$2103,'لیست کل'!C$4:C$2103)," ")</f>
        <v>محمد</v>
      </c>
      <c r="G22" s="216"/>
      <c r="H22" s="215"/>
      <c r="I22" s="215"/>
      <c r="J22" s="217"/>
    </row>
    <row r="23" spans="1:10" ht="26.1" customHeight="1">
      <c r="A23" s="214"/>
      <c r="B23" s="215"/>
      <c r="C23" s="215"/>
      <c r="D23" s="215"/>
      <c r="E23" s="216" t="str">
        <f t="shared" si="0"/>
        <v>نام خانوادگی:</v>
      </c>
      <c r="F23" s="216" t="str">
        <f>IFERROR(LOOKUP(صدور!J$4,'لیست کل'!A$4:A$2103,'لیست کل'!B$4:B$2103)," ")</f>
        <v>هاشمی</v>
      </c>
      <c r="G23" s="216"/>
      <c r="H23" s="215"/>
      <c r="I23" s="215"/>
      <c r="J23" s="217"/>
    </row>
    <row r="24" spans="1:10" ht="26.1" customHeight="1">
      <c r="A24" s="214"/>
      <c r="B24" s="215"/>
      <c r="C24" s="215"/>
      <c r="D24" s="215"/>
      <c r="E24" s="216" t="str">
        <f t="shared" si="0"/>
        <v>جنسیت:</v>
      </c>
      <c r="F24" s="216">
        <f>IFERROR(LOOKUP(صدور!J$4,'لیست کل'!A$4:A$2103,'لیست کل'!E$4:E$2103)," ")</f>
        <v>0</v>
      </c>
      <c r="G24" s="216"/>
      <c r="H24" s="215"/>
      <c r="I24" s="215"/>
      <c r="J24" s="217"/>
    </row>
    <row r="25" spans="1:10" ht="26.1" customHeight="1">
      <c r="A25" s="214"/>
      <c r="B25" s="215"/>
      <c r="C25" s="215"/>
      <c r="D25" s="215"/>
      <c r="E25" s="216" t="str">
        <f t="shared" si="0"/>
        <v>نام پدر:</v>
      </c>
      <c r="F25" s="216" t="str">
        <f>IFERROR(LOOKUP(صدور!J$4,'لیست کل'!A$4:A$2103,'لیست کل'!F$4:F$2103)," ")</f>
        <v>حسین</v>
      </c>
      <c r="G25" s="216"/>
      <c r="H25" s="215"/>
      <c r="I25" s="215"/>
      <c r="J25" s="217"/>
    </row>
    <row r="26" spans="1:10" ht="26.1" customHeight="1">
      <c r="A26" s="214"/>
      <c r="B26" s="215"/>
      <c r="C26" s="215"/>
      <c r="D26" s="215"/>
      <c r="E26" s="216" t="str">
        <f t="shared" si="0"/>
        <v>کد دانش آموزی:</v>
      </c>
      <c r="F26" s="216">
        <f>IFERROR(LOOKUP(صدور!J$4,'لیست کل'!A$4:A$2103,'لیست کل'!G$4:G$2103)," ")</f>
        <v>154</v>
      </c>
      <c r="G26" s="216"/>
      <c r="H26" s="215"/>
      <c r="I26" s="215"/>
      <c r="J26" s="217"/>
    </row>
    <row r="27" spans="1:10" ht="26.1" customHeight="1">
      <c r="A27" s="214"/>
      <c r="B27" s="215"/>
      <c r="C27" s="215"/>
      <c r="D27" s="215"/>
      <c r="E27" s="216" t="str">
        <f t="shared" si="0"/>
        <v>کد ملی:</v>
      </c>
      <c r="F27" s="216">
        <f>IFERROR(LOOKUP(صدور!J$4,'لیست کل'!A$4:A$2103,'لیست کل'!H$4:H$2103)," ")</f>
        <v>154</v>
      </c>
      <c r="G27" s="216"/>
      <c r="H27" s="215"/>
      <c r="I27" s="215"/>
      <c r="J27" s="217"/>
    </row>
    <row r="28" spans="1:10" ht="26.1" customHeight="1">
      <c r="A28" s="214"/>
      <c r="B28" s="215"/>
      <c r="C28" s="215"/>
      <c r="D28" s="215"/>
      <c r="E28" s="216" t="str">
        <f t="shared" si="0"/>
        <v xml:space="preserve"> سریال ش:</v>
      </c>
      <c r="F28" s="216">
        <f>IFERROR(LOOKUP(صدور!J$4,'لیست کل'!A$4:A$2103,'لیست کل'!I$4:I$2103)," ")</f>
        <v>0</v>
      </c>
      <c r="G28" s="216"/>
      <c r="H28" s="215"/>
      <c r="I28" s="215"/>
      <c r="J28" s="217"/>
    </row>
    <row r="29" spans="1:10" ht="26.1" customHeight="1">
      <c r="A29" s="214"/>
      <c r="B29" s="215"/>
      <c r="C29" s="215"/>
      <c r="D29" s="215"/>
      <c r="E29" s="216" t="str">
        <f t="shared" si="0"/>
        <v>سری ش:</v>
      </c>
      <c r="F29" s="216">
        <f>IFERROR(LOOKUP(صدور!J$4,'لیست کل'!A$4:A$2103,'لیست کل'!J$4:J$2103)," ")</f>
        <v>0</v>
      </c>
      <c r="G29" s="216"/>
      <c r="H29" s="215"/>
      <c r="I29" s="215"/>
      <c r="J29" s="217"/>
    </row>
    <row r="30" spans="1:10" ht="26.1" customHeight="1">
      <c r="A30" s="214"/>
      <c r="B30" s="215"/>
      <c r="C30" s="215"/>
      <c r="D30" s="215"/>
      <c r="E30" s="216" t="str">
        <f t="shared" si="0"/>
        <v>حرف ش:</v>
      </c>
      <c r="F30" s="216">
        <f>IFERROR(LOOKUP(صدور!J$4,'لیست کل'!A$4:A$2103,'لیست کل'!K$4:K$2103)," ")</f>
        <v>0</v>
      </c>
      <c r="G30" s="216"/>
      <c r="H30" s="215"/>
      <c r="I30" s="215"/>
      <c r="J30" s="217"/>
    </row>
    <row r="31" spans="1:10" ht="26.1" customHeight="1">
      <c r="A31" s="214"/>
      <c r="B31" s="215"/>
      <c r="C31" s="215"/>
      <c r="D31" s="215"/>
      <c r="E31" s="216" t="str">
        <f t="shared" si="0"/>
        <v>تاریخ تولد:</v>
      </c>
      <c r="F31" s="216" t="str">
        <f>IFERROR(LOOKUP(صدور!J$4,'لیست کل'!A$4:A$2103,'لیست کل'!L$4:L$2103)," ")</f>
        <v>1382/5/5</v>
      </c>
      <c r="G31" s="216"/>
      <c r="H31" s="215"/>
      <c r="I31" s="215"/>
      <c r="J31" s="217"/>
    </row>
    <row r="32" spans="1:10" ht="26.1" customHeight="1">
      <c r="A32" s="214"/>
      <c r="B32" s="215"/>
      <c r="C32" s="215"/>
      <c r="D32" s="215"/>
      <c r="E32" s="216" t="str">
        <f t="shared" si="0"/>
        <v>محل صدور:</v>
      </c>
      <c r="F32" s="216" t="str">
        <f>IFERROR(LOOKUP(صدور!J$4,'لیست کل'!A$4:A$2103,'لیست کل'!M$4:M$2103)," ")</f>
        <v>مراغه</v>
      </c>
      <c r="G32" s="216"/>
      <c r="H32" s="215"/>
      <c r="I32" s="215"/>
      <c r="J32" s="217"/>
    </row>
    <row r="33" spans="1:10" ht="26.1" customHeight="1">
      <c r="A33" s="214"/>
      <c r="B33" s="215"/>
      <c r="C33" s="215"/>
      <c r="D33" s="215"/>
      <c r="E33" s="216" t="str">
        <f t="shared" si="0"/>
        <v>کلاس:</v>
      </c>
      <c r="F33" s="216" t="str">
        <f>IFERROR(LOOKUP(صدور!J$4,'لیست کل'!A$4:A$2103,'لیست کل'!N$4:N$2103)," ")</f>
        <v>هفتم1</v>
      </c>
      <c r="G33" s="216"/>
      <c r="H33" s="215"/>
      <c r="I33" s="215"/>
      <c r="J33" s="217"/>
    </row>
    <row r="34" spans="1:10" ht="26.1" customHeight="1">
      <c r="A34" s="214"/>
      <c r="B34" s="215"/>
      <c r="C34" s="215"/>
      <c r="D34" s="215"/>
      <c r="E34" s="216" t="str">
        <f t="shared" si="0"/>
        <v>پایه:</v>
      </c>
      <c r="F34" s="216" t="str">
        <f>IFERROR(LOOKUP(صدور!J$4,'لیست کل'!A$4:A$2103,'لیست کل'!R$4:R$2103)," ")</f>
        <v>هفتم</v>
      </c>
      <c r="G34" s="216"/>
      <c r="H34" s="215"/>
      <c r="I34" s="215"/>
      <c r="J34" s="217"/>
    </row>
    <row r="35" spans="1:10" ht="26.1" customHeight="1">
      <c r="A35" s="214"/>
      <c r="B35" s="215"/>
      <c r="C35" s="215"/>
      <c r="D35" s="215"/>
      <c r="E35" s="216" t="str">
        <f t="shared" si="0"/>
        <v>تلفن:</v>
      </c>
      <c r="F35" s="216">
        <f>IFERROR(LOOKUP(صدور!J$4,'لیست کل'!A$4:A$2103,'لیست کل'!S$4:S$2103)," ")</f>
        <v>0</v>
      </c>
      <c r="G35" s="216"/>
      <c r="H35" s="215"/>
      <c r="I35" s="215"/>
      <c r="J35" s="217"/>
    </row>
    <row r="36" spans="1:10" ht="26.1" customHeight="1">
      <c r="A36" s="214"/>
      <c r="B36" s="215"/>
      <c r="C36" s="215"/>
      <c r="D36" s="215"/>
      <c r="E36" s="216" t="str">
        <f t="shared" si="0"/>
        <v>همراه پدر:</v>
      </c>
      <c r="F36" s="216">
        <f>IFERROR(LOOKUP(صدور!J$4,'لیست کل'!A$4:A$2103,'لیست کل'!T$4:T$2103)," ")</f>
        <v>0</v>
      </c>
      <c r="G36" s="216"/>
      <c r="H36" s="215"/>
      <c r="I36" s="215"/>
      <c r="J36" s="217"/>
    </row>
    <row r="37" spans="1:10" ht="26.1" customHeight="1">
      <c r="A37" s="214"/>
      <c r="B37" s="215"/>
      <c r="C37" s="215"/>
      <c r="D37" s="215"/>
      <c r="E37" s="216" t="str">
        <f t="shared" si="0"/>
        <v>سال تحصیلی:</v>
      </c>
      <c r="F37" s="216" t="str">
        <f>F17</f>
        <v>98-99</v>
      </c>
      <c r="G37" s="216"/>
      <c r="H37" s="215"/>
      <c r="I37" s="215"/>
      <c r="J37" s="217"/>
    </row>
    <row r="38" spans="1:10" ht="26.1" customHeight="1" thickBot="1">
      <c r="A38" s="218"/>
      <c r="B38" s="219"/>
      <c r="C38" s="219"/>
      <c r="D38" s="219"/>
      <c r="E38" s="220"/>
      <c r="F38" s="220"/>
      <c r="G38" s="220"/>
      <c r="H38" s="219"/>
      <c r="I38" s="219"/>
      <c r="J38" s="222"/>
    </row>
    <row r="39" spans="1:10" ht="23.25" thickTop="1"/>
  </sheetData>
  <sheetProtection formatCells="0" formatColumns="0" formatRows="0"/>
  <printOptions horizontalCentered="1" verticalCentered="1"/>
  <pageMargins left="0" right="0" top="0" bottom="0" header="0" footer="0"/>
  <pageSetup paperSize="9" scale="8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H20"/>
  <sheetViews>
    <sheetView rightToLeft="1" view="pageBreakPreview" topLeftCell="A8" zoomScale="120" zoomScaleSheetLayoutView="120" workbookViewId="0">
      <selection activeCell="I8" sqref="I8"/>
    </sheetView>
  </sheetViews>
  <sheetFormatPr defaultRowHeight="14.25"/>
  <cols>
    <col min="1" max="1" width="3.375" customWidth="1"/>
    <col min="2" max="7" width="12.625" customWidth="1"/>
    <col min="8" max="8" width="22.5" customWidth="1"/>
  </cols>
  <sheetData>
    <row r="1" spans="1:8" ht="45" customHeight="1" thickTop="1">
      <c r="A1" s="186"/>
      <c r="B1" s="479" t="s">
        <v>44</v>
      </c>
      <c r="C1" s="479"/>
      <c r="D1" s="479"/>
      <c r="E1" s="479"/>
      <c r="F1" s="479"/>
      <c r="G1" s="479"/>
      <c r="H1" s="480"/>
    </row>
    <row r="2" spans="1:8" ht="45" customHeight="1">
      <c r="A2" s="193"/>
      <c r="B2" s="496" t="str">
        <f>zz!P2148&amp;" "&amp;zz!P2149&amp;" "&amp;zz!P2150&amp;" "&amp;zz!P2151&amp;" "&amp;zz!P2152&amp;" "&amp;zz!P2153</f>
        <v>فرم مشخصات همکاران دبیرستان فرهنگ دوره 0 سال تحصیلی 99-98</v>
      </c>
      <c r="C2" s="496"/>
      <c r="D2" s="496"/>
      <c r="E2" s="496"/>
      <c r="F2" s="496"/>
      <c r="G2" s="496"/>
      <c r="H2" s="497"/>
    </row>
    <row r="3" spans="1:8" ht="45" customHeight="1">
      <c r="A3" s="190"/>
      <c r="B3" s="494" t="str">
        <f>zz!P2154&amp;" "&amp;zz!P2155&amp;"           "&amp;zz!P2156&amp;" "&amp;zz!P2157&amp;"              "&amp;zz!P2158&amp;" "&amp;zz!P2159</f>
        <v>نام و نام خانوادگی:  محمدی           شماره شناسنامه: 0              تاریخ تولد: //</v>
      </c>
      <c r="C3" s="494"/>
      <c r="D3" s="494"/>
      <c r="E3" s="494"/>
      <c r="F3" s="494"/>
      <c r="G3" s="494"/>
      <c r="H3" s="495"/>
    </row>
    <row r="4" spans="1:8" ht="45" customHeight="1">
      <c r="A4" s="190"/>
      <c r="B4" s="494" t="str">
        <f>zz!P2160&amp;" "&amp;zz!P2161&amp;"                                                "&amp;zz!P2162&amp;" "&amp;zz!P2163&amp;" "</f>
        <v xml:space="preserve">کد پرسنلی: 0                                                کدملی: 0 </v>
      </c>
      <c r="C4" s="494"/>
      <c r="D4" s="494"/>
      <c r="E4" s="494"/>
      <c r="F4" s="494"/>
      <c r="G4" s="494"/>
      <c r="H4" s="495"/>
    </row>
    <row r="5" spans="1:8" ht="45" customHeight="1">
      <c r="A5" s="190"/>
      <c r="B5" s="494" t="str">
        <f>zz!P2164&amp;" "&amp;zz!P2165&amp;"                  "&amp;zz!P2166&amp;" "&amp;zz!P2167&amp;"                             "&amp;zz!P2168&amp;" "&amp;zz!P2169+1&amp;" "&amp;"سال"</f>
        <v>تاریخ استخدام: //                  نوع استخدام: 0                             سابقه: 1 سال</v>
      </c>
      <c r="C5" s="494"/>
      <c r="D5" s="494"/>
      <c r="E5" s="494"/>
      <c r="F5" s="494"/>
      <c r="G5" s="494"/>
      <c r="H5" s="495"/>
    </row>
    <row r="6" spans="1:8" ht="45" customHeight="1">
      <c r="A6" s="190"/>
      <c r="B6" s="494" t="str">
        <f>zz!P2170&amp;" "&amp;zz!P2171&amp;"                                           "&amp;zz!P2172&amp;" "&amp;zz!P2173&amp;" "</f>
        <v xml:space="preserve">مدرک تحصیلی: 0                                           رشته تحصیلی: 0 </v>
      </c>
      <c r="C6" s="494"/>
      <c r="D6" s="494"/>
      <c r="E6" s="494"/>
      <c r="F6" s="494"/>
      <c r="G6" s="494"/>
      <c r="H6" s="495"/>
    </row>
    <row r="7" spans="1:8" ht="45" customHeight="1">
      <c r="A7" s="190"/>
      <c r="B7" s="494" t="str">
        <f>zz!P2174&amp;" "&amp;zz!P2175&amp;"                              "&amp;zz!P2176&amp;" "&amp;zz!P2177&amp;" "</f>
        <v xml:space="preserve">تعداد ساعات موظف: 0                              تعداد ساعات غیر موظف: 0 </v>
      </c>
      <c r="C7" s="494"/>
      <c r="D7" s="494"/>
      <c r="E7" s="494"/>
      <c r="F7" s="494"/>
      <c r="G7" s="494"/>
      <c r="H7" s="495"/>
    </row>
    <row r="8" spans="1:8" ht="45" customHeight="1">
      <c r="A8" s="190"/>
      <c r="B8" s="494" t="str">
        <f>zz!P2178&amp;" "&amp;zz!P2179&amp;"                          "&amp;zz!P2180&amp;" "&amp;zz!P2181&amp;" "</f>
        <v xml:space="preserve">نام بانک واریز حقوق: 0                          شماره حساب حقوقی: 0 </v>
      </c>
      <c r="C8" s="494"/>
      <c r="D8" s="494"/>
      <c r="E8" s="494"/>
      <c r="F8" s="494"/>
      <c r="G8" s="494"/>
      <c r="H8" s="495"/>
    </row>
    <row r="9" spans="1:8" ht="45" customHeight="1">
      <c r="A9" s="190"/>
      <c r="B9" s="494" t="str">
        <f>zz!P2182&amp;" "&amp;zz!P2183&amp;"                                        "&amp;zz!P2184&amp;" "&amp;zz!P2185&amp;" "</f>
        <v xml:space="preserve">تعداد فرزند: 0                                        شغل همسر: 0 </v>
      </c>
      <c r="C9" s="494"/>
      <c r="D9" s="494"/>
      <c r="E9" s="494"/>
      <c r="F9" s="494"/>
      <c r="G9" s="494"/>
      <c r="H9" s="495"/>
    </row>
    <row r="10" spans="1:8" ht="45" customHeight="1">
      <c r="A10" s="190"/>
      <c r="B10" s="494" t="str">
        <f>zz!P2186&amp;" "&amp;zz!P2187</f>
        <v>در صورت فرهنگی بودن همسر کد پرسنلی و نام مدرسه: -</v>
      </c>
      <c r="C10" s="494"/>
      <c r="D10" s="494"/>
      <c r="E10" s="494"/>
      <c r="F10" s="494"/>
      <c r="G10" s="494"/>
      <c r="H10" s="495"/>
    </row>
    <row r="11" spans="1:8" ht="45" customHeight="1">
      <c r="A11" s="190"/>
      <c r="B11" s="494" t="str">
        <f>zz!P2188&amp;" "&amp;zz!P2189&amp;"                        "&amp;zz!P2190&amp;" "&amp;zz!P2191&amp;" "</f>
        <v xml:space="preserve">شماره دفترچه خدمات درمانی خود: 0                        همسر: 0 </v>
      </c>
      <c r="C11" s="494"/>
      <c r="D11" s="494"/>
      <c r="E11" s="494"/>
      <c r="F11" s="494"/>
      <c r="G11" s="494"/>
      <c r="H11" s="495"/>
    </row>
    <row r="12" spans="1:8" ht="45" customHeight="1">
      <c r="A12" s="190"/>
      <c r="B12" s="494" t="str">
        <f>zz!P2192&amp;" "&amp;zz!P2193&amp;"                     "&amp;zz!P2194&amp;" "&amp;zz!P2195&amp;"                     "&amp;zz!P2196&amp;" "&amp;zz!P2197</f>
        <v>فرزند1: 0                     فرزند2: 0                     فرزند3: 0</v>
      </c>
      <c r="C12" s="494"/>
      <c r="D12" s="494"/>
      <c r="E12" s="494"/>
      <c r="F12" s="494"/>
      <c r="G12" s="494"/>
      <c r="H12" s="495"/>
    </row>
    <row r="13" spans="1:8" ht="45" customHeight="1">
      <c r="A13" s="190"/>
      <c r="B13" s="494" t="str">
        <f>zz!P2198&amp;" "&amp;zz!P2199&amp;"                          "&amp;zz!P2200&amp;" "&amp;zz!P2201</f>
        <v>تثبیت اسمی در این مدرسه: 0                          غیر تثبیت اسمی در این مدرسه: 0</v>
      </c>
      <c r="C13" s="494"/>
      <c r="D13" s="494"/>
      <c r="E13" s="494"/>
      <c r="F13" s="494"/>
      <c r="G13" s="494"/>
      <c r="H13" s="495"/>
    </row>
    <row r="14" spans="1:8" ht="45" customHeight="1">
      <c r="A14" s="190"/>
      <c r="B14" s="494" t="str">
        <f>zz!P2202&amp;" "&amp;zz!P2203&amp;" "</f>
        <v xml:space="preserve">آدرس و شماره تلفن منزل:          -     </v>
      </c>
      <c r="C14" s="494"/>
      <c r="D14" s="494"/>
      <c r="E14" s="494"/>
      <c r="F14" s="494"/>
      <c r="G14" s="494"/>
      <c r="H14" s="495"/>
    </row>
    <row r="15" spans="1:8" ht="45" customHeight="1">
      <c r="A15" s="190"/>
      <c r="B15" s="494" t="str">
        <f>zz!P2204&amp;" "&amp;zz!P2205&amp;"                     "&amp;zz!P2206&amp;" "&amp;zz!P2207</f>
        <v>شماره همراه: 0                     مدارس دیگری که در آن مشغول هستید: 0</v>
      </c>
      <c r="C15" s="494"/>
      <c r="D15" s="494"/>
      <c r="E15" s="494"/>
      <c r="F15" s="494"/>
      <c r="G15" s="494"/>
      <c r="H15" s="495"/>
    </row>
    <row r="16" spans="1:8" ht="45" customHeight="1">
      <c r="A16" s="190"/>
      <c r="B16" s="498"/>
      <c r="C16" s="498"/>
      <c r="D16" s="498"/>
      <c r="E16" s="498"/>
      <c r="F16" s="498"/>
      <c r="G16" s="498"/>
      <c r="H16" s="194"/>
    </row>
    <row r="17" spans="1:8" ht="45" customHeight="1">
      <c r="A17" s="190"/>
      <c r="B17" s="498" t="str">
        <f>zz!P2208</f>
        <v>تاریخ و امضا</v>
      </c>
      <c r="C17" s="498"/>
      <c r="D17" s="498"/>
      <c r="E17" s="498"/>
      <c r="F17" s="498"/>
      <c r="G17" s="498"/>
      <c r="H17" s="192"/>
    </row>
    <row r="18" spans="1:8" ht="45" customHeight="1">
      <c r="A18" s="190"/>
      <c r="B18" s="191"/>
      <c r="C18" s="191"/>
      <c r="D18" s="191"/>
      <c r="E18" s="475"/>
      <c r="F18" s="475"/>
      <c r="G18" s="191"/>
      <c r="H18" s="192"/>
    </row>
    <row r="19" spans="1:8" ht="45" customHeight="1" thickBot="1">
      <c r="A19" s="187"/>
      <c r="B19" s="188"/>
      <c r="C19" s="188"/>
      <c r="D19" s="188"/>
      <c r="E19" s="474"/>
      <c r="F19" s="474"/>
      <c r="G19" s="188"/>
      <c r="H19" s="189"/>
    </row>
    <row r="20" spans="1:8" ht="15" thickTop="1"/>
  </sheetData>
  <sheetProtection password="CC7D" sheet="1" objects="1" scenarios="1" formatCells="0" formatColumns="0" formatRows="0"/>
  <mergeCells count="19">
    <mergeCell ref="E19:F19"/>
    <mergeCell ref="B13:H13"/>
    <mergeCell ref="B14:H14"/>
    <mergeCell ref="B15:H15"/>
    <mergeCell ref="B16:G16"/>
    <mergeCell ref="B17:G17"/>
    <mergeCell ref="E18:F18"/>
    <mergeCell ref="B12:H12"/>
    <mergeCell ref="B1:H1"/>
    <mergeCell ref="B2:H2"/>
    <mergeCell ref="B3:H3"/>
    <mergeCell ref="B4:H4"/>
    <mergeCell ref="B5:H5"/>
    <mergeCell ref="B6:H6"/>
    <mergeCell ref="B7:H7"/>
    <mergeCell ref="B8:H8"/>
    <mergeCell ref="B9:H9"/>
    <mergeCell ref="B10:H10"/>
    <mergeCell ref="B11:H11"/>
  </mergeCells>
  <printOptions horizontalCentered="1" verticalCentered="1"/>
  <pageMargins left="0" right="0" top="0" bottom="0" header="0" footer="0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6"/>
  <sheetViews>
    <sheetView rightToLeft="1" view="pageBreakPreview" zoomScale="140" zoomScaleSheetLayoutView="140" workbookViewId="0">
      <selection activeCell="A5" sqref="A5"/>
    </sheetView>
  </sheetViews>
  <sheetFormatPr defaultRowHeight="14.25"/>
  <cols>
    <col min="1" max="1" width="17.25" customWidth="1"/>
    <col min="2" max="2" width="75.375" customWidth="1"/>
    <col min="3" max="3" width="43.625" customWidth="1"/>
  </cols>
  <sheetData>
    <row r="1" spans="1:2" ht="23.25" thickTop="1">
      <c r="A1" s="329" t="s">
        <v>243</v>
      </c>
      <c r="B1" s="13"/>
    </row>
    <row r="2" spans="1:2" ht="22.5">
      <c r="A2" s="332" t="s">
        <v>244</v>
      </c>
      <c r="B2" s="327"/>
    </row>
    <row r="3" spans="1:2" ht="21">
      <c r="A3" s="330" t="s">
        <v>236</v>
      </c>
      <c r="B3" s="327"/>
    </row>
    <row r="4" spans="1:2" ht="21">
      <c r="A4" s="330" t="s">
        <v>300</v>
      </c>
      <c r="B4" s="327"/>
    </row>
    <row r="5" spans="1:2" ht="21">
      <c r="A5" s="330" t="s">
        <v>237</v>
      </c>
      <c r="B5" s="327"/>
    </row>
    <row r="6" spans="1:2" ht="22.5" customHeight="1">
      <c r="A6" s="367" t="s">
        <v>238</v>
      </c>
      <c r="B6" s="368"/>
    </row>
    <row r="7" spans="1:2" ht="21">
      <c r="A7" s="334" t="s">
        <v>245</v>
      </c>
      <c r="B7" s="327"/>
    </row>
    <row r="8" spans="1:2" ht="21">
      <c r="A8" s="330" t="s">
        <v>246</v>
      </c>
      <c r="B8" s="327"/>
    </row>
    <row r="9" spans="1:2" ht="21">
      <c r="A9" s="334" t="s">
        <v>247</v>
      </c>
      <c r="B9" s="327"/>
    </row>
    <row r="10" spans="1:2" ht="21">
      <c r="A10" s="333" t="s">
        <v>248</v>
      </c>
      <c r="B10" s="327"/>
    </row>
    <row r="11" spans="1:2" ht="21">
      <c r="A11" s="334" t="s">
        <v>249</v>
      </c>
      <c r="B11" s="327"/>
    </row>
    <row r="12" spans="1:2" ht="21">
      <c r="A12" s="330" t="s">
        <v>250</v>
      </c>
      <c r="B12" s="327"/>
    </row>
    <row r="13" spans="1:2" ht="21">
      <c r="A13" s="334" t="s">
        <v>251</v>
      </c>
      <c r="B13" s="327"/>
    </row>
    <row r="14" spans="1:2" ht="21">
      <c r="A14" s="330" t="s">
        <v>252</v>
      </c>
      <c r="B14" s="327"/>
    </row>
    <row r="15" spans="1:2" ht="21">
      <c r="A15" s="330" t="s">
        <v>253</v>
      </c>
      <c r="B15" s="327"/>
    </row>
    <row r="16" spans="1:2" ht="21">
      <c r="A16" s="330" t="s">
        <v>254</v>
      </c>
      <c r="B16" s="327"/>
    </row>
    <row r="17" spans="1:2" ht="21">
      <c r="A17" s="334" t="s">
        <v>255</v>
      </c>
      <c r="B17" s="327"/>
    </row>
    <row r="18" spans="1:2" ht="21">
      <c r="A18" s="330" t="s">
        <v>256</v>
      </c>
      <c r="B18" s="327"/>
    </row>
    <row r="19" spans="1:2" ht="21">
      <c r="A19" s="334" t="s">
        <v>257</v>
      </c>
      <c r="B19" s="327"/>
    </row>
    <row r="20" spans="1:2" ht="21">
      <c r="A20" s="330" t="s">
        <v>258</v>
      </c>
      <c r="B20" s="327"/>
    </row>
    <row r="21" spans="1:2" ht="21">
      <c r="A21" s="334" t="s">
        <v>259</v>
      </c>
      <c r="B21" s="327"/>
    </row>
    <row r="22" spans="1:2" ht="21">
      <c r="A22" s="330" t="s">
        <v>260</v>
      </c>
      <c r="B22" s="327"/>
    </row>
    <row r="23" spans="1:2" ht="21">
      <c r="A23" s="334" t="s">
        <v>261</v>
      </c>
      <c r="B23" s="327"/>
    </row>
    <row r="24" spans="1:2" ht="21">
      <c r="A24" s="330" t="s">
        <v>262</v>
      </c>
      <c r="B24" s="327"/>
    </row>
    <row r="25" spans="1:2" ht="21">
      <c r="A25" s="334" t="s">
        <v>263</v>
      </c>
      <c r="B25" s="327"/>
    </row>
    <row r="26" spans="1:2" ht="21">
      <c r="A26" s="334" t="s">
        <v>239</v>
      </c>
      <c r="B26" s="327"/>
    </row>
    <row r="27" spans="1:2" ht="21">
      <c r="A27" s="330" t="s">
        <v>264</v>
      </c>
      <c r="B27" s="327"/>
    </row>
    <row r="28" spans="1:2" ht="21">
      <c r="A28" s="330" t="s">
        <v>265</v>
      </c>
      <c r="B28" s="327"/>
    </row>
    <row r="29" spans="1:2" ht="21">
      <c r="A29" s="330" t="s">
        <v>266</v>
      </c>
      <c r="B29" s="327"/>
    </row>
    <row r="30" spans="1:2" ht="21">
      <c r="A30" s="330" t="s">
        <v>240</v>
      </c>
      <c r="B30" s="327"/>
    </row>
    <row r="31" spans="1:2" ht="21">
      <c r="A31" s="330" t="s">
        <v>267</v>
      </c>
      <c r="B31" s="327"/>
    </row>
    <row r="32" spans="1:2" ht="21">
      <c r="A32" s="330" t="s">
        <v>268</v>
      </c>
      <c r="B32" s="327"/>
    </row>
    <row r="33" spans="1:2" ht="21">
      <c r="A33" s="331" t="s">
        <v>241</v>
      </c>
      <c r="B33" s="327"/>
    </row>
    <row r="34" spans="1:2" ht="21">
      <c r="A34" s="331" t="s">
        <v>242</v>
      </c>
      <c r="B34" s="327"/>
    </row>
    <row r="35" spans="1:2" ht="21.75" thickBot="1">
      <c r="A35" s="369" t="s">
        <v>299</v>
      </c>
      <c r="B35" s="370"/>
    </row>
    <row r="36" spans="1:2" ht="15" thickTop="1"/>
  </sheetData>
  <sheetProtection password="E193" sheet="1" objects="1" scenarios="1" selectLockedCells="1" selectUnlockedCells="1"/>
  <mergeCells count="2">
    <mergeCell ref="A6:B6"/>
    <mergeCell ref="A35:B35"/>
  </mergeCells>
  <hyperlinks>
    <hyperlink ref="A6" r:id="rId1" display="http://www.excelschool.blogfa.com/"/>
  </hyperlinks>
  <printOptions horizontalCentered="1" verticalCentered="1"/>
  <pageMargins left="0" right="0" top="0" bottom="0" header="0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36"/>
  <sheetViews>
    <sheetView rightToLeft="1" view="pageBreakPreview" topLeftCell="A4" zoomScaleNormal="100" zoomScaleSheetLayoutView="100" workbookViewId="0">
      <selection activeCell="D7" sqref="D7"/>
    </sheetView>
  </sheetViews>
  <sheetFormatPr defaultRowHeight="14.25"/>
  <cols>
    <col min="1" max="1" width="23.375" customWidth="1"/>
    <col min="2" max="2" width="27.25" customWidth="1"/>
    <col min="3" max="3" width="5.125" customWidth="1"/>
    <col min="4" max="4" width="8.875" customWidth="1"/>
    <col min="5" max="5" width="6" customWidth="1"/>
    <col min="6" max="6" width="5.125" customWidth="1"/>
    <col min="7" max="7" width="6.25" customWidth="1"/>
    <col min="8" max="8" width="6.625" customWidth="1"/>
    <col min="9" max="9" width="9" customWidth="1"/>
    <col min="10" max="10" width="3.375" customWidth="1"/>
    <col min="11" max="11" width="4.625" customWidth="1"/>
    <col min="12" max="12" width="13" customWidth="1"/>
    <col min="13" max="13" width="24.25" customWidth="1"/>
  </cols>
  <sheetData>
    <row r="1" spans="1:13" ht="15" thickTop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3"/>
    </row>
    <row r="2" spans="1:13" ht="28.5">
      <c r="A2" s="18"/>
      <c r="B2" s="150"/>
      <c r="C2" s="328" t="s">
        <v>235</v>
      </c>
      <c r="E2" s="150"/>
      <c r="F2" s="150"/>
      <c r="G2" s="150"/>
      <c r="H2" s="150"/>
      <c r="I2" s="150"/>
      <c r="J2" s="150"/>
      <c r="K2" s="150"/>
      <c r="L2" s="150"/>
      <c r="M2" s="327"/>
    </row>
    <row r="3" spans="1:13" ht="15.75" customHeight="1">
      <c r="A3" s="18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327"/>
    </row>
    <row r="4" spans="1:13" ht="23.25" customHeight="1" thickBot="1">
      <c r="A4" s="18"/>
      <c r="B4" s="150"/>
      <c r="C4" s="150"/>
      <c r="D4" s="197" t="s">
        <v>39</v>
      </c>
      <c r="E4" s="198">
        <v>3</v>
      </c>
      <c r="F4" s="197" t="s">
        <v>89</v>
      </c>
      <c r="G4" s="198">
        <v>9</v>
      </c>
      <c r="H4" s="197" t="s">
        <v>89</v>
      </c>
      <c r="I4" s="198">
        <v>98</v>
      </c>
      <c r="J4" s="150"/>
      <c r="K4" s="150"/>
      <c r="L4" s="150"/>
      <c r="M4" s="327"/>
    </row>
    <row r="5" spans="1:13" ht="29.25" thickTop="1">
      <c r="A5" s="145" t="s">
        <v>36</v>
      </c>
      <c r="B5" s="146"/>
      <c r="C5" s="150"/>
      <c r="D5" s="371" t="s">
        <v>269</v>
      </c>
      <c r="E5" s="371"/>
      <c r="F5" s="371"/>
      <c r="G5" s="371"/>
      <c r="H5" s="371"/>
      <c r="I5" s="150"/>
      <c r="J5" s="150"/>
      <c r="K5" s="96" t="s">
        <v>0</v>
      </c>
      <c r="L5" s="95" t="s">
        <v>90</v>
      </c>
      <c r="M5" s="97" t="s">
        <v>93</v>
      </c>
    </row>
    <row r="6" spans="1:13" ht="26.25">
      <c r="A6" s="147" t="s">
        <v>37</v>
      </c>
      <c r="B6" s="148" t="s">
        <v>274</v>
      </c>
      <c r="C6" s="150"/>
      <c r="D6" s="197" t="s">
        <v>28</v>
      </c>
      <c r="E6" s="198">
        <v>99</v>
      </c>
      <c r="F6" s="197" t="s">
        <v>20</v>
      </c>
      <c r="G6" s="198">
        <v>98</v>
      </c>
      <c r="H6" s="150"/>
      <c r="I6" s="150"/>
      <c r="J6" s="150"/>
      <c r="K6" s="91">
        <v>1</v>
      </c>
      <c r="L6" s="98" t="s">
        <v>289</v>
      </c>
      <c r="M6" s="92" t="s">
        <v>182</v>
      </c>
    </row>
    <row r="7" spans="1:13" ht="26.25">
      <c r="A7" s="147" t="s">
        <v>81</v>
      </c>
      <c r="B7" s="148" t="s">
        <v>282</v>
      </c>
      <c r="C7" s="150"/>
      <c r="D7" s="150"/>
      <c r="E7" s="150"/>
      <c r="F7" s="150"/>
      <c r="G7" s="150"/>
      <c r="H7" s="150"/>
      <c r="I7" s="150"/>
      <c r="J7" s="150"/>
      <c r="K7" s="91">
        <v>2</v>
      </c>
      <c r="L7" s="98"/>
      <c r="M7" s="92" t="s">
        <v>183</v>
      </c>
    </row>
    <row r="8" spans="1:13" ht="26.25">
      <c r="A8" s="147" t="s">
        <v>86</v>
      </c>
      <c r="B8" s="148"/>
      <c r="C8" s="150"/>
      <c r="D8" s="150"/>
      <c r="E8" s="150"/>
      <c r="F8" s="150"/>
      <c r="G8" s="150"/>
      <c r="H8" s="150"/>
      <c r="I8" s="150"/>
      <c r="J8" s="150"/>
      <c r="K8" s="91">
        <v>3</v>
      </c>
      <c r="L8" s="98"/>
      <c r="M8" s="92" t="s">
        <v>184</v>
      </c>
    </row>
    <row r="9" spans="1:13" ht="26.25" customHeight="1">
      <c r="A9" s="147" t="s">
        <v>38</v>
      </c>
      <c r="B9" s="335" t="s">
        <v>270</v>
      </c>
      <c r="C9" s="150"/>
      <c r="D9" s="372" t="s">
        <v>298</v>
      </c>
      <c r="E9" s="372"/>
      <c r="F9" s="372"/>
      <c r="G9" s="372"/>
      <c r="H9" s="372"/>
      <c r="I9" s="372"/>
      <c r="J9" s="150"/>
      <c r="K9" s="91">
        <v>4</v>
      </c>
      <c r="L9" s="98"/>
      <c r="M9" s="92" t="s">
        <v>96</v>
      </c>
    </row>
    <row r="10" spans="1:13" ht="26.25" customHeight="1">
      <c r="A10" s="147" t="s">
        <v>87</v>
      </c>
      <c r="B10" s="148"/>
      <c r="C10" s="150"/>
      <c r="D10" s="372"/>
      <c r="E10" s="372"/>
      <c r="F10" s="372"/>
      <c r="G10" s="372"/>
      <c r="H10" s="372"/>
      <c r="I10" s="372"/>
      <c r="J10" s="150"/>
      <c r="K10" s="91">
        <v>5</v>
      </c>
      <c r="L10" s="98"/>
      <c r="M10" s="92" t="s">
        <v>179</v>
      </c>
    </row>
    <row r="11" spans="1:13" ht="26.25" customHeight="1">
      <c r="A11" s="147" t="s">
        <v>43</v>
      </c>
      <c r="B11" s="148"/>
      <c r="C11" s="150"/>
      <c r="D11" s="372"/>
      <c r="E11" s="372"/>
      <c r="F11" s="372"/>
      <c r="G11" s="372"/>
      <c r="H11" s="372"/>
      <c r="I11" s="372"/>
      <c r="J11" s="150"/>
      <c r="K11" s="91">
        <v>6</v>
      </c>
      <c r="L11" s="98"/>
      <c r="M11" s="92" t="s">
        <v>186</v>
      </c>
    </row>
    <row r="12" spans="1:13" ht="26.25" customHeight="1">
      <c r="A12" s="2" t="s">
        <v>88</v>
      </c>
      <c r="B12" s="3" t="s">
        <v>283</v>
      </c>
      <c r="C12" s="150"/>
      <c r="D12" s="372"/>
      <c r="E12" s="372"/>
      <c r="F12" s="372"/>
      <c r="G12" s="372"/>
      <c r="H12" s="372"/>
      <c r="I12" s="372"/>
      <c r="J12" s="150"/>
      <c r="K12" s="91">
        <v>7</v>
      </c>
      <c r="L12" s="98"/>
      <c r="M12" s="92" t="s">
        <v>180</v>
      </c>
    </row>
    <row r="13" spans="1:13" ht="26.25" customHeight="1">
      <c r="A13" s="147" t="s">
        <v>131</v>
      </c>
      <c r="B13" s="148">
        <v>9695</v>
      </c>
      <c r="C13" s="150"/>
      <c r="D13" s="372"/>
      <c r="E13" s="372"/>
      <c r="F13" s="372"/>
      <c r="G13" s="372"/>
      <c r="H13" s="372"/>
      <c r="I13" s="372"/>
      <c r="J13" s="150"/>
      <c r="K13" s="91">
        <v>8</v>
      </c>
      <c r="L13" s="98"/>
      <c r="M13" s="92" t="s">
        <v>97</v>
      </c>
    </row>
    <row r="14" spans="1:13" ht="26.25">
      <c r="A14" s="174" t="s">
        <v>132</v>
      </c>
      <c r="B14" s="175">
        <v>1857</v>
      </c>
      <c r="C14" s="150"/>
      <c r="D14" s="372"/>
      <c r="E14" s="372"/>
      <c r="F14" s="372"/>
      <c r="G14" s="372"/>
      <c r="H14" s="372"/>
      <c r="I14" s="372"/>
      <c r="J14" s="150"/>
      <c r="K14" s="91">
        <v>9</v>
      </c>
      <c r="L14" s="98"/>
      <c r="M14" s="92" t="s">
        <v>185</v>
      </c>
    </row>
    <row r="15" spans="1:13" ht="27" thickBot="1">
      <c r="A15" s="176" t="s">
        <v>8</v>
      </c>
      <c r="B15" s="177"/>
      <c r="C15" s="150"/>
      <c r="D15" s="372"/>
      <c r="E15" s="372"/>
      <c r="F15" s="372"/>
      <c r="G15" s="372"/>
      <c r="H15" s="372"/>
      <c r="I15" s="372"/>
      <c r="J15" s="150"/>
      <c r="K15" s="91">
        <v>10</v>
      </c>
      <c r="L15" s="98"/>
      <c r="M15" s="92" t="s">
        <v>98</v>
      </c>
    </row>
    <row r="16" spans="1:13" ht="27" thickTop="1">
      <c r="A16" s="18"/>
      <c r="B16" s="150"/>
      <c r="C16" s="150"/>
      <c r="D16" s="150"/>
      <c r="E16" s="150"/>
      <c r="F16" s="150"/>
      <c r="G16" s="150"/>
      <c r="H16" s="150"/>
      <c r="I16" s="150"/>
      <c r="J16" s="150"/>
      <c r="K16" s="91">
        <v>11</v>
      </c>
      <c r="L16" s="98"/>
      <c r="M16" s="92" t="s">
        <v>99</v>
      </c>
    </row>
    <row r="17" spans="1:13" ht="26.25">
      <c r="A17" s="18"/>
      <c r="B17" s="150"/>
      <c r="C17" s="150"/>
      <c r="D17" s="150"/>
      <c r="E17" s="150"/>
      <c r="F17" s="150"/>
      <c r="G17" s="150"/>
      <c r="H17" s="150"/>
      <c r="I17" s="150"/>
      <c r="J17" s="150"/>
      <c r="K17" s="91">
        <v>12</v>
      </c>
      <c r="L17" s="98"/>
      <c r="M17" s="92" t="s">
        <v>100</v>
      </c>
    </row>
    <row r="18" spans="1:13" ht="26.25">
      <c r="A18" s="18"/>
      <c r="B18" s="150"/>
      <c r="C18" s="150"/>
      <c r="D18" s="150"/>
      <c r="E18" s="150"/>
      <c r="F18" s="150"/>
      <c r="G18" s="150"/>
      <c r="H18" s="150"/>
      <c r="I18" s="150"/>
      <c r="J18" s="150"/>
      <c r="K18" s="91">
        <v>13</v>
      </c>
      <c r="L18" s="98"/>
      <c r="M18" s="92" t="s">
        <v>181</v>
      </c>
    </row>
    <row r="19" spans="1:13" ht="26.25">
      <c r="A19" s="18"/>
      <c r="B19" s="150"/>
      <c r="C19" s="150"/>
      <c r="D19" s="150"/>
      <c r="E19" s="150"/>
      <c r="F19" s="150"/>
      <c r="G19" s="150"/>
      <c r="H19" s="150"/>
      <c r="I19" s="150"/>
      <c r="J19" s="150"/>
      <c r="K19" s="91">
        <v>14</v>
      </c>
      <c r="L19" s="98"/>
      <c r="M19" s="92" t="s">
        <v>187</v>
      </c>
    </row>
    <row r="20" spans="1:13" ht="26.25">
      <c r="A20" s="18"/>
      <c r="B20" s="150"/>
      <c r="C20" s="150"/>
      <c r="D20" s="150"/>
      <c r="E20" s="150"/>
      <c r="F20" s="150"/>
      <c r="G20" s="150"/>
      <c r="H20" s="150"/>
      <c r="I20" s="150"/>
      <c r="J20" s="150"/>
      <c r="K20" s="91">
        <v>15</v>
      </c>
      <c r="L20" s="98"/>
      <c r="M20" s="92"/>
    </row>
    <row r="21" spans="1:13" ht="26.25">
      <c r="A21" s="18"/>
      <c r="B21" s="150"/>
      <c r="C21" s="150"/>
      <c r="D21" s="150"/>
      <c r="E21" s="150"/>
      <c r="F21" s="150"/>
      <c r="G21" s="150"/>
      <c r="H21" s="150"/>
      <c r="I21" s="150"/>
      <c r="J21" s="150"/>
      <c r="K21" s="91">
        <v>16</v>
      </c>
      <c r="L21" s="98"/>
      <c r="M21" s="92"/>
    </row>
    <row r="22" spans="1:13" ht="26.25">
      <c r="A22" s="18"/>
      <c r="B22" s="150"/>
      <c r="C22" s="150"/>
      <c r="D22" s="150"/>
      <c r="E22" s="150"/>
      <c r="F22" s="150"/>
      <c r="G22" s="150"/>
      <c r="H22" s="150"/>
      <c r="I22" s="150"/>
      <c r="J22" s="150"/>
      <c r="K22" s="91">
        <v>17</v>
      </c>
      <c r="L22" s="98"/>
      <c r="M22" s="92"/>
    </row>
    <row r="23" spans="1:13" ht="26.25">
      <c r="A23" s="18"/>
      <c r="B23" s="150"/>
      <c r="C23" s="150"/>
      <c r="D23" s="150"/>
      <c r="E23" s="150"/>
      <c r="F23" s="150"/>
      <c r="G23" s="150"/>
      <c r="H23" s="150"/>
      <c r="I23" s="150"/>
      <c r="J23" s="150"/>
      <c r="K23" s="91">
        <v>18</v>
      </c>
      <c r="L23" s="98"/>
      <c r="M23" s="92"/>
    </row>
    <row r="24" spans="1:13" ht="26.25">
      <c r="A24" s="18"/>
      <c r="B24" s="150"/>
      <c r="C24" s="150"/>
      <c r="D24" s="150"/>
      <c r="E24" s="150"/>
      <c r="F24" s="150"/>
      <c r="G24" s="150"/>
      <c r="H24" s="150"/>
      <c r="I24" s="150"/>
      <c r="J24" s="150"/>
      <c r="K24" s="91">
        <v>19</v>
      </c>
      <c r="L24" s="98"/>
      <c r="M24" s="92"/>
    </row>
    <row r="25" spans="1:13" ht="26.25">
      <c r="A25" s="18"/>
      <c r="B25" s="150"/>
      <c r="C25" s="150"/>
      <c r="D25" s="150"/>
      <c r="E25" s="150"/>
      <c r="F25" s="150"/>
      <c r="G25" s="150"/>
      <c r="H25" s="150"/>
      <c r="I25" s="150"/>
      <c r="J25" s="150"/>
      <c r="K25" s="91">
        <v>20</v>
      </c>
      <c r="L25" s="98"/>
      <c r="M25" s="92"/>
    </row>
    <row r="26" spans="1:13" ht="26.25">
      <c r="A26" s="18"/>
      <c r="B26" s="150"/>
      <c r="C26" s="150"/>
      <c r="D26" s="150"/>
      <c r="E26" s="150"/>
      <c r="F26" s="150"/>
      <c r="G26" s="150"/>
      <c r="H26" s="150"/>
      <c r="I26" s="150"/>
      <c r="J26" s="150"/>
      <c r="K26" s="91">
        <v>21</v>
      </c>
      <c r="L26" s="98"/>
      <c r="M26" s="92"/>
    </row>
    <row r="27" spans="1:13" ht="26.25">
      <c r="A27" s="18"/>
      <c r="B27" s="150"/>
      <c r="C27" s="150"/>
      <c r="D27" s="150"/>
      <c r="E27" s="150"/>
      <c r="F27" s="150"/>
      <c r="G27" s="150"/>
      <c r="H27" s="150"/>
      <c r="I27" s="150"/>
      <c r="J27" s="150"/>
      <c r="K27" s="91">
        <v>22</v>
      </c>
      <c r="L27" s="98"/>
      <c r="M27" s="92"/>
    </row>
    <row r="28" spans="1:13" ht="26.25">
      <c r="A28" s="18"/>
      <c r="B28" s="150"/>
      <c r="C28" s="150"/>
      <c r="D28" s="150"/>
      <c r="E28" s="150"/>
      <c r="F28" s="150"/>
      <c r="G28" s="150"/>
      <c r="H28" s="150"/>
      <c r="I28" s="150"/>
      <c r="J28" s="150"/>
      <c r="K28" s="91">
        <v>23</v>
      </c>
      <c r="L28" s="98"/>
      <c r="M28" s="92"/>
    </row>
    <row r="29" spans="1:13" ht="26.25">
      <c r="A29" s="18"/>
      <c r="B29" s="150"/>
      <c r="C29" s="150"/>
      <c r="D29" s="150"/>
      <c r="E29" s="150"/>
      <c r="F29" s="150"/>
      <c r="G29" s="150"/>
      <c r="H29" s="150"/>
      <c r="I29" s="150"/>
      <c r="J29" s="150"/>
      <c r="K29" s="91">
        <v>24</v>
      </c>
      <c r="L29" s="98"/>
      <c r="M29" s="92"/>
    </row>
    <row r="30" spans="1:13" ht="26.25">
      <c r="A30" s="18"/>
      <c r="B30" s="150"/>
      <c r="C30" s="150"/>
      <c r="D30" s="150"/>
      <c r="E30" s="150"/>
      <c r="F30" s="150"/>
      <c r="G30" s="150"/>
      <c r="H30" s="150"/>
      <c r="I30" s="150"/>
      <c r="J30" s="150"/>
      <c r="K30" s="91">
        <v>25</v>
      </c>
      <c r="L30" s="98"/>
      <c r="M30" s="92"/>
    </row>
    <row r="31" spans="1:13" ht="26.25">
      <c r="A31" s="18"/>
      <c r="B31" s="150"/>
      <c r="C31" s="150"/>
      <c r="D31" s="150"/>
      <c r="E31" s="150"/>
      <c r="F31" s="150"/>
      <c r="G31" s="150"/>
      <c r="H31" s="150"/>
      <c r="I31" s="150"/>
      <c r="J31" s="150"/>
      <c r="K31" s="91">
        <v>26</v>
      </c>
      <c r="L31" s="98"/>
      <c r="M31" s="92"/>
    </row>
    <row r="32" spans="1:13" ht="26.25">
      <c r="A32" s="18"/>
      <c r="B32" s="150"/>
      <c r="C32" s="150"/>
      <c r="D32" s="150"/>
      <c r="E32" s="150"/>
      <c r="F32" s="150"/>
      <c r="G32" s="150"/>
      <c r="H32" s="150"/>
      <c r="I32" s="150"/>
      <c r="J32" s="150"/>
      <c r="K32" s="91">
        <v>27</v>
      </c>
      <c r="L32" s="98"/>
      <c r="M32" s="92"/>
    </row>
    <row r="33" spans="1:13" ht="26.25">
      <c r="A33" s="18"/>
      <c r="B33" s="150"/>
      <c r="C33" s="150"/>
      <c r="D33" s="150"/>
      <c r="E33" s="150"/>
      <c r="F33" s="150"/>
      <c r="G33" s="150"/>
      <c r="H33" s="150"/>
      <c r="I33" s="150"/>
      <c r="J33" s="150"/>
      <c r="K33" s="91">
        <v>28</v>
      </c>
      <c r="L33" s="98"/>
      <c r="M33" s="92"/>
    </row>
    <row r="34" spans="1:13" ht="26.25">
      <c r="A34" s="18"/>
      <c r="B34" s="150"/>
      <c r="C34" s="150"/>
      <c r="D34" s="150"/>
      <c r="E34" s="150"/>
      <c r="F34" s="150"/>
      <c r="G34" s="150"/>
      <c r="H34" s="150"/>
      <c r="I34" s="150"/>
      <c r="J34" s="150"/>
      <c r="K34" s="91">
        <v>29</v>
      </c>
      <c r="L34" s="98"/>
      <c r="M34" s="92"/>
    </row>
    <row r="35" spans="1:13" ht="27" thickBot="1">
      <c r="A35" s="19"/>
      <c r="B35" s="151"/>
      <c r="C35" s="151"/>
      <c r="D35" s="151"/>
      <c r="E35" s="151"/>
      <c r="F35" s="151"/>
      <c r="G35" s="151"/>
      <c r="H35" s="151"/>
      <c r="I35" s="151"/>
      <c r="J35" s="151"/>
      <c r="K35" s="93">
        <v>30</v>
      </c>
      <c r="L35" s="99"/>
      <c r="M35" s="94"/>
    </row>
    <row r="36" spans="1:13" ht="15" thickTop="1"/>
  </sheetData>
  <mergeCells count="2">
    <mergeCell ref="D5:H5"/>
    <mergeCell ref="D9:I15"/>
  </mergeCells>
  <pageMargins left="0.7" right="0.7" top="0.75" bottom="0.75" header="0.3" footer="0.3"/>
  <pageSetup paperSize="9" scale="5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F2103"/>
  <sheetViews>
    <sheetView rightToLeft="1" view="pageBreakPreview" zoomScale="70" zoomScaleSheetLayoutView="70" workbookViewId="0">
      <selection activeCell="N5" sqref="N5"/>
    </sheetView>
  </sheetViews>
  <sheetFormatPr defaultColWidth="9" defaultRowHeight="14.25"/>
  <cols>
    <col min="1" max="1" width="4.375" style="1" customWidth="1"/>
    <col min="2" max="2" width="13.375" style="32" customWidth="1"/>
    <col min="3" max="3" width="6.625" style="1" customWidth="1"/>
    <col min="4" max="4" width="17" style="1" customWidth="1"/>
    <col min="5" max="5" width="4.375" style="1" customWidth="1"/>
    <col min="6" max="6" width="7.25" style="1" customWidth="1"/>
    <col min="7" max="7" width="12.125" style="1" customWidth="1"/>
    <col min="8" max="8" width="10.875" style="1" customWidth="1"/>
    <col min="9" max="9" width="7.375" style="1" customWidth="1"/>
    <col min="10" max="10" width="6.375" style="1" customWidth="1"/>
    <col min="11" max="11" width="6.125" style="1" customWidth="1"/>
    <col min="12" max="12" width="9" style="1"/>
    <col min="13" max="13" width="9" style="33"/>
    <col min="14" max="14" width="9" style="1"/>
    <col min="15" max="15" width="79.875" style="1" customWidth="1"/>
    <col min="16" max="16" width="14.375" style="1" customWidth="1"/>
    <col min="17" max="17" width="10.375" style="1" customWidth="1"/>
    <col min="18" max="18" width="7.375" style="1" customWidth="1"/>
    <col min="19" max="20" width="13.875" style="1" customWidth="1"/>
    <col min="21" max="21" width="9" style="33"/>
    <col min="22" max="22" width="15.125" style="33" customWidth="1"/>
    <col min="23" max="26" width="14.375" style="33" customWidth="1"/>
    <col min="27" max="31" width="11.875" style="33" customWidth="1"/>
    <col min="32" max="32" width="9" style="33"/>
    <col min="33" max="16384" width="9" style="1"/>
  </cols>
  <sheetData>
    <row r="1" spans="1:32" ht="42" customHeight="1" thickTop="1">
      <c r="A1" s="358" t="str">
        <f>" لیست دانش آموزان دبیرستان  "&amp;'ورود اطلاعات'!B7&amp;" "&amp;"سال تحصیلی"&amp;'ورود اطلاعات'!E6&amp;'ورود اطلاعات'!F6&amp;'ورود اطلاعات'!G6</f>
        <v xml:space="preserve"> لیست دانش آموزان دبیرستان  فرهنگ سال تحصیلی99-98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20"/>
      <c r="U1" s="373" t="s">
        <v>150</v>
      </c>
      <c r="V1" s="374"/>
      <c r="W1" s="375"/>
      <c r="X1" s="373" t="s">
        <v>151</v>
      </c>
      <c r="Y1" s="375"/>
      <c r="Z1" s="373" t="s">
        <v>152</v>
      </c>
      <c r="AA1" s="374"/>
      <c r="AB1" s="374"/>
      <c r="AC1" s="374"/>
      <c r="AD1" s="375"/>
      <c r="AE1" s="89"/>
      <c r="AF1" s="89"/>
    </row>
    <row r="2" spans="1:32" s="25" customFormat="1" ht="42" customHeight="1">
      <c r="A2" s="21" t="s">
        <v>0</v>
      </c>
      <c r="B2" s="22" t="s">
        <v>1</v>
      </c>
      <c r="C2" s="23" t="s">
        <v>2</v>
      </c>
      <c r="D2" s="23" t="s">
        <v>45</v>
      </c>
      <c r="E2" s="23" t="s">
        <v>49</v>
      </c>
      <c r="F2" s="23" t="s">
        <v>47</v>
      </c>
      <c r="G2" s="23" t="s">
        <v>50</v>
      </c>
      <c r="H2" s="23" t="s">
        <v>51</v>
      </c>
      <c r="I2" s="23" t="s">
        <v>52</v>
      </c>
      <c r="J2" s="23" t="s">
        <v>53</v>
      </c>
      <c r="K2" s="23" t="s">
        <v>54</v>
      </c>
      <c r="L2" s="23" t="s">
        <v>55</v>
      </c>
      <c r="M2" s="24" t="s">
        <v>56</v>
      </c>
      <c r="N2" s="23" t="s">
        <v>57</v>
      </c>
      <c r="O2" s="23" t="s">
        <v>16</v>
      </c>
      <c r="P2" s="23" t="s">
        <v>58</v>
      </c>
      <c r="Q2" s="23" t="s">
        <v>79</v>
      </c>
      <c r="R2" s="23" t="s">
        <v>3</v>
      </c>
      <c r="S2" s="23" t="s">
        <v>27</v>
      </c>
      <c r="T2" s="85" t="s">
        <v>59</v>
      </c>
      <c r="U2" s="90" t="s">
        <v>81</v>
      </c>
      <c r="V2" s="123" t="s">
        <v>85</v>
      </c>
      <c r="W2" s="123" t="s">
        <v>108</v>
      </c>
      <c r="X2" s="123" t="s">
        <v>130</v>
      </c>
      <c r="Y2" s="90" t="s">
        <v>133</v>
      </c>
      <c r="Z2" s="90" t="s">
        <v>146</v>
      </c>
      <c r="AA2" s="90" t="s">
        <v>147</v>
      </c>
      <c r="AB2" s="90" t="s">
        <v>148</v>
      </c>
      <c r="AC2" s="90" t="s">
        <v>149</v>
      </c>
      <c r="AD2" s="90" t="s">
        <v>133</v>
      </c>
      <c r="AE2" s="90"/>
      <c r="AF2" s="90"/>
    </row>
    <row r="3" spans="1:32" s="29" customFormat="1" ht="16.5" customHeight="1">
      <c r="A3" s="26"/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86"/>
      <c r="U3" s="90"/>
      <c r="V3" s="90"/>
      <c r="W3" s="90"/>
      <c r="X3" s="90"/>
      <c r="Y3" s="90"/>
      <c r="Z3" s="90"/>
      <c r="AA3" s="90" t="s">
        <v>153</v>
      </c>
      <c r="AB3" s="90"/>
      <c r="AC3" s="90"/>
      <c r="AD3" s="90"/>
      <c r="AE3" s="90"/>
      <c r="AF3" s="90"/>
    </row>
    <row r="4" spans="1:32" ht="25.5">
      <c r="A4" s="30">
        <v>1</v>
      </c>
      <c r="B4" s="30" t="s">
        <v>271</v>
      </c>
      <c r="C4" s="30" t="s">
        <v>272</v>
      </c>
      <c r="D4" s="30" t="s">
        <v>280</v>
      </c>
      <c r="E4" s="30"/>
      <c r="F4" s="30" t="s">
        <v>273</v>
      </c>
      <c r="G4" s="30">
        <v>154</v>
      </c>
      <c r="H4" s="30">
        <v>154</v>
      </c>
      <c r="I4" s="30"/>
      <c r="J4" s="30"/>
      <c r="K4" s="30"/>
      <c r="L4" s="30" t="s">
        <v>281</v>
      </c>
      <c r="M4" s="30" t="s">
        <v>274</v>
      </c>
      <c r="N4" s="30" t="s">
        <v>289</v>
      </c>
      <c r="O4" s="30"/>
      <c r="P4" s="30"/>
      <c r="Q4" s="30"/>
      <c r="R4" s="30" t="s">
        <v>275</v>
      </c>
      <c r="S4" s="30"/>
      <c r="T4" s="87"/>
      <c r="U4" s="89"/>
      <c r="V4" s="89"/>
      <c r="W4" s="89"/>
      <c r="X4" s="89"/>
      <c r="Y4" s="89"/>
      <c r="Z4" s="89"/>
      <c r="AA4" s="90" t="s">
        <v>153</v>
      </c>
      <c r="AB4" s="89"/>
      <c r="AC4" s="89"/>
      <c r="AD4" s="89"/>
      <c r="AE4" s="89"/>
      <c r="AF4" s="89"/>
    </row>
    <row r="5" spans="1:32" ht="25.5">
      <c r="A5" s="31">
        <v>2</v>
      </c>
      <c r="B5" s="31" t="s">
        <v>271</v>
      </c>
      <c r="C5" s="31" t="s">
        <v>272</v>
      </c>
      <c r="D5" s="31" t="s">
        <v>280</v>
      </c>
      <c r="E5" s="31"/>
      <c r="F5" s="31" t="s">
        <v>273</v>
      </c>
      <c r="G5" s="31">
        <v>154</v>
      </c>
      <c r="H5" s="31">
        <v>154</v>
      </c>
      <c r="I5" s="31"/>
      <c r="J5" s="31"/>
      <c r="K5" s="31"/>
      <c r="L5" s="31" t="s">
        <v>281</v>
      </c>
      <c r="M5" s="31" t="s">
        <v>274</v>
      </c>
      <c r="N5" s="31" t="s">
        <v>289</v>
      </c>
      <c r="O5" s="31"/>
      <c r="P5" s="31"/>
      <c r="Q5" s="31"/>
      <c r="R5" s="31" t="s">
        <v>275</v>
      </c>
      <c r="S5" s="31"/>
      <c r="T5" s="88"/>
      <c r="U5" s="89"/>
      <c r="V5" s="89"/>
      <c r="W5" s="89"/>
      <c r="X5" s="89"/>
      <c r="Y5" s="89"/>
      <c r="Z5" s="89"/>
      <c r="AA5" s="90" t="s">
        <v>153</v>
      </c>
      <c r="AB5" s="89"/>
      <c r="AC5" s="89"/>
      <c r="AD5" s="89"/>
      <c r="AE5" s="89"/>
      <c r="AF5" s="89"/>
    </row>
    <row r="6" spans="1:32" ht="25.5">
      <c r="A6" s="30">
        <v>3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87"/>
      <c r="U6" s="89"/>
      <c r="V6" s="89"/>
      <c r="W6" s="89"/>
      <c r="X6" s="89"/>
      <c r="Y6" s="89"/>
      <c r="Z6" s="89"/>
      <c r="AA6" s="90" t="s">
        <v>153</v>
      </c>
      <c r="AB6" s="89"/>
      <c r="AC6" s="89"/>
      <c r="AD6" s="89"/>
      <c r="AE6" s="89"/>
      <c r="AF6" s="89"/>
    </row>
    <row r="7" spans="1:32" ht="25.5">
      <c r="A7" s="31">
        <v>4</v>
      </c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88"/>
      <c r="U7" s="89"/>
      <c r="V7" s="89"/>
      <c r="W7" s="89"/>
      <c r="X7" s="89"/>
      <c r="Y7" s="89"/>
      <c r="Z7" s="89"/>
      <c r="AA7" s="90" t="s">
        <v>153</v>
      </c>
      <c r="AB7" s="89"/>
      <c r="AC7" s="89"/>
      <c r="AD7" s="89"/>
      <c r="AE7" s="89"/>
      <c r="AF7" s="89"/>
    </row>
    <row r="8" spans="1:32" ht="25.5">
      <c r="A8" s="30">
        <v>5</v>
      </c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87"/>
      <c r="U8" s="89"/>
      <c r="V8" s="89"/>
      <c r="W8" s="89"/>
      <c r="X8" s="89"/>
      <c r="Y8" s="89"/>
      <c r="Z8" s="89"/>
      <c r="AA8" s="90" t="s">
        <v>153</v>
      </c>
      <c r="AB8" s="89"/>
      <c r="AC8" s="89"/>
      <c r="AD8" s="89"/>
      <c r="AE8" s="89"/>
      <c r="AF8" s="89"/>
    </row>
    <row r="9" spans="1:32" ht="25.5">
      <c r="A9" s="31">
        <v>6</v>
      </c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88"/>
      <c r="U9" s="89"/>
      <c r="V9" s="89"/>
      <c r="W9" s="89"/>
      <c r="X9" s="89"/>
      <c r="Y9" s="89"/>
      <c r="Z9" s="89"/>
      <c r="AA9" s="90" t="s">
        <v>153</v>
      </c>
      <c r="AB9" s="89"/>
      <c r="AC9" s="89"/>
      <c r="AD9" s="89"/>
      <c r="AE9" s="89"/>
      <c r="AF9" s="89"/>
    </row>
    <row r="10" spans="1:32" ht="25.5">
      <c r="A10" s="30">
        <v>7</v>
      </c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87"/>
      <c r="U10" s="89"/>
      <c r="V10" s="89"/>
      <c r="W10" s="89"/>
      <c r="X10" s="89"/>
      <c r="Y10" s="89"/>
      <c r="Z10" s="89"/>
      <c r="AA10" s="90" t="s">
        <v>153</v>
      </c>
      <c r="AB10" s="89"/>
      <c r="AC10" s="89"/>
      <c r="AD10" s="89"/>
      <c r="AE10" s="89"/>
      <c r="AF10" s="89"/>
    </row>
    <row r="11" spans="1:32" ht="25.5">
      <c r="A11" s="31">
        <v>8</v>
      </c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88"/>
      <c r="U11" s="89"/>
      <c r="V11" s="89"/>
      <c r="W11" s="89"/>
      <c r="X11" s="89"/>
      <c r="Y11" s="89"/>
      <c r="Z11" s="89"/>
      <c r="AA11" s="90" t="s">
        <v>153</v>
      </c>
      <c r="AB11" s="89"/>
      <c r="AC11" s="89"/>
      <c r="AD11" s="89"/>
      <c r="AE11" s="89"/>
      <c r="AF11" s="89"/>
    </row>
    <row r="12" spans="1:32" ht="25.5">
      <c r="A12" s="30">
        <v>9</v>
      </c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87"/>
      <c r="U12" s="89"/>
      <c r="V12" s="89"/>
      <c r="W12" s="89"/>
      <c r="X12" s="89"/>
      <c r="Y12" s="89"/>
      <c r="Z12" s="89"/>
      <c r="AA12" s="90" t="s">
        <v>153</v>
      </c>
      <c r="AB12" s="89"/>
      <c r="AC12" s="89"/>
      <c r="AD12" s="89"/>
      <c r="AE12" s="89"/>
      <c r="AF12" s="89"/>
    </row>
    <row r="13" spans="1:32" ht="25.5">
      <c r="A13" s="31">
        <v>10</v>
      </c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88"/>
      <c r="U13" s="89"/>
      <c r="V13" s="89"/>
      <c r="W13" s="89"/>
      <c r="X13" s="89"/>
      <c r="Y13" s="89"/>
      <c r="Z13" s="89"/>
      <c r="AA13" s="90" t="s">
        <v>153</v>
      </c>
      <c r="AB13" s="89"/>
      <c r="AC13" s="89"/>
      <c r="AD13" s="89"/>
      <c r="AE13" s="89"/>
      <c r="AF13" s="89"/>
    </row>
    <row r="14" spans="1:32" ht="25.5">
      <c r="A14" s="30">
        <v>11</v>
      </c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87"/>
      <c r="U14" s="89"/>
      <c r="V14" s="89"/>
      <c r="W14" s="89"/>
      <c r="X14" s="89"/>
      <c r="Y14" s="89"/>
      <c r="Z14" s="89"/>
      <c r="AA14" s="90" t="s">
        <v>153</v>
      </c>
      <c r="AB14" s="89"/>
      <c r="AC14" s="89"/>
      <c r="AD14" s="89"/>
      <c r="AE14" s="89"/>
      <c r="AF14" s="89"/>
    </row>
    <row r="15" spans="1:32" ht="25.5">
      <c r="A15" s="31">
        <v>12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88"/>
      <c r="U15" s="89"/>
      <c r="V15" s="89"/>
      <c r="W15" s="89"/>
      <c r="X15" s="89"/>
      <c r="Y15" s="89"/>
      <c r="Z15" s="89"/>
      <c r="AA15" s="90" t="s">
        <v>153</v>
      </c>
      <c r="AB15" s="89"/>
      <c r="AC15" s="89"/>
      <c r="AD15" s="89"/>
      <c r="AE15" s="89"/>
      <c r="AF15" s="89"/>
    </row>
    <row r="16" spans="1:32" ht="25.5">
      <c r="A16" s="30">
        <v>13</v>
      </c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87"/>
      <c r="U16" s="89"/>
      <c r="V16" s="89"/>
      <c r="W16" s="89"/>
      <c r="X16" s="89"/>
      <c r="Y16" s="89"/>
      <c r="Z16" s="89"/>
      <c r="AA16" s="90" t="s">
        <v>153</v>
      </c>
      <c r="AB16" s="89"/>
      <c r="AC16" s="89"/>
      <c r="AD16" s="89"/>
      <c r="AE16" s="89"/>
      <c r="AF16" s="89"/>
    </row>
    <row r="17" spans="1:32" ht="25.5">
      <c r="A17" s="31">
        <v>14</v>
      </c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88"/>
      <c r="U17" s="89"/>
      <c r="V17" s="89"/>
      <c r="W17" s="89"/>
      <c r="X17" s="89"/>
      <c r="Y17" s="89"/>
      <c r="Z17" s="89"/>
      <c r="AA17" s="90" t="s">
        <v>153</v>
      </c>
      <c r="AB17" s="89"/>
      <c r="AC17" s="89"/>
      <c r="AD17" s="89"/>
      <c r="AE17" s="89"/>
      <c r="AF17" s="89"/>
    </row>
    <row r="18" spans="1:32" ht="25.5">
      <c r="A18" s="30">
        <v>15</v>
      </c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87"/>
      <c r="U18" s="89"/>
      <c r="V18" s="89"/>
      <c r="W18" s="89"/>
      <c r="X18" s="89"/>
      <c r="Y18" s="89"/>
      <c r="Z18" s="89"/>
      <c r="AA18" s="90" t="s">
        <v>153</v>
      </c>
      <c r="AB18" s="89"/>
      <c r="AC18" s="89"/>
      <c r="AD18" s="89"/>
      <c r="AE18" s="89"/>
      <c r="AF18" s="89"/>
    </row>
    <row r="19" spans="1:32" ht="25.5">
      <c r="A19" s="31">
        <v>16</v>
      </c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88"/>
      <c r="U19" s="89"/>
      <c r="V19" s="89"/>
      <c r="W19" s="89"/>
      <c r="X19" s="89"/>
      <c r="Y19" s="89"/>
      <c r="Z19" s="89"/>
      <c r="AA19" s="90" t="s">
        <v>153</v>
      </c>
      <c r="AB19" s="89"/>
      <c r="AC19" s="89"/>
      <c r="AD19" s="89"/>
      <c r="AE19" s="89"/>
      <c r="AF19" s="89"/>
    </row>
    <row r="20" spans="1:32" ht="25.5">
      <c r="A20" s="30">
        <v>17</v>
      </c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87"/>
      <c r="U20" s="89"/>
      <c r="V20" s="89"/>
      <c r="W20" s="89"/>
      <c r="X20" s="89"/>
      <c r="Y20" s="89"/>
      <c r="Z20" s="89"/>
      <c r="AA20" s="90" t="s">
        <v>153</v>
      </c>
      <c r="AB20" s="89"/>
      <c r="AC20" s="89"/>
      <c r="AD20" s="89"/>
      <c r="AE20" s="89"/>
      <c r="AF20" s="89"/>
    </row>
    <row r="21" spans="1:32" ht="25.5">
      <c r="A21" s="31">
        <v>18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88"/>
      <c r="U21" s="89"/>
      <c r="V21" s="89"/>
      <c r="W21" s="89"/>
      <c r="X21" s="89"/>
      <c r="Y21" s="89"/>
      <c r="Z21" s="89"/>
      <c r="AA21" s="90" t="s">
        <v>153</v>
      </c>
      <c r="AB21" s="89"/>
      <c r="AC21" s="89"/>
      <c r="AD21" s="89"/>
      <c r="AE21" s="89"/>
      <c r="AF21" s="89"/>
    </row>
    <row r="22" spans="1:32" ht="25.5">
      <c r="A22" s="30">
        <v>19</v>
      </c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87"/>
      <c r="U22" s="89"/>
      <c r="V22" s="89"/>
      <c r="W22" s="89"/>
      <c r="X22" s="89"/>
      <c r="Y22" s="89"/>
      <c r="Z22" s="89"/>
      <c r="AA22" s="90" t="s">
        <v>153</v>
      </c>
      <c r="AB22" s="89"/>
      <c r="AC22" s="89"/>
      <c r="AD22" s="89"/>
      <c r="AE22" s="89"/>
      <c r="AF22" s="89"/>
    </row>
    <row r="23" spans="1:32" ht="25.5">
      <c r="A23" s="31">
        <v>20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88"/>
      <c r="U23" s="89"/>
      <c r="V23" s="89"/>
      <c r="W23" s="89"/>
      <c r="X23" s="89"/>
      <c r="Y23" s="89"/>
      <c r="Z23" s="89"/>
      <c r="AA23" s="90" t="s">
        <v>153</v>
      </c>
      <c r="AB23" s="89"/>
      <c r="AC23" s="89"/>
      <c r="AD23" s="89"/>
      <c r="AE23" s="89"/>
      <c r="AF23" s="89"/>
    </row>
    <row r="24" spans="1:32" ht="25.5">
      <c r="A24" s="30">
        <v>21</v>
      </c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87"/>
      <c r="U24" s="89"/>
      <c r="V24" s="89"/>
      <c r="W24" s="89"/>
      <c r="X24" s="89"/>
      <c r="Y24" s="89"/>
      <c r="Z24" s="89"/>
      <c r="AA24" s="90" t="s">
        <v>153</v>
      </c>
      <c r="AB24" s="89"/>
      <c r="AC24" s="89"/>
      <c r="AD24" s="89"/>
      <c r="AE24" s="89"/>
      <c r="AF24" s="89"/>
    </row>
    <row r="25" spans="1:32" ht="25.5">
      <c r="A25" s="31">
        <v>22</v>
      </c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88"/>
      <c r="U25" s="89"/>
      <c r="V25" s="89"/>
      <c r="W25" s="89"/>
      <c r="X25" s="89"/>
      <c r="Y25" s="89"/>
      <c r="Z25" s="89"/>
      <c r="AA25" s="90" t="s">
        <v>153</v>
      </c>
      <c r="AB25" s="89"/>
      <c r="AC25" s="89"/>
      <c r="AD25" s="89"/>
      <c r="AE25" s="89"/>
      <c r="AF25" s="89"/>
    </row>
    <row r="26" spans="1:32" ht="25.5">
      <c r="A26" s="30">
        <v>23</v>
      </c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87"/>
      <c r="U26" s="89"/>
      <c r="V26" s="89"/>
      <c r="W26" s="89"/>
      <c r="X26" s="89"/>
      <c r="Y26" s="89"/>
      <c r="Z26" s="89"/>
      <c r="AA26" s="90" t="s">
        <v>153</v>
      </c>
      <c r="AB26" s="89"/>
      <c r="AC26" s="89"/>
      <c r="AD26" s="89"/>
      <c r="AE26" s="89"/>
      <c r="AF26" s="89"/>
    </row>
    <row r="27" spans="1:32" ht="25.5">
      <c r="A27" s="31">
        <v>24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88"/>
      <c r="U27" s="89"/>
      <c r="V27" s="89"/>
      <c r="W27" s="89"/>
      <c r="X27" s="89"/>
      <c r="Y27" s="89"/>
      <c r="Z27" s="89"/>
      <c r="AA27" s="90" t="s">
        <v>153</v>
      </c>
      <c r="AB27" s="89"/>
      <c r="AC27" s="89"/>
      <c r="AD27" s="89"/>
      <c r="AE27" s="89"/>
      <c r="AF27" s="89"/>
    </row>
    <row r="28" spans="1:32" ht="25.5">
      <c r="A28" s="30">
        <v>25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87"/>
      <c r="U28" s="89"/>
      <c r="V28" s="89"/>
      <c r="W28" s="89"/>
      <c r="X28" s="89"/>
      <c r="Y28" s="89"/>
      <c r="Z28" s="89"/>
      <c r="AA28" s="90" t="s">
        <v>153</v>
      </c>
      <c r="AB28" s="89"/>
      <c r="AC28" s="89"/>
      <c r="AD28" s="89"/>
      <c r="AE28" s="89"/>
      <c r="AF28" s="89"/>
    </row>
    <row r="29" spans="1:32" ht="25.5">
      <c r="A29" s="31">
        <v>26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88"/>
      <c r="U29" s="89"/>
      <c r="V29" s="89"/>
      <c r="W29" s="89"/>
      <c r="X29" s="89"/>
      <c r="Y29" s="89"/>
      <c r="Z29" s="89"/>
      <c r="AA29" s="90" t="s">
        <v>153</v>
      </c>
      <c r="AB29" s="89"/>
      <c r="AC29" s="89"/>
      <c r="AD29" s="89"/>
      <c r="AE29" s="89"/>
      <c r="AF29" s="89"/>
    </row>
    <row r="30" spans="1:32" ht="25.5">
      <c r="A30" s="30">
        <v>27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87"/>
      <c r="U30" s="89"/>
      <c r="V30" s="89"/>
      <c r="W30" s="89"/>
      <c r="X30" s="89"/>
      <c r="Y30" s="89"/>
      <c r="Z30" s="89"/>
      <c r="AA30" s="90" t="s">
        <v>153</v>
      </c>
      <c r="AB30" s="89"/>
      <c r="AC30" s="89"/>
      <c r="AD30" s="89"/>
      <c r="AE30" s="89"/>
      <c r="AF30" s="89"/>
    </row>
    <row r="31" spans="1:32" ht="25.5">
      <c r="A31" s="31">
        <v>28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88"/>
      <c r="U31" s="89"/>
      <c r="V31" s="89"/>
      <c r="W31" s="89"/>
      <c r="X31" s="89"/>
      <c r="Y31" s="89"/>
      <c r="Z31" s="89"/>
      <c r="AA31" s="90" t="s">
        <v>153</v>
      </c>
      <c r="AB31" s="89"/>
      <c r="AC31" s="89"/>
      <c r="AD31" s="89"/>
      <c r="AE31" s="89"/>
      <c r="AF31" s="89"/>
    </row>
    <row r="32" spans="1:32" ht="25.5">
      <c r="A32" s="30">
        <v>29</v>
      </c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87"/>
      <c r="U32" s="89"/>
      <c r="V32" s="89"/>
      <c r="W32" s="89"/>
      <c r="X32" s="89"/>
      <c r="Y32" s="89"/>
      <c r="Z32" s="89"/>
      <c r="AA32" s="90" t="s">
        <v>153</v>
      </c>
      <c r="AB32" s="89"/>
      <c r="AC32" s="89"/>
      <c r="AD32" s="89"/>
      <c r="AE32" s="89"/>
      <c r="AF32" s="89"/>
    </row>
    <row r="33" spans="1:32" ht="25.5">
      <c r="A33" s="31">
        <v>30</v>
      </c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88"/>
      <c r="U33" s="89"/>
      <c r="V33" s="89"/>
      <c r="W33" s="89"/>
      <c r="X33" s="89"/>
      <c r="Y33" s="89"/>
      <c r="Z33" s="89"/>
      <c r="AA33" s="90" t="s">
        <v>153</v>
      </c>
      <c r="AB33" s="89"/>
      <c r="AC33" s="89"/>
      <c r="AD33" s="89"/>
      <c r="AE33" s="89"/>
      <c r="AF33" s="89"/>
    </row>
    <row r="34" spans="1:32" ht="25.5">
      <c r="A34" s="30">
        <v>31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87"/>
      <c r="U34" s="89"/>
      <c r="V34" s="89"/>
      <c r="W34" s="89"/>
      <c r="X34" s="89"/>
      <c r="Y34" s="89"/>
      <c r="Z34" s="89"/>
      <c r="AA34" s="90" t="s">
        <v>153</v>
      </c>
      <c r="AB34" s="89"/>
      <c r="AC34" s="89"/>
      <c r="AD34" s="89"/>
      <c r="AE34" s="89"/>
      <c r="AF34" s="89"/>
    </row>
    <row r="35" spans="1:32" ht="25.5">
      <c r="A35" s="31">
        <v>32</v>
      </c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88"/>
      <c r="U35" s="89"/>
      <c r="V35" s="89"/>
      <c r="W35" s="89"/>
      <c r="X35" s="89"/>
      <c r="Y35" s="89"/>
      <c r="Z35" s="89"/>
      <c r="AA35" s="90" t="s">
        <v>153</v>
      </c>
      <c r="AB35" s="89"/>
      <c r="AC35" s="89"/>
      <c r="AD35" s="89"/>
      <c r="AE35" s="89"/>
      <c r="AF35" s="89"/>
    </row>
    <row r="36" spans="1:32" ht="25.5">
      <c r="A36" s="30">
        <v>33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87"/>
      <c r="U36" s="89"/>
      <c r="V36" s="89"/>
      <c r="W36" s="89"/>
      <c r="X36" s="89"/>
      <c r="Y36" s="89"/>
      <c r="Z36" s="89"/>
      <c r="AA36" s="90" t="s">
        <v>153</v>
      </c>
      <c r="AB36" s="89"/>
      <c r="AC36" s="89"/>
      <c r="AD36" s="89"/>
      <c r="AE36" s="89"/>
      <c r="AF36" s="89"/>
    </row>
    <row r="37" spans="1:32" ht="25.5">
      <c r="A37" s="31">
        <v>34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88"/>
      <c r="U37" s="89"/>
      <c r="V37" s="89"/>
      <c r="W37" s="89"/>
      <c r="X37" s="89"/>
      <c r="Y37" s="89"/>
      <c r="Z37" s="89"/>
      <c r="AA37" s="90" t="s">
        <v>153</v>
      </c>
      <c r="AB37" s="89"/>
      <c r="AC37" s="89"/>
      <c r="AD37" s="89"/>
      <c r="AE37" s="89"/>
      <c r="AF37" s="89"/>
    </row>
    <row r="38" spans="1:32" ht="25.5">
      <c r="A38" s="30">
        <v>35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87"/>
      <c r="U38" s="89"/>
      <c r="V38" s="89"/>
      <c r="W38" s="89"/>
      <c r="X38" s="89"/>
      <c r="Y38" s="89"/>
      <c r="Z38" s="89"/>
      <c r="AA38" s="90" t="s">
        <v>153</v>
      </c>
      <c r="AB38" s="89"/>
      <c r="AC38" s="89"/>
      <c r="AD38" s="89"/>
      <c r="AE38" s="89"/>
      <c r="AF38" s="89"/>
    </row>
    <row r="39" spans="1:32" ht="25.5">
      <c r="A39" s="31">
        <v>36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88"/>
      <c r="U39" s="89"/>
      <c r="V39" s="89"/>
      <c r="W39" s="89"/>
      <c r="X39" s="89"/>
      <c r="Y39" s="89"/>
      <c r="Z39" s="89"/>
      <c r="AA39" s="90" t="s">
        <v>153</v>
      </c>
      <c r="AB39" s="89"/>
      <c r="AC39" s="89"/>
      <c r="AD39" s="89"/>
      <c r="AE39" s="89"/>
      <c r="AF39" s="89"/>
    </row>
    <row r="40" spans="1:32" ht="25.5">
      <c r="A40" s="30">
        <v>37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87"/>
      <c r="U40" s="89"/>
      <c r="V40" s="89"/>
      <c r="W40" s="89"/>
      <c r="X40" s="89"/>
      <c r="Y40" s="89"/>
      <c r="Z40" s="89"/>
      <c r="AA40" s="90" t="s">
        <v>153</v>
      </c>
      <c r="AB40" s="89"/>
      <c r="AC40" s="89"/>
      <c r="AD40" s="89"/>
      <c r="AE40" s="89"/>
      <c r="AF40" s="89"/>
    </row>
    <row r="41" spans="1:32" ht="25.5">
      <c r="A41" s="31">
        <v>38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88"/>
      <c r="U41" s="89"/>
      <c r="V41" s="89"/>
      <c r="W41" s="89"/>
      <c r="X41" s="89"/>
      <c r="Y41" s="89"/>
      <c r="Z41" s="89"/>
      <c r="AA41" s="90" t="s">
        <v>153</v>
      </c>
      <c r="AB41" s="89"/>
      <c r="AC41" s="89"/>
      <c r="AD41" s="89"/>
      <c r="AE41" s="89"/>
      <c r="AF41" s="89"/>
    </row>
    <row r="42" spans="1:32" ht="25.5">
      <c r="A42" s="30">
        <v>39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87"/>
      <c r="U42" s="89"/>
      <c r="V42" s="89"/>
      <c r="W42" s="89"/>
      <c r="X42" s="89"/>
      <c r="Y42" s="89"/>
      <c r="Z42" s="89"/>
      <c r="AA42" s="90" t="s">
        <v>153</v>
      </c>
      <c r="AB42" s="89"/>
      <c r="AC42" s="89"/>
      <c r="AD42" s="89"/>
      <c r="AE42" s="89"/>
      <c r="AF42" s="89"/>
    </row>
    <row r="43" spans="1:32" ht="25.5">
      <c r="A43" s="31">
        <v>40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88"/>
      <c r="U43" s="89"/>
      <c r="V43" s="89"/>
      <c r="W43" s="89"/>
      <c r="X43" s="89"/>
      <c r="Y43" s="89"/>
      <c r="Z43" s="89"/>
      <c r="AA43" s="90" t="s">
        <v>153</v>
      </c>
      <c r="AB43" s="89"/>
      <c r="AC43" s="89"/>
      <c r="AD43" s="89"/>
      <c r="AE43" s="89"/>
      <c r="AF43" s="89"/>
    </row>
    <row r="44" spans="1:32" ht="25.5">
      <c r="A44" s="30">
        <v>41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87"/>
      <c r="U44" s="89"/>
      <c r="V44" s="89"/>
      <c r="W44" s="89"/>
      <c r="X44" s="89"/>
      <c r="Y44" s="89"/>
      <c r="Z44" s="89"/>
      <c r="AA44" s="90" t="s">
        <v>153</v>
      </c>
      <c r="AB44" s="89"/>
      <c r="AC44" s="89"/>
      <c r="AD44" s="89"/>
      <c r="AE44" s="89"/>
      <c r="AF44" s="89"/>
    </row>
    <row r="45" spans="1:32" ht="25.5">
      <c r="A45" s="31">
        <v>42</v>
      </c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88"/>
      <c r="U45" s="89"/>
      <c r="V45" s="89"/>
      <c r="W45" s="89"/>
      <c r="X45" s="89"/>
      <c r="Y45" s="89"/>
      <c r="Z45" s="89"/>
      <c r="AA45" s="90" t="s">
        <v>153</v>
      </c>
      <c r="AB45" s="89"/>
      <c r="AC45" s="89"/>
      <c r="AD45" s="89"/>
      <c r="AE45" s="89"/>
      <c r="AF45" s="89"/>
    </row>
    <row r="46" spans="1:32" ht="25.5">
      <c r="A46" s="30">
        <v>43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87"/>
      <c r="U46" s="89"/>
      <c r="V46" s="89"/>
      <c r="W46" s="89"/>
      <c r="X46" s="89"/>
      <c r="Y46" s="89"/>
      <c r="Z46" s="89"/>
      <c r="AA46" s="90" t="s">
        <v>153</v>
      </c>
      <c r="AB46" s="89"/>
      <c r="AC46" s="89"/>
      <c r="AD46" s="89"/>
      <c r="AE46" s="89"/>
      <c r="AF46" s="89"/>
    </row>
    <row r="47" spans="1:32" ht="25.5">
      <c r="A47" s="31">
        <v>44</v>
      </c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88"/>
      <c r="U47" s="89"/>
      <c r="V47" s="89"/>
      <c r="W47" s="89"/>
      <c r="X47" s="89"/>
      <c r="Y47" s="89"/>
      <c r="Z47" s="89"/>
      <c r="AA47" s="90" t="s">
        <v>153</v>
      </c>
      <c r="AB47" s="89"/>
      <c r="AC47" s="89"/>
      <c r="AD47" s="89"/>
      <c r="AE47" s="89"/>
      <c r="AF47" s="89"/>
    </row>
    <row r="48" spans="1:32" ht="25.5">
      <c r="A48" s="30">
        <v>45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87"/>
      <c r="U48" s="89"/>
      <c r="V48" s="89"/>
      <c r="W48" s="89"/>
      <c r="X48" s="89"/>
      <c r="Y48" s="89"/>
      <c r="Z48" s="89"/>
      <c r="AA48" s="90" t="s">
        <v>153</v>
      </c>
      <c r="AB48" s="89"/>
      <c r="AC48" s="89"/>
      <c r="AD48" s="89"/>
      <c r="AE48" s="89"/>
      <c r="AF48" s="89"/>
    </row>
    <row r="49" spans="1:32" ht="25.5">
      <c r="A49" s="31">
        <v>46</v>
      </c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88"/>
      <c r="U49" s="89"/>
      <c r="V49" s="89"/>
      <c r="W49" s="89"/>
      <c r="X49" s="89"/>
      <c r="Y49" s="89"/>
      <c r="Z49" s="89"/>
      <c r="AA49" s="90" t="s">
        <v>153</v>
      </c>
      <c r="AB49" s="89"/>
      <c r="AC49" s="89"/>
      <c r="AD49" s="89"/>
      <c r="AE49" s="89"/>
      <c r="AF49" s="89"/>
    </row>
    <row r="50" spans="1:32" ht="25.5">
      <c r="A50" s="30">
        <v>47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87"/>
      <c r="U50" s="89"/>
      <c r="V50" s="89"/>
      <c r="W50" s="89"/>
      <c r="X50" s="89"/>
      <c r="Y50" s="89"/>
      <c r="Z50" s="89"/>
      <c r="AA50" s="90" t="s">
        <v>153</v>
      </c>
      <c r="AB50" s="89"/>
      <c r="AC50" s="89"/>
      <c r="AD50" s="89"/>
      <c r="AE50" s="89"/>
      <c r="AF50" s="89"/>
    </row>
    <row r="51" spans="1:32" ht="25.5">
      <c r="A51" s="31">
        <v>48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88"/>
      <c r="U51" s="89"/>
      <c r="V51" s="89"/>
      <c r="W51" s="89"/>
      <c r="X51" s="89"/>
      <c r="Y51" s="89"/>
      <c r="Z51" s="89"/>
      <c r="AA51" s="90" t="s">
        <v>153</v>
      </c>
      <c r="AB51" s="89"/>
      <c r="AC51" s="89"/>
      <c r="AD51" s="89"/>
      <c r="AE51" s="89"/>
      <c r="AF51" s="89"/>
    </row>
    <row r="52" spans="1:32" ht="25.5">
      <c r="A52" s="30">
        <v>49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87"/>
      <c r="U52" s="89"/>
      <c r="V52" s="89"/>
      <c r="W52" s="89"/>
      <c r="X52" s="89"/>
      <c r="Y52" s="89"/>
      <c r="Z52" s="89"/>
      <c r="AA52" s="90" t="s">
        <v>153</v>
      </c>
      <c r="AB52" s="89"/>
      <c r="AC52" s="89"/>
      <c r="AD52" s="89"/>
      <c r="AE52" s="89"/>
      <c r="AF52" s="89"/>
    </row>
    <row r="53" spans="1:32" ht="25.5">
      <c r="A53" s="31">
        <v>50</v>
      </c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88"/>
      <c r="U53" s="89"/>
      <c r="V53" s="89"/>
      <c r="W53" s="89"/>
      <c r="X53" s="89"/>
      <c r="Y53" s="89"/>
      <c r="Z53" s="89"/>
      <c r="AA53" s="90" t="s">
        <v>153</v>
      </c>
      <c r="AB53" s="89"/>
      <c r="AC53" s="89"/>
      <c r="AD53" s="89"/>
      <c r="AE53" s="89"/>
      <c r="AF53" s="89"/>
    </row>
    <row r="54" spans="1:32" ht="25.5">
      <c r="A54" s="30">
        <v>51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87"/>
      <c r="U54" s="89"/>
      <c r="V54" s="89"/>
      <c r="W54" s="89"/>
      <c r="X54" s="89"/>
      <c r="Y54" s="89"/>
      <c r="Z54" s="89"/>
      <c r="AA54" s="90" t="s">
        <v>153</v>
      </c>
      <c r="AB54" s="89"/>
      <c r="AC54" s="89"/>
      <c r="AD54" s="89"/>
      <c r="AE54" s="89"/>
      <c r="AF54" s="89"/>
    </row>
    <row r="55" spans="1:32" ht="25.5">
      <c r="A55" s="31">
        <v>52</v>
      </c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88"/>
      <c r="U55" s="89"/>
      <c r="V55" s="89"/>
      <c r="W55" s="89"/>
      <c r="X55" s="89"/>
      <c r="Y55" s="89"/>
      <c r="Z55" s="89"/>
      <c r="AA55" s="90" t="s">
        <v>153</v>
      </c>
      <c r="AB55" s="89"/>
      <c r="AC55" s="89"/>
      <c r="AD55" s="89"/>
      <c r="AE55" s="89"/>
      <c r="AF55" s="89"/>
    </row>
    <row r="56" spans="1:32" ht="25.5">
      <c r="A56" s="30">
        <v>53</v>
      </c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87"/>
      <c r="U56" s="89"/>
      <c r="V56" s="89"/>
      <c r="W56" s="89"/>
      <c r="X56" s="89"/>
      <c r="Y56" s="89"/>
      <c r="Z56" s="89"/>
      <c r="AA56" s="90" t="s">
        <v>153</v>
      </c>
      <c r="AB56" s="89"/>
      <c r="AC56" s="89"/>
      <c r="AD56" s="89"/>
      <c r="AE56" s="89"/>
      <c r="AF56" s="89"/>
    </row>
    <row r="57" spans="1:32" ht="25.5">
      <c r="A57" s="31">
        <v>54</v>
      </c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88"/>
      <c r="U57" s="89"/>
      <c r="V57" s="89"/>
      <c r="W57" s="89"/>
      <c r="X57" s="89"/>
      <c r="Y57" s="89"/>
      <c r="Z57" s="89"/>
      <c r="AA57" s="90" t="s">
        <v>153</v>
      </c>
      <c r="AB57" s="89"/>
      <c r="AC57" s="89"/>
      <c r="AD57" s="89"/>
      <c r="AE57" s="89"/>
      <c r="AF57" s="89"/>
    </row>
    <row r="58" spans="1:32" ht="25.5">
      <c r="A58" s="30">
        <v>55</v>
      </c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87"/>
      <c r="U58" s="89"/>
      <c r="V58" s="89"/>
      <c r="W58" s="89"/>
      <c r="X58" s="89"/>
      <c r="Y58" s="89"/>
      <c r="Z58" s="89"/>
      <c r="AA58" s="90" t="s">
        <v>153</v>
      </c>
      <c r="AB58" s="89"/>
      <c r="AC58" s="89"/>
      <c r="AD58" s="89"/>
      <c r="AE58" s="89"/>
      <c r="AF58" s="89"/>
    </row>
    <row r="59" spans="1:32" ht="25.5">
      <c r="A59" s="31">
        <v>56</v>
      </c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88"/>
      <c r="U59" s="89"/>
      <c r="V59" s="89"/>
      <c r="W59" s="89"/>
      <c r="X59" s="89"/>
      <c r="Y59" s="89"/>
      <c r="Z59" s="89"/>
      <c r="AA59" s="90" t="s">
        <v>153</v>
      </c>
      <c r="AB59" s="89"/>
      <c r="AC59" s="89"/>
      <c r="AD59" s="89"/>
      <c r="AE59" s="89"/>
      <c r="AF59" s="89"/>
    </row>
    <row r="60" spans="1:32" ht="25.5">
      <c r="A60" s="30">
        <v>57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87"/>
      <c r="U60" s="89"/>
      <c r="V60" s="89"/>
      <c r="W60" s="89"/>
      <c r="X60" s="89"/>
      <c r="Y60" s="89"/>
      <c r="Z60" s="89"/>
      <c r="AA60" s="90" t="s">
        <v>153</v>
      </c>
      <c r="AB60" s="89"/>
      <c r="AC60" s="89"/>
      <c r="AD60" s="89"/>
      <c r="AE60" s="89"/>
      <c r="AF60" s="89"/>
    </row>
    <row r="61" spans="1:32" ht="25.5">
      <c r="A61" s="31">
        <v>58</v>
      </c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88"/>
      <c r="U61" s="89"/>
      <c r="V61" s="89"/>
      <c r="W61" s="89"/>
      <c r="X61" s="89"/>
      <c r="Y61" s="89"/>
      <c r="Z61" s="89"/>
      <c r="AA61" s="90" t="s">
        <v>153</v>
      </c>
      <c r="AB61" s="89"/>
      <c r="AC61" s="89"/>
      <c r="AD61" s="89"/>
      <c r="AE61" s="89"/>
      <c r="AF61" s="89"/>
    </row>
    <row r="62" spans="1:32" ht="25.5">
      <c r="A62" s="30">
        <v>59</v>
      </c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87"/>
      <c r="U62" s="89"/>
      <c r="V62" s="89"/>
      <c r="W62" s="89"/>
      <c r="X62" s="89"/>
      <c r="Y62" s="89"/>
      <c r="Z62" s="89"/>
      <c r="AA62" s="90" t="s">
        <v>153</v>
      </c>
      <c r="AB62" s="89"/>
      <c r="AC62" s="89"/>
      <c r="AD62" s="89"/>
      <c r="AE62" s="89"/>
      <c r="AF62" s="89"/>
    </row>
    <row r="63" spans="1:32" ht="25.5">
      <c r="A63" s="31">
        <v>60</v>
      </c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88"/>
      <c r="U63" s="89"/>
      <c r="V63" s="89"/>
      <c r="W63" s="89"/>
      <c r="X63" s="89"/>
      <c r="Y63" s="89"/>
      <c r="Z63" s="89"/>
      <c r="AA63" s="90" t="s">
        <v>153</v>
      </c>
      <c r="AB63" s="89"/>
      <c r="AC63" s="89"/>
      <c r="AD63" s="89"/>
      <c r="AE63" s="89"/>
      <c r="AF63" s="89"/>
    </row>
    <row r="64" spans="1:32" ht="25.5">
      <c r="A64" s="30">
        <v>61</v>
      </c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87"/>
      <c r="U64" s="89"/>
      <c r="V64" s="89"/>
      <c r="W64" s="89"/>
      <c r="X64" s="89"/>
      <c r="Y64" s="89"/>
      <c r="Z64" s="89"/>
      <c r="AA64" s="90" t="s">
        <v>153</v>
      </c>
      <c r="AB64" s="89"/>
      <c r="AC64" s="89"/>
      <c r="AD64" s="89"/>
      <c r="AE64" s="89"/>
      <c r="AF64" s="89"/>
    </row>
    <row r="65" spans="1:32" ht="25.5">
      <c r="A65" s="31">
        <v>62</v>
      </c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88"/>
      <c r="U65" s="89"/>
      <c r="V65" s="89"/>
      <c r="W65" s="89"/>
      <c r="X65" s="89"/>
      <c r="Y65" s="89"/>
      <c r="Z65" s="89"/>
      <c r="AA65" s="90" t="s">
        <v>153</v>
      </c>
      <c r="AB65" s="89"/>
      <c r="AC65" s="89"/>
      <c r="AD65" s="89"/>
      <c r="AE65" s="89"/>
      <c r="AF65" s="89"/>
    </row>
    <row r="66" spans="1:32" ht="25.5">
      <c r="A66" s="30">
        <v>63</v>
      </c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87"/>
      <c r="U66" s="89"/>
      <c r="V66" s="89"/>
      <c r="W66" s="89"/>
      <c r="X66" s="89"/>
      <c r="Y66" s="89"/>
      <c r="Z66" s="89"/>
      <c r="AA66" s="90" t="s">
        <v>153</v>
      </c>
      <c r="AB66" s="89"/>
      <c r="AC66" s="89"/>
      <c r="AD66" s="89"/>
      <c r="AE66" s="89"/>
      <c r="AF66" s="89"/>
    </row>
    <row r="67" spans="1:32" ht="25.5">
      <c r="A67" s="31">
        <v>64</v>
      </c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88"/>
      <c r="U67" s="89"/>
      <c r="V67" s="89"/>
      <c r="W67" s="89"/>
      <c r="X67" s="89"/>
      <c r="Y67" s="89"/>
      <c r="Z67" s="89"/>
      <c r="AA67" s="90" t="s">
        <v>153</v>
      </c>
      <c r="AB67" s="89"/>
      <c r="AC67" s="89"/>
      <c r="AD67" s="89"/>
      <c r="AE67" s="89"/>
      <c r="AF67" s="89"/>
    </row>
    <row r="68" spans="1:32" ht="25.5">
      <c r="A68" s="30">
        <v>65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87"/>
      <c r="U68" s="89"/>
      <c r="V68" s="89"/>
      <c r="W68" s="89"/>
      <c r="X68" s="89"/>
      <c r="Y68" s="89"/>
      <c r="Z68" s="89"/>
      <c r="AA68" s="90" t="s">
        <v>153</v>
      </c>
      <c r="AB68" s="89"/>
      <c r="AC68" s="89"/>
      <c r="AD68" s="89"/>
      <c r="AE68" s="89"/>
      <c r="AF68" s="89"/>
    </row>
    <row r="69" spans="1:32" ht="25.5">
      <c r="A69" s="31">
        <v>66</v>
      </c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88"/>
      <c r="U69" s="89"/>
      <c r="V69" s="89"/>
      <c r="W69" s="89"/>
      <c r="X69" s="89"/>
      <c r="Y69" s="89"/>
      <c r="Z69" s="89"/>
      <c r="AA69" s="90" t="s">
        <v>153</v>
      </c>
      <c r="AB69" s="89"/>
      <c r="AC69" s="89"/>
      <c r="AD69" s="89"/>
      <c r="AE69" s="89"/>
      <c r="AF69" s="89"/>
    </row>
    <row r="70" spans="1:32" ht="25.5">
      <c r="A70" s="30">
        <v>67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87"/>
      <c r="U70" s="89"/>
      <c r="V70" s="89"/>
      <c r="W70" s="89"/>
      <c r="X70" s="89"/>
      <c r="Y70" s="89"/>
      <c r="Z70" s="89"/>
      <c r="AA70" s="90" t="s">
        <v>153</v>
      </c>
      <c r="AB70" s="89"/>
      <c r="AC70" s="89"/>
      <c r="AD70" s="89"/>
      <c r="AE70" s="89"/>
      <c r="AF70" s="89"/>
    </row>
    <row r="71" spans="1:32" ht="25.5">
      <c r="A71" s="31">
        <v>68</v>
      </c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88"/>
      <c r="U71" s="89"/>
      <c r="V71" s="89"/>
      <c r="W71" s="89"/>
      <c r="X71" s="89"/>
      <c r="Y71" s="89"/>
      <c r="Z71" s="89"/>
      <c r="AA71" s="90" t="s">
        <v>153</v>
      </c>
      <c r="AB71" s="89"/>
      <c r="AC71" s="89"/>
      <c r="AD71" s="89"/>
      <c r="AE71" s="89"/>
      <c r="AF71" s="89"/>
    </row>
    <row r="72" spans="1:32" ht="25.5">
      <c r="A72" s="30">
        <v>69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87"/>
      <c r="U72" s="89"/>
      <c r="V72" s="89"/>
      <c r="W72" s="89"/>
      <c r="X72" s="89"/>
      <c r="Y72" s="89"/>
      <c r="Z72" s="89"/>
      <c r="AA72" s="90" t="s">
        <v>153</v>
      </c>
      <c r="AB72" s="89"/>
      <c r="AC72" s="89"/>
      <c r="AD72" s="89"/>
      <c r="AE72" s="89"/>
      <c r="AF72" s="89"/>
    </row>
    <row r="73" spans="1:32" ht="25.5">
      <c r="A73" s="31">
        <v>70</v>
      </c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88"/>
      <c r="U73" s="89"/>
      <c r="V73" s="89"/>
      <c r="W73" s="89"/>
      <c r="X73" s="89"/>
      <c r="Y73" s="89"/>
      <c r="Z73" s="89"/>
      <c r="AA73" s="90" t="s">
        <v>153</v>
      </c>
      <c r="AB73" s="89"/>
      <c r="AC73" s="89"/>
      <c r="AD73" s="89"/>
      <c r="AE73" s="89"/>
      <c r="AF73" s="89"/>
    </row>
    <row r="74" spans="1:32" ht="25.5">
      <c r="A74" s="30">
        <v>71</v>
      </c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87"/>
      <c r="U74" s="89"/>
      <c r="V74" s="89"/>
      <c r="W74" s="89"/>
      <c r="X74" s="89"/>
      <c r="Y74" s="89"/>
      <c r="Z74" s="89"/>
      <c r="AA74" s="90" t="s">
        <v>153</v>
      </c>
      <c r="AB74" s="89"/>
      <c r="AC74" s="89"/>
      <c r="AD74" s="89"/>
      <c r="AE74" s="89"/>
      <c r="AF74" s="89"/>
    </row>
    <row r="75" spans="1:32" ht="25.5">
      <c r="A75" s="31">
        <v>72</v>
      </c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88"/>
      <c r="U75" s="89"/>
      <c r="V75" s="89"/>
      <c r="W75" s="89"/>
      <c r="X75" s="89"/>
      <c r="Y75" s="89"/>
      <c r="Z75" s="89"/>
      <c r="AA75" s="90" t="s">
        <v>153</v>
      </c>
      <c r="AB75" s="89"/>
      <c r="AC75" s="89"/>
      <c r="AD75" s="89"/>
      <c r="AE75" s="89"/>
      <c r="AF75" s="89"/>
    </row>
    <row r="76" spans="1:32" ht="25.5">
      <c r="A76" s="30">
        <v>73</v>
      </c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87"/>
      <c r="U76" s="89"/>
      <c r="V76" s="89"/>
      <c r="W76" s="89"/>
      <c r="X76" s="89"/>
      <c r="Y76" s="89"/>
      <c r="Z76" s="89"/>
      <c r="AA76" s="90" t="s">
        <v>153</v>
      </c>
      <c r="AB76" s="89"/>
      <c r="AC76" s="89"/>
      <c r="AD76" s="89"/>
      <c r="AE76" s="89"/>
      <c r="AF76" s="89"/>
    </row>
    <row r="77" spans="1:32" ht="25.5">
      <c r="A77" s="31">
        <v>74</v>
      </c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88"/>
      <c r="U77" s="89"/>
      <c r="V77" s="89"/>
      <c r="W77" s="89"/>
      <c r="X77" s="89"/>
      <c r="Y77" s="89"/>
      <c r="Z77" s="89"/>
      <c r="AA77" s="90" t="s">
        <v>153</v>
      </c>
      <c r="AB77" s="89"/>
      <c r="AC77" s="89"/>
      <c r="AD77" s="89"/>
      <c r="AE77" s="89"/>
      <c r="AF77" s="89"/>
    </row>
    <row r="78" spans="1:32" ht="25.5">
      <c r="A78" s="30">
        <v>75</v>
      </c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87"/>
      <c r="U78" s="89"/>
      <c r="V78" s="89"/>
      <c r="W78" s="89"/>
      <c r="X78" s="89"/>
      <c r="Y78" s="89"/>
      <c r="Z78" s="89"/>
      <c r="AA78" s="90" t="s">
        <v>153</v>
      </c>
      <c r="AB78" s="89"/>
      <c r="AC78" s="89"/>
      <c r="AD78" s="89"/>
      <c r="AE78" s="89"/>
      <c r="AF78" s="89"/>
    </row>
    <row r="79" spans="1:32" ht="25.5">
      <c r="A79" s="31">
        <v>76</v>
      </c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88"/>
      <c r="U79" s="89"/>
      <c r="V79" s="89"/>
      <c r="W79" s="89"/>
      <c r="X79" s="89"/>
      <c r="Y79" s="89"/>
      <c r="Z79" s="89"/>
      <c r="AA79" s="90" t="s">
        <v>153</v>
      </c>
      <c r="AB79" s="89"/>
      <c r="AC79" s="89"/>
      <c r="AD79" s="89"/>
      <c r="AE79" s="89"/>
      <c r="AF79" s="89"/>
    </row>
    <row r="80" spans="1:32" ht="25.5">
      <c r="A80" s="30">
        <v>77</v>
      </c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87"/>
      <c r="U80" s="89"/>
      <c r="V80" s="89"/>
      <c r="W80" s="89"/>
      <c r="X80" s="89"/>
      <c r="Y80" s="89"/>
      <c r="Z80" s="89"/>
      <c r="AA80" s="90" t="s">
        <v>153</v>
      </c>
      <c r="AB80" s="89"/>
      <c r="AC80" s="89"/>
      <c r="AD80" s="89"/>
      <c r="AE80" s="89"/>
      <c r="AF80" s="89"/>
    </row>
    <row r="81" spans="1:32" ht="25.5">
      <c r="A81" s="31">
        <v>78</v>
      </c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88"/>
      <c r="U81" s="89"/>
      <c r="V81" s="89"/>
      <c r="W81" s="89"/>
      <c r="X81" s="89"/>
      <c r="Y81" s="89"/>
      <c r="Z81" s="89"/>
      <c r="AA81" s="90" t="s">
        <v>153</v>
      </c>
      <c r="AB81" s="89"/>
      <c r="AC81" s="89"/>
      <c r="AD81" s="89"/>
      <c r="AE81" s="89"/>
      <c r="AF81" s="89"/>
    </row>
    <row r="82" spans="1:32" ht="25.5">
      <c r="A82" s="30">
        <v>79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87"/>
      <c r="U82" s="89"/>
      <c r="V82" s="89"/>
      <c r="W82" s="89"/>
      <c r="X82" s="89"/>
      <c r="Y82" s="89"/>
      <c r="Z82" s="89"/>
      <c r="AA82" s="90" t="s">
        <v>153</v>
      </c>
      <c r="AB82" s="89"/>
      <c r="AC82" s="89"/>
      <c r="AD82" s="89"/>
      <c r="AE82" s="89"/>
      <c r="AF82" s="89"/>
    </row>
    <row r="83" spans="1:32" ht="25.5">
      <c r="A83" s="31">
        <v>80</v>
      </c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88"/>
      <c r="U83" s="89"/>
      <c r="V83" s="89"/>
      <c r="W83" s="89"/>
      <c r="X83" s="89"/>
      <c r="Y83" s="89"/>
      <c r="Z83" s="89"/>
      <c r="AA83" s="90" t="s">
        <v>153</v>
      </c>
      <c r="AB83" s="89"/>
      <c r="AC83" s="89"/>
      <c r="AD83" s="89"/>
      <c r="AE83" s="89"/>
      <c r="AF83" s="89"/>
    </row>
    <row r="84" spans="1:32" ht="25.5">
      <c r="A84" s="30">
        <v>81</v>
      </c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87"/>
      <c r="U84" s="89"/>
      <c r="V84" s="89"/>
      <c r="W84" s="89"/>
      <c r="X84" s="89"/>
      <c r="Y84" s="89"/>
      <c r="Z84" s="89"/>
      <c r="AA84" s="90" t="s">
        <v>153</v>
      </c>
      <c r="AB84" s="89"/>
      <c r="AC84" s="89"/>
      <c r="AD84" s="89"/>
      <c r="AE84" s="89"/>
      <c r="AF84" s="89"/>
    </row>
    <row r="85" spans="1:32" ht="25.5">
      <c r="A85" s="31">
        <v>82</v>
      </c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88"/>
      <c r="U85" s="89"/>
      <c r="V85" s="89"/>
      <c r="W85" s="89"/>
      <c r="X85" s="89"/>
      <c r="Y85" s="89"/>
      <c r="Z85" s="89"/>
      <c r="AA85" s="90" t="s">
        <v>153</v>
      </c>
      <c r="AB85" s="89"/>
      <c r="AC85" s="89"/>
      <c r="AD85" s="89"/>
      <c r="AE85" s="89"/>
      <c r="AF85" s="89"/>
    </row>
    <row r="86" spans="1:32" ht="25.5">
      <c r="A86" s="30">
        <v>83</v>
      </c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87"/>
      <c r="U86" s="89"/>
      <c r="V86" s="89"/>
      <c r="W86" s="89"/>
      <c r="X86" s="89"/>
      <c r="Y86" s="89"/>
      <c r="Z86" s="89"/>
      <c r="AA86" s="90" t="s">
        <v>153</v>
      </c>
      <c r="AB86" s="89"/>
      <c r="AC86" s="89"/>
      <c r="AD86" s="89"/>
      <c r="AE86" s="89"/>
      <c r="AF86" s="89"/>
    </row>
    <row r="87" spans="1:32" ht="25.5">
      <c r="A87" s="31">
        <v>84</v>
      </c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88"/>
      <c r="U87" s="89"/>
      <c r="V87" s="89"/>
      <c r="W87" s="89"/>
      <c r="X87" s="89"/>
      <c r="Y87" s="89"/>
      <c r="Z87" s="89"/>
      <c r="AA87" s="90" t="s">
        <v>153</v>
      </c>
      <c r="AB87" s="89"/>
      <c r="AC87" s="89"/>
      <c r="AD87" s="89"/>
      <c r="AE87" s="89"/>
      <c r="AF87" s="89"/>
    </row>
    <row r="88" spans="1:32" ht="25.5">
      <c r="A88" s="30">
        <v>85</v>
      </c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87"/>
      <c r="U88" s="89"/>
      <c r="V88" s="89"/>
      <c r="W88" s="89"/>
      <c r="X88" s="89"/>
      <c r="Y88" s="89"/>
      <c r="Z88" s="89"/>
      <c r="AA88" s="90" t="s">
        <v>153</v>
      </c>
      <c r="AB88" s="89"/>
      <c r="AC88" s="89"/>
      <c r="AD88" s="89"/>
      <c r="AE88" s="89"/>
      <c r="AF88" s="89"/>
    </row>
    <row r="89" spans="1:32" ht="25.5">
      <c r="A89" s="31">
        <v>86</v>
      </c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88"/>
      <c r="U89" s="89"/>
      <c r="V89" s="89"/>
      <c r="W89" s="89"/>
      <c r="X89" s="89"/>
      <c r="Y89" s="89"/>
      <c r="Z89" s="89"/>
      <c r="AA89" s="90" t="s">
        <v>153</v>
      </c>
      <c r="AB89" s="89"/>
      <c r="AC89" s="89"/>
      <c r="AD89" s="89"/>
      <c r="AE89" s="89"/>
      <c r="AF89" s="89"/>
    </row>
    <row r="90" spans="1:32" ht="25.5">
      <c r="A90" s="30">
        <v>87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87"/>
      <c r="U90" s="89"/>
      <c r="V90" s="89"/>
      <c r="W90" s="89"/>
      <c r="X90" s="89"/>
      <c r="Y90" s="89"/>
      <c r="Z90" s="89"/>
      <c r="AA90" s="90" t="s">
        <v>153</v>
      </c>
      <c r="AB90" s="89"/>
      <c r="AC90" s="89"/>
      <c r="AD90" s="89"/>
      <c r="AE90" s="89"/>
      <c r="AF90" s="89"/>
    </row>
    <row r="91" spans="1:32" ht="25.5">
      <c r="A91" s="31">
        <v>88</v>
      </c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88"/>
      <c r="U91" s="89"/>
      <c r="V91" s="89"/>
      <c r="W91" s="89"/>
      <c r="X91" s="89"/>
      <c r="Y91" s="89"/>
      <c r="Z91" s="89"/>
      <c r="AA91" s="90" t="s">
        <v>153</v>
      </c>
      <c r="AB91" s="89"/>
      <c r="AC91" s="89"/>
      <c r="AD91" s="89"/>
      <c r="AE91" s="89"/>
      <c r="AF91" s="89"/>
    </row>
    <row r="92" spans="1:32" ht="25.5">
      <c r="A92" s="30">
        <v>89</v>
      </c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87"/>
      <c r="U92" s="89"/>
      <c r="V92" s="89"/>
      <c r="W92" s="89"/>
      <c r="X92" s="89"/>
      <c r="Y92" s="89"/>
      <c r="Z92" s="89"/>
      <c r="AA92" s="90" t="s">
        <v>153</v>
      </c>
      <c r="AB92" s="89"/>
      <c r="AC92" s="89"/>
      <c r="AD92" s="89"/>
      <c r="AE92" s="89"/>
      <c r="AF92" s="89"/>
    </row>
    <row r="93" spans="1:32" ht="25.5">
      <c r="A93" s="31">
        <v>90</v>
      </c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88"/>
      <c r="U93" s="89"/>
      <c r="V93" s="89"/>
      <c r="W93" s="89"/>
      <c r="X93" s="89"/>
      <c r="Y93" s="89"/>
      <c r="Z93" s="89"/>
      <c r="AA93" s="90" t="s">
        <v>153</v>
      </c>
      <c r="AB93" s="89"/>
      <c r="AC93" s="89"/>
      <c r="AD93" s="89"/>
      <c r="AE93" s="89"/>
      <c r="AF93" s="89"/>
    </row>
    <row r="94" spans="1:32" ht="25.5">
      <c r="A94" s="30">
        <v>91</v>
      </c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87"/>
      <c r="U94" s="89"/>
      <c r="V94" s="89"/>
      <c r="W94" s="89"/>
      <c r="X94" s="89"/>
      <c r="Y94" s="89"/>
      <c r="Z94" s="89"/>
      <c r="AA94" s="90" t="s">
        <v>153</v>
      </c>
      <c r="AB94" s="89"/>
      <c r="AC94" s="89"/>
      <c r="AD94" s="89"/>
      <c r="AE94" s="89"/>
      <c r="AF94" s="89"/>
    </row>
    <row r="95" spans="1:32" ht="25.5">
      <c r="A95" s="31">
        <v>92</v>
      </c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88"/>
      <c r="U95" s="89"/>
      <c r="V95" s="89"/>
      <c r="W95" s="89"/>
      <c r="X95" s="89"/>
      <c r="Y95" s="89"/>
      <c r="Z95" s="89"/>
      <c r="AA95" s="90" t="s">
        <v>153</v>
      </c>
      <c r="AB95" s="89"/>
      <c r="AC95" s="89"/>
      <c r="AD95" s="89"/>
      <c r="AE95" s="89"/>
      <c r="AF95" s="89"/>
    </row>
    <row r="96" spans="1:32" ht="25.5">
      <c r="A96" s="30">
        <v>93</v>
      </c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87"/>
      <c r="U96" s="89"/>
      <c r="V96" s="89"/>
      <c r="W96" s="89"/>
      <c r="X96" s="89"/>
      <c r="Y96" s="89"/>
      <c r="Z96" s="89"/>
      <c r="AA96" s="90" t="s">
        <v>153</v>
      </c>
      <c r="AB96" s="89"/>
      <c r="AC96" s="89"/>
      <c r="AD96" s="89"/>
      <c r="AE96" s="89"/>
      <c r="AF96" s="89"/>
    </row>
    <row r="97" spans="1:32" ht="25.5">
      <c r="A97" s="31">
        <v>94</v>
      </c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88"/>
      <c r="U97" s="89"/>
      <c r="V97" s="89"/>
      <c r="W97" s="89"/>
      <c r="X97" s="89"/>
      <c r="Y97" s="89"/>
      <c r="Z97" s="89"/>
      <c r="AA97" s="90" t="s">
        <v>153</v>
      </c>
      <c r="AB97" s="89"/>
      <c r="AC97" s="89"/>
      <c r="AD97" s="89"/>
      <c r="AE97" s="89"/>
      <c r="AF97" s="89"/>
    </row>
    <row r="98" spans="1:32" ht="25.5">
      <c r="A98" s="30">
        <v>95</v>
      </c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87"/>
      <c r="U98" s="89"/>
      <c r="V98" s="89"/>
      <c r="W98" s="89"/>
      <c r="X98" s="89"/>
      <c r="Y98" s="89"/>
      <c r="Z98" s="89"/>
      <c r="AA98" s="90" t="s">
        <v>153</v>
      </c>
      <c r="AB98" s="89"/>
      <c r="AC98" s="89"/>
      <c r="AD98" s="89"/>
      <c r="AE98" s="89"/>
      <c r="AF98" s="89"/>
    </row>
    <row r="99" spans="1:32" ht="25.5">
      <c r="A99" s="31">
        <v>96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88"/>
      <c r="U99" s="89"/>
      <c r="V99" s="89"/>
      <c r="W99" s="89"/>
      <c r="X99" s="89"/>
      <c r="Y99" s="89"/>
      <c r="Z99" s="89"/>
      <c r="AA99" s="90" t="s">
        <v>153</v>
      </c>
      <c r="AB99" s="89"/>
      <c r="AC99" s="89"/>
      <c r="AD99" s="89"/>
      <c r="AE99" s="89"/>
      <c r="AF99" s="89"/>
    </row>
    <row r="100" spans="1:32" ht="25.5">
      <c r="A100" s="30">
        <v>97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87"/>
      <c r="U100" s="89"/>
      <c r="V100" s="89"/>
      <c r="W100" s="89"/>
      <c r="X100" s="89"/>
      <c r="Y100" s="89"/>
      <c r="Z100" s="89"/>
      <c r="AA100" s="90" t="s">
        <v>153</v>
      </c>
      <c r="AB100" s="89"/>
      <c r="AC100" s="89"/>
      <c r="AD100" s="89"/>
      <c r="AE100" s="89"/>
      <c r="AF100" s="89"/>
    </row>
    <row r="101" spans="1:32" ht="25.5">
      <c r="A101" s="31">
        <v>98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88"/>
      <c r="U101" s="89"/>
      <c r="V101" s="89"/>
      <c r="W101" s="89"/>
      <c r="X101" s="89"/>
      <c r="Y101" s="89"/>
      <c r="Z101" s="89"/>
      <c r="AA101" s="90" t="s">
        <v>153</v>
      </c>
      <c r="AB101" s="89"/>
      <c r="AC101" s="89"/>
      <c r="AD101" s="89"/>
      <c r="AE101" s="89"/>
      <c r="AF101" s="89"/>
    </row>
    <row r="102" spans="1:32" ht="25.5">
      <c r="A102" s="30">
        <v>99</v>
      </c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87"/>
      <c r="U102" s="89"/>
      <c r="V102" s="89"/>
      <c r="W102" s="89"/>
      <c r="X102" s="89"/>
      <c r="Y102" s="89"/>
      <c r="Z102" s="89"/>
      <c r="AA102" s="90" t="s">
        <v>153</v>
      </c>
      <c r="AB102" s="89"/>
      <c r="AC102" s="89"/>
      <c r="AD102" s="89"/>
      <c r="AE102" s="89"/>
      <c r="AF102" s="89"/>
    </row>
    <row r="103" spans="1:32" ht="25.5">
      <c r="A103" s="31">
        <v>100</v>
      </c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88"/>
      <c r="U103" s="89"/>
      <c r="V103" s="89"/>
      <c r="W103" s="89"/>
      <c r="X103" s="89"/>
      <c r="Y103" s="89"/>
      <c r="Z103" s="89"/>
      <c r="AA103" s="90" t="s">
        <v>153</v>
      </c>
      <c r="AB103" s="89"/>
      <c r="AC103" s="89"/>
      <c r="AD103" s="89"/>
      <c r="AE103" s="89"/>
      <c r="AF103" s="89"/>
    </row>
    <row r="104" spans="1:32" ht="25.5">
      <c r="A104" s="30">
        <v>101</v>
      </c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87"/>
      <c r="U104" s="89"/>
      <c r="V104" s="89"/>
      <c r="W104" s="89"/>
      <c r="X104" s="89"/>
      <c r="Y104" s="89"/>
      <c r="Z104" s="89"/>
      <c r="AA104" s="90" t="s">
        <v>153</v>
      </c>
      <c r="AB104" s="89"/>
      <c r="AC104" s="89"/>
      <c r="AD104" s="89"/>
      <c r="AE104" s="89"/>
      <c r="AF104" s="89"/>
    </row>
    <row r="105" spans="1:32" ht="25.5">
      <c r="A105" s="31">
        <v>102</v>
      </c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88"/>
      <c r="U105" s="89"/>
      <c r="V105" s="89"/>
      <c r="W105" s="89"/>
      <c r="X105" s="89"/>
      <c r="Y105" s="89"/>
      <c r="Z105" s="89"/>
      <c r="AA105" s="90" t="s">
        <v>153</v>
      </c>
      <c r="AB105" s="89"/>
      <c r="AC105" s="89"/>
      <c r="AD105" s="89"/>
      <c r="AE105" s="89"/>
      <c r="AF105" s="89"/>
    </row>
    <row r="106" spans="1:32" ht="25.5">
      <c r="A106" s="30">
        <v>103</v>
      </c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87"/>
      <c r="U106" s="89"/>
      <c r="V106" s="89"/>
      <c r="W106" s="89"/>
      <c r="X106" s="89"/>
      <c r="Y106" s="89"/>
      <c r="Z106" s="89"/>
      <c r="AA106" s="90" t="s">
        <v>153</v>
      </c>
      <c r="AB106" s="89"/>
      <c r="AC106" s="89"/>
      <c r="AD106" s="89"/>
      <c r="AE106" s="89"/>
      <c r="AF106" s="89"/>
    </row>
    <row r="107" spans="1:32" ht="25.5">
      <c r="A107" s="31">
        <v>104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88"/>
      <c r="U107" s="89"/>
      <c r="V107" s="89"/>
      <c r="W107" s="89"/>
      <c r="X107" s="89"/>
      <c r="Y107" s="89"/>
      <c r="Z107" s="89"/>
      <c r="AA107" s="90" t="s">
        <v>153</v>
      </c>
      <c r="AB107" s="89"/>
      <c r="AC107" s="89"/>
      <c r="AD107" s="89"/>
      <c r="AE107" s="89"/>
      <c r="AF107" s="89"/>
    </row>
    <row r="108" spans="1:32" ht="25.5">
      <c r="A108" s="30">
        <v>105</v>
      </c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87"/>
      <c r="U108" s="89"/>
      <c r="V108" s="89"/>
      <c r="W108" s="89"/>
      <c r="X108" s="89"/>
      <c r="Y108" s="89"/>
      <c r="Z108" s="89"/>
      <c r="AA108" s="90" t="s">
        <v>153</v>
      </c>
      <c r="AB108" s="89"/>
      <c r="AC108" s="89"/>
      <c r="AD108" s="89"/>
      <c r="AE108" s="89"/>
      <c r="AF108" s="89"/>
    </row>
    <row r="109" spans="1:32" ht="25.5">
      <c r="A109" s="31">
        <v>106</v>
      </c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88"/>
      <c r="U109" s="89"/>
      <c r="V109" s="89"/>
      <c r="W109" s="89"/>
      <c r="X109" s="89"/>
      <c r="Y109" s="89"/>
      <c r="Z109" s="89"/>
      <c r="AA109" s="90" t="s">
        <v>153</v>
      </c>
      <c r="AB109" s="89"/>
      <c r="AC109" s="89"/>
      <c r="AD109" s="89"/>
      <c r="AE109" s="89"/>
      <c r="AF109" s="89"/>
    </row>
    <row r="110" spans="1:32" ht="25.5">
      <c r="A110" s="30">
        <v>107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87"/>
      <c r="U110" s="89"/>
      <c r="V110" s="89"/>
      <c r="W110" s="89"/>
      <c r="X110" s="89"/>
      <c r="Y110" s="89"/>
      <c r="Z110" s="89"/>
      <c r="AA110" s="90" t="s">
        <v>153</v>
      </c>
      <c r="AB110" s="89"/>
      <c r="AC110" s="89"/>
      <c r="AD110" s="89"/>
      <c r="AE110" s="89"/>
      <c r="AF110" s="89"/>
    </row>
    <row r="111" spans="1:32" ht="25.5">
      <c r="A111" s="31">
        <v>108</v>
      </c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88"/>
      <c r="U111" s="89"/>
      <c r="V111" s="89"/>
      <c r="W111" s="89"/>
      <c r="X111" s="89"/>
      <c r="Y111" s="89"/>
      <c r="Z111" s="89"/>
      <c r="AA111" s="90" t="s">
        <v>153</v>
      </c>
      <c r="AB111" s="89"/>
      <c r="AC111" s="89"/>
      <c r="AD111" s="89"/>
      <c r="AE111" s="89"/>
      <c r="AF111" s="89"/>
    </row>
    <row r="112" spans="1:32" ht="25.5">
      <c r="A112" s="30">
        <v>109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87"/>
      <c r="U112" s="89"/>
      <c r="V112" s="89"/>
      <c r="W112" s="89"/>
      <c r="X112" s="89"/>
      <c r="Y112" s="89"/>
      <c r="Z112" s="89"/>
      <c r="AA112" s="90" t="s">
        <v>153</v>
      </c>
      <c r="AB112" s="89"/>
      <c r="AC112" s="89"/>
      <c r="AD112" s="89"/>
      <c r="AE112" s="89"/>
      <c r="AF112" s="89"/>
    </row>
    <row r="113" spans="1:32" ht="25.5">
      <c r="A113" s="31">
        <v>110</v>
      </c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88"/>
      <c r="U113" s="89"/>
      <c r="V113" s="89"/>
      <c r="W113" s="89"/>
      <c r="X113" s="89"/>
      <c r="Y113" s="89"/>
      <c r="Z113" s="89"/>
      <c r="AA113" s="90" t="s">
        <v>153</v>
      </c>
      <c r="AB113" s="89"/>
      <c r="AC113" s="89"/>
      <c r="AD113" s="89"/>
      <c r="AE113" s="89"/>
      <c r="AF113" s="89"/>
    </row>
    <row r="114" spans="1:32" ht="25.5">
      <c r="A114" s="30">
        <v>111</v>
      </c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87"/>
      <c r="U114" s="89"/>
      <c r="V114" s="89"/>
      <c r="W114" s="89"/>
      <c r="X114" s="89"/>
      <c r="Y114" s="89"/>
      <c r="Z114" s="89"/>
      <c r="AA114" s="90" t="s">
        <v>153</v>
      </c>
      <c r="AB114" s="89"/>
      <c r="AC114" s="89"/>
      <c r="AD114" s="89"/>
      <c r="AE114" s="89"/>
      <c r="AF114" s="89"/>
    </row>
    <row r="115" spans="1:32" ht="25.5">
      <c r="A115" s="31">
        <v>112</v>
      </c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88"/>
      <c r="U115" s="89"/>
      <c r="V115" s="89"/>
      <c r="W115" s="89"/>
      <c r="X115" s="89"/>
      <c r="Y115" s="89"/>
      <c r="Z115" s="89"/>
      <c r="AA115" s="90" t="s">
        <v>153</v>
      </c>
      <c r="AB115" s="89"/>
      <c r="AC115" s="89"/>
      <c r="AD115" s="89"/>
      <c r="AE115" s="89"/>
      <c r="AF115" s="89"/>
    </row>
    <row r="116" spans="1:32" ht="25.5">
      <c r="A116" s="30">
        <v>113</v>
      </c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87"/>
      <c r="U116" s="89"/>
      <c r="V116" s="89"/>
      <c r="W116" s="89"/>
      <c r="X116" s="89"/>
      <c r="Y116" s="89"/>
      <c r="Z116" s="89"/>
      <c r="AA116" s="90" t="s">
        <v>153</v>
      </c>
      <c r="AB116" s="89"/>
      <c r="AC116" s="89"/>
      <c r="AD116" s="89"/>
      <c r="AE116" s="89"/>
      <c r="AF116" s="89"/>
    </row>
    <row r="117" spans="1:32" ht="25.5">
      <c r="A117" s="31">
        <v>114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88"/>
      <c r="U117" s="89"/>
      <c r="V117" s="89"/>
      <c r="W117" s="89"/>
      <c r="X117" s="89"/>
      <c r="Y117" s="89"/>
      <c r="Z117" s="89"/>
      <c r="AA117" s="90" t="s">
        <v>153</v>
      </c>
      <c r="AB117" s="89"/>
      <c r="AC117" s="89"/>
      <c r="AD117" s="89"/>
      <c r="AE117" s="89"/>
      <c r="AF117" s="89"/>
    </row>
    <row r="118" spans="1:32" ht="25.5">
      <c r="A118" s="30">
        <v>115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87"/>
      <c r="U118" s="89"/>
      <c r="V118" s="89"/>
      <c r="W118" s="89"/>
      <c r="X118" s="89"/>
      <c r="Y118" s="89"/>
      <c r="Z118" s="89"/>
      <c r="AA118" s="90" t="s">
        <v>153</v>
      </c>
      <c r="AB118" s="89"/>
      <c r="AC118" s="89"/>
      <c r="AD118" s="89"/>
      <c r="AE118" s="89"/>
      <c r="AF118" s="89"/>
    </row>
    <row r="119" spans="1:32" ht="25.5">
      <c r="A119" s="31">
        <v>116</v>
      </c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88"/>
      <c r="U119" s="89"/>
      <c r="V119" s="89"/>
      <c r="W119" s="89"/>
      <c r="X119" s="89"/>
      <c r="Y119" s="89"/>
      <c r="Z119" s="89"/>
      <c r="AA119" s="90" t="s">
        <v>153</v>
      </c>
      <c r="AB119" s="89"/>
      <c r="AC119" s="89"/>
      <c r="AD119" s="89"/>
      <c r="AE119" s="89"/>
      <c r="AF119" s="89"/>
    </row>
    <row r="120" spans="1:32" ht="25.5">
      <c r="A120" s="30">
        <v>117</v>
      </c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87"/>
      <c r="U120" s="89"/>
      <c r="V120" s="89"/>
      <c r="W120" s="89"/>
      <c r="X120" s="89"/>
      <c r="Y120" s="89"/>
      <c r="Z120" s="89"/>
      <c r="AA120" s="90" t="s">
        <v>153</v>
      </c>
      <c r="AB120" s="89"/>
      <c r="AC120" s="89"/>
      <c r="AD120" s="89"/>
      <c r="AE120" s="89"/>
      <c r="AF120" s="89"/>
    </row>
    <row r="121" spans="1:32" ht="25.5">
      <c r="A121" s="31">
        <v>118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88"/>
      <c r="U121" s="89"/>
      <c r="V121" s="89"/>
      <c r="W121" s="89"/>
      <c r="X121" s="89"/>
      <c r="Y121" s="89"/>
      <c r="Z121" s="89"/>
      <c r="AA121" s="90" t="s">
        <v>153</v>
      </c>
      <c r="AB121" s="89"/>
      <c r="AC121" s="89"/>
      <c r="AD121" s="89"/>
      <c r="AE121" s="89"/>
      <c r="AF121" s="89"/>
    </row>
    <row r="122" spans="1:32" ht="25.5">
      <c r="A122" s="30">
        <v>119</v>
      </c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87"/>
      <c r="U122" s="89"/>
      <c r="V122" s="89"/>
      <c r="W122" s="89"/>
      <c r="X122" s="89"/>
      <c r="Y122" s="89"/>
      <c r="Z122" s="89"/>
      <c r="AA122" s="90" t="s">
        <v>153</v>
      </c>
      <c r="AB122" s="89"/>
      <c r="AC122" s="89"/>
      <c r="AD122" s="89"/>
      <c r="AE122" s="89"/>
      <c r="AF122" s="89"/>
    </row>
    <row r="123" spans="1:32" ht="25.5">
      <c r="A123" s="31">
        <v>120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88"/>
      <c r="U123" s="89"/>
      <c r="V123" s="89"/>
      <c r="W123" s="89"/>
      <c r="X123" s="89"/>
      <c r="Y123" s="89"/>
      <c r="Z123" s="89"/>
      <c r="AA123" s="90" t="s">
        <v>153</v>
      </c>
      <c r="AB123" s="89"/>
      <c r="AC123" s="89"/>
      <c r="AD123" s="89"/>
      <c r="AE123" s="89"/>
      <c r="AF123" s="89"/>
    </row>
    <row r="124" spans="1:32" ht="25.5">
      <c r="A124" s="30">
        <v>121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87"/>
      <c r="U124" s="89"/>
      <c r="V124" s="89"/>
      <c r="W124" s="89"/>
      <c r="X124" s="89"/>
      <c r="Y124" s="89"/>
      <c r="Z124" s="89"/>
      <c r="AA124" s="90" t="s">
        <v>153</v>
      </c>
      <c r="AB124" s="89"/>
      <c r="AC124" s="89"/>
      <c r="AD124" s="89"/>
      <c r="AE124" s="89"/>
      <c r="AF124" s="89"/>
    </row>
    <row r="125" spans="1:32" ht="25.5">
      <c r="A125" s="31">
        <v>122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88"/>
      <c r="U125" s="89"/>
      <c r="V125" s="89"/>
      <c r="W125" s="89"/>
      <c r="X125" s="89"/>
      <c r="Y125" s="89"/>
      <c r="Z125" s="89"/>
      <c r="AA125" s="90" t="s">
        <v>153</v>
      </c>
      <c r="AB125" s="89"/>
      <c r="AC125" s="89"/>
      <c r="AD125" s="89"/>
      <c r="AE125" s="89"/>
      <c r="AF125" s="89"/>
    </row>
    <row r="126" spans="1:32" ht="25.5">
      <c r="A126" s="30">
        <v>123</v>
      </c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87"/>
      <c r="U126" s="89"/>
      <c r="V126" s="89"/>
      <c r="W126" s="89"/>
      <c r="X126" s="89"/>
      <c r="Y126" s="89"/>
      <c r="Z126" s="89"/>
      <c r="AA126" s="90" t="s">
        <v>153</v>
      </c>
      <c r="AB126" s="89"/>
      <c r="AC126" s="89"/>
      <c r="AD126" s="89"/>
      <c r="AE126" s="89"/>
      <c r="AF126" s="89"/>
    </row>
    <row r="127" spans="1:32" ht="25.5">
      <c r="A127" s="31">
        <v>124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88"/>
      <c r="U127" s="89"/>
      <c r="V127" s="89"/>
      <c r="W127" s="89"/>
      <c r="X127" s="89"/>
      <c r="Y127" s="89"/>
      <c r="Z127" s="89"/>
      <c r="AA127" s="90" t="s">
        <v>153</v>
      </c>
      <c r="AB127" s="89"/>
      <c r="AC127" s="89"/>
      <c r="AD127" s="89"/>
      <c r="AE127" s="89"/>
      <c r="AF127" s="89"/>
    </row>
    <row r="128" spans="1:32" ht="25.5">
      <c r="A128" s="30">
        <v>125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87"/>
      <c r="U128" s="89"/>
      <c r="V128" s="89"/>
      <c r="W128" s="89"/>
      <c r="X128" s="89"/>
      <c r="Y128" s="89"/>
      <c r="Z128" s="89"/>
      <c r="AA128" s="90" t="s">
        <v>153</v>
      </c>
      <c r="AB128" s="89"/>
      <c r="AC128" s="89"/>
      <c r="AD128" s="89"/>
      <c r="AE128" s="89"/>
      <c r="AF128" s="89"/>
    </row>
    <row r="129" spans="1:32" ht="25.5">
      <c r="A129" s="31">
        <v>126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88"/>
      <c r="U129" s="89"/>
      <c r="V129" s="89"/>
      <c r="W129" s="89"/>
      <c r="X129" s="89"/>
      <c r="Y129" s="89"/>
      <c r="Z129" s="89"/>
      <c r="AA129" s="90" t="s">
        <v>153</v>
      </c>
      <c r="AB129" s="89"/>
      <c r="AC129" s="89"/>
      <c r="AD129" s="89"/>
      <c r="AE129" s="89"/>
      <c r="AF129" s="89"/>
    </row>
    <row r="130" spans="1:32" ht="25.5">
      <c r="A130" s="30">
        <v>127</v>
      </c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87"/>
      <c r="U130" s="89"/>
      <c r="V130" s="89"/>
      <c r="W130" s="89"/>
      <c r="X130" s="89"/>
      <c r="Y130" s="89"/>
      <c r="Z130" s="89"/>
      <c r="AA130" s="90" t="s">
        <v>153</v>
      </c>
      <c r="AB130" s="89"/>
      <c r="AC130" s="89"/>
      <c r="AD130" s="89"/>
      <c r="AE130" s="89"/>
      <c r="AF130" s="89"/>
    </row>
    <row r="131" spans="1:32" ht="25.5">
      <c r="A131" s="31">
        <v>128</v>
      </c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88"/>
      <c r="U131" s="89"/>
      <c r="V131" s="89"/>
      <c r="W131" s="89"/>
      <c r="X131" s="89"/>
      <c r="Y131" s="89"/>
      <c r="Z131" s="89"/>
      <c r="AA131" s="90" t="s">
        <v>153</v>
      </c>
      <c r="AB131" s="89"/>
      <c r="AC131" s="89"/>
      <c r="AD131" s="89"/>
      <c r="AE131" s="89"/>
      <c r="AF131" s="89"/>
    </row>
    <row r="132" spans="1:32" ht="25.5">
      <c r="A132" s="30">
        <v>129</v>
      </c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87"/>
      <c r="U132" s="89"/>
      <c r="V132" s="89"/>
      <c r="W132" s="89"/>
      <c r="X132" s="89"/>
      <c r="Y132" s="89"/>
      <c r="Z132" s="89"/>
      <c r="AA132" s="90" t="s">
        <v>153</v>
      </c>
      <c r="AB132" s="89"/>
      <c r="AC132" s="89"/>
      <c r="AD132" s="89"/>
      <c r="AE132" s="89"/>
      <c r="AF132" s="89"/>
    </row>
    <row r="133" spans="1:32" ht="25.5">
      <c r="A133" s="31">
        <v>130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88"/>
      <c r="U133" s="89"/>
      <c r="V133" s="89"/>
      <c r="W133" s="89"/>
      <c r="X133" s="89"/>
      <c r="Y133" s="89"/>
      <c r="Z133" s="89"/>
      <c r="AA133" s="90" t="s">
        <v>153</v>
      </c>
      <c r="AB133" s="89"/>
      <c r="AC133" s="89"/>
      <c r="AD133" s="89"/>
      <c r="AE133" s="89"/>
      <c r="AF133" s="89"/>
    </row>
    <row r="134" spans="1:32" ht="25.5">
      <c r="A134" s="30">
        <v>131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87"/>
      <c r="U134" s="89"/>
      <c r="V134" s="89"/>
      <c r="W134" s="89"/>
      <c r="X134" s="89"/>
      <c r="Y134" s="89"/>
      <c r="Z134" s="89"/>
      <c r="AA134" s="90" t="s">
        <v>153</v>
      </c>
      <c r="AB134" s="89"/>
      <c r="AC134" s="89"/>
      <c r="AD134" s="89"/>
      <c r="AE134" s="89"/>
      <c r="AF134" s="89"/>
    </row>
    <row r="135" spans="1:32" ht="25.5">
      <c r="A135" s="31">
        <v>132</v>
      </c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88"/>
      <c r="U135" s="89"/>
      <c r="V135" s="89"/>
      <c r="W135" s="89"/>
      <c r="X135" s="89"/>
      <c r="Y135" s="89"/>
      <c r="Z135" s="89"/>
      <c r="AA135" s="90" t="s">
        <v>153</v>
      </c>
      <c r="AB135" s="89"/>
      <c r="AC135" s="89"/>
      <c r="AD135" s="89"/>
      <c r="AE135" s="89"/>
      <c r="AF135" s="89"/>
    </row>
    <row r="136" spans="1:32" ht="25.5">
      <c r="A136" s="30">
        <v>133</v>
      </c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87"/>
      <c r="U136" s="89"/>
      <c r="V136" s="89"/>
      <c r="W136" s="89"/>
      <c r="X136" s="89"/>
      <c r="Y136" s="89"/>
      <c r="Z136" s="89"/>
      <c r="AA136" s="90" t="s">
        <v>153</v>
      </c>
      <c r="AB136" s="89"/>
      <c r="AC136" s="89"/>
      <c r="AD136" s="89"/>
      <c r="AE136" s="89"/>
      <c r="AF136" s="89"/>
    </row>
    <row r="137" spans="1:32" ht="25.5">
      <c r="A137" s="31">
        <v>134</v>
      </c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0"/>
      <c r="R137" s="30"/>
      <c r="S137" s="31"/>
      <c r="T137" s="88"/>
      <c r="U137" s="89"/>
      <c r="V137" s="89"/>
      <c r="W137" s="89"/>
      <c r="X137" s="89"/>
      <c r="Y137" s="89"/>
      <c r="Z137" s="89"/>
      <c r="AA137" s="90" t="s">
        <v>153</v>
      </c>
      <c r="AB137" s="89"/>
      <c r="AC137" s="89"/>
      <c r="AD137" s="89"/>
      <c r="AE137" s="89"/>
      <c r="AF137" s="89"/>
    </row>
    <row r="138" spans="1:32" ht="25.5">
      <c r="A138" s="30">
        <v>135</v>
      </c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87"/>
      <c r="U138" s="89"/>
      <c r="V138" s="89"/>
      <c r="W138" s="89"/>
      <c r="X138" s="89"/>
      <c r="Y138" s="89"/>
      <c r="Z138" s="89"/>
      <c r="AA138" s="90" t="s">
        <v>153</v>
      </c>
      <c r="AB138" s="89"/>
      <c r="AC138" s="89"/>
      <c r="AD138" s="89"/>
      <c r="AE138" s="89"/>
      <c r="AF138" s="89"/>
    </row>
    <row r="139" spans="1:32" ht="25.5">
      <c r="A139" s="31">
        <v>136</v>
      </c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0"/>
      <c r="R139" s="30"/>
      <c r="S139" s="31"/>
      <c r="T139" s="88"/>
      <c r="U139" s="89"/>
      <c r="V139" s="89"/>
      <c r="W139" s="89"/>
      <c r="X139" s="89"/>
      <c r="Y139" s="89"/>
      <c r="Z139" s="89"/>
      <c r="AA139" s="90" t="s">
        <v>153</v>
      </c>
      <c r="AB139" s="89"/>
      <c r="AC139" s="89"/>
      <c r="AD139" s="89"/>
      <c r="AE139" s="89"/>
      <c r="AF139" s="89"/>
    </row>
    <row r="140" spans="1:32" ht="25.5">
      <c r="A140" s="30">
        <v>137</v>
      </c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87"/>
      <c r="U140" s="89"/>
      <c r="V140" s="89"/>
      <c r="W140" s="89"/>
      <c r="X140" s="89"/>
      <c r="Y140" s="89"/>
      <c r="Z140" s="89"/>
      <c r="AA140" s="90" t="s">
        <v>153</v>
      </c>
      <c r="AB140" s="89"/>
      <c r="AC140" s="89"/>
      <c r="AD140" s="89"/>
      <c r="AE140" s="89"/>
      <c r="AF140" s="89"/>
    </row>
    <row r="141" spans="1:32" ht="25.5">
      <c r="A141" s="31">
        <v>138</v>
      </c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88"/>
      <c r="U141" s="89"/>
      <c r="V141" s="89"/>
      <c r="W141" s="89"/>
      <c r="X141" s="89"/>
      <c r="Y141" s="89"/>
      <c r="Z141" s="89"/>
      <c r="AA141" s="90" t="s">
        <v>153</v>
      </c>
      <c r="AB141" s="89"/>
      <c r="AC141" s="89"/>
      <c r="AD141" s="89"/>
      <c r="AE141" s="89"/>
      <c r="AF141" s="89"/>
    </row>
    <row r="142" spans="1:32" ht="25.5">
      <c r="A142" s="30">
        <v>139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87"/>
      <c r="U142" s="89"/>
      <c r="V142" s="89"/>
      <c r="W142" s="89"/>
      <c r="X142" s="89"/>
      <c r="Y142" s="89"/>
      <c r="Z142" s="89"/>
      <c r="AA142" s="90" t="s">
        <v>153</v>
      </c>
      <c r="AB142" s="89"/>
      <c r="AC142" s="89"/>
      <c r="AD142" s="89"/>
      <c r="AE142" s="89"/>
      <c r="AF142" s="89"/>
    </row>
    <row r="143" spans="1:32" ht="25.5">
      <c r="A143" s="31">
        <v>140</v>
      </c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88"/>
      <c r="U143" s="89"/>
      <c r="V143" s="89"/>
      <c r="W143" s="89"/>
      <c r="X143" s="89"/>
      <c r="Y143" s="89"/>
      <c r="Z143" s="89"/>
      <c r="AA143" s="90" t="s">
        <v>153</v>
      </c>
      <c r="AB143" s="89"/>
      <c r="AC143" s="89"/>
      <c r="AD143" s="89"/>
      <c r="AE143" s="89"/>
      <c r="AF143" s="89"/>
    </row>
    <row r="144" spans="1:32" ht="25.5">
      <c r="A144" s="30">
        <v>141</v>
      </c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87"/>
      <c r="U144" s="89"/>
      <c r="V144" s="89"/>
      <c r="W144" s="89"/>
      <c r="X144" s="89"/>
      <c r="Y144" s="89"/>
      <c r="Z144" s="89"/>
      <c r="AA144" s="90" t="s">
        <v>153</v>
      </c>
      <c r="AB144" s="89"/>
      <c r="AC144" s="89"/>
      <c r="AD144" s="89"/>
      <c r="AE144" s="89"/>
      <c r="AF144" s="89"/>
    </row>
    <row r="145" spans="1:32" ht="25.5">
      <c r="A145" s="31">
        <v>142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88"/>
      <c r="U145" s="89"/>
      <c r="V145" s="89"/>
      <c r="W145" s="89"/>
      <c r="X145" s="89"/>
      <c r="Y145" s="89"/>
      <c r="Z145" s="89"/>
      <c r="AA145" s="90" t="s">
        <v>153</v>
      </c>
      <c r="AB145" s="89"/>
      <c r="AC145" s="89"/>
      <c r="AD145" s="89"/>
      <c r="AE145" s="89"/>
      <c r="AF145" s="89"/>
    </row>
    <row r="146" spans="1:32" ht="25.5">
      <c r="A146" s="30">
        <v>143</v>
      </c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87"/>
      <c r="U146" s="89"/>
      <c r="V146" s="89"/>
      <c r="W146" s="89"/>
      <c r="X146" s="89"/>
      <c r="Y146" s="89"/>
      <c r="Z146" s="89"/>
      <c r="AA146" s="90" t="s">
        <v>153</v>
      </c>
      <c r="AB146" s="89"/>
      <c r="AC146" s="89"/>
      <c r="AD146" s="89"/>
      <c r="AE146" s="89"/>
      <c r="AF146" s="89"/>
    </row>
    <row r="147" spans="1:32" ht="25.5">
      <c r="A147" s="31">
        <v>144</v>
      </c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88"/>
      <c r="U147" s="89"/>
      <c r="V147" s="89"/>
      <c r="W147" s="89"/>
      <c r="X147" s="89"/>
      <c r="Y147" s="89"/>
      <c r="Z147" s="89"/>
      <c r="AA147" s="90" t="s">
        <v>153</v>
      </c>
      <c r="AB147" s="89"/>
      <c r="AC147" s="89"/>
      <c r="AD147" s="89"/>
      <c r="AE147" s="89"/>
      <c r="AF147" s="89"/>
    </row>
    <row r="148" spans="1:32" ht="25.5">
      <c r="A148" s="30">
        <v>145</v>
      </c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87"/>
      <c r="U148" s="89"/>
      <c r="V148" s="89"/>
      <c r="W148" s="89"/>
      <c r="X148" s="89"/>
      <c r="Y148" s="89"/>
      <c r="Z148" s="89"/>
      <c r="AA148" s="90" t="s">
        <v>153</v>
      </c>
      <c r="AB148" s="89"/>
      <c r="AC148" s="89"/>
      <c r="AD148" s="89"/>
      <c r="AE148" s="89"/>
      <c r="AF148" s="89"/>
    </row>
    <row r="149" spans="1:32" ht="25.5">
      <c r="A149" s="31">
        <v>146</v>
      </c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88"/>
      <c r="U149" s="89"/>
      <c r="V149" s="89"/>
      <c r="W149" s="89"/>
      <c r="X149" s="89"/>
      <c r="Y149" s="89"/>
      <c r="Z149" s="89"/>
      <c r="AA149" s="90" t="s">
        <v>153</v>
      </c>
      <c r="AB149" s="89"/>
      <c r="AC149" s="89"/>
      <c r="AD149" s="89"/>
      <c r="AE149" s="89"/>
      <c r="AF149" s="89"/>
    </row>
    <row r="150" spans="1:32" ht="25.5">
      <c r="A150" s="30">
        <v>147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87"/>
      <c r="U150" s="89"/>
      <c r="V150" s="89"/>
      <c r="W150" s="89"/>
      <c r="X150" s="89"/>
      <c r="Y150" s="89"/>
      <c r="Z150" s="89"/>
      <c r="AA150" s="90" t="s">
        <v>153</v>
      </c>
      <c r="AB150" s="89"/>
      <c r="AC150" s="89"/>
      <c r="AD150" s="89"/>
      <c r="AE150" s="89"/>
      <c r="AF150" s="89"/>
    </row>
    <row r="151" spans="1:32" ht="25.5">
      <c r="A151" s="31">
        <v>148</v>
      </c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88"/>
      <c r="U151" s="89"/>
      <c r="V151" s="89"/>
      <c r="W151" s="89"/>
      <c r="X151" s="89"/>
      <c r="Y151" s="89"/>
      <c r="Z151" s="89"/>
      <c r="AA151" s="90" t="s">
        <v>153</v>
      </c>
      <c r="AB151" s="89"/>
      <c r="AC151" s="89"/>
      <c r="AD151" s="89"/>
      <c r="AE151" s="89"/>
      <c r="AF151" s="89"/>
    </row>
    <row r="152" spans="1:32" ht="25.5">
      <c r="A152" s="30">
        <v>149</v>
      </c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87"/>
      <c r="U152" s="89"/>
      <c r="V152" s="89"/>
      <c r="W152" s="89"/>
      <c r="X152" s="89"/>
      <c r="Y152" s="89"/>
      <c r="Z152" s="89"/>
      <c r="AA152" s="90" t="s">
        <v>153</v>
      </c>
      <c r="AB152" s="89"/>
      <c r="AC152" s="89"/>
      <c r="AD152" s="89"/>
      <c r="AE152" s="89"/>
      <c r="AF152" s="89"/>
    </row>
    <row r="153" spans="1:32" ht="25.5">
      <c r="A153" s="31">
        <v>150</v>
      </c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88"/>
      <c r="U153" s="89"/>
      <c r="V153" s="89"/>
      <c r="W153" s="89"/>
      <c r="X153" s="89"/>
      <c r="Y153" s="89"/>
      <c r="Z153" s="89"/>
      <c r="AA153" s="90" t="s">
        <v>153</v>
      </c>
      <c r="AB153" s="89"/>
      <c r="AC153" s="89"/>
      <c r="AD153" s="89"/>
      <c r="AE153" s="89"/>
      <c r="AF153" s="89"/>
    </row>
    <row r="154" spans="1:32" ht="25.5">
      <c r="A154" s="30">
        <v>151</v>
      </c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87"/>
      <c r="U154" s="89"/>
      <c r="V154" s="89"/>
      <c r="W154" s="89"/>
      <c r="X154" s="89"/>
      <c r="Y154" s="89"/>
      <c r="Z154" s="89"/>
      <c r="AA154" s="90" t="s">
        <v>153</v>
      </c>
      <c r="AB154" s="89"/>
      <c r="AC154" s="89"/>
      <c r="AD154" s="89"/>
      <c r="AE154" s="89"/>
      <c r="AF154" s="89"/>
    </row>
    <row r="155" spans="1:32" ht="25.5">
      <c r="A155" s="31">
        <v>152</v>
      </c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88"/>
      <c r="U155" s="89"/>
      <c r="V155" s="89"/>
      <c r="W155" s="89"/>
      <c r="X155" s="89"/>
      <c r="Y155" s="89"/>
      <c r="Z155" s="89"/>
      <c r="AA155" s="90" t="s">
        <v>153</v>
      </c>
      <c r="AB155" s="89"/>
      <c r="AC155" s="89"/>
      <c r="AD155" s="89"/>
      <c r="AE155" s="89"/>
      <c r="AF155" s="89"/>
    </row>
    <row r="156" spans="1:32" ht="25.5">
      <c r="A156" s="30">
        <v>153</v>
      </c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87"/>
      <c r="U156" s="89"/>
      <c r="V156" s="89"/>
      <c r="W156" s="89"/>
      <c r="X156" s="89"/>
      <c r="Y156" s="89"/>
      <c r="Z156" s="89"/>
      <c r="AA156" s="90" t="s">
        <v>153</v>
      </c>
      <c r="AB156" s="89"/>
      <c r="AC156" s="89"/>
      <c r="AD156" s="89"/>
      <c r="AE156" s="89"/>
      <c r="AF156" s="89"/>
    </row>
    <row r="157" spans="1:32" ht="25.5">
      <c r="A157" s="31">
        <v>154</v>
      </c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88"/>
      <c r="U157" s="89"/>
      <c r="V157" s="89"/>
      <c r="W157" s="89"/>
      <c r="X157" s="89"/>
      <c r="Y157" s="89"/>
      <c r="Z157" s="89"/>
      <c r="AA157" s="90" t="s">
        <v>153</v>
      </c>
      <c r="AB157" s="89"/>
      <c r="AC157" s="89"/>
      <c r="AD157" s="89"/>
      <c r="AE157" s="89"/>
      <c r="AF157" s="89"/>
    </row>
    <row r="158" spans="1:32" ht="25.5">
      <c r="A158" s="30">
        <v>155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87"/>
      <c r="U158" s="89"/>
      <c r="V158" s="89"/>
      <c r="W158" s="89"/>
      <c r="X158" s="89"/>
      <c r="Y158" s="89"/>
      <c r="Z158" s="89"/>
      <c r="AA158" s="90" t="s">
        <v>153</v>
      </c>
      <c r="AB158" s="89"/>
      <c r="AC158" s="89"/>
      <c r="AD158" s="89"/>
      <c r="AE158" s="89"/>
      <c r="AF158" s="89"/>
    </row>
    <row r="159" spans="1:32" ht="25.5">
      <c r="A159" s="31">
        <v>156</v>
      </c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88"/>
      <c r="U159" s="89"/>
      <c r="V159" s="89"/>
      <c r="W159" s="89"/>
      <c r="X159" s="89"/>
      <c r="Y159" s="89"/>
      <c r="Z159" s="89"/>
      <c r="AA159" s="90" t="s">
        <v>153</v>
      </c>
      <c r="AB159" s="89"/>
      <c r="AC159" s="89"/>
      <c r="AD159" s="89"/>
      <c r="AE159" s="89"/>
      <c r="AF159" s="89"/>
    </row>
    <row r="160" spans="1:32" ht="25.5">
      <c r="A160" s="30">
        <v>157</v>
      </c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87"/>
      <c r="U160" s="89"/>
      <c r="V160" s="89"/>
      <c r="W160" s="89"/>
      <c r="X160" s="89"/>
      <c r="Y160" s="89"/>
      <c r="Z160" s="89"/>
      <c r="AA160" s="90" t="s">
        <v>153</v>
      </c>
      <c r="AB160" s="89"/>
      <c r="AC160" s="89"/>
      <c r="AD160" s="89"/>
      <c r="AE160" s="89"/>
      <c r="AF160" s="89"/>
    </row>
    <row r="161" spans="1:32" ht="25.5">
      <c r="A161" s="31">
        <v>158</v>
      </c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88"/>
      <c r="U161" s="89"/>
      <c r="V161" s="89"/>
      <c r="W161" s="89"/>
      <c r="X161" s="89"/>
      <c r="Y161" s="89"/>
      <c r="Z161" s="89"/>
      <c r="AA161" s="90" t="s">
        <v>153</v>
      </c>
      <c r="AB161" s="89"/>
      <c r="AC161" s="89"/>
      <c r="AD161" s="89"/>
      <c r="AE161" s="89"/>
      <c r="AF161" s="89"/>
    </row>
    <row r="162" spans="1:32" ht="25.5">
      <c r="A162" s="30">
        <v>159</v>
      </c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87"/>
      <c r="U162" s="89"/>
      <c r="V162" s="89"/>
      <c r="W162" s="89"/>
      <c r="X162" s="89"/>
      <c r="Y162" s="89"/>
      <c r="Z162" s="89"/>
      <c r="AA162" s="90" t="s">
        <v>153</v>
      </c>
      <c r="AB162" s="89"/>
      <c r="AC162" s="89"/>
      <c r="AD162" s="89"/>
      <c r="AE162" s="89"/>
      <c r="AF162" s="89"/>
    </row>
    <row r="163" spans="1:32" ht="25.5">
      <c r="A163" s="31">
        <v>160</v>
      </c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88"/>
      <c r="U163" s="89"/>
      <c r="V163" s="89"/>
      <c r="W163" s="89"/>
      <c r="X163" s="89"/>
      <c r="Y163" s="89"/>
      <c r="Z163" s="89"/>
      <c r="AA163" s="90" t="s">
        <v>153</v>
      </c>
      <c r="AB163" s="89"/>
      <c r="AC163" s="89"/>
      <c r="AD163" s="89"/>
      <c r="AE163" s="89"/>
      <c r="AF163" s="89"/>
    </row>
    <row r="164" spans="1:32" ht="25.5">
      <c r="A164" s="30">
        <v>161</v>
      </c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87"/>
      <c r="U164" s="89"/>
      <c r="V164" s="89"/>
      <c r="W164" s="89"/>
      <c r="X164" s="89"/>
      <c r="Y164" s="89"/>
      <c r="Z164" s="89"/>
      <c r="AA164" s="90" t="s">
        <v>153</v>
      </c>
      <c r="AB164" s="89"/>
      <c r="AC164" s="89"/>
      <c r="AD164" s="89"/>
      <c r="AE164" s="89"/>
      <c r="AF164" s="89"/>
    </row>
    <row r="165" spans="1:32" ht="25.5">
      <c r="A165" s="31">
        <v>162</v>
      </c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88"/>
      <c r="U165" s="89"/>
      <c r="V165" s="89"/>
      <c r="W165" s="89"/>
      <c r="X165" s="89"/>
      <c r="Y165" s="89"/>
      <c r="Z165" s="89"/>
      <c r="AA165" s="90" t="s">
        <v>153</v>
      </c>
      <c r="AB165" s="89"/>
      <c r="AC165" s="89"/>
      <c r="AD165" s="89"/>
      <c r="AE165" s="89"/>
      <c r="AF165" s="89"/>
    </row>
    <row r="166" spans="1:32" ht="25.5">
      <c r="A166" s="30">
        <v>163</v>
      </c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87"/>
      <c r="U166" s="89"/>
      <c r="V166" s="89"/>
      <c r="W166" s="89"/>
      <c r="X166" s="89"/>
      <c r="Y166" s="89"/>
      <c r="Z166" s="89"/>
      <c r="AA166" s="90" t="s">
        <v>153</v>
      </c>
      <c r="AB166" s="89"/>
      <c r="AC166" s="89"/>
      <c r="AD166" s="89"/>
      <c r="AE166" s="89"/>
      <c r="AF166" s="89"/>
    </row>
    <row r="167" spans="1:32" ht="25.5">
      <c r="A167" s="31">
        <v>164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88"/>
      <c r="U167" s="89"/>
      <c r="V167" s="89"/>
      <c r="W167" s="89"/>
      <c r="X167" s="89"/>
      <c r="Y167" s="89"/>
      <c r="Z167" s="89"/>
      <c r="AA167" s="90" t="s">
        <v>153</v>
      </c>
      <c r="AB167" s="89"/>
      <c r="AC167" s="89"/>
      <c r="AD167" s="89"/>
      <c r="AE167" s="89"/>
      <c r="AF167" s="89"/>
    </row>
    <row r="168" spans="1:32" ht="25.5">
      <c r="A168" s="30">
        <v>165</v>
      </c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87"/>
      <c r="U168" s="89"/>
      <c r="V168" s="89"/>
      <c r="W168" s="89"/>
      <c r="X168" s="89"/>
      <c r="Y168" s="89"/>
      <c r="Z168" s="89"/>
      <c r="AA168" s="90" t="s">
        <v>153</v>
      </c>
      <c r="AB168" s="89"/>
      <c r="AC168" s="89"/>
      <c r="AD168" s="89"/>
      <c r="AE168" s="89"/>
      <c r="AF168" s="89"/>
    </row>
    <row r="169" spans="1:32" ht="25.5">
      <c r="A169" s="31">
        <v>166</v>
      </c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88"/>
      <c r="U169" s="89"/>
      <c r="V169" s="89"/>
      <c r="W169" s="89"/>
      <c r="X169" s="89"/>
      <c r="Y169" s="89"/>
      <c r="Z169" s="89"/>
      <c r="AA169" s="90" t="s">
        <v>153</v>
      </c>
      <c r="AB169" s="89"/>
      <c r="AC169" s="89"/>
      <c r="AD169" s="89"/>
      <c r="AE169" s="89"/>
      <c r="AF169" s="89"/>
    </row>
    <row r="170" spans="1:32" ht="25.5">
      <c r="A170" s="30">
        <v>167</v>
      </c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87"/>
      <c r="U170" s="89"/>
      <c r="V170" s="89"/>
      <c r="W170" s="89"/>
      <c r="X170" s="89"/>
      <c r="Y170" s="89"/>
      <c r="Z170" s="89"/>
      <c r="AA170" s="90" t="s">
        <v>153</v>
      </c>
      <c r="AB170" s="89"/>
      <c r="AC170" s="89"/>
      <c r="AD170" s="89"/>
      <c r="AE170" s="89"/>
      <c r="AF170" s="89"/>
    </row>
    <row r="171" spans="1:32" ht="25.5">
      <c r="A171" s="31">
        <v>168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88"/>
      <c r="U171" s="89"/>
      <c r="V171" s="89"/>
      <c r="W171" s="89"/>
      <c r="X171" s="89"/>
      <c r="Y171" s="89"/>
      <c r="Z171" s="89"/>
      <c r="AA171" s="90" t="s">
        <v>153</v>
      </c>
      <c r="AB171" s="89"/>
      <c r="AC171" s="89"/>
      <c r="AD171" s="89"/>
      <c r="AE171" s="89"/>
      <c r="AF171" s="89"/>
    </row>
    <row r="172" spans="1:32" ht="25.5">
      <c r="A172" s="30">
        <v>169</v>
      </c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87"/>
      <c r="U172" s="89"/>
      <c r="V172" s="89"/>
      <c r="W172" s="89"/>
      <c r="X172" s="89"/>
      <c r="Y172" s="89"/>
      <c r="Z172" s="89"/>
      <c r="AA172" s="90" t="s">
        <v>153</v>
      </c>
      <c r="AB172" s="89"/>
      <c r="AC172" s="89"/>
      <c r="AD172" s="89"/>
      <c r="AE172" s="89"/>
      <c r="AF172" s="89"/>
    </row>
    <row r="173" spans="1:32" ht="25.5">
      <c r="A173" s="31">
        <v>170</v>
      </c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88"/>
      <c r="U173" s="89"/>
      <c r="V173" s="89"/>
      <c r="W173" s="89"/>
      <c r="X173" s="89"/>
      <c r="Y173" s="89"/>
      <c r="Z173" s="89"/>
      <c r="AA173" s="90" t="s">
        <v>153</v>
      </c>
      <c r="AB173" s="89"/>
      <c r="AC173" s="89"/>
      <c r="AD173" s="89"/>
      <c r="AE173" s="89"/>
      <c r="AF173" s="89"/>
    </row>
    <row r="174" spans="1:32" ht="25.5">
      <c r="A174" s="30">
        <v>171</v>
      </c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87"/>
      <c r="U174" s="89"/>
      <c r="V174" s="89"/>
      <c r="W174" s="89"/>
      <c r="X174" s="89"/>
      <c r="Y174" s="89"/>
      <c r="Z174" s="89"/>
      <c r="AA174" s="90" t="s">
        <v>153</v>
      </c>
      <c r="AB174" s="89"/>
      <c r="AC174" s="89"/>
      <c r="AD174" s="89"/>
      <c r="AE174" s="89"/>
      <c r="AF174" s="89"/>
    </row>
    <row r="175" spans="1:32" ht="25.5">
      <c r="A175" s="31">
        <v>172</v>
      </c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88"/>
      <c r="U175" s="89"/>
      <c r="V175" s="89"/>
      <c r="W175" s="89"/>
      <c r="X175" s="89"/>
      <c r="Y175" s="89"/>
      <c r="Z175" s="89"/>
      <c r="AA175" s="90" t="s">
        <v>153</v>
      </c>
      <c r="AB175" s="89"/>
      <c r="AC175" s="89"/>
      <c r="AD175" s="89"/>
      <c r="AE175" s="89"/>
      <c r="AF175" s="89"/>
    </row>
    <row r="176" spans="1:32" ht="25.5">
      <c r="A176" s="30">
        <v>173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87"/>
      <c r="U176" s="89"/>
      <c r="V176" s="89"/>
      <c r="W176" s="89"/>
      <c r="X176" s="89"/>
      <c r="Y176" s="89"/>
      <c r="Z176" s="89"/>
      <c r="AA176" s="90" t="s">
        <v>153</v>
      </c>
      <c r="AB176" s="89"/>
      <c r="AC176" s="89"/>
      <c r="AD176" s="89"/>
      <c r="AE176" s="89"/>
      <c r="AF176" s="89"/>
    </row>
    <row r="177" spans="1:32" ht="25.5">
      <c r="A177" s="31">
        <v>174</v>
      </c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88"/>
      <c r="U177" s="89"/>
      <c r="V177" s="89"/>
      <c r="W177" s="89"/>
      <c r="X177" s="89"/>
      <c r="Y177" s="89"/>
      <c r="Z177" s="89"/>
      <c r="AA177" s="90" t="s">
        <v>153</v>
      </c>
      <c r="AB177" s="89"/>
      <c r="AC177" s="89"/>
      <c r="AD177" s="89"/>
      <c r="AE177" s="89"/>
      <c r="AF177" s="89"/>
    </row>
    <row r="178" spans="1:32" ht="25.5">
      <c r="A178" s="30">
        <v>175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87"/>
      <c r="U178" s="89"/>
      <c r="V178" s="89"/>
      <c r="W178" s="89"/>
      <c r="X178" s="89"/>
      <c r="Y178" s="89"/>
      <c r="Z178" s="89"/>
      <c r="AA178" s="90" t="s">
        <v>153</v>
      </c>
      <c r="AB178" s="89"/>
      <c r="AC178" s="89"/>
      <c r="AD178" s="89"/>
      <c r="AE178" s="89"/>
      <c r="AF178" s="89"/>
    </row>
    <row r="179" spans="1:32" ht="25.5">
      <c r="A179" s="31">
        <v>176</v>
      </c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88"/>
      <c r="U179" s="89"/>
      <c r="V179" s="89"/>
      <c r="W179" s="89"/>
      <c r="X179" s="89"/>
      <c r="Y179" s="89"/>
      <c r="Z179" s="89"/>
      <c r="AA179" s="90" t="s">
        <v>153</v>
      </c>
      <c r="AB179" s="89"/>
      <c r="AC179" s="89"/>
      <c r="AD179" s="89"/>
      <c r="AE179" s="89"/>
      <c r="AF179" s="89"/>
    </row>
    <row r="180" spans="1:32" ht="25.5">
      <c r="A180" s="30">
        <v>177</v>
      </c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87"/>
      <c r="U180" s="89"/>
      <c r="V180" s="89"/>
      <c r="W180" s="89"/>
      <c r="X180" s="89"/>
      <c r="Y180" s="89"/>
      <c r="Z180" s="89"/>
      <c r="AA180" s="90" t="s">
        <v>153</v>
      </c>
      <c r="AB180" s="89"/>
      <c r="AC180" s="89"/>
      <c r="AD180" s="89"/>
      <c r="AE180" s="89"/>
      <c r="AF180" s="89"/>
    </row>
    <row r="181" spans="1:32" ht="25.5">
      <c r="A181" s="31">
        <v>178</v>
      </c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88"/>
      <c r="U181" s="89"/>
      <c r="V181" s="89"/>
      <c r="W181" s="89"/>
      <c r="X181" s="89"/>
      <c r="Y181" s="89"/>
      <c r="Z181" s="89"/>
      <c r="AA181" s="90" t="s">
        <v>153</v>
      </c>
      <c r="AB181" s="89"/>
      <c r="AC181" s="89"/>
      <c r="AD181" s="89"/>
      <c r="AE181" s="89"/>
      <c r="AF181" s="89"/>
    </row>
    <row r="182" spans="1:32" ht="25.5">
      <c r="A182" s="30">
        <v>179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87"/>
      <c r="U182" s="89"/>
      <c r="V182" s="89"/>
      <c r="W182" s="89"/>
      <c r="X182" s="89"/>
      <c r="Y182" s="89"/>
      <c r="Z182" s="89"/>
      <c r="AA182" s="90" t="s">
        <v>153</v>
      </c>
      <c r="AB182" s="89"/>
      <c r="AC182" s="89"/>
      <c r="AD182" s="89"/>
      <c r="AE182" s="89"/>
      <c r="AF182" s="89"/>
    </row>
    <row r="183" spans="1:32" ht="25.5">
      <c r="A183" s="31">
        <v>180</v>
      </c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88"/>
      <c r="U183" s="89"/>
      <c r="V183" s="89"/>
      <c r="W183" s="89"/>
      <c r="X183" s="89"/>
      <c r="Y183" s="89"/>
      <c r="Z183" s="89"/>
      <c r="AA183" s="90" t="s">
        <v>153</v>
      </c>
      <c r="AB183" s="89"/>
      <c r="AC183" s="89"/>
      <c r="AD183" s="89"/>
      <c r="AE183" s="89"/>
      <c r="AF183" s="89"/>
    </row>
    <row r="184" spans="1:32" ht="25.5">
      <c r="A184" s="30">
        <v>181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87"/>
      <c r="U184" s="89"/>
      <c r="V184" s="89"/>
      <c r="W184" s="89"/>
      <c r="X184" s="89"/>
      <c r="Y184" s="89"/>
      <c r="Z184" s="89"/>
      <c r="AA184" s="90" t="s">
        <v>153</v>
      </c>
      <c r="AB184" s="89"/>
      <c r="AC184" s="89"/>
      <c r="AD184" s="89"/>
      <c r="AE184" s="89"/>
      <c r="AF184" s="89"/>
    </row>
    <row r="185" spans="1:32" ht="25.5">
      <c r="A185" s="31">
        <v>182</v>
      </c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88"/>
      <c r="U185" s="89"/>
      <c r="V185" s="89"/>
      <c r="W185" s="89"/>
      <c r="X185" s="89"/>
      <c r="Y185" s="89"/>
      <c r="Z185" s="89"/>
      <c r="AA185" s="90" t="s">
        <v>153</v>
      </c>
      <c r="AB185" s="89"/>
      <c r="AC185" s="89"/>
      <c r="AD185" s="89"/>
      <c r="AE185" s="89"/>
      <c r="AF185" s="89"/>
    </row>
    <row r="186" spans="1:32" ht="25.5">
      <c r="A186" s="30">
        <v>183</v>
      </c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87"/>
      <c r="U186" s="89"/>
      <c r="V186" s="89"/>
      <c r="W186" s="89"/>
      <c r="X186" s="89"/>
      <c r="Y186" s="89"/>
      <c r="Z186" s="89"/>
      <c r="AA186" s="90" t="s">
        <v>153</v>
      </c>
      <c r="AB186" s="89"/>
      <c r="AC186" s="89"/>
      <c r="AD186" s="89"/>
      <c r="AE186" s="89"/>
      <c r="AF186" s="89"/>
    </row>
    <row r="187" spans="1:32" ht="25.5">
      <c r="A187" s="31">
        <v>184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88"/>
      <c r="U187" s="89"/>
      <c r="V187" s="89"/>
      <c r="W187" s="89"/>
      <c r="X187" s="89"/>
      <c r="Y187" s="89"/>
      <c r="Z187" s="89"/>
      <c r="AA187" s="90" t="s">
        <v>153</v>
      </c>
      <c r="AB187" s="89"/>
      <c r="AC187" s="89"/>
      <c r="AD187" s="89"/>
      <c r="AE187" s="89"/>
      <c r="AF187" s="89"/>
    </row>
    <row r="188" spans="1:32" ht="25.5">
      <c r="A188" s="30">
        <v>185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87"/>
      <c r="U188" s="89"/>
      <c r="V188" s="89"/>
      <c r="W188" s="89"/>
      <c r="X188" s="89"/>
      <c r="Y188" s="89"/>
      <c r="Z188" s="89"/>
      <c r="AA188" s="90" t="s">
        <v>153</v>
      </c>
      <c r="AB188" s="89"/>
      <c r="AC188" s="89"/>
      <c r="AD188" s="89"/>
      <c r="AE188" s="89"/>
      <c r="AF188" s="89"/>
    </row>
    <row r="189" spans="1:32" ht="25.5">
      <c r="A189" s="31">
        <v>186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88"/>
      <c r="U189" s="89"/>
      <c r="V189" s="89"/>
      <c r="W189" s="89"/>
      <c r="X189" s="89"/>
      <c r="Y189" s="89"/>
      <c r="Z189" s="89"/>
      <c r="AA189" s="90" t="s">
        <v>153</v>
      </c>
      <c r="AB189" s="89"/>
      <c r="AC189" s="89"/>
      <c r="AD189" s="89"/>
      <c r="AE189" s="89"/>
      <c r="AF189" s="89"/>
    </row>
    <row r="190" spans="1:32" ht="25.5">
      <c r="A190" s="30">
        <v>187</v>
      </c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87"/>
      <c r="U190" s="89"/>
      <c r="V190" s="89"/>
      <c r="W190" s="89"/>
      <c r="X190" s="89"/>
      <c r="Y190" s="89"/>
      <c r="Z190" s="89"/>
      <c r="AA190" s="90" t="s">
        <v>153</v>
      </c>
      <c r="AB190" s="89"/>
      <c r="AC190" s="89"/>
      <c r="AD190" s="89"/>
      <c r="AE190" s="89"/>
      <c r="AF190" s="89"/>
    </row>
    <row r="191" spans="1:32" ht="25.5">
      <c r="A191" s="31">
        <v>188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88"/>
      <c r="U191" s="89"/>
      <c r="V191" s="89"/>
      <c r="W191" s="89"/>
      <c r="X191" s="89"/>
      <c r="Y191" s="89"/>
      <c r="Z191" s="89"/>
      <c r="AA191" s="90" t="s">
        <v>153</v>
      </c>
      <c r="AB191" s="89"/>
      <c r="AC191" s="89"/>
      <c r="AD191" s="89"/>
      <c r="AE191" s="89"/>
      <c r="AF191" s="89"/>
    </row>
    <row r="192" spans="1:32" ht="25.5">
      <c r="A192" s="30">
        <v>189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87"/>
      <c r="U192" s="89"/>
      <c r="V192" s="89"/>
      <c r="W192" s="89"/>
      <c r="X192" s="89"/>
      <c r="Y192" s="89"/>
      <c r="Z192" s="89"/>
      <c r="AA192" s="90" t="s">
        <v>153</v>
      </c>
      <c r="AB192" s="89"/>
      <c r="AC192" s="89"/>
      <c r="AD192" s="89"/>
      <c r="AE192" s="89"/>
      <c r="AF192" s="89"/>
    </row>
    <row r="193" spans="1:32" ht="25.5">
      <c r="A193" s="31">
        <v>190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88"/>
      <c r="U193" s="89"/>
      <c r="V193" s="89"/>
      <c r="W193" s="89"/>
      <c r="X193" s="89"/>
      <c r="Y193" s="89"/>
      <c r="Z193" s="89"/>
      <c r="AA193" s="90" t="s">
        <v>153</v>
      </c>
      <c r="AB193" s="89"/>
      <c r="AC193" s="89"/>
      <c r="AD193" s="89"/>
      <c r="AE193" s="89"/>
      <c r="AF193" s="89"/>
    </row>
    <row r="194" spans="1:32" ht="25.5">
      <c r="A194" s="30">
        <v>191</v>
      </c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87"/>
      <c r="U194" s="89"/>
      <c r="V194" s="89"/>
      <c r="W194" s="89"/>
      <c r="X194" s="89"/>
      <c r="Y194" s="89"/>
      <c r="Z194" s="89"/>
      <c r="AA194" s="90" t="s">
        <v>153</v>
      </c>
      <c r="AB194" s="89"/>
      <c r="AC194" s="89"/>
      <c r="AD194" s="89"/>
      <c r="AE194" s="89"/>
      <c r="AF194" s="89"/>
    </row>
    <row r="195" spans="1:32" ht="25.5">
      <c r="A195" s="31">
        <v>192</v>
      </c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88"/>
      <c r="U195" s="89"/>
      <c r="V195" s="89"/>
      <c r="W195" s="89"/>
      <c r="X195" s="89"/>
      <c r="Y195" s="89"/>
      <c r="Z195" s="89"/>
      <c r="AA195" s="90" t="s">
        <v>153</v>
      </c>
      <c r="AB195" s="89"/>
      <c r="AC195" s="89"/>
      <c r="AD195" s="89"/>
      <c r="AE195" s="89"/>
      <c r="AF195" s="89"/>
    </row>
    <row r="196" spans="1:32" ht="25.5">
      <c r="A196" s="30">
        <v>193</v>
      </c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87"/>
      <c r="U196" s="89"/>
      <c r="V196" s="89"/>
      <c r="W196" s="89"/>
      <c r="X196" s="89"/>
      <c r="Y196" s="89"/>
      <c r="Z196" s="89"/>
      <c r="AA196" s="90" t="s">
        <v>153</v>
      </c>
      <c r="AB196" s="89"/>
      <c r="AC196" s="89"/>
      <c r="AD196" s="89"/>
      <c r="AE196" s="89"/>
      <c r="AF196" s="89"/>
    </row>
    <row r="197" spans="1:32" ht="25.5">
      <c r="A197" s="31">
        <v>194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88"/>
      <c r="U197" s="89"/>
      <c r="V197" s="89"/>
      <c r="W197" s="89"/>
      <c r="X197" s="89"/>
      <c r="Y197" s="89"/>
      <c r="Z197" s="89"/>
      <c r="AA197" s="90" t="s">
        <v>153</v>
      </c>
      <c r="AB197" s="89"/>
      <c r="AC197" s="89"/>
      <c r="AD197" s="89"/>
      <c r="AE197" s="89"/>
      <c r="AF197" s="89"/>
    </row>
    <row r="198" spans="1:32" ht="25.5">
      <c r="A198" s="30">
        <v>195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87"/>
      <c r="U198" s="89"/>
      <c r="V198" s="89"/>
      <c r="W198" s="89"/>
      <c r="X198" s="89"/>
      <c r="Y198" s="89"/>
      <c r="Z198" s="89"/>
      <c r="AA198" s="90" t="s">
        <v>153</v>
      </c>
      <c r="AB198" s="89"/>
      <c r="AC198" s="89"/>
      <c r="AD198" s="89"/>
      <c r="AE198" s="89"/>
      <c r="AF198" s="89"/>
    </row>
    <row r="199" spans="1:32" ht="25.5">
      <c r="A199" s="31">
        <v>196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88"/>
      <c r="U199" s="89"/>
      <c r="V199" s="89"/>
      <c r="W199" s="89"/>
      <c r="X199" s="89"/>
      <c r="Y199" s="89"/>
      <c r="Z199" s="89"/>
      <c r="AA199" s="90" t="s">
        <v>153</v>
      </c>
      <c r="AB199" s="89"/>
      <c r="AC199" s="89"/>
      <c r="AD199" s="89"/>
      <c r="AE199" s="89"/>
      <c r="AF199" s="89"/>
    </row>
    <row r="200" spans="1:32" ht="25.5">
      <c r="A200" s="30">
        <v>197</v>
      </c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87"/>
      <c r="U200" s="89"/>
      <c r="V200" s="89"/>
      <c r="W200" s="89"/>
      <c r="X200" s="89"/>
      <c r="Y200" s="89"/>
      <c r="Z200" s="89"/>
      <c r="AA200" s="90" t="s">
        <v>153</v>
      </c>
      <c r="AB200" s="89"/>
      <c r="AC200" s="89"/>
      <c r="AD200" s="89"/>
      <c r="AE200" s="89"/>
      <c r="AF200" s="89"/>
    </row>
    <row r="201" spans="1:32" ht="25.5">
      <c r="A201" s="31">
        <v>198</v>
      </c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88"/>
      <c r="U201" s="89"/>
      <c r="V201" s="89"/>
      <c r="W201" s="89"/>
      <c r="X201" s="89"/>
      <c r="Y201" s="89"/>
      <c r="Z201" s="89"/>
      <c r="AA201" s="90" t="s">
        <v>153</v>
      </c>
      <c r="AB201" s="89"/>
      <c r="AC201" s="89"/>
      <c r="AD201" s="89"/>
      <c r="AE201" s="89"/>
      <c r="AF201" s="89"/>
    </row>
    <row r="202" spans="1:32" ht="25.5">
      <c r="A202" s="30">
        <v>199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87"/>
      <c r="U202" s="89"/>
      <c r="V202" s="89"/>
      <c r="W202" s="89"/>
      <c r="X202" s="89"/>
      <c r="Y202" s="89"/>
      <c r="Z202" s="89"/>
      <c r="AA202" s="90" t="s">
        <v>153</v>
      </c>
      <c r="AB202" s="89"/>
      <c r="AC202" s="89"/>
      <c r="AD202" s="89"/>
      <c r="AE202" s="89"/>
      <c r="AF202" s="89"/>
    </row>
    <row r="203" spans="1:32" ht="25.5">
      <c r="A203" s="31">
        <v>200</v>
      </c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88"/>
      <c r="U203" s="89"/>
      <c r="V203" s="89"/>
      <c r="W203" s="89"/>
      <c r="X203" s="89"/>
      <c r="Y203" s="89"/>
      <c r="Z203" s="89"/>
      <c r="AA203" s="90" t="s">
        <v>153</v>
      </c>
      <c r="AB203" s="89"/>
      <c r="AC203" s="89"/>
      <c r="AD203" s="89"/>
      <c r="AE203" s="89"/>
      <c r="AF203" s="89"/>
    </row>
    <row r="204" spans="1:32" ht="25.5">
      <c r="A204" s="30">
        <v>201</v>
      </c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87"/>
      <c r="U204" s="89"/>
      <c r="V204" s="89"/>
      <c r="W204" s="89"/>
      <c r="X204" s="89"/>
      <c r="Y204" s="89"/>
      <c r="Z204" s="89"/>
      <c r="AA204" s="90" t="s">
        <v>153</v>
      </c>
      <c r="AB204" s="89"/>
      <c r="AC204" s="89"/>
      <c r="AD204" s="89"/>
      <c r="AE204" s="89"/>
      <c r="AF204" s="89"/>
    </row>
    <row r="205" spans="1:32" ht="25.5">
      <c r="A205" s="31">
        <v>202</v>
      </c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88"/>
      <c r="U205" s="89"/>
      <c r="V205" s="89"/>
      <c r="W205" s="89"/>
      <c r="X205" s="89"/>
      <c r="Y205" s="89"/>
      <c r="Z205" s="89"/>
      <c r="AA205" s="90" t="s">
        <v>153</v>
      </c>
      <c r="AB205" s="89"/>
      <c r="AC205" s="89"/>
      <c r="AD205" s="89"/>
      <c r="AE205" s="89"/>
      <c r="AF205" s="89"/>
    </row>
    <row r="206" spans="1:32" ht="25.5">
      <c r="A206" s="30">
        <v>203</v>
      </c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87"/>
      <c r="U206" s="89"/>
      <c r="V206" s="89"/>
      <c r="W206" s="89"/>
      <c r="X206" s="89"/>
      <c r="Y206" s="89"/>
      <c r="Z206" s="89"/>
      <c r="AA206" s="90" t="s">
        <v>153</v>
      </c>
      <c r="AB206" s="89"/>
      <c r="AC206" s="89"/>
      <c r="AD206" s="89"/>
      <c r="AE206" s="89"/>
      <c r="AF206" s="89"/>
    </row>
    <row r="207" spans="1:32" ht="25.5">
      <c r="A207" s="31">
        <v>204</v>
      </c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88"/>
      <c r="U207" s="89"/>
      <c r="V207" s="89"/>
      <c r="W207" s="89"/>
      <c r="X207" s="89"/>
      <c r="Y207" s="89"/>
      <c r="Z207" s="89"/>
      <c r="AA207" s="90" t="s">
        <v>153</v>
      </c>
      <c r="AB207" s="89"/>
      <c r="AC207" s="89"/>
      <c r="AD207" s="89"/>
      <c r="AE207" s="89"/>
      <c r="AF207" s="89"/>
    </row>
    <row r="208" spans="1:32" ht="25.5">
      <c r="A208" s="30">
        <v>205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87"/>
      <c r="U208" s="89"/>
      <c r="V208" s="89"/>
      <c r="W208" s="89"/>
      <c r="X208" s="89"/>
      <c r="Y208" s="89"/>
      <c r="Z208" s="89"/>
      <c r="AA208" s="90" t="s">
        <v>153</v>
      </c>
      <c r="AB208" s="89"/>
      <c r="AC208" s="89"/>
      <c r="AD208" s="89"/>
      <c r="AE208" s="89"/>
      <c r="AF208" s="89"/>
    </row>
    <row r="209" spans="1:32" ht="25.5">
      <c r="A209" s="31">
        <v>206</v>
      </c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88"/>
      <c r="U209" s="89"/>
      <c r="V209" s="89"/>
      <c r="W209" s="89"/>
      <c r="X209" s="89"/>
      <c r="Y209" s="89"/>
      <c r="Z209" s="89"/>
      <c r="AA209" s="90" t="s">
        <v>153</v>
      </c>
      <c r="AB209" s="89"/>
      <c r="AC209" s="89"/>
      <c r="AD209" s="89"/>
      <c r="AE209" s="89"/>
      <c r="AF209" s="89"/>
    </row>
    <row r="210" spans="1:32" ht="25.5">
      <c r="A210" s="30">
        <v>207</v>
      </c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87"/>
      <c r="U210" s="89"/>
      <c r="V210" s="89"/>
      <c r="W210" s="89"/>
      <c r="X210" s="89"/>
      <c r="Y210" s="89"/>
      <c r="Z210" s="89"/>
      <c r="AA210" s="90" t="s">
        <v>153</v>
      </c>
      <c r="AB210" s="89"/>
      <c r="AC210" s="89"/>
      <c r="AD210" s="89"/>
      <c r="AE210" s="89"/>
      <c r="AF210" s="89"/>
    </row>
    <row r="211" spans="1:32" ht="25.5">
      <c r="A211" s="31">
        <v>208</v>
      </c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88"/>
      <c r="U211" s="89"/>
      <c r="V211" s="89"/>
      <c r="W211" s="89"/>
      <c r="X211" s="89"/>
      <c r="Y211" s="89"/>
      <c r="Z211" s="89"/>
      <c r="AA211" s="90" t="s">
        <v>153</v>
      </c>
      <c r="AB211" s="89"/>
      <c r="AC211" s="89"/>
      <c r="AD211" s="89"/>
      <c r="AE211" s="89"/>
      <c r="AF211" s="89"/>
    </row>
    <row r="212" spans="1:32" ht="25.5">
      <c r="A212" s="30">
        <v>209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87"/>
      <c r="U212" s="89"/>
      <c r="V212" s="89"/>
      <c r="W212" s="89"/>
      <c r="X212" s="89"/>
      <c r="Y212" s="89"/>
      <c r="Z212" s="89"/>
      <c r="AA212" s="90" t="s">
        <v>153</v>
      </c>
      <c r="AB212" s="89"/>
      <c r="AC212" s="89"/>
      <c r="AD212" s="89"/>
      <c r="AE212" s="89"/>
      <c r="AF212" s="89"/>
    </row>
    <row r="213" spans="1:32" ht="25.5">
      <c r="A213" s="31">
        <v>210</v>
      </c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88"/>
      <c r="U213" s="89"/>
      <c r="V213" s="89"/>
      <c r="W213" s="89"/>
      <c r="X213" s="89"/>
      <c r="Y213" s="89"/>
      <c r="Z213" s="89"/>
      <c r="AA213" s="90" t="s">
        <v>153</v>
      </c>
      <c r="AB213" s="89"/>
      <c r="AC213" s="89"/>
      <c r="AD213" s="89"/>
      <c r="AE213" s="89"/>
      <c r="AF213" s="89"/>
    </row>
    <row r="214" spans="1:32" ht="25.5">
      <c r="A214" s="30">
        <v>211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87"/>
      <c r="U214" s="89"/>
      <c r="V214" s="89"/>
      <c r="W214" s="89"/>
      <c r="X214" s="89"/>
      <c r="Y214" s="89"/>
      <c r="Z214" s="89"/>
      <c r="AA214" s="90" t="s">
        <v>153</v>
      </c>
      <c r="AB214" s="89"/>
      <c r="AC214" s="89"/>
      <c r="AD214" s="89"/>
      <c r="AE214" s="89"/>
      <c r="AF214" s="89"/>
    </row>
    <row r="215" spans="1:32" ht="25.5">
      <c r="A215" s="31">
        <v>212</v>
      </c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88"/>
      <c r="U215" s="89"/>
      <c r="V215" s="89"/>
      <c r="W215" s="89"/>
      <c r="X215" s="89"/>
      <c r="Y215" s="89"/>
      <c r="Z215" s="89"/>
      <c r="AA215" s="90" t="s">
        <v>153</v>
      </c>
      <c r="AB215" s="89"/>
      <c r="AC215" s="89"/>
      <c r="AD215" s="89"/>
      <c r="AE215" s="89"/>
      <c r="AF215" s="89"/>
    </row>
    <row r="216" spans="1:32" ht="25.5">
      <c r="A216" s="30">
        <v>213</v>
      </c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87"/>
      <c r="U216" s="89"/>
      <c r="V216" s="89"/>
      <c r="W216" s="89"/>
      <c r="X216" s="89"/>
      <c r="Y216" s="89"/>
      <c r="Z216" s="89"/>
      <c r="AA216" s="90" t="s">
        <v>153</v>
      </c>
      <c r="AB216" s="89"/>
      <c r="AC216" s="89"/>
      <c r="AD216" s="89"/>
      <c r="AE216" s="89"/>
      <c r="AF216" s="89"/>
    </row>
    <row r="217" spans="1:32" ht="25.5">
      <c r="A217" s="31">
        <v>214</v>
      </c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88"/>
      <c r="U217" s="89"/>
      <c r="V217" s="89"/>
      <c r="W217" s="89"/>
      <c r="X217" s="89"/>
      <c r="Y217" s="89"/>
      <c r="Z217" s="89"/>
      <c r="AA217" s="90" t="s">
        <v>153</v>
      </c>
      <c r="AB217" s="89"/>
      <c r="AC217" s="89"/>
      <c r="AD217" s="89"/>
      <c r="AE217" s="89"/>
      <c r="AF217" s="89"/>
    </row>
    <row r="218" spans="1:32" ht="25.5">
      <c r="A218" s="30">
        <v>215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87"/>
      <c r="U218" s="89"/>
      <c r="V218" s="89"/>
      <c r="W218" s="89"/>
      <c r="X218" s="89"/>
      <c r="Y218" s="89"/>
      <c r="Z218" s="89"/>
      <c r="AA218" s="90" t="s">
        <v>153</v>
      </c>
      <c r="AB218" s="89"/>
      <c r="AC218" s="89"/>
      <c r="AD218" s="89"/>
      <c r="AE218" s="89"/>
      <c r="AF218" s="89"/>
    </row>
    <row r="219" spans="1:32" ht="25.5">
      <c r="A219" s="31">
        <v>216</v>
      </c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88"/>
      <c r="U219" s="89"/>
      <c r="V219" s="89"/>
      <c r="W219" s="89"/>
      <c r="X219" s="89"/>
      <c r="Y219" s="89"/>
      <c r="Z219" s="89"/>
      <c r="AA219" s="90" t="s">
        <v>153</v>
      </c>
      <c r="AB219" s="89"/>
      <c r="AC219" s="89"/>
      <c r="AD219" s="89"/>
      <c r="AE219" s="89"/>
      <c r="AF219" s="89"/>
    </row>
    <row r="220" spans="1:32" ht="25.5">
      <c r="A220" s="30">
        <v>217</v>
      </c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87"/>
      <c r="U220" s="89"/>
      <c r="V220" s="89"/>
      <c r="W220" s="89"/>
      <c r="X220" s="89"/>
      <c r="Y220" s="89"/>
      <c r="Z220" s="89"/>
      <c r="AA220" s="90" t="s">
        <v>153</v>
      </c>
      <c r="AB220" s="89"/>
      <c r="AC220" s="89"/>
      <c r="AD220" s="89"/>
      <c r="AE220" s="89"/>
      <c r="AF220" s="89"/>
    </row>
    <row r="221" spans="1:32" ht="25.5">
      <c r="A221" s="31">
        <v>218</v>
      </c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88"/>
      <c r="U221" s="89"/>
      <c r="V221" s="89"/>
      <c r="W221" s="89"/>
      <c r="X221" s="89"/>
      <c r="Y221" s="89"/>
      <c r="Z221" s="89"/>
      <c r="AA221" s="90" t="s">
        <v>153</v>
      </c>
      <c r="AB221" s="89"/>
      <c r="AC221" s="89"/>
      <c r="AD221" s="89"/>
      <c r="AE221" s="89"/>
      <c r="AF221" s="89"/>
    </row>
    <row r="222" spans="1:32" ht="25.5">
      <c r="A222" s="30">
        <v>219</v>
      </c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87"/>
      <c r="U222" s="89"/>
      <c r="V222" s="89"/>
      <c r="W222" s="89"/>
      <c r="X222" s="89"/>
      <c r="Y222" s="89"/>
      <c r="Z222" s="89"/>
      <c r="AA222" s="90" t="s">
        <v>153</v>
      </c>
      <c r="AB222" s="89"/>
      <c r="AC222" s="89"/>
      <c r="AD222" s="89"/>
      <c r="AE222" s="89"/>
      <c r="AF222" s="89"/>
    </row>
    <row r="223" spans="1:32" ht="25.5">
      <c r="A223" s="31">
        <v>220</v>
      </c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88"/>
      <c r="U223" s="89"/>
      <c r="V223" s="89"/>
      <c r="W223" s="89"/>
      <c r="X223" s="89"/>
      <c r="Y223" s="89"/>
      <c r="Z223" s="89"/>
      <c r="AA223" s="90" t="s">
        <v>153</v>
      </c>
      <c r="AB223" s="89"/>
      <c r="AC223" s="89"/>
      <c r="AD223" s="89"/>
      <c r="AE223" s="89"/>
      <c r="AF223" s="89"/>
    </row>
    <row r="224" spans="1:32" ht="25.5">
      <c r="A224" s="30">
        <v>221</v>
      </c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87"/>
      <c r="U224" s="89"/>
      <c r="V224" s="89"/>
      <c r="W224" s="89"/>
      <c r="X224" s="89"/>
      <c r="Y224" s="89"/>
      <c r="Z224" s="89"/>
      <c r="AA224" s="90" t="s">
        <v>153</v>
      </c>
      <c r="AB224" s="89"/>
      <c r="AC224" s="89"/>
      <c r="AD224" s="89"/>
      <c r="AE224" s="89"/>
      <c r="AF224" s="89"/>
    </row>
    <row r="225" spans="1:32" ht="25.5">
      <c r="A225" s="31">
        <v>222</v>
      </c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88"/>
      <c r="U225" s="89"/>
      <c r="V225" s="89"/>
      <c r="W225" s="89"/>
      <c r="X225" s="89"/>
      <c r="Y225" s="89"/>
      <c r="Z225" s="89"/>
      <c r="AA225" s="90" t="s">
        <v>153</v>
      </c>
      <c r="AB225" s="89"/>
      <c r="AC225" s="89"/>
      <c r="AD225" s="89"/>
      <c r="AE225" s="89"/>
      <c r="AF225" s="89"/>
    </row>
    <row r="226" spans="1:32" ht="25.5">
      <c r="A226" s="30">
        <v>223</v>
      </c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87"/>
      <c r="U226" s="89"/>
      <c r="V226" s="89"/>
      <c r="W226" s="89"/>
      <c r="X226" s="89"/>
      <c r="Y226" s="89"/>
      <c r="Z226" s="89"/>
      <c r="AA226" s="90" t="s">
        <v>153</v>
      </c>
      <c r="AB226" s="89"/>
      <c r="AC226" s="89"/>
      <c r="AD226" s="89"/>
      <c r="AE226" s="89"/>
      <c r="AF226" s="89"/>
    </row>
    <row r="227" spans="1:32" ht="25.5">
      <c r="A227" s="31">
        <v>224</v>
      </c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88"/>
      <c r="U227" s="89"/>
      <c r="V227" s="89"/>
      <c r="W227" s="89"/>
      <c r="X227" s="89"/>
      <c r="Y227" s="89"/>
      <c r="Z227" s="89"/>
      <c r="AA227" s="90" t="s">
        <v>153</v>
      </c>
      <c r="AB227" s="89"/>
      <c r="AC227" s="89"/>
      <c r="AD227" s="89"/>
      <c r="AE227" s="89"/>
      <c r="AF227" s="89"/>
    </row>
    <row r="228" spans="1:32" ht="25.5">
      <c r="A228" s="30">
        <v>225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87"/>
      <c r="U228" s="89"/>
      <c r="V228" s="89"/>
      <c r="W228" s="89"/>
      <c r="X228" s="89"/>
      <c r="Y228" s="89"/>
      <c r="Z228" s="89"/>
      <c r="AA228" s="90" t="s">
        <v>153</v>
      </c>
      <c r="AB228" s="89"/>
      <c r="AC228" s="89"/>
      <c r="AD228" s="89"/>
      <c r="AE228" s="89"/>
      <c r="AF228" s="89"/>
    </row>
    <row r="229" spans="1:32" ht="25.5">
      <c r="A229" s="31">
        <v>226</v>
      </c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88"/>
      <c r="U229" s="89"/>
      <c r="V229" s="89"/>
      <c r="W229" s="89"/>
      <c r="X229" s="89"/>
      <c r="Y229" s="89"/>
      <c r="Z229" s="89"/>
      <c r="AA229" s="90" t="s">
        <v>153</v>
      </c>
      <c r="AB229" s="89"/>
      <c r="AC229" s="89"/>
      <c r="AD229" s="89"/>
      <c r="AE229" s="89"/>
      <c r="AF229" s="89"/>
    </row>
    <row r="230" spans="1:32" ht="25.5">
      <c r="A230" s="30">
        <v>227</v>
      </c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87"/>
      <c r="U230" s="89"/>
      <c r="V230" s="89"/>
      <c r="W230" s="89"/>
      <c r="X230" s="89"/>
      <c r="Y230" s="89"/>
      <c r="Z230" s="89"/>
      <c r="AA230" s="90" t="s">
        <v>153</v>
      </c>
      <c r="AB230" s="89"/>
      <c r="AC230" s="89"/>
      <c r="AD230" s="89"/>
      <c r="AE230" s="89"/>
      <c r="AF230" s="89"/>
    </row>
    <row r="231" spans="1:32" ht="25.5">
      <c r="A231" s="31">
        <v>228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88"/>
      <c r="U231" s="89"/>
      <c r="V231" s="89"/>
      <c r="W231" s="89"/>
      <c r="X231" s="89"/>
      <c r="Y231" s="89"/>
      <c r="Z231" s="89"/>
      <c r="AA231" s="90" t="s">
        <v>153</v>
      </c>
      <c r="AB231" s="89"/>
      <c r="AC231" s="89"/>
      <c r="AD231" s="89"/>
      <c r="AE231" s="89"/>
      <c r="AF231" s="89"/>
    </row>
    <row r="232" spans="1:32" ht="25.5">
      <c r="A232" s="30">
        <v>229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87"/>
      <c r="U232" s="89"/>
      <c r="V232" s="89"/>
      <c r="W232" s="89"/>
      <c r="X232" s="89"/>
      <c r="Y232" s="89"/>
      <c r="Z232" s="89"/>
      <c r="AA232" s="90" t="s">
        <v>153</v>
      </c>
      <c r="AB232" s="89"/>
      <c r="AC232" s="89"/>
      <c r="AD232" s="89"/>
      <c r="AE232" s="89"/>
      <c r="AF232" s="89"/>
    </row>
    <row r="233" spans="1:32" ht="25.5">
      <c r="A233" s="31">
        <v>230</v>
      </c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88"/>
      <c r="U233" s="89"/>
      <c r="V233" s="89"/>
      <c r="W233" s="89"/>
      <c r="X233" s="89"/>
      <c r="Y233" s="89"/>
      <c r="Z233" s="89"/>
      <c r="AA233" s="90" t="s">
        <v>153</v>
      </c>
      <c r="AB233" s="89"/>
      <c r="AC233" s="89"/>
      <c r="AD233" s="89"/>
      <c r="AE233" s="89"/>
      <c r="AF233" s="89"/>
    </row>
    <row r="234" spans="1:32" ht="25.5">
      <c r="A234" s="30">
        <v>231</v>
      </c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87"/>
      <c r="U234" s="89"/>
      <c r="V234" s="89"/>
      <c r="W234" s="89"/>
      <c r="X234" s="89"/>
      <c r="Y234" s="89"/>
      <c r="Z234" s="89"/>
      <c r="AA234" s="90" t="s">
        <v>153</v>
      </c>
      <c r="AB234" s="89"/>
      <c r="AC234" s="89"/>
      <c r="AD234" s="89"/>
      <c r="AE234" s="89"/>
      <c r="AF234" s="89"/>
    </row>
    <row r="235" spans="1:32" ht="25.5">
      <c r="A235" s="31">
        <v>232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88"/>
      <c r="U235" s="89"/>
      <c r="V235" s="89"/>
      <c r="W235" s="89"/>
      <c r="X235" s="89"/>
      <c r="Y235" s="89"/>
      <c r="Z235" s="89"/>
      <c r="AA235" s="90" t="s">
        <v>153</v>
      </c>
      <c r="AB235" s="89"/>
      <c r="AC235" s="89"/>
      <c r="AD235" s="89"/>
      <c r="AE235" s="89"/>
      <c r="AF235" s="89"/>
    </row>
    <row r="236" spans="1:32" ht="25.5">
      <c r="A236" s="30">
        <v>233</v>
      </c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87"/>
      <c r="U236" s="89"/>
      <c r="V236" s="89"/>
      <c r="W236" s="89"/>
      <c r="X236" s="89"/>
      <c r="Y236" s="89"/>
      <c r="Z236" s="89"/>
      <c r="AA236" s="90" t="s">
        <v>153</v>
      </c>
      <c r="AB236" s="89"/>
      <c r="AC236" s="89"/>
      <c r="AD236" s="89"/>
      <c r="AE236" s="89"/>
      <c r="AF236" s="89"/>
    </row>
    <row r="237" spans="1:32" ht="25.5">
      <c r="A237" s="31">
        <v>234</v>
      </c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88"/>
      <c r="U237" s="89"/>
      <c r="V237" s="89"/>
      <c r="W237" s="89"/>
      <c r="X237" s="89"/>
      <c r="Y237" s="89"/>
      <c r="Z237" s="89"/>
      <c r="AA237" s="90" t="s">
        <v>153</v>
      </c>
      <c r="AB237" s="89"/>
      <c r="AC237" s="89"/>
      <c r="AD237" s="89"/>
      <c r="AE237" s="89"/>
      <c r="AF237" s="89"/>
    </row>
    <row r="238" spans="1:32" ht="25.5">
      <c r="A238" s="30">
        <v>235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87"/>
      <c r="U238" s="89"/>
      <c r="V238" s="89"/>
      <c r="W238" s="89"/>
      <c r="X238" s="89"/>
      <c r="Y238" s="89"/>
      <c r="Z238" s="89"/>
      <c r="AA238" s="90" t="s">
        <v>153</v>
      </c>
      <c r="AB238" s="89"/>
      <c r="AC238" s="89"/>
      <c r="AD238" s="89"/>
      <c r="AE238" s="89"/>
      <c r="AF238" s="89"/>
    </row>
    <row r="239" spans="1:32" ht="25.5">
      <c r="A239" s="31">
        <v>236</v>
      </c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88"/>
      <c r="U239" s="89"/>
      <c r="V239" s="89"/>
      <c r="W239" s="89"/>
      <c r="X239" s="89"/>
      <c r="Y239" s="89"/>
      <c r="Z239" s="89"/>
      <c r="AA239" s="90" t="s">
        <v>153</v>
      </c>
      <c r="AB239" s="89"/>
      <c r="AC239" s="89"/>
      <c r="AD239" s="89"/>
      <c r="AE239" s="89"/>
      <c r="AF239" s="89"/>
    </row>
    <row r="240" spans="1:32" ht="25.5">
      <c r="A240" s="30">
        <v>237</v>
      </c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87"/>
      <c r="U240" s="89"/>
      <c r="V240" s="89"/>
      <c r="W240" s="89"/>
      <c r="X240" s="89"/>
      <c r="Y240" s="89"/>
      <c r="Z240" s="89"/>
      <c r="AA240" s="90" t="s">
        <v>153</v>
      </c>
      <c r="AB240" s="89"/>
      <c r="AC240" s="89"/>
      <c r="AD240" s="89"/>
      <c r="AE240" s="89"/>
      <c r="AF240" s="89"/>
    </row>
    <row r="241" spans="1:32" ht="25.5">
      <c r="A241" s="31">
        <v>238</v>
      </c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88"/>
      <c r="U241" s="89"/>
      <c r="V241" s="89"/>
      <c r="W241" s="89"/>
      <c r="X241" s="89"/>
      <c r="Y241" s="89"/>
      <c r="Z241" s="89"/>
      <c r="AA241" s="90" t="s">
        <v>153</v>
      </c>
      <c r="AB241" s="89"/>
      <c r="AC241" s="89"/>
      <c r="AD241" s="89"/>
      <c r="AE241" s="89"/>
      <c r="AF241" s="89"/>
    </row>
    <row r="242" spans="1:32" ht="25.5">
      <c r="A242" s="30">
        <v>239</v>
      </c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87"/>
      <c r="U242" s="89"/>
      <c r="V242" s="89"/>
      <c r="W242" s="89"/>
      <c r="X242" s="89"/>
      <c r="Y242" s="89"/>
      <c r="Z242" s="89"/>
      <c r="AA242" s="90" t="s">
        <v>153</v>
      </c>
      <c r="AB242" s="89"/>
      <c r="AC242" s="89"/>
      <c r="AD242" s="89"/>
      <c r="AE242" s="89"/>
      <c r="AF242" s="89"/>
    </row>
    <row r="243" spans="1:32" ht="25.5">
      <c r="A243" s="31">
        <v>240</v>
      </c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88"/>
      <c r="U243" s="89"/>
      <c r="V243" s="89"/>
      <c r="W243" s="89"/>
      <c r="X243" s="89"/>
      <c r="Y243" s="89"/>
      <c r="Z243" s="89"/>
      <c r="AA243" s="90" t="s">
        <v>153</v>
      </c>
      <c r="AB243" s="89"/>
      <c r="AC243" s="89"/>
      <c r="AD243" s="89"/>
      <c r="AE243" s="89"/>
      <c r="AF243" s="89"/>
    </row>
    <row r="244" spans="1:32" ht="25.5">
      <c r="A244" s="30">
        <v>241</v>
      </c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87"/>
      <c r="U244" s="89"/>
      <c r="V244" s="89"/>
      <c r="W244" s="89"/>
      <c r="X244" s="89"/>
      <c r="Y244" s="89"/>
      <c r="Z244" s="89"/>
      <c r="AA244" s="90" t="s">
        <v>153</v>
      </c>
      <c r="AB244" s="89"/>
      <c r="AC244" s="89"/>
      <c r="AD244" s="89"/>
      <c r="AE244" s="89"/>
      <c r="AF244" s="89"/>
    </row>
    <row r="245" spans="1:32" ht="25.5">
      <c r="A245" s="31">
        <v>242</v>
      </c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88"/>
      <c r="U245" s="89"/>
      <c r="V245" s="89"/>
      <c r="W245" s="89"/>
      <c r="X245" s="89"/>
      <c r="Y245" s="89"/>
      <c r="Z245" s="89"/>
      <c r="AA245" s="90" t="s">
        <v>153</v>
      </c>
      <c r="AB245" s="89"/>
      <c r="AC245" s="89"/>
      <c r="AD245" s="89"/>
      <c r="AE245" s="89"/>
      <c r="AF245" s="89"/>
    </row>
    <row r="246" spans="1:32" ht="25.5">
      <c r="A246" s="30">
        <v>243</v>
      </c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87"/>
      <c r="U246" s="89"/>
      <c r="V246" s="89"/>
      <c r="W246" s="89"/>
      <c r="X246" s="89"/>
      <c r="Y246" s="89"/>
      <c r="Z246" s="89"/>
      <c r="AA246" s="90" t="s">
        <v>153</v>
      </c>
      <c r="AB246" s="89"/>
      <c r="AC246" s="89"/>
      <c r="AD246" s="89"/>
      <c r="AE246" s="89"/>
      <c r="AF246" s="89"/>
    </row>
    <row r="247" spans="1:32" ht="25.5">
      <c r="A247" s="31">
        <v>244</v>
      </c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88"/>
      <c r="U247" s="89"/>
      <c r="V247" s="89"/>
      <c r="W247" s="89"/>
      <c r="X247" s="89"/>
      <c r="Y247" s="89"/>
      <c r="Z247" s="89"/>
      <c r="AA247" s="90" t="s">
        <v>153</v>
      </c>
      <c r="AB247" s="89"/>
      <c r="AC247" s="89"/>
      <c r="AD247" s="89"/>
      <c r="AE247" s="89"/>
      <c r="AF247" s="89"/>
    </row>
    <row r="248" spans="1:32" ht="25.5">
      <c r="A248" s="30">
        <v>245</v>
      </c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87"/>
      <c r="U248" s="89"/>
      <c r="V248" s="89"/>
      <c r="W248" s="89"/>
      <c r="X248" s="89"/>
      <c r="Y248" s="89"/>
      <c r="Z248" s="89"/>
      <c r="AA248" s="90" t="s">
        <v>153</v>
      </c>
      <c r="AB248" s="89"/>
      <c r="AC248" s="89"/>
      <c r="AD248" s="89"/>
      <c r="AE248" s="89"/>
      <c r="AF248" s="89"/>
    </row>
    <row r="249" spans="1:32" ht="25.5">
      <c r="A249" s="31">
        <v>246</v>
      </c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88"/>
      <c r="U249" s="89"/>
      <c r="V249" s="89"/>
      <c r="W249" s="89"/>
      <c r="X249" s="89"/>
      <c r="Y249" s="89"/>
      <c r="Z249" s="89"/>
      <c r="AA249" s="90" t="s">
        <v>153</v>
      </c>
      <c r="AB249" s="89"/>
      <c r="AC249" s="89"/>
      <c r="AD249" s="89"/>
      <c r="AE249" s="89"/>
      <c r="AF249" s="89"/>
    </row>
    <row r="250" spans="1:32" ht="25.5">
      <c r="A250" s="30">
        <v>247</v>
      </c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87"/>
      <c r="U250" s="89"/>
      <c r="V250" s="89"/>
      <c r="W250" s="89"/>
      <c r="X250" s="89"/>
      <c r="Y250" s="89"/>
      <c r="Z250" s="89"/>
      <c r="AA250" s="90" t="s">
        <v>153</v>
      </c>
      <c r="AB250" s="89"/>
      <c r="AC250" s="89"/>
      <c r="AD250" s="89"/>
      <c r="AE250" s="89"/>
      <c r="AF250" s="89"/>
    </row>
    <row r="251" spans="1:32" ht="25.5">
      <c r="A251" s="31">
        <v>248</v>
      </c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88"/>
      <c r="U251" s="89"/>
      <c r="V251" s="89"/>
      <c r="W251" s="89"/>
      <c r="X251" s="89"/>
      <c r="Y251" s="89"/>
      <c r="Z251" s="89"/>
      <c r="AA251" s="90" t="s">
        <v>153</v>
      </c>
      <c r="AB251" s="89"/>
      <c r="AC251" s="89"/>
      <c r="AD251" s="89"/>
      <c r="AE251" s="89"/>
      <c r="AF251" s="89"/>
    </row>
    <row r="252" spans="1:32" ht="25.5">
      <c r="A252" s="30">
        <v>249</v>
      </c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87"/>
      <c r="U252" s="89"/>
      <c r="V252" s="89"/>
      <c r="W252" s="89"/>
      <c r="X252" s="89"/>
      <c r="Y252" s="89"/>
      <c r="Z252" s="89"/>
      <c r="AA252" s="90" t="s">
        <v>153</v>
      </c>
      <c r="AB252" s="89"/>
      <c r="AC252" s="89"/>
      <c r="AD252" s="89"/>
      <c r="AE252" s="89"/>
      <c r="AF252" s="89"/>
    </row>
    <row r="253" spans="1:32" ht="25.5">
      <c r="A253" s="31">
        <v>250</v>
      </c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88"/>
      <c r="U253" s="89"/>
      <c r="V253" s="89"/>
      <c r="W253" s="89"/>
      <c r="X253" s="89"/>
      <c r="Y253" s="89"/>
      <c r="Z253" s="89"/>
      <c r="AA253" s="90" t="s">
        <v>153</v>
      </c>
      <c r="AB253" s="89"/>
      <c r="AC253" s="89"/>
      <c r="AD253" s="89"/>
      <c r="AE253" s="89"/>
      <c r="AF253" s="89"/>
    </row>
    <row r="254" spans="1:32" ht="25.5">
      <c r="A254" s="30">
        <v>251</v>
      </c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87"/>
      <c r="U254" s="89"/>
      <c r="V254" s="89"/>
      <c r="W254" s="89"/>
      <c r="X254" s="89"/>
      <c r="Y254" s="89"/>
      <c r="Z254" s="89"/>
      <c r="AA254" s="90" t="s">
        <v>153</v>
      </c>
      <c r="AB254" s="89"/>
      <c r="AC254" s="89"/>
      <c r="AD254" s="89"/>
      <c r="AE254" s="89"/>
      <c r="AF254" s="89"/>
    </row>
    <row r="255" spans="1:32" ht="25.5">
      <c r="A255" s="31">
        <v>252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88"/>
      <c r="U255" s="89"/>
      <c r="V255" s="89"/>
      <c r="W255" s="89"/>
      <c r="X255" s="89"/>
      <c r="Y255" s="89"/>
      <c r="Z255" s="89"/>
      <c r="AA255" s="90" t="s">
        <v>153</v>
      </c>
      <c r="AB255" s="89"/>
      <c r="AC255" s="89"/>
      <c r="AD255" s="89"/>
      <c r="AE255" s="89"/>
      <c r="AF255" s="89"/>
    </row>
    <row r="256" spans="1:32" ht="25.5">
      <c r="A256" s="30">
        <v>253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87"/>
      <c r="U256" s="89"/>
      <c r="V256" s="89"/>
      <c r="W256" s="89"/>
      <c r="X256" s="89"/>
      <c r="Y256" s="89"/>
      <c r="Z256" s="89"/>
      <c r="AA256" s="90" t="s">
        <v>153</v>
      </c>
      <c r="AB256" s="89"/>
      <c r="AC256" s="89"/>
      <c r="AD256" s="89"/>
      <c r="AE256" s="89"/>
      <c r="AF256" s="89"/>
    </row>
    <row r="257" spans="1:32" ht="25.5">
      <c r="A257" s="31">
        <v>254</v>
      </c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88"/>
      <c r="U257" s="89"/>
      <c r="V257" s="89"/>
      <c r="W257" s="89"/>
      <c r="X257" s="89"/>
      <c r="Y257" s="89"/>
      <c r="Z257" s="89"/>
      <c r="AA257" s="90" t="s">
        <v>153</v>
      </c>
      <c r="AB257" s="89"/>
      <c r="AC257" s="89"/>
      <c r="AD257" s="89"/>
      <c r="AE257" s="89"/>
      <c r="AF257" s="89"/>
    </row>
    <row r="258" spans="1:32" ht="25.5">
      <c r="A258" s="30">
        <v>255</v>
      </c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87"/>
      <c r="U258" s="89"/>
      <c r="V258" s="89"/>
      <c r="W258" s="89"/>
      <c r="X258" s="89"/>
      <c r="Y258" s="89"/>
      <c r="Z258" s="89"/>
      <c r="AA258" s="90" t="s">
        <v>153</v>
      </c>
      <c r="AB258" s="89"/>
      <c r="AC258" s="89"/>
      <c r="AD258" s="89"/>
      <c r="AE258" s="89"/>
      <c r="AF258" s="89"/>
    </row>
    <row r="259" spans="1:32" ht="25.5">
      <c r="A259" s="31">
        <v>256</v>
      </c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88"/>
      <c r="U259" s="89"/>
      <c r="V259" s="89"/>
      <c r="W259" s="89"/>
      <c r="X259" s="89"/>
      <c r="Y259" s="89"/>
      <c r="Z259" s="89"/>
      <c r="AA259" s="90" t="s">
        <v>153</v>
      </c>
      <c r="AB259" s="89"/>
      <c r="AC259" s="89"/>
      <c r="AD259" s="89"/>
      <c r="AE259" s="89"/>
      <c r="AF259" s="89"/>
    </row>
    <row r="260" spans="1:32" ht="25.5">
      <c r="A260" s="30">
        <v>257</v>
      </c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87"/>
      <c r="U260" s="89"/>
      <c r="V260" s="89"/>
      <c r="W260" s="89"/>
      <c r="X260" s="89"/>
      <c r="Y260" s="89"/>
      <c r="Z260" s="89"/>
      <c r="AA260" s="90" t="s">
        <v>153</v>
      </c>
      <c r="AB260" s="89"/>
      <c r="AC260" s="89"/>
      <c r="AD260" s="89"/>
      <c r="AE260" s="89"/>
      <c r="AF260" s="89"/>
    </row>
    <row r="261" spans="1:32" ht="25.5">
      <c r="A261" s="31">
        <v>258</v>
      </c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88"/>
      <c r="U261" s="89"/>
      <c r="V261" s="89"/>
      <c r="W261" s="89"/>
      <c r="X261" s="89"/>
      <c r="Y261" s="89"/>
      <c r="Z261" s="89"/>
      <c r="AA261" s="90" t="s">
        <v>153</v>
      </c>
      <c r="AB261" s="89"/>
      <c r="AC261" s="89"/>
      <c r="AD261" s="89"/>
      <c r="AE261" s="89"/>
      <c r="AF261" s="89"/>
    </row>
    <row r="262" spans="1:32" ht="25.5">
      <c r="A262" s="30">
        <v>259</v>
      </c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87"/>
      <c r="U262" s="89"/>
      <c r="V262" s="89"/>
      <c r="W262" s="89"/>
      <c r="X262" s="89"/>
      <c r="Y262" s="89"/>
      <c r="Z262" s="89"/>
      <c r="AA262" s="90" t="s">
        <v>153</v>
      </c>
      <c r="AB262" s="89"/>
      <c r="AC262" s="89"/>
      <c r="AD262" s="89"/>
      <c r="AE262" s="89"/>
      <c r="AF262" s="89"/>
    </row>
    <row r="263" spans="1:32" ht="25.5">
      <c r="A263" s="31">
        <v>260</v>
      </c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88"/>
      <c r="U263" s="89"/>
      <c r="V263" s="89"/>
      <c r="W263" s="89"/>
      <c r="X263" s="89"/>
      <c r="Y263" s="89"/>
      <c r="Z263" s="89"/>
      <c r="AA263" s="90" t="s">
        <v>153</v>
      </c>
      <c r="AB263" s="89"/>
      <c r="AC263" s="89"/>
      <c r="AD263" s="89"/>
      <c r="AE263" s="89"/>
      <c r="AF263" s="89"/>
    </row>
    <row r="264" spans="1:32" ht="25.5">
      <c r="A264" s="30">
        <v>261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87"/>
      <c r="U264" s="89"/>
      <c r="V264" s="89"/>
      <c r="W264" s="89"/>
      <c r="X264" s="89"/>
      <c r="Y264" s="89"/>
      <c r="Z264" s="89"/>
      <c r="AA264" s="90" t="s">
        <v>153</v>
      </c>
      <c r="AB264" s="89"/>
      <c r="AC264" s="89"/>
      <c r="AD264" s="89"/>
      <c r="AE264" s="89"/>
      <c r="AF264" s="89"/>
    </row>
    <row r="265" spans="1:32" ht="25.5">
      <c r="A265" s="31">
        <v>262</v>
      </c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88"/>
      <c r="U265" s="89"/>
      <c r="V265" s="89"/>
      <c r="W265" s="89"/>
      <c r="X265" s="89"/>
      <c r="Y265" s="89"/>
      <c r="Z265" s="89"/>
      <c r="AA265" s="90" t="s">
        <v>153</v>
      </c>
      <c r="AB265" s="89"/>
      <c r="AC265" s="89"/>
      <c r="AD265" s="89"/>
      <c r="AE265" s="89"/>
      <c r="AF265" s="89"/>
    </row>
    <row r="266" spans="1:32" ht="25.5">
      <c r="A266" s="30">
        <v>263</v>
      </c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87"/>
      <c r="U266" s="89"/>
      <c r="V266" s="89"/>
      <c r="W266" s="89"/>
      <c r="X266" s="89"/>
      <c r="Y266" s="89"/>
      <c r="Z266" s="89"/>
      <c r="AA266" s="90" t="s">
        <v>153</v>
      </c>
      <c r="AB266" s="89"/>
      <c r="AC266" s="89"/>
      <c r="AD266" s="89"/>
      <c r="AE266" s="89"/>
      <c r="AF266" s="89"/>
    </row>
    <row r="267" spans="1:32" ht="25.5">
      <c r="A267" s="31">
        <v>264</v>
      </c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88"/>
      <c r="U267" s="89"/>
      <c r="V267" s="89"/>
      <c r="W267" s="89"/>
      <c r="X267" s="89"/>
      <c r="Y267" s="89"/>
      <c r="Z267" s="89"/>
      <c r="AA267" s="90" t="s">
        <v>153</v>
      </c>
      <c r="AB267" s="89"/>
      <c r="AC267" s="89"/>
      <c r="AD267" s="89"/>
      <c r="AE267" s="89"/>
      <c r="AF267" s="89"/>
    </row>
    <row r="268" spans="1:32" ht="25.5">
      <c r="A268" s="30">
        <v>265</v>
      </c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87"/>
      <c r="U268" s="89"/>
      <c r="V268" s="89"/>
      <c r="W268" s="89"/>
      <c r="X268" s="89"/>
      <c r="Y268" s="89"/>
      <c r="Z268" s="89"/>
      <c r="AA268" s="90" t="s">
        <v>153</v>
      </c>
      <c r="AB268" s="89"/>
      <c r="AC268" s="89"/>
      <c r="AD268" s="89"/>
      <c r="AE268" s="89"/>
      <c r="AF268" s="89"/>
    </row>
    <row r="269" spans="1:32" ht="25.5">
      <c r="A269" s="31">
        <v>266</v>
      </c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88"/>
      <c r="U269" s="89"/>
      <c r="V269" s="89"/>
      <c r="W269" s="89"/>
      <c r="X269" s="89"/>
      <c r="Y269" s="89"/>
      <c r="Z269" s="89"/>
      <c r="AA269" s="90" t="s">
        <v>153</v>
      </c>
      <c r="AB269" s="89"/>
      <c r="AC269" s="89"/>
      <c r="AD269" s="89"/>
      <c r="AE269" s="89"/>
      <c r="AF269" s="89"/>
    </row>
    <row r="270" spans="1:32" ht="25.5">
      <c r="A270" s="30">
        <v>267</v>
      </c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87"/>
      <c r="U270" s="89"/>
      <c r="V270" s="89"/>
      <c r="W270" s="89"/>
      <c r="X270" s="89"/>
      <c r="Y270" s="89"/>
      <c r="Z270" s="89"/>
      <c r="AA270" s="90" t="s">
        <v>153</v>
      </c>
      <c r="AB270" s="89"/>
      <c r="AC270" s="89"/>
      <c r="AD270" s="89"/>
      <c r="AE270" s="89"/>
      <c r="AF270" s="89"/>
    </row>
    <row r="271" spans="1:32" ht="25.5">
      <c r="A271" s="31">
        <v>268</v>
      </c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88"/>
      <c r="U271" s="89"/>
      <c r="V271" s="89"/>
      <c r="W271" s="89"/>
      <c r="X271" s="89"/>
      <c r="Y271" s="89"/>
      <c r="Z271" s="89"/>
      <c r="AA271" s="90" t="s">
        <v>153</v>
      </c>
      <c r="AB271" s="89"/>
      <c r="AC271" s="89"/>
      <c r="AD271" s="89"/>
      <c r="AE271" s="89"/>
      <c r="AF271" s="89"/>
    </row>
    <row r="272" spans="1:32" ht="25.5">
      <c r="A272" s="30">
        <v>269</v>
      </c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87"/>
      <c r="U272" s="89"/>
      <c r="V272" s="89"/>
      <c r="W272" s="89"/>
      <c r="X272" s="89"/>
      <c r="Y272" s="89"/>
      <c r="Z272" s="89"/>
      <c r="AA272" s="90" t="s">
        <v>153</v>
      </c>
      <c r="AB272" s="89"/>
      <c r="AC272" s="89"/>
      <c r="AD272" s="89"/>
      <c r="AE272" s="89"/>
      <c r="AF272" s="89"/>
    </row>
    <row r="273" spans="1:32" ht="25.5">
      <c r="A273" s="31">
        <v>270</v>
      </c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88"/>
      <c r="U273" s="89"/>
      <c r="V273" s="89"/>
      <c r="W273" s="89"/>
      <c r="X273" s="89"/>
      <c r="Y273" s="89"/>
      <c r="Z273" s="89"/>
      <c r="AA273" s="90" t="s">
        <v>153</v>
      </c>
      <c r="AB273" s="89"/>
      <c r="AC273" s="89"/>
      <c r="AD273" s="89"/>
      <c r="AE273" s="89"/>
      <c r="AF273" s="89"/>
    </row>
    <row r="274" spans="1:32" ht="25.5">
      <c r="A274" s="30">
        <v>271</v>
      </c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87"/>
      <c r="U274" s="89"/>
      <c r="V274" s="89"/>
      <c r="W274" s="89"/>
      <c r="X274" s="89"/>
      <c r="Y274" s="89"/>
      <c r="Z274" s="89"/>
      <c r="AA274" s="90" t="s">
        <v>153</v>
      </c>
      <c r="AB274" s="89"/>
      <c r="AC274" s="89"/>
      <c r="AD274" s="89"/>
      <c r="AE274" s="89"/>
      <c r="AF274" s="89"/>
    </row>
    <row r="275" spans="1:32" ht="25.5">
      <c r="A275" s="31">
        <v>272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88"/>
      <c r="U275" s="89"/>
      <c r="V275" s="89"/>
      <c r="W275" s="89"/>
      <c r="X275" s="89"/>
      <c r="Y275" s="89"/>
      <c r="Z275" s="89"/>
      <c r="AA275" s="90" t="s">
        <v>153</v>
      </c>
      <c r="AB275" s="89"/>
      <c r="AC275" s="89"/>
      <c r="AD275" s="89"/>
      <c r="AE275" s="89"/>
      <c r="AF275" s="89"/>
    </row>
    <row r="276" spans="1:32" ht="25.5">
      <c r="A276" s="30">
        <v>273</v>
      </c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87"/>
      <c r="U276" s="89"/>
      <c r="V276" s="89"/>
      <c r="W276" s="89"/>
      <c r="X276" s="89"/>
      <c r="Y276" s="89"/>
      <c r="Z276" s="89"/>
      <c r="AA276" s="90" t="s">
        <v>153</v>
      </c>
      <c r="AB276" s="89"/>
      <c r="AC276" s="89"/>
      <c r="AD276" s="89"/>
      <c r="AE276" s="89"/>
      <c r="AF276" s="89"/>
    </row>
    <row r="277" spans="1:32" ht="25.5">
      <c r="A277" s="31">
        <v>274</v>
      </c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88"/>
      <c r="U277" s="89"/>
      <c r="V277" s="89"/>
      <c r="W277" s="89"/>
      <c r="X277" s="89"/>
      <c r="Y277" s="89"/>
      <c r="Z277" s="89"/>
      <c r="AA277" s="90" t="s">
        <v>153</v>
      </c>
      <c r="AB277" s="89"/>
      <c r="AC277" s="89"/>
      <c r="AD277" s="89"/>
      <c r="AE277" s="89"/>
      <c r="AF277" s="89"/>
    </row>
    <row r="278" spans="1:32" ht="25.5">
      <c r="A278" s="30">
        <v>275</v>
      </c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87"/>
      <c r="U278" s="89"/>
      <c r="V278" s="89"/>
      <c r="W278" s="89"/>
      <c r="X278" s="89"/>
      <c r="Y278" s="89"/>
      <c r="Z278" s="89"/>
      <c r="AA278" s="90" t="s">
        <v>153</v>
      </c>
      <c r="AB278" s="89"/>
      <c r="AC278" s="89"/>
      <c r="AD278" s="89"/>
      <c r="AE278" s="89"/>
      <c r="AF278" s="89"/>
    </row>
    <row r="279" spans="1:32" ht="25.5">
      <c r="A279" s="31">
        <v>276</v>
      </c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88"/>
      <c r="U279" s="89"/>
      <c r="V279" s="89"/>
      <c r="W279" s="89"/>
      <c r="X279" s="89"/>
      <c r="Y279" s="89"/>
      <c r="Z279" s="89"/>
      <c r="AA279" s="90" t="s">
        <v>153</v>
      </c>
      <c r="AB279" s="89"/>
      <c r="AC279" s="89"/>
      <c r="AD279" s="89"/>
      <c r="AE279" s="89"/>
      <c r="AF279" s="89"/>
    </row>
    <row r="280" spans="1:32" ht="25.5">
      <c r="A280" s="30">
        <v>277</v>
      </c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87"/>
      <c r="U280" s="89"/>
      <c r="V280" s="89"/>
      <c r="W280" s="89"/>
      <c r="X280" s="89"/>
      <c r="Y280" s="89"/>
      <c r="Z280" s="89"/>
      <c r="AA280" s="90" t="s">
        <v>153</v>
      </c>
      <c r="AB280" s="89"/>
      <c r="AC280" s="89"/>
      <c r="AD280" s="89"/>
      <c r="AE280" s="89"/>
      <c r="AF280" s="89"/>
    </row>
    <row r="281" spans="1:32" ht="25.5">
      <c r="A281" s="31">
        <v>278</v>
      </c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88"/>
      <c r="U281" s="89"/>
      <c r="V281" s="89"/>
      <c r="W281" s="89"/>
      <c r="X281" s="89"/>
      <c r="Y281" s="89"/>
      <c r="Z281" s="89"/>
      <c r="AA281" s="90" t="s">
        <v>153</v>
      </c>
      <c r="AB281" s="89"/>
      <c r="AC281" s="89"/>
      <c r="AD281" s="89"/>
      <c r="AE281" s="89"/>
      <c r="AF281" s="89"/>
    </row>
    <row r="282" spans="1:32" ht="25.5">
      <c r="A282" s="30">
        <v>279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87"/>
      <c r="U282" s="89"/>
      <c r="V282" s="89"/>
      <c r="W282" s="89"/>
      <c r="X282" s="89"/>
      <c r="Y282" s="89"/>
      <c r="Z282" s="89"/>
      <c r="AA282" s="90" t="s">
        <v>153</v>
      </c>
      <c r="AB282" s="89"/>
      <c r="AC282" s="89"/>
      <c r="AD282" s="89"/>
      <c r="AE282" s="89"/>
      <c r="AF282" s="89"/>
    </row>
    <row r="283" spans="1:32" ht="25.5">
      <c r="A283" s="31">
        <v>280</v>
      </c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88"/>
      <c r="U283" s="89"/>
      <c r="V283" s="89"/>
      <c r="W283" s="89"/>
      <c r="X283" s="89"/>
      <c r="Y283" s="89"/>
      <c r="Z283" s="89"/>
      <c r="AA283" s="90" t="s">
        <v>153</v>
      </c>
      <c r="AB283" s="89"/>
      <c r="AC283" s="89"/>
      <c r="AD283" s="89"/>
      <c r="AE283" s="89"/>
      <c r="AF283" s="89"/>
    </row>
    <row r="284" spans="1:32" ht="25.5">
      <c r="A284" s="30">
        <v>281</v>
      </c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87"/>
      <c r="U284" s="89"/>
      <c r="V284" s="89"/>
      <c r="W284" s="89"/>
      <c r="X284" s="89"/>
      <c r="Y284" s="89"/>
      <c r="Z284" s="89"/>
      <c r="AA284" s="90" t="s">
        <v>153</v>
      </c>
      <c r="AB284" s="89"/>
      <c r="AC284" s="89"/>
      <c r="AD284" s="89"/>
      <c r="AE284" s="89"/>
      <c r="AF284" s="89"/>
    </row>
    <row r="285" spans="1:32" ht="25.5">
      <c r="A285" s="31">
        <v>282</v>
      </c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88"/>
      <c r="U285" s="89"/>
      <c r="V285" s="89"/>
      <c r="W285" s="89"/>
      <c r="X285" s="89"/>
      <c r="Y285" s="89"/>
      <c r="Z285" s="89"/>
      <c r="AA285" s="90" t="s">
        <v>153</v>
      </c>
      <c r="AB285" s="89"/>
      <c r="AC285" s="89"/>
      <c r="AD285" s="89"/>
      <c r="AE285" s="89"/>
      <c r="AF285" s="89"/>
    </row>
    <row r="286" spans="1:32" ht="25.5">
      <c r="A286" s="30">
        <v>283</v>
      </c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87"/>
      <c r="U286" s="89"/>
      <c r="V286" s="89"/>
      <c r="W286" s="89"/>
      <c r="X286" s="89"/>
      <c r="Y286" s="89"/>
      <c r="Z286" s="89"/>
      <c r="AA286" s="90" t="s">
        <v>153</v>
      </c>
      <c r="AB286" s="89"/>
      <c r="AC286" s="89"/>
      <c r="AD286" s="89"/>
      <c r="AE286" s="89"/>
      <c r="AF286" s="89"/>
    </row>
    <row r="287" spans="1:32" ht="25.5">
      <c r="A287" s="31">
        <v>284</v>
      </c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88"/>
      <c r="U287" s="89"/>
      <c r="V287" s="89"/>
      <c r="W287" s="89"/>
      <c r="X287" s="89"/>
      <c r="Y287" s="89"/>
      <c r="Z287" s="89"/>
      <c r="AA287" s="90" t="s">
        <v>153</v>
      </c>
      <c r="AB287" s="89"/>
      <c r="AC287" s="89"/>
      <c r="AD287" s="89"/>
      <c r="AE287" s="89"/>
      <c r="AF287" s="89"/>
    </row>
    <row r="288" spans="1:32" ht="25.5">
      <c r="A288" s="30">
        <v>285</v>
      </c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87"/>
      <c r="U288" s="89"/>
      <c r="V288" s="89"/>
      <c r="W288" s="89"/>
      <c r="X288" s="89"/>
      <c r="Y288" s="89"/>
      <c r="Z288" s="89"/>
      <c r="AA288" s="90" t="s">
        <v>153</v>
      </c>
      <c r="AB288" s="89"/>
      <c r="AC288" s="89"/>
      <c r="AD288" s="89"/>
      <c r="AE288" s="89"/>
      <c r="AF288" s="89"/>
    </row>
    <row r="289" spans="1:32" ht="25.5">
      <c r="A289" s="31">
        <v>286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88"/>
      <c r="U289" s="89"/>
      <c r="V289" s="89"/>
      <c r="W289" s="89"/>
      <c r="X289" s="89"/>
      <c r="Y289" s="89"/>
      <c r="Z289" s="89"/>
      <c r="AA289" s="90" t="s">
        <v>153</v>
      </c>
      <c r="AB289" s="89"/>
      <c r="AC289" s="89"/>
      <c r="AD289" s="89"/>
      <c r="AE289" s="89"/>
      <c r="AF289" s="89"/>
    </row>
    <row r="290" spans="1:32" ht="25.5">
      <c r="A290" s="30">
        <v>287</v>
      </c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87"/>
      <c r="U290" s="89"/>
      <c r="V290" s="89"/>
      <c r="W290" s="89"/>
      <c r="X290" s="89"/>
      <c r="Y290" s="89"/>
      <c r="Z290" s="89"/>
      <c r="AA290" s="90" t="s">
        <v>153</v>
      </c>
      <c r="AB290" s="89"/>
      <c r="AC290" s="89"/>
      <c r="AD290" s="89"/>
      <c r="AE290" s="89"/>
      <c r="AF290" s="89"/>
    </row>
    <row r="291" spans="1:32" ht="25.5">
      <c r="A291" s="31">
        <v>288</v>
      </c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88"/>
      <c r="U291" s="89"/>
      <c r="V291" s="89"/>
      <c r="W291" s="89"/>
      <c r="X291" s="89"/>
      <c r="Y291" s="89"/>
      <c r="Z291" s="89"/>
      <c r="AA291" s="90" t="s">
        <v>153</v>
      </c>
      <c r="AB291" s="89"/>
      <c r="AC291" s="89"/>
      <c r="AD291" s="89"/>
      <c r="AE291" s="89"/>
      <c r="AF291" s="89"/>
    </row>
    <row r="292" spans="1:32" ht="25.5">
      <c r="A292" s="30">
        <v>289</v>
      </c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87"/>
      <c r="U292" s="89"/>
      <c r="V292" s="89"/>
      <c r="W292" s="89"/>
      <c r="X292" s="89"/>
      <c r="Y292" s="89"/>
      <c r="Z292" s="89"/>
      <c r="AA292" s="90" t="s">
        <v>153</v>
      </c>
      <c r="AB292" s="89"/>
      <c r="AC292" s="89"/>
      <c r="AD292" s="89"/>
      <c r="AE292" s="89"/>
      <c r="AF292" s="89"/>
    </row>
    <row r="293" spans="1:32" ht="25.5">
      <c r="A293" s="31">
        <v>290</v>
      </c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88"/>
      <c r="U293" s="89"/>
      <c r="V293" s="89"/>
      <c r="W293" s="89"/>
      <c r="X293" s="89"/>
      <c r="Y293" s="89"/>
      <c r="Z293" s="89"/>
      <c r="AA293" s="90" t="s">
        <v>153</v>
      </c>
      <c r="AB293" s="89"/>
      <c r="AC293" s="89"/>
      <c r="AD293" s="89"/>
      <c r="AE293" s="89"/>
      <c r="AF293" s="89"/>
    </row>
    <row r="294" spans="1:32" ht="25.5">
      <c r="A294" s="30">
        <v>291</v>
      </c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87"/>
      <c r="U294" s="89"/>
      <c r="V294" s="89"/>
      <c r="W294" s="89"/>
      <c r="X294" s="89"/>
      <c r="Y294" s="89"/>
      <c r="Z294" s="89"/>
      <c r="AA294" s="90" t="s">
        <v>153</v>
      </c>
      <c r="AB294" s="89"/>
      <c r="AC294" s="89"/>
      <c r="AD294" s="89"/>
      <c r="AE294" s="89"/>
      <c r="AF294" s="89"/>
    </row>
    <row r="295" spans="1:32" ht="25.5">
      <c r="A295" s="31">
        <v>292</v>
      </c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88"/>
      <c r="U295" s="89"/>
      <c r="V295" s="89"/>
      <c r="W295" s="89"/>
      <c r="X295" s="89"/>
      <c r="Y295" s="89"/>
      <c r="Z295" s="89"/>
      <c r="AA295" s="90" t="s">
        <v>153</v>
      </c>
      <c r="AB295" s="89"/>
      <c r="AC295" s="89"/>
      <c r="AD295" s="89"/>
      <c r="AE295" s="89"/>
      <c r="AF295" s="89"/>
    </row>
    <row r="296" spans="1:32" ht="25.5">
      <c r="A296" s="30">
        <v>293</v>
      </c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87"/>
      <c r="U296" s="89"/>
      <c r="V296" s="89"/>
      <c r="W296" s="89"/>
      <c r="X296" s="89"/>
      <c r="Y296" s="89"/>
      <c r="Z296" s="89"/>
      <c r="AA296" s="90" t="s">
        <v>153</v>
      </c>
      <c r="AB296" s="89"/>
      <c r="AC296" s="89"/>
      <c r="AD296" s="89"/>
      <c r="AE296" s="89"/>
      <c r="AF296" s="89"/>
    </row>
    <row r="297" spans="1:32" ht="25.5">
      <c r="A297" s="31">
        <v>294</v>
      </c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88"/>
      <c r="U297" s="89"/>
      <c r="V297" s="89"/>
      <c r="W297" s="89"/>
      <c r="X297" s="89"/>
      <c r="Y297" s="89"/>
      <c r="Z297" s="89"/>
      <c r="AA297" s="90" t="s">
        <v>153</v>
      </c>
      <c r="AB297" s="89"/>
      <c r="AC297" s="89"/>
      <c r="AD297" s="89"/>
      <c r="AE297" s="89"/>
      <c r="AF297" s="89"/>
    </row>
    <row r="298" spans="1:32" ht="25.5">
      <c r="A298" s="30">
        <v>295</v>
      </c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87"/>
      <c r="U298" s="89"/>
      <c r="V298" s="89"/>
      <c r="W298" s="89"/>
      <c r="X298" s="89"/>
      <c r="Y298" s="89"/>
      <c r="Z298" s="89"/>
      <c r="AA298" s="90" t="s">
        <v>153</v>
      </c>
      <c r="AB298" s="89"/>
      <c r="AC298" s="89"/>
      <c r="AD298" s="89"/>
      <c r="AE298" s="89"/>
      <c r="AF298" s="89"/>
    </row>
    <row r="299" spans="1:32" ht="25.5">
      <c r="A299" s="31">
        <v>296</v>
      </c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88"/>
      <c r="U299" s="89"/>
      <c r="V299" s="89"/>
      <c r="W299" s="89"/>
      <c r="X299" s="89"/>
      <c r="Y299" s="89"/>
      <c r="Z299" s="89"/>
      <c r="AA299" s="90" t="s">
        <v>153</v>
      </c>
      <c r="AB299" s="89"/>
      <c r="AC299" s="89"/>
      <c r="AD299" s="89"/>
      <c r="AE299" s="89"/>
      <c r="AF299" s="89"/>
    </row>
    <row r="300" spans="1:32" ht="25.5">
      <c r="A300" s="30">
        <v>297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87"/>
      <c r="U300" s="89"/>
      <c r="V300" s="89"/>
      <c r="W300" s="89"/>
      <c r="X300" s="89"/>
      <c r="Y300" s="89"/>
      <c r="Z300" s="89"/>
      <c r="AA300" s="90" t="s">
        <v>153</v>
      </c>
      <c r="AB300" s="89"/>
      <c r="AC300" s="89"/>
      <c r="AD300" s="89"/>
      <c r="AE300" s="89"/>
      <c r="AF300" s="89"/>
    </row>
    <row r="301" spans="1:32" ht="25.5">
      <c r="A301" s="31">
        <v>298</v>
      </c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88"/>
      <c r="U301" s="89"/>
      <c r="V301" s="89"/>
      <c r="W301" s="89"/>
      <c r="X301" s="89"/>
      <c r="Y301" s="89"/>
      <c r="Z301" s="89"/>
      <c r="AA301" s="90" t="s">
        <v>153</v>
      </c>
      <c r="AB301" s="89"/>
      <c r="AC301" s="89"/>
      <c r="AD301" s="89"/>
      <c r="AE301" s="89"/>
      <c r="AF301" s="89"/>
    </row>
    <row r="302" spans="1:32" ht="25.5">
      <c r="A302" s="30">
        <v>299</v>
      </c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87"/>
      <c r="U302" s="89"/>
      <c r="V302" s="89"/>
      <c r="W302" s="89"/>
      <c r="X302" s="89"/>
      <c r="Y302" s="89"/>
      <c r="Z302" s="89"/>
      <c r="AA302" s="90" t="s">
        <v>153</v>
      </c>
      <c r="AB302" s="89"/>
      <c r="AC302" s="89"/>
      <c r="AD302" s="89"/>
      <c r="AE302" s="89"/>
      <c r="AF302" s="89"/>
    </row>
    <row r="303" spans="1:32" ht="25.5">
      <c r="A303" s="31">
        <v>300</v>
      </c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88"/>
      <c r="U303" s="89"/>
      <c r="V303" s="89"/>
      <c r="W303" s="89"/>
      <c r="X303" s="89"/>
      <c r="Y303" s="89"/>
      <c r="Z303" s="89"/>
      <c r="AA303" s="90" t="s">
        <v>153</v>
      </c>
      <c r="AB303" s="89"/>
      <c r="AC303" s="89"/>
      <c r="AD303" s="89"/>
      <c r="AE303" s="89"/>
      <c r="AF303" s="89"/>
    </row>
    <row r="304" spans="1:32" ht="25.5">
      <c r="A304" s="30">
        <v>301</v>
      </c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87"/>
      <c r="U304" s="89"/>
      <c r="V304" s="89"/>
      <c r="W304" s="89"/>
      <c r="X304" s="89"/>
      <c r="Y304" s="89"/>
      <c r="Z304" s="89"/>
      <c r="AA304" s="90" t="s">
        <v>153</v>
      </c>
      <c r="AB304" s="89"/>
      <c r="AC304" s="89"/>
      <c r="AD304" s="89"/>
      <c r="AE304" s="89"/>
      <c r="AF304" s="89"/>
    </row>
    <row r="305" spans="1:32" ht="25.5">
      <c r="A305" s="31">
        <v>302</v>
      </c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88"/>
      <c r="U305" s="89"/>
      <c r="V305" s="89"/>
      <c r="W305" s="89"/>
      <c r="X305" s="89"/>
      <c r="Y305" s="89"/>
      <c r="Z305" s="89"/>
      <c r="AA305" s="90" t="s">
        <v>153</v>
      </c>
      <c r="AB305" s="89"/>
      <c r="AC305" s="89"/>
      <c r="AD305" s="89"/>
      <c r="AE305" s="89"/>
      <c r="AF305" s="89"/>
    </row>
    <row r="306" spans="1:32" ht="25.5">
      <c r="A306" s="30">
        <v>303</v>
      </c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87"/>
      <c r="U306" s="89"/>
      <c r="V306" s="89"/>
      <c r="W306" s="89"/>
      <c r="X306" s="89"/>
      <c r="Y306" s="89"/>
      <c r="Z306" s="89"/>
      <c r="AA306" s="90" t="s">
        <v>153</v>
      </c>
      <c r="AB306" s="89"/>
      <c r="AC306" s="89"/>
      <c r="AD306" s="89"/>
      <c r="AE306" s="89"/>
      <c r="AF306" s="89"/>
    </row>
    <row r="307" spans="1:32" ht="25.5">
      <c r="A307" s="31">
        <v>304</v>
      </c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88"/>
      <c r="U307" s="89"/>
      <c r="V307" s="89"/>
      <c r="W307" s="89"/>
      <c r="X307" s="89"/>
      <c r="Y307" s="89"/>
      <c r="Z307" s="89"/>
      <c r="AA307" s="90" t="s">
        <v>153</v>
      </c>
      <c r="AB307" s="89"/>
      <c r="AC307" s="89"/>
      <c r="AD307" s="89"/>
      <c r="AE307" s="89"/>
      <c r="AF307" s="89"/>
    </row>
    <row r="308" spans="1:32" ht="25.5">
      <c r="A308" s="30">
        <v>305</v>
      </c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87"/>
      <c r="U308" s="89"/>
      <c r="V308" s="89"/>
      <c r="W308" s="89"/>
      <c r="X308" s="89"/>
      <c r="Y308" s="89"/>
      <c r="Z308" s="89"/>
      <c r="AA308" s="90" t="s">
        <v>153</v>
      </c>
      <c r="AB308" s="89"/>
      <c r="AC308" s="89"/>
      <c r="AD308" s="89"/>
      <c r="AE308" s="89"/>
      <c r="AF308" s="89"/>
    </row>
    <row r="309" spans="1:32" ht="25.5">
      <c r="A309" s="31">
        <v>306</v>
      </c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88"/>
      <c r="U309" s="89"/>
      <c r="V309" s="89"/>
      <c r="W309" s="89"/>
      <c r="X309" s="89"/>
      <c r="Y309" s="89"/>
      <c r="Z309" s="89"/>
      <c r="AA309" s="90" t="s">
        <v>153</v>
      </c>
      <c r="AB309" s="89"/>
      <c r="AC309" s="89"/>
      <c r="AD309" s="89"/>
      <c r="AE309" s="89"/>
      <c r="AF309" s="89"/>
    </row>
    <row r="310" spans="1:32" ht="25.5">
      <c r="A310" s="30">
        <v>307</v>
      </c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87"/>
      <c r="U310" s="89"/>
      <c r="V310" s="89"/>
      <c r="W310" s="89"/>
      <c r="X310" s="89"/>
      <c r="Y310" s="89"/>
      <c r="Z310" s="89"/>
      <c r="AA310" s="90" t="s">
        <v>153</v>
      </c>
      <c r="AB310" s="89"/>
      <c r="AC310" s="89"/>
      <c r="AD310" s="89"/>
      <c r="AE310" s="89"/>
      <c r="AF310" s="89"/>
    </row>
    <row r="311" spans="1:32" ht="25.5">
      <c r="A311" s="31">
        <v>308</v>
      </c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88"/>
      <c r="U311" s="89"/>
      <c r="V311" s="89"/>
      <c r="W311" s="89"/>
      <c r="X311" s="89"/>
      <c r="Y311" s="89"/>
      <c r="Z311" s="89"/>
      <c r="AA311" s="90" t="s">
        <v>153</v>
      </c>
      <c r="AB311" s="89"/>
      <c r="AC311" s="89"/>
      <c r="AD311" s="89"/>
      <c r="AE311" s="89"/>
      <c r="AF311" s="89"/>
    </row>
    <row r="312" spans="1:32" ht="25.5">
      <c r="A312" s="30">
        <v>309</v>
      </c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87"/>
      <c r="U312" s="89"/>
      <c r="V312" s="89"/>
      <c r="W312" s="89"/>
      <c r="X312" s="89"/>
      <c r="Y312" s="89"/>
      <c r="Z312" s="89"/>
      <c r="AA312" s="90" t="s">
        <v>153</v>
      </c>
      <c r="AB312" s="89"/>
      <c r="AC312" s="89"/>
      <c r="AD312" s="89"/>
      <c r="AE312" s="89"/>
      <c r="AF312" s="89"/>
    </row>
    <row r="313" spans="1:32" ht="25.5">
      <c r="A313" s="31">
        <v>310</v>
      </c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88"/>
      <c r="U313" s="89"/>
      <c r="V313" s="89"/>
      <c r="W313" s="89"/>
      <c r="X313" s="89"/>
      <c r="Y313" s="89"/>
      <c r="Z313" s="89"/>
      <c r="AA313" s="90" t="s">
        <v>153</v>
      </c>
      <c r="AB313" s="89"/>
      <c r="AC313" s="89"/>
      <c r="AD313" s="89"/>
      <c r="AE313" s="89"/>
      <c r="AF313" s="89"/>
    </row>
    <row r="314" spans="1:32" ht="25.5">
      <c r="A314" s="30">
        <v>311</v>
      </c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87"/>
      <c r="U314" s="89"/>
      <c r="V314" s="89"/>
      <c r="W314" s="89"/>
      <c r="X314" s="89"/>
      <c r="Y314" s="89"/>
      <c r="Z314" s="89"/>
      <c r="AA314" s="90" t="s">
        <v>153</v>
      </c>
      <c r="AB314" s="89"/>
      <c r="AC314" s="89"/>
      <c r="AD314" s="89"/>
      <c r="AE314" s="89"/>
      <c r="AF314" s="89"/>
    </row>
    <row r="315" spans="1:32" ht="25.5">
      <c r="A315" s="31">
        <v>312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88"/>
      <c r="U315" s="89"/>
      <c r="V315" s="89"/>
      <c r="W315" s="89"/>
      <c r="X315" s="89"/>
      <c r="Y315" s="89"/>
      <c r="Z315" s="89"/>
      <c r="AA315" s="90" t="s">
        <v>153</v>
      </c>
      <c r="AB315" s="89"/>
      <c r="AC315" s="89"/>
      <c r="AD315" s="89"/>
      <c r="AE315" s="89"/>
      <c r="AF315" s="89"/>
    </row>
    <row r="316" spans="1:32" ht="25.5">
      <c r="A316" s="30">
        <v>313</v>
      </c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87"/>
      <c r="U316" s="89"/>
      <c r="V316" s="89"/>
      <c r="W316" s="89"/>
      <c r="X316" s="89"/>
      <c r="Y316" s="89"/>
      <c r="Z316" s="89"/>
      <c r="AA316" s="90" t="s">
        <v>153</v>
      </c>
      <c r="AB316" s="89"/>
      <c r="AC316" s="89"/>
      <c r="AD316" s="89"/>
      <c r="AE316" s="89"/>
      <c r="AF316" s="89"/>
    </row>
    <row r="317" spans="1:32" ht="25.5">
      <c r="A317" s="31">
        <v>314</v>
      </c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88"/>
      <c r="U317" s="89"/>
      <c r="V317" s="89"/>
      <c r="W317" s="89"/>
      <c r="X317" s="89"/>
      <c r="Y317" s="89"/>
      <c r="Z317" s="89"/>
      <c r="AA317" s="90" t="s">
        <v>153</v>
      </c>
      <c r="AB317" s="89"/>
      <c r="AC317" s="89"/>
      <c r="AD317" s="89"/>
      <c r="AE317" s="89"/>
      <c r="AF317" s="89"/>
    </row>
    <row r="318" spans="1:32" ht="25.5">
      <c r="A318" s="30">
        <v>315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87"/>
      <c r="U318" s="89"/>
      <c r="V318" s="89"/>
      <c r="W318" s="89"/>
      <c r="X318" s="89"/>
      <c r="Y318" s="89"/>
      <c r="Z318" s="89"/>
      <c r="AA318" s="90" t="s">
        <v>153</v>
      </c>
      <c r="AB318" s="89"/>
      <c r="AC318" s="89"/>
      <c r="AD318" s="89"/>
      <c r="AE318" s="89"/>
      <c r="AF318" s="89"/>
    </row>
    <row r="319" spans="1:32" ht="25.5">
      <c r="A319" s="31">
        <v>316</v>
      </c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88"/>
      <c r="U319" s="89"/>
      <c r="V319" s="89"/>
      <c r="W319" s="89"/>
      <c r="X319" s="89"/>
      <c r="Y319" s="89"/>
      <c r="Z319" s="89"/>
      <c r="AA319" s="90" t="s">
        <v>153</v>
      </c>
      <c r="AB319" s="89"/>
      <c r="AC319" s="89"/>
      <c r="AD319" s="89"/>
      <c r="AE319" s="89"/>
      <c r="AF319" s="89"/>
    </row>
    <row r="320" spans="1:32" ht="25.5">
      <c r="A320" s="30">
        <v>317</v>
      </c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87"/>
      <c r="U320" s="89"/>
      <c r="V320" s="89"/>
      <c r="W320" s="89"/>
      <c r="X320" s="89"/>
      <c r="Y320" s="89"/>
      <c r="Z320" s="89"/>
      <c r="AA320" s="90" t="s">
        <v>153</v>
      </c>
      <c r="AB320" s="89"/>
      <c r="AC320" s="89"/>
      <c r="AD320" s="89"/>
      <c r="AE320" s="89"/>
      <c r="AF320" s="89"/>
    </row>
    <row r="321" spans="1:32" ht="25.5">
      <c r="A321" s="31">
        <v>318</v>
      </c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88"/>
      <c r="U321" s="89"/>
      <c r="V321" s="89"/>
      <c r="W321" s="89"/>
      <c r="X321" s="89"/>
      <c r="Y321" s="89"/>
      <c r="Z321" s="89"/>
      <c r="AA321" s="90" t="s">
        <v>153</v>
      </c>
      <c r="AB321" s="89"/>
      <c r="AC321" s="89"/>
      <c r="AD321" s="89"/>
      <c r="AE321" s="89"/>
      <c r="AF321" s="89"/>
    </row>
    <row r="322" spans="1:32" ht="25.5">
      <c r="A322" s="30">
        <v>319</v>
      </c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87"/>
      <c r="U322" s="89"/>
      <c r="V322" s="89"/>
      <c r="W322" s="89"/>
      <c r="X322" s="89"/>
      <c r="Y322" s="89"/>
      <c r="Z322" s="89"/>
      <c r="AA322" s="90" t="s">
        <v>153</v>
      </c>
      <c r="AB322" s="89"/>
      <c r="AC322" s="89"/>
      <c r="AD322" s="89"/>
      <c r="AE322" s="89"/>
      <c r="AF322" s="89"/>
    </row>
    <row r="323" spans="1:32" ht="25.5">
      <c r="A323" s="31">
        <v>320</v>
      </c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88"/>
      <c r="U323" s="89"/>
      <c r="V323" s="89"/>
      <c r="W323" s="89"/>
      <c r="X323" s="89"/>
      <c r="Y323" s="89"/>
      <c r="Z323" s="89"/>
      <c r="AA323" s="90" t="s">
        <v>153</v>
      </c>
      <c r="AB323" s="89"/>
      <c r="AC323" s="89"/>
      <c r="AD323" s="89"/>
      <c r="AE323" s="89"/>
      <c r="AF323" s="89"/>
    </row>
    <row r="324" spans="1:32" ht="25.5">
      <c r="A324" s="30">
        <v>321</v>
      </c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87"/>
      <c r="U324" s="89"/>
      <c r="V324" s="89"/>
      <c r="W324" s="89"/>
      <c r="X324" s="89"/>
      <c r="Y324" s="89"/>
      <c r="Z324" s="89"/>
      <c r="AA324" s="90" t="s">
        <v>153</v>
      </c>
      <c r="AB324" s="89"/>
      <c r="AC324" s="89"/>
      <c r="AD324" s="89"/>
      <c r="AE324" s="89"/>
      <c r="AF324" s="89"/>
    </row>
    <row r="325" spans="1:32" ht="25.5">
      <c r="A325" s="31">
        <v>322</v>
      </c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88"/>
      <c r="U325" s="89"/>
      <c r="V325" s="89"/>
      <c r="W325" s="89"/>
      <c r="X325" s="89"/>
      <c r="Y325" s="89"/>
      <c r="Z325" s="89"/>
      <c r="AA325" s="90" t="s">
        <v>153</v>
      </c>
      <c r="AB325" s="89"/>
      <c r="AC325" s="89"/>
      <c r="AD325" s="89"/>
      <c r="AE325" s="89"/>
      <c r="AF325" s="89"/>
    </row>
    <row r="326" spans="1:32" ht="25.5">
      <c r="A326" s="30">
        <v>323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87"/>
      <c r="U326" s="89"/>
      <c r="V326" s="89"/>
      <c r="W326" s="89"/>
      <c r="X326" s="89"/>
      <c r="Y326" s="89"/>
      <c r="Z326" s="89"/>
      <c r="AA326" s="90" t="s">
        <v>153</v>
      </c>
      <c r="AB326" s="89"/>
      <c r="AC326" s="89"/>
      <c r="AD326" s="89"/>
      <c r="AE326" s="89"/>
      <c r="AF326" s="89"/>
    </row>
    <row r="327" spans="1:32" ht="25.5">
      <c r="A327" s="31">
        <v>324</v>
      </c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88"/>
      <c r="U327" s="89"/>
      <c r="V327" s="89"/>
      <c r="W327" s="89"/>
      <c r="X327" s="89"/>
      <c r="Y327" s="89"/>
      <c r="Z327" s="89"/>
      <c r="AA327" s="90" t="s">
        <v>153</v>
      </c>
      <c r="AB327" s="89"/>
      <c r="AC327" s="89"/>
      <c r="AD327" s="89"/>
      <c r="AE327" s="89"/>
      <c r="AF327" s="89"/>
    </row>
    <row r="328" spans="1:32" ht="25.5">
      <c r="A328" s="30">
        <v>325</v>
      </c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87"/>
      <c r="U328" s="89"/>
      <c r="V328" s="89"/>
      <c r="W328" s="89"/>
      <c r="X328" s="89"/>
      <c r="Y328" s="89"/>
      <c r="Z328" s="89"/>
      <c r="AA328" s="90" t="s">
        <v>153</v>
      </c>
      <c r="AB328" s="89"/>
      <c r="AC328" s="89"/>
      <c r="AD328" s="89"/>
      <c r="AE328" s="89"/>
      <c r="AF328" s="89"/>
    </row>
    <row r="329" spans="1:32" ht="25.5">
      <c r="A329" s="31">
        <v>326</v>
      </c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88"/>
      <c r="U329" s="89"/>
      <c r="V329" s="89"/>
      <c r="W329" s="89"/>
      <c r="X329" s="89"/>
      <c r="Y329" s="89"/>
      <c r="Z329" s="89"/>
      <c r="AA329" s="90" t="s">
        <v>153</v>
      </c>
      <c r="AB329" s="89"/>
      <c r="AC329" s="89"/>
      <c r="AD329" s="89"/>
      <c r="AE329" s="89"/>
      <c r="AF329" s="89"/>
    </row>
    <row r="330" spans="1:32" ht="25.5">
      <c r="A330" s="30">
        <v>327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87"/>
      <c r="U330" s="89"/>
      <c r="V330" s="89"/>
      <c r="W330" s="89"/>
      <c r="X330" s="89"/>
      <c r="Y330" s="89"/>
      <c r="Z330" s="89"/>
      <c r="AA330" s="90" t="s">
        <v>153</v>
      </c>
      <c r="AB330" s="89"/>
      <c r="AC330" s="89"/>
      <c r="AD330" s="89"/>
      <c r="AE330" s="89"/>
      <c r="AF330" s="89"/>
    </row>
    <row r="331" spans="1:32" ht="25.5">
      <c r="A331" s="31">
        <v>328</v>
      </c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88"/>
      <c r="U331" s="89"/>
      <c r="V331" s="89"/>
      <c r="W331" s="89"/>
      <c r="X331" s="89"/>
      <c r="Y331" s="89"/>
      <c r="Z331" s="89"/>
      <c r="AA331" s="90" t="s">
        <v>153</v>
      </c>
      <c r="AB331" s="89"/>
      <c r="AC331" s="89"/>
      <c r="AD331" s="89"/>
      <c r="AE331" s="89"/>
      <c r="AF331" s="89"/>
    </row>
    <row r="332" spans="1:32" ht="25.5">
      <c r="A332" s="30">
        <v>329</v>
      </c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87"/>
      <c r="U332" s="89"/>
      <c r="V332" s="89"/>
      <c r="W332" s="89"/>
      <c r="X332" s="89"/>
      <c r="Y332" s="89"/>
      <c r="Z332" s="89"/>
      <c r="AA332" s="90" t="s">
        <v>153</v>
      </c>
      <c r="AB332" s="89"/>
      <c r="AC332" s="89"/>
      <c r="AD332" s="89"/>
      <c r="AE332" s="89"/>
      <c r="AF332" s="89"/>
    </row>
    <row r="333" spans="1:32" ht="25.5">
      <c r="A333" s="31">
        <v>330</v>
      </c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88"/>
      <c r="U333" s="89"/>
      <c r="V333" s="89"/>
      <c r="W333" s="89"/>
      <c r="X333" s="89"/>
      <c r="Y333" s="89"/>
      <c r="Z333" s="89"/>
      <c r="AA333" s="90" t="s">
        <v>153</v>
      </c>
      <c r="AB333" s="89"/>
      <c r="AC333" s="89"/>
      <c r="AD333" s="89"/>
      <c r="AE333" s="89"/>
      <c r="AF333" s="89"/>
    </row>
    <row r="334" spans="1:32" ht="25.5">
      <c r="A334" s="30">
        <v>331</v>
      </c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87"/>
      <c r="U334" s="89"/>
      <c r="V334" s="89"/>
      <c r="W334" s="89"/>
      <c r="X334" s="89"/>
      <c r="Y334" s="89"/>
      <c r="Z334" s="89"/>
      <c r="AA334" s="90" t="s">
        <v>153</v>
      </c>
      <c r="AB334" s="89"/>
      <c r="AC334" s="89"/>
      <c r="AD334" s="89"/>
      <c r="AE334" s="89"/>
      <c r="AF334" s="89"/>
    </row>
    <row r="335" spans="1:32" ht="25.5">
      <c r="A335" s="31">
        <v>332</v>
      </c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88"/>
      <c r="U335" s="89"/>
      <c r="V335" s="89"/>
      <c r="W335" s="89"/>
      <c r="X335" s="89"/>
      <c r="Y335" s="89"/>
      <c r="Z335" s="89"/>
      <c r="AA335" s="90" t="s">
        <v>153</v>
      </c>
      <c r="AB335" s="89"/>
      <c r="AC335" s="89"/>
      <c r="AD335" s="89"/>
      <c r="AE335" s="89"/>
      <c r="AF335" s="89"/>
    </row>
    <row r="336" spans="1:32" ht="25.5">
      <c r="A336" s="30">
        <v>333</v>
      </c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87"/>
      <c r="U336" s="89"/>
      <c r="V336" s="89"/>
      <c r="W336" s="89"/>
      <c r="X336" s="89"/>
      <c r="Y336" s="89"/>
      <c r="Z336" s="89"/>
      <c r="AA336" s="90" t="s">
        <v>153</v>
      </c>
      <c r="AB336" s="89"/>
      <c r="AC336" s="89"/>
      <c r="AD336" s="89"/>
      <c r="AE336" s="89"/>
      <c r="AF336" s="89"/>
    </row>
    <row r="337" spans="1:32" ht="25.5">
      <c r="A337" s="31">
        <v>334</v>
      </c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88"/>
      <c r="U337" s="89"/>
      <c r="V337" s="89"/>
      <c r="W337" s="89"/>
      <c r="X337" s="89"/>
      <c r="Y337" s="89"/>
      <c r="Z337" s="89"/>
      <c r="AA337" s="90" t="s">
        <v>153</v>
      </c>
      <c r="AB337" s="89"/>
      <c r="AC337" s="89"/>
      <c r="AD337" s="89"/>
      <c r="AE337" s="89"/>
      <c r="AF337" s="89"/>
    </row>
    <row r="338" spans="1:32" ht="25.5">
      <c r="A338" s="30">
        <v>335</v>
      </c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87"/>
      <c r="U338" s="89"/>
      <c r="V338" s="89"/>
      <c r="W338" s="89"/>
      <c r="X338" s="89"/>
      <c r="Y338" s="89"/>
      <c r="Z338" s="89"/>
      <c r="AA338" s="90" t="s">
        <v>153</v>
      </c>
      <c r="AB338" s="89"/>
      <c r="AC338" s="89"/>
      <c r="AD338" s="89"/>
      <c r="AE338" s="89"/>
      <c r="AF338" s="89"/>
    </row>
    <row r="339" spans="1:32" ht="25.5">
      <c r="A339" s="31">
        <v>336</v>
      </c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88"/>
      <c r="U339" s="89"/>
      <c r="V339" s="89"/>
      <c r="W339" s="89"/>
      <c r="X339" s="89"/>
      <c r="Y339" s="89"/>
      <c r="Z339" s="89"/>
      <c r="AA339" s="90" t="s">
        <v>153</v>
      </c>
      <c r="AB339" s="89"/>
      <c r="AC339" s="89"/>
      <c r="AD339" s="89"/>
      <c r="AE339" s="89"/>
      <c r="AF339" s="89"/>
    </row>
    <row r="340" spans="1:32" ht="25.5">
      <c r="A340" s="30">
        <v>337</v>
      </c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87"/>
      <c r="U340" s="89"/>
      <c r="V340" s="89"/>
      <c r="W340" s="89"/>
      <c r="X340" s="89"/>
      <c r="Y340" s="89"/>
      <c r="Z340" s="89"/>
      <c r="AA340" s="90" t="s">
        <v>153</v>
      </c>
      <c r="AB340" s="89"/>
      <c r="AC340" s="89"/>
      <c r="AD340" s="89"/>
      <c r="AE340" s="89"/>
      <c r="AF340" s="89"/>
    </row>
    <row r="341" spans="1:32" ht="25.5">
      <c r="A341" s="31">
        <v>338</v>
      </c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88"/>
      <c r="U341" s="89"/>
      <c r="V341" s="89"/>
      <c r="W341" s="89"/>
      <c r="X341" s="89"/>
      <c r="Y341" s="89"/>
      <c r="Z341" s="89"/>
      <c r="AA341" s="90" t="s">
        <v>153</v>
      </c>
      <c r="AB341" s="89"/>
      <c r="AC341" s="89"/>
      <c r="AD341" s="89"/>
      <c r="AE341" s="89"/>
      <c r="AF341" s="89"/>
    </row>
    <row r="342" spans="1:32" ht="25.5">
      <c r="A342" s="30">
        <v>339</v>
      </c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87"/>
      <c r="U342" s="89"/>
      <c r="V342" s="89"/>
      <c r="W342" s="89"/>
      <c r="X342" s="89"/>
      <c r="Y342" s="89"/>
      <c r="Z342" s="89"/>
      <c r="AA342" s="90" t="s">
        <v>153</v>
      </c>
      <c r="AB342" s="89"/>
      <c r="AC342" s="89"/>
      <c r="AD342" s="89"/>
      <c r="AE342" s="89"/>
      <c r="AF342" s="89"/>
    </row>
    <row r="343" spans="1:32" ht="25.5">
      <c r="A343" s="31">
        <v>340</v>
      </c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88"/>
      <c r="U343" s="89"/>
      <c r="V343" s="89"/>
      <c r="W343" s="89"/>
      <c r="X343" s="89"/>
      <c r="Y343" s="89"/>
      <c r="Z343" s="89"/>
      <c r="AA343" s="90" t="s">
        <v>153</v>
      </c>
      <c r="AB343" s="89"/>
      <c r="AC343" s="89"/>
      <c r="AD343" s="89"/>
      <c r="AE343" s="89"/>
      <c r="AF343" s="89"/>
    </row>
    <row r="344" spans="1:32" ht="25.5">
      <c r="A344" s="30">
        <v>341</v>
      </c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87"/>
      <c r="U344" s="89"/>
      <c r="V344" s="89"/>
      <c r="W344" s="89"/>
      <c r="X344" s="89"/>
      <c r="Y344" s="89"/>
      <c r="Z344" s="89"/>
      <c r="AA344" s="90" t="s">
        <v>153</v>
      </c>
      <c r="AB344" s="89"/>
      <c r="AC344" s="89"/>
      <c r="AD344" s="89"/>
      <c r="AE344" s="89"/>
      <c r="AF344" s="89"/>
    </row>
    <row r="345" spans="1:32" ht="25.5">
      <c r="A345" s="31">
        <v>342</v>
      </c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88"/>
      <c r="U345" s="89"/>
      <c r="V345" s="89"/>
      <c r="W345" s="89"/>
      <c r="X345" s="89"/>
      <c r="Y345" s="89"/>
      <c r="Z345" s="89"/>
      <c r="AA345" s="90" t="s">
        <v>153</v>
      </c>
      <c r="AB345" s="89"/>
      <c r="AC345" s="89"/>
      <c r="AD345" s="89"/>
      <c r="AE345" s="89"/>
      <c r="AF345" s="89"/>
    </row>
    <row r="346" spans="1:32" ht="25.5">
      <c r="A346" s="30">
        <v>343</v>
      </c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87"/>
      <c r="U346" s="89"/>
      <c r="V346" s="89"/>
      <c r="W346" s="89"/>
      <c r="X346" s="89"/>
      <c r="Y346" s="89"/>
      <c r="Z346" s="89"/>
      <c r="AA346" s="90" t="s">
        <v>153</v>
      </c>
      <c r="AB346" s="89"/>
      <c r="AC346" s="89"/>
      <c r="AD346" s="89"/>
      <c r="AE346" s="89"/>
      <c r="AF346" s="89"/>
    </row>
    <row r="347" spans="1:32" ht="25.5">
      <c r="A347" s="31">
        <v>344</v>
      </c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88"/>
      <c r="U347" s="89"/>
      <c r="V347" s="89"/>
      <c r="W347" s="89"/>
      <c r="X347" s="89"/>
      <c r="Y347" s="89"/>
      <c r="Z347" s="89"/>
      <c r="AA347" s="90" t="s">
        <v>153</v>
      </c>
      <c r="AB347" s="89"/>
      <c r="AC347" s="89"/>
      <c r="AD347" s="89"/>
      <c r="AE347" s="89"/>
      <c r="AF347" s="89"/>
    </row>
    <row r="348" spans="1:32" ht="25.5">
      <c r="A348" s="30">
        <v>345</v>
      </c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87"/>
      <c r="U348" s="89"/>
      <c r="V348" s="89"/>
      <c r="W348" s="89"/>
      <c r="X348" s="89"/>
      <c r="Y348" s="89"/>
      <c r="Z348" s="89"/>
      <c r="AA348" s="90" t="s">
        <v>153</v>
      </c>
      <c r="AB348" s="89"/>
      <c r="AC348" s="89"/>
      <c r="AD348" s="89"/>
      <c r="AE348" s="89"/>
      <c r="AF348" s="89"/>
    </row>
    <row r="349" spans="1:32" ht="25.5">
      <c r="A349" s="31">
        <v>346</v>
      </c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88"/>
      <c r="U349" s="89"/>
      <c r="V349" s="89"/>
      <c r="W349" s="89"/>
      <c r="X349" s="89"/>
      <c r="Y349" s="89"/>
      <c r="Z349" s="89"/>
      <c r="AA349" s="90" t="s">
        <v>153</v>
      </c>
      <c r="AB349" s="89"/>
      <c r="AC349" s="89"/>
      <c r="AD349" s="89"/>
      <c r="AE349" s="89"/>
      <c r="AF349" s="89"/>
    </row>
    <row r="350" spans="1:32" ht="25.5">
      <c r="A350" s="30">
        <v>347</v>
      </c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87"/>
      <c r="U350" s="89"/>
      <c r="V350" s="89"/>
      <c r="W350" s="89"/>
      <c r="X350" s="89"/>
      <c r="Y350" s="89"/>
      <c r="Z350" s="89"/>
      <c r="AA350" s="90" t="s">
        <v>153</v>
      </c>
      <c r="AB350" s="89"/>
      <c r="AC350" s="89"/>
      <c r="AD350" s="89"/>
      <c r="AE350" s="89"/>
      <c r="AF350" s="89"/>
    </row>
    <row r="351" spans="1:32" ht="25.5">
      <c r="A351" s="31">
        <v>348</v>
      </c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88"/>
      <c r="U351" s="89"/>
      <c r="V351" s="89"/>
      <c r="W351" s="89"/>
      <c r="X351" s="89"/>
      <c r="Y351" s="89"/>
      <c r="Z351" s="89"/>
      <c r="AA351" s="90" t="s">
        <v>153</v>
      </c>
      <c r="AB351" s="89"/>
      <c r="AC351" s="89"/>
      <c r="AD351" s="89"/>
      <c r="AE351" s="89"/>
      <c r="AF351" s="89"/>
    </row>
    <row r="352" spans="1:32" ht="25.5">
      <c r="A352" s="30">
        <v>349</v>
      </c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87"/>
      <c r="U352" s="89"/>
      <c r="V352" s="89"/>
      <c r="W352" s="89"/>
      <c r="X352" s="89"/>
      <c r="Y352" s="89"/>
      <c r="Z352" s="89"/>
      <c r="AA352" s="90" t="s">
        <v>153</v>
      </c>
      <c r="AB352" s="89"/>
      <c r="AC352" s="89"/>
      <c r="AD352" s="89"/>
      <c r="AE352" s="89"/>
      <c r="AF352" s="89"/>
    </row>
    <row r="353" spans="1:32" ht="25.5">
      <c r="A353" s="31">
        <v>350</v>
      </c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88"/>
      <c r="U353" s="89"/>
      <c r="V353" s="89"/>
      <c r="W353" s="89"/>
      <c r="X353" s="89"/>
      <c r="Y353" s="89"/>
      <c r="Z353" s="89"/>
      <c r="AA353" s="90" t="s">
        <v>153</v>
      </c>
      <c r="AB353" s="89"/>
      <c r="AC353" s="89"/>
      <c r="AD353" s="89"/>
      <c r="AE353" s="89"/>
      <c r="AF353" s="89"/>
    </row>
    <row r="354" spans="1:32" ht="25.5">
      <c r="A354" s="30">
        <v>351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87"/>
      <c r="U354" s="89"/>
      <c r="V354" s="89"/>
      <c r="W354" s="89"/>
      <c r="X354" s="89"/>
      <c r="Y354" s="89"/>
      <c r="Z354" s="89"/>
      <c r="AA354" s="90" t="s">
        <v>153</v>
      </c>
      <c r="AB354" s="89"/>
      <c r="AC354" s="89"/>
      <c r="AD354" s="89"/>
      <c r="AE354" s="89"/>
      <c r="AF354" s="89"/>
    </row>
    <row r="355" spans="1:32" ht="25.5">
      <c r="A355" s="31">
        <v>352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88"/>
      <c r="U355" s="89"/>
      <c r="V355" s="89"/>
      <c r="W355" s="89"/>
      <c r="X355" s="89"/>
      <c r="Y355" s="89"/>
      <c r="Z355" s="89"/>
      <c r="AA355" s="90" t="s">
        <v>153</v>
      </c>
      <c r="AB355" s="89"/>
      <c r="AC355" s="89"/>
      <c r="AD355" s="89"/>
      <c r="AE355" s="89"/>
      <c r="AF355" s="89"/>
    </row>
    <row r="356" spans="1:32" ht="25.5">
      <c r="A356" s="30">
        <v>353</v>
      </c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87"/>
      <c r="U356" s="89"/>
      <c r="V356" s="89"/>
      <c r="W356" s="89"/>
      <c r="X356" s="89"/>
      <c r="Y356" s="89"/>
      <c r="Z356" s="89"/>
      <c r="AA356" s="90" t="s">
        <v>153</v>
      </c>
      <c r="AB356" s="89"/>
      <c r="AC356" s="89"/>
      <c r="AD356" s="89"/>
      <c r="AE356" s="89"/>
      <c r="AF356" s="89"/>
    </row>
    <row r="357" spans="1:32" ht="25.5">
      <c r="A357" s="31">
        <v>354</v>
      </c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88"/>
      <c r="U357" s="89"/>
      <c r="V357" s="89"/>
      <c r="W357" s="89"/>
      <c r="X357" s="89"/>
      <c r="Y357" s="89"/>
      <c r="Z357" s="89"/>
      <c r="AA357" s="90" t="s">
        <v>153</v>
      </c>
      <c r="AB357" s="89"/>
      <c r="AC357" s="89"/>
      <c r="AD357" s="89"/>
      <c r="AE357" s="89"/>
      <c r="AF357" s="89"/>
    </row>
    <row r="358" spans="1:32" ht="25.5">
      <c r="A358" s="30">
        <v>355</v>
      </c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87"/>
      <c r="U358" s="89"/>
      <c r="V358" s="89"/>
      <c r="W358" s="89"/>
      <c r="X358" s="89"/>
      <c r="Y358" s="89"/>
      <c r="Z358" s="89"/>
      <c r="AA358" s="90" t="s">
        <v>153</v>
      </c>
      <c r="AB358" s="89"/>
      <c r="AC358" s="89"/>
      <c r="AD358" s="89"/>
      <c r="AE358" s="89"/>
      <c r="AF358" s="89"/>
    </row>
    <row r="359" spans="1:32" ht="25.5">
      <c r="A359" s="31">
        <v>356</v>
      </c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88"/>
      <c r="U359" s="89"/>
      <c r="V359" s="89"/>
      <c r="W359" s="89"/>
      <c r="X359" s="89"/>
      <c r="Y359" s="89"/>
      <c r="Z359" s="89"/>
      <c r="AA359" s="90" t="s">
        <v>153</v>
      </c>
      <c r="AB359" s="89"/>
      <c r="AC359" s="89"/>
      <c r="AD359" s="89"/>
      <c r="AE359" s="89"/>
      <c r="AF359" s="89"/>
    </row>
    <row r="360" spans="1:32" ht="25.5">
      <c r="A360" s="30">
        <v>357</v>
      </c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87"/>
      <c r="U360" s="89"/>
      <c r="V360" s="89"/>
      <c r="W360" s="89"/>
      <c r="X360" s="89"/>
      <c r="Y360" s="89"/>
      <c r="Z360" s="89"/>
      <c r="AA360" s="90" t="s">
        <v>153</v>
      </c>
      <c r="AB360" s="89"/>
      <c r="AC360" s="89"/>
      <c r="AD360" s="89"/>
      <c r="AE360" s="89"/>
      <c r="AF360" s="89"/>
    </row>
    <row r="361" spans="1:32" ht="25.5">
      <c r="A361" s="31">
        <v>358</v>
      </c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88"/>
      <c r="U361" s="89"/>
      <c r="V361" s="89"/>
      <c r="W361" s="89"/>
      <c r="X361" s="89"/>
      <c r="Y361" s="89"/>
      <c r="Z361" s="89"/>
      <c r="AA361" s="90" t="s">
        <v>153</v>
      </c>
      <c r="AB361" s="89"/>
      <c r="AC361" s="89"/>
      <c r="AD361" s="89"/>
      <c r="AE361" s="89"/>
      <c r="AF361" s="89"/>
    </row>
    <row r="362" spans="1:32" ht="25.5">
      <c r="A362" s="30">
        <v>359</v>
      </c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87"/>
      <c r="U362" s="89"/>
      <c r="V362" s="89"/>
      <c r="W362" s="89"/>
      <c r="X362" s="89"/>
      <c r="Y362" s="89"/>
      <c r="Z362" s="89"/>
      <c r="AA362" s="90" t="s">
        <v>153</v>
      </c>
      <c r="AB362" s="89"/>
      <c r="AC362" s="89"/>
      <c r="AD362" s="89"/>
      <c r="AE362" s="89"/>
      <c r="AF362" s="89"/>
    </row>
    <row r="363" spans="1:32" ht="25.5">
      <c r="A363" s="31">
        <v>360</v>
      </c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88"/>
      <c r="U363" s="89"/>
      <c r="V363" s="89"/>
      <c r="W363" s="89"/>
      <c r="X363" s="89"/>
      <c r="Y363" s="89"/>
      <c r="Z363" s="89"/>
      <c r="AA363" s="90" t="s">
        <v>153</v>
      </c>
      <c r="AB363" s="89"/>
      <c r="AC363" s="89"/>
      <c r="AD363" s="89"/>
      <c r="AE363" s="89"/>
      <c r="AF363" s="89"/>
    </row>
    <row r="364" spans="1:32" ht="25.5">
      <c r="A364" s="30">
        <v>361</v>
      </c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87"/>
      <c r="U364" s="89"/>
      <c r="V364" s="89"/>
      <c r="W364" s="89"/>
      <c r="X364" s="89"/>
      <c r="Y364" s="89"/>
      <c r="Z364" s="89"/>
      <c r="AA364" s="90" t="s">
        <v>153</v>
      </c>
      <c r="AB364" s="89"/>
      <c r="AC364" s="89"/>
      <c r="AD364" s="89"/>
      <c r="AE364" s="89"/>
      <c r="AF364" s="89"/>
    </row>
    <row r="365" spans="1:32" ht="25.5">
      <c r="A365" s="31">
        <v>362</v>
      </c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88"/>
      <c r="U365" s="89"/>
      <c r="V365" s="89"/>
      <c r="W365" s="89"/>
      <c r="X365" s="89"/>
      <c r="Y365" s="89"/>
      <c r="Z365" s="89"/>
      <c r="AA365" s="90" t="s">
        <v>153</v>
      </c>
      <c r="AB365" s="89"/>
      <c r="AC365" s="89"/>
      <c r="AD365" s="89"/>
      <c r="AE365" s="89"/>
      <c r="AF365" s="89"/>
    </row>
    <row r="366" spans="1:32" ht="25.5">
      <c r="A366" s="30">
        <v>363</v>
      </c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87"/>
      <c r="U366" s="89"/>
      <c r="V366" s="89"/>
      <c r="W366" s="89"/>
      <c r="X366" s="89"/>
      <c r="Y366" s="89"/>
      <c r="Z366" s="89"/>
      <c r="AA366" s="90" t="s">
        <v>153</v>
      </c>
      <c r="AB366" s="89"/>
      <c r="AC366" s="89"/>
      <c r="AD366" s="89"/>
      <c r="AE366" s="89"/>
      <c r="AF366" s="89"/>
    </row>
    <row r="367" spans="1:32" ht="25.5">
      <c r="A367" s="31">
        <v>364</v>
      </c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88"/>
      <c r="U367" s="89"/>
      <c r="V367" s="89"/>
      <c r="W367" s="89"/>
      <c r="X367" s="89"/>
      <c r="Y367" s="89"/>
      <c r="Z367" s="89"/>
      <c r="AA367" s="90" t="s">
        <v>153</v>
      </c>
      <c r="AB367" s="89"/>
      <c r="AC367" s="89"/>
      <c r="AD367" s="89"/>
      <c r="AE367" s="89"/>
      <c r="AF367" s="89"/>
    </row>
    <row r="368" spans="1:32" ht="25.5">
      <c r="A368" s="30">
        <v>365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87"/>
      <c r="U368" s="89"/>
      <c r="V368" s="89"/>
      <c r="W368" s="89"/>
      <c r="X368" s="89"/>
      <c r="Y368" s="89"/>
      <c r="Z368" s="89"/>
      <c r="AA368" s="90" t="s">
        <v>153</v>
      </c>
      <c r="AB368" s="89"/>
      <c r="AC368" s="89"/>
      <c r="AD368" s="89"/>
      <c r="AE368" s="89"/>
      <c r="AF368" s="89"/>
    </row>
    <row r="369" spans="1:32" ht="25.5">
      <c r="A369" s="31">
        <v>366</v>
      </c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88"/>
      <c r="U369" s="89"/>
      <c r="V369" s="89"/>
      <c r="W369" s="89"/>
      <c r="X369" s="89"/>
      <c r="Y369" s="89"/>
      <c r="Z369" s="89"/>
      <c r="AA369" s="90" t="s">
        <v>153</v>
      </c>
      <c r="AB369" s="89"/>
      <c r="AC369" s="89"/>
      <c r="AD369" s="89"/>
      <c r="AE369" s="89"/>
      <c r="AF369" s="89"/>
    </row>
    <row r="370" spans="1:32" ht="25.5">
      <c r="A370" s="30">
        <v>367</v>
      </c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87"/>
      <c r="U370" s="89"/>
      <c r="V370" s="89"/>
      <c r="W370" s="89"/>
      <c r="X370" s="89"/>
      <c r="Y370" s="89"/>
      <c r="Z370" s="89"/>
      <c r="AA370" s="90" t="s">
        <v>153</v>
      </c>
      <c r="AB370" s="89"/>
      <c r="AC370" s="89"/>
      <c r="AD370" s="89"/>
      <c r="AE370" s="89"/>
      <c r="AF370" s="89"/>
    </row>
    <row r="371" spans="1:32" ht="25.5">
      <c r="A371" s="31">
        <v>368</v>
      </c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88"/>
      <c r="U371" s="89"/>
      <c r="V371" s="89"/>
      <c r="W371" s="89"/>
      <c r="X371" s="89"/>
      <c r="Y371" s="89"/>
      <c r="Z371" s="89"/>
      <c r="AA371" s="90" t="s">
        <v>153</v>
      </c>
      <c r="AB371" s="89"/>
      <c r="AC371" s="89"/>
      <c r="AD371" s="89"/>
      <c r="AE371" s="89"/>
      <c r="AF371" s="89"/>
    </row>
    <row r="372" spans="1:32" ht="25.5">
      <c r="A372" s="30">
        <v>369</v>
      </c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87"/>
      <c r="U372" s="89"/>
      <c r="V372" s="89"/>
      <c r="W372" s="89"/>
      <c r="X372" s="89"/>
      <c r="Y372" s="89"/>
      <c r="Z372" s="89"/>
      <c r="AA372" s="90" t="s">
        <v>153</v>
      </c>
      <c r="AB372" s="89"/>
      <c r="AC372" s="89"/>
      <c r="AD372" s="89"/>
      <c r="AE372" s="89"/>
      <c r="AF372" s="89"/>
    </row>
    <row r="373" spans="1:32" ht="25.5">
      <c r="A373" s="31">
        <v>370</v>
      </c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88"/>
      <c r="U373" s="89"/>
      <c r="V373" s="89"/>
      <c r="W373" s="89"/>
      <c r="X373" s="89"/>
      <c r="Y373" s="89"/>
      <c r="Z373" s="89"/>
      <c r="AA373" s="90" t="s">
        <v>153</v>
      </c>
      <c r="AB373" s="89"/>
      <c r="AC373" s="89"/>
      <c r="AD373" s="89"/>
      <c r="AE373" s="89"/>
      <c r="AF373" s="89"/>
    </row>
    <row r="374" spans="1:32" ht="25.5">
      <c r="A374" s="30">
        <v>371</v>
      </c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87"/>
      <c r="U374" s="89"/>
      <c r="V374" s="89"/>
      <c r="W374" s="89"/>
      <c r="X374" s="89"/>
      <c r="Y374" s="89"/>
      <c r="Z374" s="89"/>
      <c r="AA374" s="90" t="s">
        <v>153</v>
      </c>
      <c r="AB374" s="89"/>
      <c r="AC374" s="89"/>
      <c r="AD374" s="89"/>
      <c r="AE374" s="89"/>
      <c r="AF374" s="89"/>
    </row>
    <row r="375" spans="1:32" ht="25.5">
      <c r="A375" s="31">
        <v>372</v>
      </c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88"/>
      <c r="U375" s="89"/>
      <c r="V375" s="89"/>
      <c r="W375" s="89"/>
      <c r="X375" s="89"/>
      <c r="Y375" s="89"/>
      <c r="Z375" s="89"/>
      <c r="AA375" s="90" t="s">
        <v>153</v>
      </c>
      <c r="AB375" s="89"/>
      <c r="AC375" s="89"/>
      <c r="AD375" s="89"/>
      <c r="AE375" s="89"/>
      <c r="AF375" s="89"/>
    </row>
    <row r="376" spans="1:32" ht="25.5">
      <c r="A376" s="30">
        <v>373</v>
      </c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87"/>
      <c r="U376" s="89"/>
      <c r="V376" s="89"/>
      <c r="W376" s="89"/>
      <c r="X376" s="89"/>
      <c r="Y376" s="89"/>
      <c r="Z376" s="89"/>
      <c r="AA376" s="90" t="s">
        <v>153</v>
      </c>
      <c r="AB376" s="89"/>
      <c r="AC376" s="89"/>
      <c r="AD376" s="89"/>
      <c r="AE376" s="89"/>
      <c r="AF376" s="89"/>
    </row>
    <row r="377" spans="1:32" ht="25.5">
      <c r="A377" s="31">
        <v>374</v>
      </c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88"/>
      <c r="U377" s="89"/>
      <c r="V377" s="89"/>
      <c r="W377" s="89"/>
      <c r="X377" s="89"/>
      <c r="Y377" s="89"/>
      <c r="Z377" s="89"/>
      <c r="AA377" s="90" t="s">
        <v>153</v>
      </c>
      <c r="AB377" s="89"/>
      <c r="AC377" s="89"/>
      <c r="AD377" s="89"/>
      <c r="AE377" s="89"/>
      <c r="AF377" s="89"/>
    </row>
    <row r="378" spans="1:32" ht="25.5">
      <c r="A378" s="30">
        <v>375</v>
      </c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87"/>
      <c r="U378" s="89"/>
      <c r="V378" s="89"/>
      <c r="W378" s="89"/>
      <c r="X378" s="89"/>
      <c r="Y378" s="89"/>
      <c r="Z378" s="89"/>
      <c r="AA378" s="90" t="s">
        <v>153</v>
      </c>
      <c r="AB378" s="89"/>
      <c r="AC378" s="89"/>
      <c r="AD378" s="89"/>
      <c r="AE378" s="89"/>
      <c r="AF378" s="89"/>
    </row>
    <row r="379" spans="1:32" ht="25.5">
      <c r="A379" s="31">
        <v>376</v>
      </c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88"/>
      <c r="U379" s="89"/>
      <c r="V379" s="89"/>
      <c r="W379" s="89"/>
      <c r="X379" s="89"/>
      <c r="Y379" s="89"/>
      <c r="Z379" s="89"/>
      <c r="AA379" s="90" t="s">
        <v>153</v>
      </c>
      <c r="AB379" s="89"/>
      <c r="AC379" s="89"/>
      <c r="AD379" s="89"/>
      <c r="AE379" s="89"/>
      <c r="AF379" s="89"/>
    </row>
    <row r="380" spans="1:32" ht="25.5">
      <c r="A380" s="30">
        <v>377</v>
      </c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87"/>
      <c r="U380" s="89"/>
      <c r="V380" s="89"/>
      <c r="W380" s="89"/>
      <c r="X380" s="89"/>
      <c r="Y380" s="89"/>
      <c r="Z380" s="89"/>
      <c r="AA380" s="90" t="s">
        <v>153</v>
      </c>
      <c r="AB380" s="89"/>
      <c r="AC380" s="89"/>
      <c r="AD380" s="89"/>
      <c r="AE380" s="89"/>
      <c r="AF380" s="89"/>
    </row>
    <row r="381" spans="1:32" ht="25.5">
      <c r="A381" s="31">
        <v>378</v>
      </c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88"/>
      <c r="U381" s="89"/>
      <c r="V381" s="89"/>
      <c r="W381" s="89"/>
      <c r="X381" s="89"/>
      <c r="Y381" s="89"/>
      <c r="Z381" s="89"/>
      <c r="AA381" s="90" t="s">
        <v>153</v>
      </c>
      <c r="AB381" s="89"/>
      <c r="AC381" s="89"/>
      <c r="AD381" s="89"/>
      <c r="AE381" s="89"/>
      <c r="AF381" s="89"/>
    </row>
    <row r="382" spans="1:32" ht="25.5">
      <c r="A382" s="30">
        <v>379</v>
      </c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87"/>
      <c r="U382" s="89"/>
      <c r="V382" s="89"/>
      <c r="W382" s="89"/>
      <c r="X382" s="89"/>
      <c r="Y382" s="89"/>
      <c r="Z382" s="89"/>
      <c r="AA382" s="90" t="s">
        <v>153</v>
      </c>
      <c r="AB382" s="89"/>
      <c r="AC382" s="89"/>
      <c r="AD382" s="89"/>
      <c r="AE382" s="89"/>
      <c r="AF382" s="89"/>
    </row>
    <row r="383" spans="1:32" ht="25.5">
      <c r="A383" s="31">
        <v>380</v>
      </c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88"/>
      <c r="U383" s="89"/>
      <c r="V383" s="89"/>
      <c r="W383" s="89"/>
      <c r="X383" s="89"/>
      <c r="Y383" s="89"/>
      <c r="Z383" s="89"/>
      <c r="AA383" s="90" t="s">
        <v>153</v>
      </c>
      <c r="AB383" s="89"/>
      <c r="AC383" s="89"/>
      <c r="AD383" s="89"/>
      <c r="AE383" s="89"/>
      <c r="AF383" s="89"/>
    </row>
    <row r="384" spans="1:32" ht="25.5">
      <c r="A384" s="30">
        <v>381</v>
      </c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87"/>
      <c r="U384" s="89"/>
      <c r="V384" s="89"/>
      <c r="W384" s="89"/>
      <c r="X384" s="89"/>
      <c r="Y384" s="89"/>
      <c r="Z384" s="89"/>
      <c r="AA384" s="90" t="s">
        <v>153</v>
      </c>
      <c r="AB384" s="89"/>
      <c r="AC384" s="89"/>
      <c r="AD384" s="89"/>
      <c r="AE384" s="89"/>
      <c r="AF384" s="89"/>
    </row>
    <row r="385" spans="1:32" ht="25.5">
      <c r="A385" s="31">
        <v>382</v>
      </c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88"/>
      <c r="U385" s="89"/>
      <c r="V385" s="89"/>
      <c r="W385" s="89"/>
      <c r="X385" s="89"/>
      <c r="Y385" s="89"/>
      <c r="Z385" s="89"/>
      <c r="AA385" s="90" t="s">
        <v>153</v>
      </c>
      <c r="AB385" s="89"/>
      <c r="AC385" s="89"/>
      <c r="AD385" s="89"/>
      <c r="AE385" s="89"/>
      <c r="AF385" s="89"/>
    </row>
    <row r="386" spans="1:32" ht="25.5">
      <c r="A386" s="30">
        <v>383</v>
      </c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87"/>
      <c r="U386" s="89"/>
      <c r="V386" s="89"/>
      <c r="W386" s="89"/>
      <c r="X386" s="89"/>
      <c r="Y386" s="89"/>
      <c r="Z386" s="89"/>
      <c r="AA386" s="90" t="s">
        <v>153</v>
      </c>
      <c r="AB386" s="89"/>
      <c r="AC386" s="89"/>
      <c r="AD386" s="89"/>
      <c r="AE386" s="89"/>
      <c r="AF386" s="89"/>
    </row>
    <row r="387" spans="1:32" ht="25.5">
      <c r="A387" s="31">
        <v>384</v>
      </c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88"/>
      <c r="U387" s="89"/>
      <c r="V387" s="89"/>
      <c r="W387" s="89"/>
      <c r="X387" s="89"/>
      <c r="Y387" s="89"/>
      <c r="Z387" s="89"/>
      <c r="AA387" s="90" t="s">
        <v>153</v>
      </c>
      <c r="AB387" s="89"/>
      <c r="AC387" s="89"/>
      <c r="AD387" s="89"/>
      <c r="AE387" s="89"/>
      <c r="AF387" s="89"/>
    </row>
    <row r="388" spans="1:32" ht="25.5">
      <c r="A388" s="30">
        <v>385</v>
      </c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87"/>
      <c r="U388" s="89"/>
      <c r="V388" s="89"/>
      <c r="W388" s="89"/>
      <c r="X388" s="89"/>
      <c r="Y388" s="89"/>
      <c r="Z388" s="89"/>
      <c r="AA388" s="90" t="s">
        <v>153</v>
      </c>
      <c r="AB388" s="89"/>
      <c r="AC388" s="89"/>
      <c r="AD388" s="89"/>
      <c r="AE388" s="89"/>
      <c r="AF388" s="89"/>
    </row>
    <row r="389" spans="1:32" ht="25.5">
      <c r="A389" s="31">
        <v>386</v>
      </c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88"/>
      <c r="U389" s="89"/>
      <c r="V389" s="89"/>
      <c r="W389" s="89"/>
      <c r="X389" s="89"/>
      <c r="Y389" s="89"/>
      <c r="Z389" s="89"/>
      <c r="AA389" s="90" t="s">
        <v>153</v>
      </c>
      <c r="AB389" s="89"/>
      <c r="AC389" s="89"/>
      <c r="AD389" s="89"/>
      <c r="AE389" s="89"/>
      <c r="AF389" s="89"/>
    </row>
    <row r="390" spans="1:32" ht="25.5">
      <c r="A390" s="30">
        <v>387</v>
      </c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87"/>
      <c r="U390" s="89"/>
      <c r="V390" s="89"/>
      <c r="W390" s="89"/>
      <c r="X390" s="89"/>
      <c r="Y390" s="89"/>
      <c r="Z390" s="89"/>
      <c r="AA390" s="90" t="s">
        <v>153</v>
      </c>
      <c r="AB390" s="89"/>
      <c r="AC390" s="89"/>
      <c r="AD390" s="89"/>
      <c r="AE390" s="89"/>
      <c r="AF390" s="89"/>
    </row>
    <row r="391" spans="1:32" ht="25.5">
      <c r="A391" s="31">
        <v>388</v>
      </c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88"/>
      <c r="U391" s="89"/>
      <c r="V391" s="89"/>
      <c r="W391" s="89"/>
      <c r="X391" s="89"/>
      <c r="Y391" s="89"/>
      <c r="Z391" s="89"/>
      <c r="AA391" s="90" t="s">
        <v>153</v>
      </c>
      <c r="AB391" s="89"/>
      <c r="AC391" s="89"/>
      <c r="AD391" s="89"/>
      <c r="AE391" s="89"/>
      <c r="AF391" s="89"/>
    </row>
    <row r="392" spans="1:32" ht="25.5">
      <c r="A392" s="30">
        <v>389</v>
      </c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87"/>
      <c r="U392" s="89"/>
      <c r="V392" s="89"/>
      <c r="W392" s="89"/>
      <c r="X392" s="89"/>
      <c r="Y392" s="89"/>
      <c r="Z392" s="89"/>
      <c r="AA392" s="90" t="s">
        <v>153</v>
      </c>
      <c r="AB392" s="89"/>
      <c r="AC392" s="89"/>
      <c r="AD392" s="89"/>
      <c r="AE392" s="89"/>
      <c r="AF392" s="89"/>
    </row>
    <row r="393" spans="1:32" ht="25.5">
      <c r="A393" s="31">
        <v>390</v>
      </c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88"/>
      <c r="U393" s="89"/>
      <c r="V393" s="89"/>
      <c r="W393" s="89"/>
      <c r="X393" s="89"/>
      <c r="Y393" s="89"/>
      <c r="Z393" s="89"/>
      <c r="AA393" s="90" t="s">
        <v>153</v>
      </c>
      <c r="AB393" s="89"/>
      <c r="AC393" s="89"/>
      <c r="AD393" s="89"/>
      <c r="AE393" s="89"/>
      <c r="AF393" s="89"/>
    </row>
    <row r="394" spans="1:32" ht="25.5">
      <c r="A394" s="30">
        <v>391</v>
      </c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87"/>
      <c r="U394" s="89"/>
      <c r="V394" s="89"/>
      <c r="W394" s="89"/>
      <c r="X394" s="89"/>
      <c r="Y394" s="89"/>
      <c r="Z394" s="89"/>
      <c r="AA394" s="90" t="s">
        <v>153</v>
      </c>
      <c r="AB394" s="89"/>
      <c r="AC394" s="89"/>
      <c r="AD394" s="89"/>
      <c r="AE394" s="89"/>
      <c r="AF394" s="89"/>
    </row>
    <row r="395" spans="1:32" ht="25.5">
      <c r="A395" s="31">
        <v>392</v>
      </c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88"/>
      <c r="U395" s="89"/>
      <c r="V395" s="89"/>
      <c r="W395" s="89"/>
      <c r="X395" s="89"/>
      <c r="Y395" s="89"/>
      <c r="Z395" s="89"/>
      <c r="AA395" s="90" t="s">
        <v>153</v>
      </c>
      <c r="AB395" s="89"/>
      <c r="AC395" s="89"/>
      <c r="AD395" s="89"/>
      <c r="AE395" s="89"/>
      <c r="AF395" s="89"/>
    </row>
    <row r="396" spans="1:32" ht="25.5">
      <c r="A396" s="30">
        <v>393</v>
      </c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87"/>
      <c r="U396" s="89"/>
      <c r="V396" s="89"/>
      <c r="W396" s="89"/>
      <c r="X396" s="89"/>
      <c r="Y396" s="89"/>
      <c r="Z396" s="89"/>
      <c r="AA396" s="90" t="s">
        <v>153</v>
      </c>
      <c r="AB396" s="89"/>
      <c r="AC396" s="89"/>
      <c r="AD396" s="89"/>
      <c r="AE396" s="89"/>
      <c r="AF396" s="89"/>
    </row>
    <row r="397" spans="1:32" ht="25.5">
      <c r="A397" s="31">
        <v>394</v>
      </c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88"/>
      <c r="U397" s="89"/>
      <c r="V397" s="89"/>
      <c r="W397" s="89"/>
      <c r="X397" s="89"/>
      <c r="Y397" s="89"/>
      <c r="Z397" s="89"/>
      <c r="AA397" s="90" t="s">
        <v>153</v>
      </c>
      <c r="AB397" s="89"/>
      <c r="AC397" s="89"/>
      <c r="AD397" s="89"/>
      <c r="AE397" s="89"/>
      <c r="AF397" s="89"/>
    </row>
    <row r="398" spans="1:32" ht="25.5">
      <c r="A398" s="30">
        <v>395</v>
      </c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87"/>
      <c r="U398" s="89"/>
      <c r="V398" s="89"/>
      <c r="W398" s="89"/>
      <c r="X398" s="89"/>
      <c r="Y398" s="89"/>
      <c r="Z398" s="89"/>
      <c r="AA398" s="90" t="s">
        <v>153</v>
      </c>
      <c r="AB398" s="89"/>
      <c r="AC398" s="89"/>
      <c r="AD398" s="89"/>
      <c r="AE398" s="89"/>
      <c r="AF398" s="89"/>
    </row>
    <row r="399" spans="1:32" ht="25.5">
      <c r="A399" s="31">
        <v>396</v>
      </c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88"/>
      <c r="U399" s="89"/>
      <c r="V399" s="89"/>
      <c r="W399" s="89"/>
      <c r="X399" s="89"/>
      <c r="Y399" s="89"/>
      <c r="Z399" s="89"/>
      <c r="AA399" s="90" t="s">
        <v>153</v>
      </c>
      <c r="AB399" s="89"/>
      <c r="AC399" s="89"/>
      <c r="AD399" s="89"/>
      <c r="AE399" s="89"/>
      <c r="AF399" s="89"/>
    </row>
    <row r="400" spans="1:32" ht="25.5">
      <c r="A400" s="30">
        <v>397</v>
      </c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87"/>
      <c r="U400" s="89"/>
      <c r="V400" s="89"/>
      <c r="W400" s="89"/>
      <c r="X400" s="89"/>
      <c r="Y400" s="89"/>
      <c r="Z400" s="89"/>
      <c r="AA400" s="90" t="s">
        <v>153</v>
      </c>
      <c r="AB400" s="89"/>
      <c r="AC400" s="89"/>
      <c r="AD400" s="89"/>
      <c r="AE400" s="89"/>
      <c r="AF400" s="89"/>
    </row>
    <row r="401" spans="1:32" ht="25.5">
      <c r="A401" s="31">
        <v>398</v>
      </c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88"/>
      <c r="U401" s="89"/>
      <c r="V401" s="89"/>
      <c r="W401" s="89"/>
      <c r="X401" s="89"/>
      <c r="Y401" s="89"/>
      <c r="Z401" s="89"/>
      <c r="AA401" s="90" t="s">
        <v>153</v>
      </c>
      <c r="AB401" s="89"/>
      <c r="AC401" s="89"/>
      <c r="AD401" s="89"/>
      <c r="AE401" s="89"/>
      <c r="AF401" s="89"/>
    </row>
    <row r="402" spans="1:32" ht="25.5">
      <c r="A402" s="30">
        <v>399</v>
      </c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87"/>
      <c r="U402" s="89"/>
      <c r="V402" s="89"/>
      <c r="W402" s="89"/>
      <c r="X402" s="89"/>
      <c r="Y402" s="89"/>
      <c r="Z402" s="89"/>
      <c r="AA402" s="90" t="s">
        <v>153</v>
      </c>
      <c r="AB402" s="89"/>
      <c r="AC402" s="89"/>
      <c r="AD402" s="89"/>
      <c r="AE402" s="89"/>
      <c r="AF402" s="89"/>
    </row>
    <row r="403" spans="1:32" ht="25.5">
      <c r="A403" s="31">
        <v>400</v>
      </c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88"/>
      <c r="U403" s="89"/>
      <c r="V403" s="89"/>
      <c r="W403" s="89"/>
      <c r="X403" s="89"/>
      <c r="Y403" s="89"/>
      <c r="Z403" s="89"/>
      <c r="AA403" s="90" t="s">
        <v>153</v>
      </c>
      <c r="AB403" s="89"/>
      <c r="AC403" s="89"/>
      <c r="AD403" s="89"/>
      <c r="AE403" s="89"/>
      <c r="AF403" s="89"/>
    </row>
    <row r="404" spans="1:32" ht="25.5">
      <c r="A404" s="30">
        <v>401</v>
      </c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87"/>
      <c r="U404" s="89"/>
      <c r="V404" s="89"/>
      <c r="W404" s="89"/>
      <c r="X404" s="89"/>
      <c r="Y404" s="89"/>
      <c r="Z404" s="89"/>
      <c r="AA404" s="90" t="s">
        <v>153</v>
      </c>
      <c r="AB404" s="89"/>
      <c r="AC404" s="89"/>
      <c r="AD404" s="89"/>
      <c r="AE404" s="89"/>
      <c r="AF404" s="89"/>
    </row>
    <row r="405" spans="1:32" ht="25.5">
      <c r="A405" s="31">
        <v>402</v>
      </c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88"/>
      <c r="U405" s="89"/>
      <c r="V405" s="89"/>
      <c r="W405" s="89"/>
      <c r="X405" s="89"/>
      <c r="Y405" s="89"/>
      <c r="Z405" s="89"/>
      <c r="AA405" s="90" t="s">
        <v>153</v>
      </c>
      <c r="AB405" s="89"/>
      <c r="AC405" s="89"/>
      <c r="AD405" s="89"/>
      <c r="AE405" s="89"/>
      <c r="AF405" s="89"/>
    </row>
    <row r="406" spans="1:32" ht="25.5">
      <c r="A406" s="30">
        <v>403</v>
      </c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87"/>
      <c r="U406" s="89"/>
      <c r="V406" s="89"/>
      <c r="W406" s="89"/>
      <c r="X406" s="89"/>
      <c r="Y406" s="89"/>
      <c r="Z406" s="89"/>
      <c r="AA406" s="90" t="s">
        <v>153</v>
      </c>
      <c r="AB406" s="89"/>
      <c r="AC406" s="89"/>
      <c r="AD406" s="89"/>
      <c r="AE406" s="89"/>
      <c r="AF406" s="89"/>
    </row>
    <row r="407" spans="1:32" ht="25.5">
      <c r="A407" s="31">
        <v>404</v>
      </c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88"/>
      <c r="U407" s="89"/>
      <c r="V407" s="89"/>
      <c r="W407" s="89"/>
      <c r="X407" s="89"/>
      <c r="Y407" s="89"/>
      <c r="Z407" s="89"/>
      <c r="AA407" s="90" t="s">
        <v>153</v>
      </c>
      <c r="AB407" s="89"/>
      <c r="AC407" s="89"/>
      <c r="AD407" s="89"/>
      <c r="AE407" s="89"/>
      <c r="AF407" s="89"/>
    </row>
    <row r="408" spans="1:32" ht="25.5">
      <c r="A408" s="30">
        <v>405</v>
      </c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87"/>
      <c r="U408" s="89"/>
      <c r="V408" s="89"/>
      <c r="W408" s="89"/>
      <c r="X408" s="89"/>
      <c r="Y408" s="89"/>
      <c r="Z408" s="89"/>
      <c r="AA408" s="90" t="s">
        <v>153</v>
      </c>
      <c r="AB408" s="89"/>
      <c r="AC408" s="89"/>
      <c r="AD408" s="89"/>
      <c r="AE408" s="89"/>
      <c r="AF408" s="89"/>
    </row>
    <row r="409" spans="1:32" ht="25.5">
      <c r="A409" s="31">
        <v>406</v>
      </c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88"/>
      <c r="U409" s="89"/>
      <c r="V409" s="89"/>
      <c r="W409" s="89"/>
      <c r="X409" s="89"/>
      <c r="Y409" s="89"/>
      <c r="Z409" s="89"/>
      <c r="AA409" s="90" t="s">
        <v>153</v>
      </c>
      <c r="AB409" s="89"/>
      <c r="AC409" s="89"/>
      <c r="AD409" s="89"/>
      <c r="AE409" s="89"/>
      <c r="AF409" s="89"/>
    </row>
    <row r="410" spans="1:32" ht="25.5">
      <c r="A410" s="30">
        <v>407</v>
      </c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87"/>
      <c r="U410" s="89"/>
      <c r="V410" s="89"/>
      <c r="W410" s="89"/>
      <c r="X410" s="89"/>
      <c r="Y410" s="89"/>
      <c r="Z410" s="89"/>
      <c r="AA410" s="90" t="s">
        <v>153</v>
      </c>
      <c r="AB410" s="89"/>
      <c r="AC410" s="89"/>
      <c r="AD410" s="89"/>
      <c r="AE410" s="89"/>
      <c r="AF410" s="89"/>
    </row>
    <row r="411" spans="1:32" ht="25.5">
      <c r="A411" s="31">
        <v>408</v>
      </c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88"/>
      <c r="U411" s="89"/>
      <c r="V411" s="89"/>
      <c r="W411" s="89"/>
      <c r="X411" s="89"/>
      <c r="Y411" s="89"/>
      <c r="Z411" s="89"/>
      <c r="AA411" s="90" t="s">
        <v>153</v>
      </c>
      <c r="AB411" s="89"/>
      <c r="AC411" s="89"/>
      <c r="AD411" s="89"/>
      <c r="AE411" s="89"/>
      <c r="AF411" s="89"/>
    </row>
    <row r="412" spans="1:32" ht="25.5">
      <c r="A412" s="30">
        <v>409</v>
      </c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87"/>
      <c r="U412" s="89"/>
      <c r="V412" s="89"/>
      <c r="W412" s="89"/>
      <c r="X412" s="89"/>
      <c r="Y412" s="89"/>
      <c r="Z412" s="89"/>
      <c r="AA412" s="90" t="s">
        <v>153</v>
      </c>
      <c r="AB412" s="89"/>
      <c r="AC412" s="89"/>
      <c r="AD412" s="89"/>
      <c r="AE412" s="89"/>
      <c r="AF412" s="89"/>
    </row>
    <row r="413" spans="1:32" ht="25.5">
      <c r="A413" s="31">
        <v>410</v>
      </c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88"/>
      <c r="U413" s="89"/>
      <c r="V413" s="89"/>
      <c r="W413" s="89"/>
      <c r="X413" s="89"/>
      <c r="Y413" s="89"/>
      <c r="Z413" s="89"/>
      <c r="AA413" s="90" t="s">
        <v>153</v>
      </c>
      <c r="AB413" s="89"/>
      <c r="AC413" s="89"/>
      <c r="AD413" s="89"/>
      <c r="AE413" s="89"/>
      <c r="AF413" s="89"/>
    </row>
    <row r="414" spans="1:32" ht="25.5">
      <c r="A414" s="30">
        <v>411</v>
      </c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87"/>
      <c r="U414" s="89"/>
      <c r="V414" s="89"/>
      <c r="W414" s="89"/>
      <c r="X414" s="89"/>
      <c r="Y414" s="89"/>
      <c r="Z414" s="89"/>
      <c r="AA414" s="90" t="s">
        <v>153</v>
      </c>
      <c r="AB414" s="89"/>
      <c r="AC414" s="89"/>
      <c r="AD414" s="89"/>
      <c r="AE414" s="89"/>
      <c r="AF414" s="89"/>
    </row>
    <row r="415" spans="1:32" ht="25.5">
      <c r="A415" s="31">
        <v>412</v>
      </c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88"/>
      <c r="U415" s="89"/>
      <c r="V415" s="89"/>
      <c r="W415" s="89"/>
      <c r="X415" s="89"/>
      <c r="Y415" s="89"/>
      <c r="Z415" s="89"/>
      <c r="AA415" s="90" t="s">
        <v>153</v>
      </c>
      <c r="AB415" s="89"/>
      <c r="AC415" s="89"/>
      <c r="AD415" s="89"/>
      <c r="AE415" s="89"/>
      <c r="AF415" s="89"/>
    </row>
    <row r="416" spans="1:32" ht="25.5">
      <c r="A416" s="30">
        <v>413</v>
      </c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87"/>
      <c r="U416" s="89"/>
      <c r="V416" s="89"/>
      <c r="W416" s="89"/>
      <c r="X416" s="89"/>
      <c r="Y416" s="89"/>
      <c r="Z416" s="89"/>
      <c r="AA416" s="90" t="s">
        <v>153</v>
      </c>
      <c r="AB416" s="89"/>
      <c r="AC416" s="89"/>
      <c r="AD416" s="89"/>
      <c r="AE416" s="89"/>
      <c r="AF416" s="89"/>
    </row>
    <row r="417" spans="1:32" ht="25.5">
      <c r="A417" s="31">
        <v>414</v>
      </c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88"/>
      <c r="U417" s="89"/>
      <c r="V417" s="89"/>
      <c r="W417" s="89"/>
      <c r="X417" s="89"/>
      <c r="Y417" s="89"/>
      <c r="Z417" s="89"/>
      <c r="AA417" s="90" t="s">
        <v>153</v>
      </c>
      <c r="AB417" s="89"/>
      <c r="AC417" s="89"/>
      <c r="AD417" s="89"/>
      <c r="AE417" s="89"/>
      <c r="AF417" s="89"/>
    </row>
    <row r="418" spans="1:32" ht="25.5">
      <c r="A418" s="30">
        <v>415</v>
      </c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87"/>
      <c r="U418" s="89"/>
      <c r="V418" s="89"/>
      <c r="W418" s="89"/>
      <c r="X418" s="89"/>
      <c r="Y418" s="89"/>
      <c r="Z418" s="89"/>
      <c r="AA418" s="90" t="s">
        <v>153</v>
      </c>
      <c r="AB418" s="89"/>
      <c r="AC418" s="89"/>
      <c r="AD418" s="89"/>
      <c r="AE418" s="89"/>
      <c r="AF418" s="89"/>
    </row>
    <row r="419" spans="1:32" ht="25.5">
      <c r="A419" s="31">
        <v>416</v>
      </c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88"/>
      <c r="U419" s="89"/>
      <c r="V419" s="89"/>
      <c r="W419" s="89"/>
      <c r="X419" s="89"/>
      <c r="Y419" s="89"/>
      <c r="Z419" s="89"/>
      <c r="AA419" s="90" t="s">
        <v>153</v>
      </c>
      <c r="AB419" s="89"/>
      <c r="AC419" s="89"/>
      <c r="AD419" s="89"/>
      <c r="AE419" s="89"/>
      <c r="AF419" s="89"/>
    </row>
    <row r="420" spans="1:32" ht="25.5">
      <c r="A420" s="30">
        <v>417</v>
      </c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87"/>
      <c r="U420" s="89"/>
      <c r="V420" s="89"/>
      <c r="W420" s="89"/>
      <c r="X420" s="89"/>
      <c r="Y420" s="89"/>
      <c r="Z420" s="89"/>
      <c r="AA420" s="90" t="s">
        <v>153</v>
      </c>
      <c r="AB420" s="89"/>
      <c r="AC420" s="89"/>
      <c r="AD420" s="89"/>
      <c r="AE420" s="89"/>
      <c r="AF420" s="89"/>
    </row>
    <row r="421" spans="1:32" ht="25.5">
      <c r="A421" s="31">
        <v>418</v>
      </c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88"/>
      <c r="U421" s="89"/>
      <c r="V421" s="89"/>
      <c r="W421" s="89"/>
      <c r="X421" s="89"/>
      <c r="Y421" s="89"/>
      <c r="Z421" s="89"/>
      <c r="AA421" s="90" t="s">
        <v>153</v>
      </c>
      <c r="AB421" s="89"/>
      <c r="AC421" s="89"/>
      <c r="AD421" s="89"/>
      <c r="AE421" s="89"/>
      <c r="AF421" s="89"/>
    </row>
    <row r="422" spans="1:32" ht="25.5">
      <c r="A422" s="30">
        <v>419</v>
      </c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87"/>
      <c r="U422" s="89"/>
      <c r="V422" s="89"/>
      <c r="W422" s="89"/>
      <c r="X422" s="89"/>
      <c r="Y422" s="89"/>
      <c r="Z422" s="89"/>
      <c r="AA422" s="90" t="s">
        <v>153</v>
      </c>
      <c r="AB422" s="89"/>
      <c r="AC422" s="89"/>
      <c r="AD422" s="89"/>
      <c r="AE422" s="89"/>
      <c r="AF422" s="89"/>
    </row>
    <row r="423" spans="1:32" ht="25.5">
      <c r="A423" s="31">
        <v>420</v>
      </c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88"/>
      <c r="U423" s="89"/>
      <c r="V423" s="89"/>
      <c r="W423" s="89"/>
      <c r="X423" s="89"/>
      <c r="Y423" s="89"/>
      <c r="Z423" s="89"/>
      <c r="AA423" s="90" t="s">
        <v>153</v>
      </c>
      <c r="AB423" s="89"/>
      <c r="AC423" s="89"/>
      <c r="AD423" s="89"/>
      <c r="AE423" s="89"/>
      <c r="AF423" s="89"/>
    </row>
    <row r="424" spans="1:32" ht="25.5">
      <c r="A424" s="30">
        <v>421</v>
      </c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87"/>
      <c r="U424" s="89"/>
      <c r="V424" s="89"/>
      <c r="W424" s="89"/>
      <c r="X424" s="89"/>
      <c r="Y424" s="89"/>
      <c r="Z424" s="89"/>
      <c r="AA424" s="90" t="s">
        <v>153</v>
      </c>
      <c r="AB424" s="89"/>
      <c r="AC424" s="89"/>
      <c r="AD424" s="89"/>
      <c r="AE424" s="89"/>
      <c r="AF424" s="89"/>
    </row>
    <row r="425" spans="1:32" ht="25.5">
      <c r="A425" s="31">
        <v>422</v>
      </c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88"/>
      <c r="U425" s="89"/>
      <c r="V425" s="89"/>
      <c r="W425" s="89"/>
      <c r="X425" s="89"/>
      <c r="Y425" s="89"/>
      <c r="Z425" s="89"/>
      <c r="AA425" s="90" t="s">
        <v>153</v>
      </c>
      <c r="AB425" s="89"/>
      <c r="AC425" s="89"/>
      <c r="AD425" s="89"/>
      <c r="AE425" s="89"/>
      <c r="AF425" s="89"/>
    </row>
    <row r="426" spans="1:32" ht="25.5">
      <c r="A426" s="30">
        <v>423</v>
      </c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87"/>
      <c r="U426" s="89"/>
      <c r="V426" s="89"/>
      <c r="W426" s="89"/>
      <c r="X426" s="89"/>
      <c r="Y426" s="89"/>
      <c r="Z426" s="89"/>
      <c r="AA426" s="90" t="s">
        <v>153</v>
      </c>
      <c r="AB426" s="89"/>
      <c r="AC426" s="89"/>
      <c r="AD426" s="89"/>
      <c r="AE426" s="89"/>
      <c r="AF426" s="89"/>
    </row>
    <row r="427" spans="1:32" ht="25.5">
      <c r="A427" s="31">
        <v>424</v>
      </c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88"/>
      <c r="U427" s="89"/>
      <c r="V427" s="89"/>
      <c r="W427" s="89"/>
      <c r="X427" s="89"/>
      <c r="Y427" s="89"/>
      <c r="Z427" s="89"/>
      <c r="AA427" s="90" t="s">
        <v>153</v>
      </c>
      <c r="AB427" s="89"/>
      <c r="AC427" s="89"/>
      <c r="AD427" s="89"/>
      <c r="AE427" s="89"/>
      <c r="AF427" s="89"/>
    </row>
    <row r="428" spans="1:32" ht="25.5">
      <c r="A428" s="30">
        <v>425</v>
      </c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87"/>
      <c r="U428" s="89"/>
      <c r="V428" s="89"/>
      <c r="W428" s="89"/>
      <c r="X428" s="89"/>
      <c r="Y428" s="89"/>
      <c r="Z428" s="89"/>
      <c r="AA428" s="90" t="s">
        <v>153</v>
      </c>
      <c r="AB428" s="89"/>
      <c r="AC428" s="89"/>
      <c r="AD428" s="89"/>
      <c r="AE428" s="89"/>
      <c r="AF428" s="89"/>
    </row>
    <row r="429" spans="1:32" ht="25.5">
      <c r="A429" s="31">
        <v>426</v>
      </c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88"/>
      <c r="U429" s="89"/>
      <c r="V429" s="89"/>
      <c r="W429" s="89"/>
      <c r="X429" s="89"/>
      <c r="Y429" s="89"/>
      <c r="Z429" s="89"/>
      <c r="AA429" s="90" t="s">
        <v>153</v>
      </c>
      <c r="AB429" s="89"/>
      <c r="AC429" s="89"/>
      <c r="AD429" s="89"/>
      <c r="AE429" s="89"/>
      <c r="AF429" s="89"/>
    </row>
    <row r="430" spans="1:32" ht="25.5">
      <c r="A430" s="30">
        <v>427</v>
      </c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87"/>
      <c r="U430" s="89"/>
      <c r="V430" s="89"/>
      <c r="W430" s="89"/>
      <c r="X430" s="89"/>
      <c r="Y430" s="89"/>
      <c r="Z430" s="89"/>
      <c r="AA430" s="90" t="s">
        <v>153</v>
      </c>
      <c r="AB430" s="89"/>
      <c r="AC430" s="89"/>
      <c r="AD430" s="89"/>
      <c r="AE430" s="89"/>
      <c r="AF430" s="89"/>
    </row>
    <row r="431" spans="1:32" ht="25.5">
      <c r="A431" s="31">
        <v>428</v>
      </c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88"/>
      <c r="U431" s="89"/>
      <c r="V431" s="89"/>
      <c r="W431" s="89"/>
      <c r="X431" s="89"/>
      <c r="Y431" s="89"/>
      <c r="Z431" s="89"/>
      <c r="AA431" s="90" t="s">
        <v>153</v>
      </c>
      <c r="AB431" s="89"/>
      <c r="AC431" s="89"/>
      <c r="AD431" s="89"/>
      <c r="AE431" s="89"/>
      <c r="AF431" s="89"/>
    </row>
    <row r="432" spans="1:32" ht="25.5">
      <c r="A432" s="30">
        <v>429</v>
      </c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87"/>
      <c r="U432" s="89"/>
      <c r="V432" s="89"/>
      <c r="W432" s="89"/>
      <c r="X432" s="89"/>
      <c r="Y432" s="89"/>
      <c r="Z432" s="89"/>
      <c r="AA432" s="90" t="s">
        <v>153</v>
      </c>
      <c r="AB432" s="89"/>
      <c r="AC432" s="89"/>
      <c r="AD432" s="89"/>
      <c r="AE432" s="89"/>
      <c r="AF432" s="89"/>
    </row>
    <row r="433" spans="1:32" ht="25.5">
      <c r="A433" s="31">
        <v>430</v>
      </c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88"/>
      <c r="U433" s="89"/>
      <c r="V433" s="89"/>
      <c r="W433" s="89"/>
      <c r="X433" s="89"/>
      <c r="Y433" s="89"/>
      <c r="Z433" s="89"/>
      <c r="AA433" s="90" t="s">
        <v>153</v>
      </c>
      <c r="AB433" s="89"/>
      <c r="AC433" s="89"/>
      <c r="AD433" s="89"/>
      <c r="AE433" s="89"/>
      <c r="AF433" s="89"/>
    </row>
    <row r="434" spans="1:32" ht="25.5">
      <c r="A434" s="30">
        <v>431</v>
      </c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87"/>
      <c r="U434" s="89"/>
      <c r="V434" s="89"/>
      <c r="W434" s="89"/>
      <c r="X434" s="89"/>
      <c r="Y434" s="89"/>
      <c r="Z434" s="89"/>
      <c r="AA434" s="90" t="s">
        <v>153</v>
      </c>
      <c r="AB434" s="89"/>
      <c r="AC434" s="89"/>
      <c r="AD434" s="89"/>
      <c r="AE434" s="89"/>
      <c r="AF434" s="89"/>
    </row>
    <row r="435" spans="1:32" ht="25.5">
      <c r="A435" s="31">
        <v>432</v>
      </c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88"/>
      <c r="U435" s="89"/>
      <c r="V435" s="89"/>
      <c r="W435" s="89"/>
      <c r="X435" s="89"/>
      <c r="Y435" s="89"/>
      <c r="Z435" s="89"/>
      <c r="AA435" s="90" t="s">
        <v>153</v>
      </c>
      <c r="AB435" s="89"/>
      <c r="AC435" s="89"/>
      <c r="AD435" s="89"/>
      <c r="AE435" s="89"/>
      <c r="AF435" s="89"/>
    </row>
    <row r="436" spans="1:32" ht="25.5">
      <c r="A436" s="30">
        <v>433</v>
      </c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87"/>
      <c r="U436" s="89"/>
      <c r="V436" s="89"/>
      <c r="W436" s="89"/>
      <c r="X436" s="89"/>
      <c r="Y436" s="89"/>
      <c r="Z436" s="89"/>
      <c r="AA436" s="90" t="s">
        <v>153</v>
      </c>
      <c r="AB436" s="89"/>
      <c r="AC436" s="89"/>
      <c r="AD436" s="89"/>
      <c r="AE436" s="89"/>
      <c r="AF436" s="89"/>
    </row>
    <row r="437" spans="1:32" ht="25.5">
      <c r="A437" s="31">
        <v>434</v>
      </c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88"/>
      <c r="U437" s="89"/>
      <c r="V437" s="89"/>
      <c r="W437" s="89"/>
      <c r="X437" s="89"/>
      <c r="Y437" s="89"/>
      <c r="Z437" s="89"/>
      <c r="AA437" s="90" t="s">
        <v>153</v>
      </c>
      <c r="AB437" s="89"/>
      <c r="AC437" s="89"/>
      <c r="AD437" s="89"/>
      <c r="AE437" s="89"/>
      <c r="AF437" s="89"/>
    </row>
    <row r="438" spans="1:32" ht="25.5">
      <c r="A438" s="30">
        <v>435</v>
      </c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87"/>
      <c r="U438" s="89"/>
      <c r="V438" s="89"/>
      <c r="W438" s="89"/>
      <c r="X438" s="89"/>
      <c r="Y438" s="89"/>
      <c r="Z438" s="89"/>
      <c r="AA438" s="90" t="s">
        <v>153</v>
      </c>
      <c r="AB438" s="89"/>
      <c r="AC438" s="89"/>
      <c r="AD438" s="89"/>
      <c r="AE438" s="89"/>
      <c r="AF438" s="89"/>
    </row>
    <row r="439" spans="1:32" ht="25.5">
      <c r="A439" s="31">
        <v>436</v>
      </c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88"/>
      <c r="U439" s="89"/>
      <c r="V439" s="89"/>
      <c r="W439" s="89"/>
      <c r="X439" s="89"/>
      <c r="Y439" s="89"/>
      <c r="Z439" s="89"/>
      <c r="AA439" s="90" t="s">
        <v>153</v>
      </c>
      <c r="AB439" s="89"/>
      <c r="AC439" s="89"/>
      <c r="AD439" s="89"/>
      <c r="AE439" s="89"/>
      <c r="AF439" s="89"/>
    </row>
    <row r="440" spans="1:32" ht="25.5">
      <c r="A440" s="30">
        <v>437</v>
      </c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87"/>
      <c r="U440" s="89"/>
      <c r="V440" s="89"/>
      <c r="W440" s="89"/>
      <c r="X440" s="89"/>
      <c r="Y440" s="89"/>
      <c r="Z440" s="89"/>
      <c r="AA440" s="90" t="s">
        <v>153</v>
      </c>
      <c r="AB440" s="89"/>
      <c r="AC440" s="89"/>
      <c r="AD440" s="89"/>
      <c r="AE440" s="89"/>
      <c r="AF440" s="89"/>
    </row>
    <row r="441" spans="1:32" ht="25.5">
      <c r="A441" s="31">
        <v>438</v>
      </c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88"/>
      <c r="U441" s="89"/>
      <c r="V441" s="89"/>
      <c r="W441" s="89"/>
      <c r="X441" s="89"/>
      <c r="Y441" s="89"/>
      <c r="Z441" s="89"/>
      <c r="AA441" s="90" t="s">
        <v>153</v>
      </c>
      <c r="AB441" s="89"/>
      <c r="AC441" s="89"/>
      <c r="AD441" s="89"/>
      <c r="AE441" s="89"/>
      <c r="AF441" s="89"/>
    </row>
    <row r="442" spans="1:32" ht="25.5">
      <c r="A442" s="30">
        <v>439</v>
      </c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87"/>
      <c r="U442" s="89"/>
      <c r="V442" s="89"/>
      <c r="W442" s="89"/>
      <c r="X442" s="89"/>
      <c r="Y442" s="89"/>
      <c r="Z442" s="89"/>
      <c r="AA442" s="90" t="s">
        <v>153</v>
      </c>
      <c r="AB442" s="89"/>
      <c r="AC442" s="89"/>
      <c r="AD442" s="89"/>
      <c r="AE442" s="89"/>
      <c r="AF442" s="89"/>
    </row>
    <row r="443" spans="1:32" ht="25.5">
      <c r="A443" s="31">
        <v>440</v>
      </c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88"/>
      <c r="U443" s="89"/>
      <c r="V443" s="89"/>
      <c r="W443" s="89"/>
      <c r="X443" s="89"/>
      <c r="Y443" s="89"/>
      <c r="Z443" s="89"/>
      <c r="AA443" s="90" t="s">
        <v>153</v>
      </c>
      <c r="AB443" s="89"/>
      <c r="AC443" s="89"/>
      <c r="AD443" s="89"/>
      <c r="AE443" s="89"/>
      <c r="AF443" s="89"/>
    </row>
    <row r="444" spans="1:32" ht="25.5">
      <c r="A444" s="30">
        <v>441</v>
      </c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87"/>
      <c r="U444" s="89"/>
      <c r="V444" s="89"/>
      <c r="W444" s="89"/>
      <c r="X444" s="89"/>
      <c r="Y444" s="89"/>
      <c r="Z444" s="89"/>
      <c r="AA444" s="90" t="s">
        <v>153</v>
      </c>
      <c r="AB444" s="89"/>
      <c r="AC444" s="89"/>
      <c r="AD444" s="89"/>
      <c r="AE444" s="89"/>
      <c r="AF444" s="89"/>
    </row>
    <row r="445" spans="1:32" ht="25.5">
      <c r="A445" s="31">
        <v>442</v>
      </c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88"/>
      <c r="U445" s="89"/>
      <c r="V445" s="89"/>
      <c r="W445" s="89"/>
      <c r="X445" s="89"/>
      <c r="Y445" s="89"/>
      <c r="Z445" s="89"/>
      <c r="AA445" s="90" t="s">
        <v>153</v>
      </c>
      <c r="AB445" s="89"/>
      <c r="AC445" s="89"/>
      <c r="AD445" s="89"/>
      <c r="AE445" s="89"/>
      <c r="AF445" s="89"/>
    </row>
    <row r="446" spans="1:32" ht="25.5">
      <c r="A446" s="30">
        <v>443</v>
      </c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87"/>
      <c r="U446" s="89"/>
      <c r="V446" s="89"/>
      <c r="W446" s="89"/>
      <c r="X446" s="89"/>
      <c r="Y446" s="89"/>
      <c r="Z446" s="89"/>
      <c r="AA446" s="90" t="s">
        <v>153</v>
      </c>
      <c r="AB446" s="89"/>
      <c r="AC446" s="89"/>
      <c r="AD446" s="89"/>
      <c r="AE446" s="89"/>
      <c r="AF446" s="89"/>
    </row>
    <row r="447" spans="1:32" ht="25.5">
      <c r="A447" s="31">
        <v>444</v>
      </c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88"/>
      <c r="U447" s="89"/>
      <c r="V447" s="89"/>
      <c r="W447" s="89"/>
      <c r="X447" s="89"/>
      <c r="Y447" s="89"/>
      <c r="Z447" s="89"/>
      <c r="AA447" s="90" t="s">
        <v>153</v>
      </c>
      <c r="AB447" s="89"/>
      <c r="AC447" s="89"/>
      <c r="AD447" s="89"/>
      <c r="AE447" s="89"/>
      <c r="AF447" s="89"/>
    </row>
    <row r="448" spans="1:32" ht="25.5">
      <c r="A448" s="30">
        <v>445</v>
      </c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87"/>
      <c r="U448" s="89"/>
      <c r="V448" s="89"/>
      <c r="W448" s="89"/>
      <c r="X448" s="89"/>
      <c r="Y448" s="89"/>
      <c r="Z448" s="89"/>
      <c r="AA448" s="90" t="s">
        <v>153</v>
      </c>
      <c r="AB448" s="89"/>
      <c r="AC448" s="89"/>
      <c r="AD448" s="89"/>
      <c r="AE448" s="89"/>
      <c r="AF448" s="89"/>
    </row>
    <row r="449" spans="1:32" ht="25.5">
      <c r="A449" s="31">
        <v>446</v>
      </c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88"/>
      <c r="U449" s="89"/>
      <c r="V449" s="89"/>
      <c r="W449" s="89"/>
      <c r="X449" s="89"/>
      <c r="Y449" s="89"/>
      <c r="Z449" s="89"/>
      <c r="AA449" s="90" t="s">
        <v>153</v>
      </c>
      <c r="AB449" s="89"/>
      <c r="AC449" s="89"/>
      <c r="AD449" s="89"/>
      <c r="AE449" s="89"/>
      <c r="AF449" s="89"/>
    </row>
    <row r="450" spans="1:32" ht="25.5">
      <c r="A450" s="30">
        <v>447</v>
      </c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87"/>
      <c r="U450" s="89"/>
      <c r="V450" s="89"/>
      <c r="W450" s="89"/>
      <c r="X450" s="89"/>
      <c r="Y450" s="89"/>
      <c r="Z450" s="89"/>
      <c r="AA450" s="90" t="s">
        <v>153</v>
      </c>
      <c r="AB450" s="89"/>
      <c r="AC450" s="89"/>
      <c r="AD450" s="89"/>
      <c r="AE450" s="89"/>
      <c r="AF450" s="89"/>
    </row>
    <row r="451" spans="1:32" ht="25.5">
      <c r="A451" s="31">
        <v>448</v>
      </c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88"/>
      <c r="U451" s="89"/>
      <c r="V451" s="89"/>
      <c r="W451" s="89"/>
      <c r="X451" s="89"/>
      <c r="Y451" s="89"/>
      <c r="Z451" s="89"/>
      <c r="AA451" s="90" t="s">
        <v>153</v>
      </c>
      <c r="AB451" s="89"/>
      <c r="AC451" s="89"/>
      <c r="AD451" s="89"/>
      <c r="AE451" s="89"/>
      <c r="AF451" s="89"/>
    </row>
    <row r="452" spans="1:32" ht="25.5">
      <c r="A452" s="30">
        <v>449</v>
      </c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87"/>
      <c r="U452" s="89"/>
      <c r="V452" s="89"/>
      <c r="W452" s="89"/>
      <c r="X452" s="89"/>
      <c r="Y452" s="89"/>
      <c r="Z452" s="89"/>
      <c r="AA452" s="90" t="s">
        <v>153</v>
      </c>
      <c r="AB452" s="89"/>
      <c r="AC452" s="89"/>
      <c r="AD452" s="89"/>
      <c r="AE452" s="89"/>
      <c r="AF452" s="89"/>
    </row>
    <row r="453" spans="1:32" ht="25.5">
      <c r="A453" s="31">
        <v>450</v>
      </c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88"/>
      <c r="U453" s="89"/>
      <c r="V453" s="89"/>
      <c r="W453" s="89"/>
      <c r="X453" s="89"/>
      <c r="Y453" s="89"/>
      <c r="Z453" s="89"/>
      <c r="AA453" s="90" t="s">
        <v>153</v>
      </c>
      <c r="AB453" s="89"/>
      <c r="AC453" s="89"/>
      <c r="AD453" s="89"/>
      <c r="AE453" s="89"/>
      <c r="AF453" s="89"/>
    </row>
    <row r="454" spans="1:32" ht="25.5">
      <c r="A454" s="30">
        <v>451</v>
      </c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87"/>
      <c r="U454" s="89"/>
      <c r="V454" s="89"/>
      <c r="W454" s="89"/>
      <c r="X454" s="89"/>
      <c r="Y454" s="89"/>
      <c r="Z454" s="89"/>
      <c r="AA454" s="90" t="s">
        <v>153</v>
      </c>
      <c r="AB454" s="89"/>
      <c r="AC454" s="89"/>
      <c r="AD454" s="89"/>
      <c r="AE454" s="89"/>
      <c r="AF454" s="89"/>
    </row>
    <row r="455" spans="1:32" ht="25.5">
      <c r="A455" s="31">
        <v>452</v>
      </c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88"/>
      <c r="U455" s="89"/>
      <c r="V455" s="89"/>
      <c r="W455" s="89"/>
      <c r="X455" s="89"/>
      <c r="Y455" s="89"/>
      <c r="Z455" s="89"/>
      <c r="AA455" s="90" t="s">
        <v>153</v>
      </c>
      <c r="AB455" s="89"/>
      <c r="AC455" s="89"/>
      <c r="AD455" s="89"/>
      <c r="AE455" s="89"/>
      <c r="AF455" s="89"/>
    </row>
    <row r="456" spans="1:32" ht="25.5">
      <c r="A456" s="30">
        <v>453</v>
      </c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87"/>
      <c r="U456" s="89"/>
      <c r="V456" s="89"/>
      <c r="W456" s="89"/>
      <c r="X456" s="89"/>
      <c r="Y456" s="89"/>
      <c r="Z456" s="89"/>
      <c r="AA456" s="90" t="s">
        <v>153</v>
      </c>
      <c r="AB456" s="89"/>
      <c r="AC456" s="89"/>
      <c r="AD456" s="89"/>
      <c r="AE456" s="89"/>
      <c r="AF456" s="89"/>
    </row>
    <row r="457" spans="1:32" ht="25.5">
      <c r="A457" s="31">
        <v>454</v>
      </c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88"/>
      <c r="U457" s="89"/>
      <c r="V457" s="89"/>
      <c r="W457" s="89"/>
      <c r="X457" s="89"/>
      <c r="Y457" s="89"/>
      <c r="Z457" s="89"/>
      <c r="AA457" s="90" t="s">
        <v>153</v>
      </c>
      <c r="AB457" s="89"/>
      <c r="AC457" s="89"/>
      <c r="AD457" s="89"/>
      <c r="AE457" s="89"/>
      <c r="AF457" s="89"/>
    </row>
    <row r="458" spans="1:32" ht="25.5">
      <c r="A458" s="30">
        <v>455</v>
      </c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87"/>
      <c r="U458" s="89"/>
      <c r="V458" s="89"/>
      <c r="W458" s="89"/>
      <c r="X458" s="89"/>
      <c r="Y458" s="89"/>
      <c r="Z458" s="89"/>
      <c r="AA458" s="90" t="s">
        <v>153</v>
      </c>
      <c r="AB458" s="89"/>
      <c r="AC458" s="89"/>
      <c r="AD458" s="89"/>
      <c r="AE458" s="89"/>
      <c r="AF458" s="89"/>
    </row>
    <row r="459" spans="1:32" ht="25.5">
      <c r="A459" s="31">
        <v>456</v>
      </c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88"/>
      <c r="U459" s="89"/>
      <c r="V459" s="89"/>
      <c r="W459" s="89"/>
      <c r="X459" s="89"/>
      <c r="Y459" s="89"/>
      <c r="Z459" s="89"/>
      <c r="AA459" s="90" t="s">
        <v>153</v>
      </c>
      <c r="AB459" s="89"/>
      <c r="AC459" s="89"/>
      <c r="AD459" s="89"/>
      <c r="AE459" s="89"/>
      <c r="AF459" s="89"/>
    </row>
    <row r="460" spans="1:32" ht="25.5">
      <c r="A460" s="30">
        <v>457</v>
      </c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87"/>
      <c r="U460" s="89"/>
      <c r="V460" s="89"/>
      <c r="W460" s="89"/>
      <c r="X460" s="89"/>
      <c r="Y460" s="89"/>
      <c r="Z460" s="89"/>
      <c r="AA460" s="90" t="s">
        <v>153</v>
      </c>
      <c r="AB460" s="89"/>
      <c r="AC460" s="89"/>
      <c r="AD460" s="89"/>
      <c r="AE460" s="89"/>
      <c r="AF460" s="89"/>
    </row>
    <row r="461" spans="1:32" ht="25.5">
      <c r="A461" s="31">
        <v>458</v>
      </c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88"/>
      <c r="U461" s="89"/>
      <c r="V461" s="89"/>
      <c r="W461" s="89"/>
      <c r="X461" s="89"/>
      <c r="Y461" s="89"/>
      <c r="Z461" s="89"/>
      <c r="AA461" s="90" t="s">
        <v>153</v>
      </c>
      <c r="AB461" s="89"/>
      <c r="AC461" s="89"/>
      <c r="AD461" s="89"/>
      <c r="AE461" s="89"/>
      <c r="AF461" s="89"/>
    </row>
    <row r="462" spans="1:32" ht="25.5">
      <c r="A462" s="30">
        <v>459</v>
      </c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87"/>
      <c r="U462" s="89"/>
      <c r="V462" s="89"/>
      <c r="W462" s="89"/>
      <c r="X462" s="89"/>
      <c r="Y462" s="89"/>
      <c r="Z462" s="89"/>
      <c r="AA462" s="90" t="s">
        <v>153</v>
      </c>
      <c r="AB462" s="89"/>
      <c r="AC462" s="89"/>
      <c r="AD462" s="89"/>
      <c r="AE462" s="89"/>
      <c r="AF462" s="89"/>
    </row>
    <row r="463" spans="1:32" ht="25.5">
      <c r="A463" s="31">
        <v>460</v>
      </c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88"/>
      <c r="U463" s="89"/>
      <c r="V463" s="89"/>
      <c r="W463" s="89"/>
      <c r="X463" s="89"/>
      <c r="Y463" s="89"/>
      <c r="Z463" s="89"/>
      <c r="AA463" s="90" t="s">
        <v>153</v>
      </c>
      <c r="AB463" s="89"/>
      <c r="AC463" s="89"/>
      <c r="AD463" s="89"/>
      <c r="AE463" s="89"/>
      <c r="AF463" s="89"/>
    </row>
    <row r="464" spans="1:32" ht="25.5">
      <c r="A464" s="30">
        <v>461</v>
      </c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87"/>
      <c r="U464" s="89"/>
      <c r="V464" s="89"/>
      <c r="W464" s="89"/>
      <c r="X464" s="89"/>
      <c r="Y464" s="89"/>
      <c r="Z464" s="89"/>
      <c r="AA464" s="90" t="s">
        <v>153</v>
      </c>
      <c r="AB464" s="89"/>
      <c r="AC464" s="89"/>
      <c r="AD464" s="89"/>
      <c r="AE464" s="89"/>
      <c r="AF464" s="89"/>
    </row>
    <row r="465" spans="1:32" ht="25.5">
      <c r="A465" s="31">
        <v>462</v>
      </c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88"/>
      <c r="U465" s="89"/>
      <c r="V465" s="89"/>
      <c r="W465" s="89"/>
      <c r="X465" s="89"/>
      <c r="Y465" s="89"/>
      <c r="Z465" s="89"/>
      <c r="AA465" s="90" t="s">
        <v>153</v>
      </c>
      <c r="AB465" s="89"/>
      <c r="AC465" s="89"/>
      <c r="AD465" s="89"/>
      <c r="AE465" s="89"/>
      <c r="AF465" s="89"/>
    </row>
    <row r="466" spans="1:32" ht="25.5">
      <c r="A466" s="30">
        <v>463</v>
      </c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87"/>
      <c r="U466" s="89"/>
      <c r="V466" s="89"/>
      <c r="W466" s="89"/>
      <c r="X466" s="89"/>
      <c r="Y466" s="89"/>
      <c r="Z466" s="89"/>
      <c r="AA466" s="90" t="s">
        <v>153</v>
      </c>
      <c r="AB466" s="89"/>
      <c r="AC466" s="89"/>
      <c r="AD466" s="89"/>
      <c r="AE466" s="89"/>
      <c r="AF466" s="89"/>
    </row>
    <row r="467" spans="1:32" ht="25.5">
      <c r="A467" s="31">
        <v>464</v>
      </c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88"/>
      <c r="U467" s="89"/>
      <c r="V467" s="89"/>
      <c r="W467" s="89"/>
      <c r="X467" s="89"/>
      <c r="Y467" s="89"/>
      <c r="Z467" s="89"/>
      <c r="AA467" s="90" t="s">
        <v>153</v>
      </c>
      <c r="AB467" s="89"/>
      <c r="AC467" s="89"/>
      <c r="AD467" s="89"/>
      <c r="AE467" s="89"/>
      <c r="AF467" s="89"/>
    </row>
    <row r="468" spans="1:32" ht="25.5">
      <c r="A468" s="30">
        <v>465</v>
      </c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87"/>
      <c r="U468" s="89"/>
      <c r="V468" s="89"/>
      <c r="W468" s="89"/>
      <c r="X468" s="89"/>
      <c r="Y468" s="89"/>
      <c r="Z468" s="89"/>
      <c r="AA468" s="90" t="s">
        <v>153</v>
      </c>
      <c r="AB468" s="89"/>
      <c r="AC468" s="89"/>
      <c r="AD468" s="89"/>
      <c r="AE468" s="89"/>
      <c r="AF468" s="89"/>
    </row>
    <row r="469" spans="1:32" ht="25.5">
      <c r="A469" s="31">
        <v>466</v>
      </c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88"/>
      <c r="U469" s="89"/>
      <c r="V469" s="89"/>
      <c r="W469" s="89"/>
      <c r="X469" s="89"/>
      <c r="Y469" s="89"/>
      <c r="Z469" s="89"/>
      <c r="AA469" s="90" t="s">
        <v>153</v>
      </c>
      <c r="AB469" s="89"/>
      <c r="AC469" s="89"/>
      <c r="AD469" s="89"/>
      <c r="AE469" s="89"/>
      <c r="AF469" s="89"/>
    </row>
    <row r="470" spans="1:32" ht="25.5">
      <c r="A470" s="30">
        <v>467</v>
      </c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87"/>
      <c r="U470" s="89"/>
      <c r="V470" s="89"/>
      <c r="W470" s="89"/>
      <c r="X470" s="89"/>
      <c r="Y470" s="89"/>
      <c r="Z470" s="89"/>
      <c r="AA470" s="90" t="s">
        <v>153</v>
      </c>
      <c r="AB470" s="89"/>
      <c r="AC470" s="89"/>
      <c r="AD470" s="89"/>
      <c r="AE470" s="89"/>
      <c r="AF470" s="89"/>
    </row>
    <row r="471" spans="1:32" ht="25.5">
      <c r="A471" s="31">
        <v>468</v>
      </c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88"/>
      <c r="U471" s="89"/>
      <c r="V471" s="89"/>
      <c r="W471" s="89"/>
      <c r="X471" s="89"/>
      <c r="Y471" s="89"/>
      <c r="Z471" s="89"/>
      <c r="AA471" s="90" t="s">
        <v>153</v>
      </c>
      <c r="AB471" s="89"/>
      <c r="AC471" s="89"/>
      <c r="AD471" s="89"/>
      <c r="AE471" s="89"/>
      <c r="AF471" s="89"/>
    </row>
    <row r="472" spans="1:32" ht="25.5">
      <c r="A472" s="30">
        <v>469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87"/>
      <c r="U472" s="89"/>
      <c r="V472" s="89"/>
      <c r="W472" s="89"/>
      <c r="X472" s="89"/>
      <c r="Y472" s="89"/>
      <c r="Z472" s="89"/>
      <c r="AA472" s="90" t="s">
        <v>153</v>
      </c>
      <c r="AB472" s="89"/>
      <c r="AC472" s="89"/>
      <c r="AD472" s="89"/>
      <c r="AE472" s="89"/>
      <c r="AF472" s="89"/>
    </row>
    <row r="473" spans="1:32" ht="25.5">
      <c r="A473" s="31">
        <v>470</v>
      </c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88"/>
      <c r="U473" s="89"/>
      <c r="V473" s="89"/>
      <c r="W473" s="89"/>
      <c r="X473" s="89"/>
      <c r="Y473" s="89"/>
      <c r="Z473" s="89"/>
      <c r="AA473" s="90" t="s">
        <v>153</v>
      </c>
      <c r="AB473" s="89"/>
      <c r="AC473" s="89"/>
      <c r="AD473" s="89"/>
      <c r="AE473" s="89"/>
      <c r="AF473" s="89"/>
    </row>
    <row r="474" spans="1:32" ht="25.5">
      <c r="A474" s="30">
        <v>471</v>
      </c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87"/>
      <c r="U474" s="89"/>
      <c r="V474" s="89"/>
      <c r="W474" s="89"/>
      <c r="X474" s="89"/>
      <c r="Y474" s="89"/>
      <c r="Z474" s="89"/>
      <c r="AA474" s="90" t="s">
        <v>153</v>
      </c>
      <c r="AB474" s="89"/>
      <c r="AC474" s="89"/>
      <c r="AD474" s="89"/>
      <c r="AE474" s="89"/>
      <c r="AF474" s="89"/>
    </row>
    <row r="475" spans="1:32" ht="25.5">
      <c r="A475" s="31">
        <v>472</v>
      </c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88"/>
      <c r="U475" s="89"/>
      <c r="V475" s="89"/>
      <c r="W475" s="89"/>
      <c r="X475" s="89"/>
      <c r="Y475" s="89"/>
      <c r="Z475" s="89"/>
      <c r="AA475" s="90" t="s">
        <v>153</v>
      </c>
      <c r="AB475" s="89"/>
      <c r="AC475" s="89"/>
      <c r="AD475" s="89"/>
      <c r="AE475" s="89"/>
      <c r="AF475" s="89"/>
    </row>
    <row r="476" spans="1:32" ht="25.5">
      <c r="A476" s="30">
        <v>473</v>
      </c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87"/>
      <c r="U476" s="89"/>
      <c r="V476" s="89"/>
      <c r="W476" s="89"/>
      <c r="X476" s="89"/>
      <c r="Y476" s="89"/>
      <c r="Z476" s="89"/>
      <c r="AA476" s="90" t="s">
        <v>153</v>
      </c>
      <c r="AB476" s="89"/>
      <c r="AC476" s="89"/>
      <c r="AD476" s="89"/>
      <c r="AE476" s="89"/>
      <c r="AF476" s="89"/>
    </row>
    <row r="477" spans="1:32" ht="25.5">
      <c r="A477" s="31">
        <v>474</v>
      </c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88"/>
      <c r="U477" s="89"/>
      <c r="V477" s="89"/>
      <c r="W477" s="89"/>
      <c r="X477" s="89"/>
      <c r="Y477" s="89"/>
      <c r="Z477" s="89"/>
      <c r="AA477" s="90" t="s">
        <v>153</v>
      </c>
      <c r="AB477" s="89"/>
      <c r="AC477" s="89"/>
      <c r="AD477" s="89"/>
      <c r="AE477" s="89"/>
      <c r="AF477" s="89"/>
    </row>
    <row r="478" spans="1:32" ht="25.5">
      <c r="A478" s="30">
        <v>475</v>
      </c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87"/>
      <c r="U478" s="89"/>
      <c r="V478" s="89"/>
      <c r="W478" s="89"/>
      <c r="X478" s="89"/>
      <c r="Y478" s="89"/>
      <c r="Z478" s="89"/>
      <c r="AA478" s="90" t="s">
        <v>153</v>
      </c>
      <c r="AB478" s="89"/>
      <c r="AC478" s="89"/>
      <c r="AD478" s="89"/>
      <c r="AE478" s="89"/>
      <c r="AF478" s="89"/>
    </row>
    <row r="479" spans="1:32" ht="25.5">
      <c r="A479" s="31">
        <v>476</v>
      </c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88"/>
      <c r="U479" s="89"/>
      <c r="V479" s="89"/>
      <c r="W479" s="89"/>
      <c r="X479" s="89"/>
      <c r="Y479" s="89"/>
      <c r="Z479" s="89"/>
      <c r="AA479" s="90" t="s">
        <v>153</v>
      </c>
      <c r="AB479" s="89"/>
      <c r="AC479" s="89"/>
      <c r="AD479" s="89"/>
      <c r="AE479" s="89"/>
      <c r="AF479" s="89"/>
    </row>
    <row r="480" spans="1:32" ht="25.5">
      <c r="A480" s="30">
        <v>477</v>
      </c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87"/>
      <c r="U480" s="89"/>
      <c r="V480" s="89"/>
      <c r="W480" s="89"/>
      <c r="X480" s="89"/>
      <c r="Y480" s="89"/>
      <c r="Z480" s="89"/>
      <c r="AA480" s="90" t="s">
        <v>153</v>
      </c>
      <c r="AB480" s="89"/>
      <c r="AC480" s="89"/>
      <c r="AD480" s="89"/>
      <c r="AE480" s="89"/>
      <c r="AF480" s="89"/>
    </row>
    <row r="481" spans="1:32" ht="25.5">
      <c r="A481" s="31">
        <v>478</v>
      </c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88"/>
      <c r="U481" s="89"/>
      <c r="V481" s="89"/>
      <c r="W481" s="89"/>
      <c r="X481" s="89"/>
      <c r="Y481" s="89"/>
      <c r="Z481" s="89"/>
      <c r="AA481" s="90" t="s">
        <v>153</v>
      </c>
      <c r="AB481" s="89"/>
      <c r="AC481" s="89"/>
      <c r="AD481" s="89"/>
      <c r="AE481" s="89"/>
      <c r="AF481" s="89"/>
    </row>
    <row r="482" spans="1:32" ht="25.5">
      <c r="A482" s="30">
        <v>479</v>
      </c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87"/>
      <c r="U482" s="89"/>
      <c r="V482" s="89"/>
      <c r="W482" s="89"/>
      <c r="X482" s="89"/>
      <c r="Y482" s="89"/>
      <c r="Z482" s="89"/>
      <c r="AA482" s="90" t="s">
        <v>153</v>
      </c>
      <c r="AB482" s="89"/>
      <c r="AC482" s="89"/>
      <c r="AD482" s="89"/>
      <c r="AE482" s="89"/>
      <c r="AF482" s="89"/>
    </row>
    <row r="483" spans="1:32" ht="25.5">
      <c r="A483" s="31">
        <v>480</v>
      </c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88"/>
      <c r="U483" s="89"/>
      <c r="V483" s="89"/>
      <c r="W483" s="89"/>
      <c r="X483" s="89"/>
      <c r="Y483" s="89"/>
      <c r="Z483" s="89"/>
      <c r="AA483" s="90" t="s">
        <v>153</v>
      </c>
      <c r="AB483" s="89"/>
      <c r="AC483" s="89"/>
      <c r="AD483" s="89"/>
      <c r="AE483" s="89"/>
      <c r="AF483" s="89"/>
    </row>
    <row r="484" spans="1:32" ht="25.5">
      <c r="A484" s="30">
        <v>481</v>
      </c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87"/>
      <c r="U484" s="89"/>
      <c r="V484" s="89"/>
      <c r="W484" s="89"/>
      <c r="X484" s="89"/>
      <c r="Y484" s="89"/>
      <c r="Z484" s="89"/>
      <c r="AA484" s="90" t="s">
        <v>153</v>
      </c>
      <c r="AB484" s="89"/>
      <c r="AC484" s="89"/>
      <c r="AD484" s="89"/>
      <c r="AE484" s="89"/>
      <c r="AF484" s="89"/>
    </row>
    <row r="485" spans="1:32" ht="25.5">
      <c r="A485" s="31">
        <v>482</v>
      </c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88"/>
      <c r="U485" s="89"/>
      <c r="V485" s="89"/>
      <c r="W485" s="89"/>
      <c r="X485" s="89"/>
      <c r="Y485" s="89"/>
      <c r="Z485" s="89"/>
      <c r="AA485" s="90" t="s">
        <v>153</v>
      </c>
      <c r="AB485" s="89"/>
      <c r="AC485" s="89"/>
      <c r="AD485" s="89"/>
      <c r="AE485" s="89"/>
      <c r="AF485" s="89"/>
    </row>
    <row r="486" spans="1:32" ht="25.5">
      <c r="A486" s="30">
        <v>483</v>
      </c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87"/>
      <c r="U486" s="89"/>
      <c r="V486" s="89"/>
      <c r="W486" s="89"/>
      <c r="X486" s="89"/>
      <c r="Y486" s="89"/>
      <c r="Z486" s="89"/>
      <c r="AA486" s="90" t="s">
        <v>153</v>
      </c>
      <c r="AB486" s="89"/>
      <c r="AC486" s="89"/>
      <c r="AD486" s="89"/>
      <c r="AE486" s="89"/>
      <c r="AF486" s="89"/>
    </row>
    <row r="487" spans="1:32" ht="25.5">
      <c r="A487" s="31">
        <v>484</v>
      </c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88"/>
      <c r="U487" s="89"/>
      <c r="V487" s="89"/>
      <c r="W487" s="89"/>
      <c r="X487" s="89"/>
      <c r="Y487" s="89"/>
      <c r="Z487" s="89"/>
      <c r="AA487" s="90" t="s">
        <v>153</v>
      </c>
      <c r="AB487" s="89"/>
      <c r="AC487" s="89"/>
      <c r="AD487" s="89"/>
      <c r="AE487" s="89"/>
      <c r="AF487" s="89"/>
    </row>
    <row r="488" spans="1:32" ht="25.5">
      <c r="A488" s="30">
        <v>485</v>
      </c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87"/>
      <c r="U488" s="89"/>
      <c r="V488" s="89"/>
      <c r="W488" s="89"/>
      <c r="X488" s="89"/>
      <c r="Y488" s="89"/>
      <c r="Z488" s="89"/>
      <c r="AA488" s="90" t="s">
        <v>153</v>
      </c>
      <c r="AB488" s="89"/>
      <c r="AC488" s="89"/>
      <c r="AD488" s="89"/>
      <c r="AE488" s="89"/>
      <c r="AF488" s="89"/>
    </row>
    <row r="489" spans="1:32" ht="25.5">
      <c r="A489" s="31">
        <v>486</v>
      </c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88"/>
      <c r="U489" s="89"/>
      <c r="V489" s="89"/>
      <c r="W489" s="89"/>
      <c r="X489" s="89"/>
      <c r="Y489" s="89"/>
      <c r="Z489" s="89"/>
      <c r="AA489" s="90" t="s">
        <v>153</v>
      </c>
      <c r="AB489" s="89"/>
      <c r="AC489" s="89"/>
      <c r="AD489" s="89"/>
      <c r="AE489" s="89"/>
      <c r="AF489" s="89"/>
    </row>
    <row r="490" spans="1:32" ht="25.5">
      <c r="A490" s="30">
        <v>487</v>
      </c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87"/>
      <c r="U490" s="89"/>
      <c r="V490" s="89"/>
      <c r="W490" s="89"/>
      <c r="X490" s="89"/>
      <c r="Y490" s="89"/>
      <c r="Z490" s="89"/>
      <c r="AA490" s="90" t="s">
        <v>153</v>
      </c>
      <c r="AB490" s="89"/>
      <c r="AC490" s="89"/>
      <c r="AD490" s="89"/>
      <c r="AE490" s="89"/>
      <c r="AF490" s="89"/>
    </row>
    <row r="491" spans="1:32" ht="25.5">
      <c r="A491" s="31">
        <v>488</v>
      </c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88"/>
      <c r="U491" s="89"/>
      <c r="V491" s="89"/>
      <c r="W491" s="89"/>
      <c r="X491" s="89"/>
      <c r="Y491" s="89"/>
      <c r="Z491" s="89"/>
      <c r="AA491" s="90" t="s">
        <v>153</v>
      </c>
      <c r="AB491" s="89"/>
      <c r="AC491" s="89"/>
      <c r="AD491" s="89"/>
      <c r="AE491" s="89"/>
      <c r="AF491" s="89"/>
    </row>
    <row r="492" spans="1:32" ht="25.5">
      <c r="A492" s="30">
        <v>489</v>
      </c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87"/>
      <c r="U492" s="89"/>
      <c r="V492" s="89"/>
      <c r="W492" s="89"/>
      <c r="X492" s="89"/>
      <c r="Y492" s="89"/>
      <c r="Z492" s="89"/>
      <c r="AA492" s="90" t="s">
        <v>153</v>
      </c>
      <c r="AB492" s="89"/>
      <c r="AC492" s="89"/>
      <c r="AD492" s="89"/>
      <c r="AE492" s="89"/>
      <c r="AF492" s="89"/>
    </row>
    <row r="493" spans="1:32" ht="25.5">
      <c r="A493" s="31">
        <v>490</v>
      </c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88"/>
      <c r="U493" s="89"/>
      <c r="V493" s="89"/>
      <c r="W493" s="89"/>
      <c r="X493" s="89"/>
      <c r="Y493" s="89"/>
      <c r="Z493" s="89"/>
      <c r="AA493" s="90" t="s">
        <v>153</v>
      </c>
      <c r="AB493" s="89"/>
      <c r="AC493" s="89"/>
      <c r="AD493" s="89"/>
      <c r="AE493" s="89"/>
      <c r="AF493" s="89"/>
    </row>
    <row r="494" spans="1:32" ht="25.5">
      <c r="A494" s="30">
        <v>491</v>
      </c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87"/>
      <c r="U494" s="89"/>
      <c r="V494" s="89"/>
      <c r="W494" s="89"/>
      <c r="X494" s="89"/>
      <c r="Y494" s="89"/>
      <c r="Z494" s="89"/>
      <c r="AA494" s="90" t="s">
        <v>153</v>
      </c>
      <c r="AB494" s="89"/>
      <c r="AC494" s="89"/>
      <c r="AD494" s="89"/>
      <c r="AE494" s="89"/>
      <c r="AF494" s="89"/>
    </row>
    <row r="495" spans="1:32" ht="25.5">
      <c r="A495" s="31">
        <v>492</v>
      </c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88"/>
      <c r="U495" s="89"/>
      <c r="V495" s="89"/>
      <c r="W495" s="89"/>
      <c r="X495" s="89"/>
      <c r="Y495" s="89"/>
      <c r="Z495" s="89"/>
      <c r="AA495" s="90" t="s">
        <v>153</v>
      </c>
      <c r="AB495" s="89"/>
      <c r="AC495" s="89"/>
      <c r="AD495" s="89"/>
      <c r="AE495" s="89"/>
      <c r="AF495" s="89"/>
    </row>
    <row r="496" spans="1:32" ht="25.5">
      <c r="A496" s="30">
        <v>493</v>
      </c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87"/>
      <c r="U496" s="89"/>
      <c r="V496" s="89"/>
      <c r="W496" s="89"/>
      <c r="X496" s="89"/>
      <c r="Y496" s="89"/>
      <c r="Z496" s="89"/>
      <c r="AA496" s="90" t="s">
        <v>153</v>
      </c>
      <c r="AB496" s="89"/>
      <c r="AC496" s="89"/>
      <c r="AD496" s="89"/>
      <c r="AE496" s="89"/>
      <c r="AF496" s="89"/>
    </row>
    <row r="497" spans="1:32" ht="25.5">
      <c r="A497" s="31">
        <v>494</v>
      </c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88"/>
      <c r="U497" s="89"/>
      <c r="V497" s="89"/>
      <c r="W497" s="89"/>
      <c r="X497" s="89"/>
      <c r="Y497" s="89"/>
      <c r="Z497" s="89"/>
      <c r="AA497" s="90" t="s">
        <v>153</v>
      </c>
      <c r="AB497" s="89"/>
      <c r="AC497" s="89"/>
      <c r="AD497" s="89"/>
      <c r="AE497" s="89"/>
      <c r="AF497" s="89"/>
    </row>
    <row r="498" spans="1:32" ht="25.5">
      <c r="A498" s="30">
        <v>495</v>
      </c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87"/>
      <c r="U498" s="89"/>
      <c r="V498" s="89"/>
      <c r="W498" s="89"/>
      <c r="X498" s="89"/>
      <c r="Y498" s="89"/>
      <c r="Z498" s="89"/>
      <c r="AA498" s="90" t="s">
        <v>153</v>
      </c>
      <c r="AB498" s="89"/>
      <c r="AC498" s="89"/>
      <c r="AD498" s="89"/>
      <c r="AE498" s="89"/>
      <c r="AF498" s="89"/>
    </row>
    <row r="499" spans="1:32" ht="25.5">
      <c r="A499" s="31">
        <v>496</v>
      </c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88"/>
      <c r="U499" s="89"/>
      <c r="V499" s="89"/>
      <c r="W499" s="89"/>
      <c r="X499" s="89"/>
      <c r="Y499" s="89"/>
      <c r="Z499" s="89"/>
      <c r="AA499" s="90" t="s">
        <v>153</v>
      </c>
      <c r="AB499" s="89"/>
      <c r="AC499" s="89"/>
      <c r="AD499" s="89"/>
      <c r="AE499" s="89"/>
      <c r="AF499" s="89"/>
    </row>
    <row r="500" spans="1:32" ht="25.5">
      <c r="A500" s="30">
        <v>497</v>
      </c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87"/>
      <c r="U500" s="89"/>
      <c r="V500" s="89"/>
      <c r="W500" s="89"/>
      <c r="X500" s="89"/>
      <c r="Y500" s="89"/>
      <c r="Z500" s="89"/>
      <c r="AA500" s="90" t="s">
        <v>153</v>
      </c>
      <c r="AB500" s="89"/>
      <c r="AC500" s="89"/>
      <c r="AD500" s="89"/>
      <c r="AE500" s="89"/>
      <c r="AF500" s="89"/>
    </row>
    <row r="501" spans="1:32" ht="25.5">
      <c r="A501" s="31">
        <v>498</v>
      </c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88"/>
      <c r="U501" s="89"/>
      <c r="V501" s="89"/>
      <c r="W501" s="89"/>
      <c r="X501" s="89"/>
      <c r="Y501" s="89"/>
      <c r="Z501" s="89"/>
      <c r="AA501" s="90" t="s">
        <v>153</v>
      </c>
      <c r="AB501" s="89"/>
      <c r="AC501" s="89"/>
      <c r="AD501" s="89"/>
      <c r="AE501" s="89"/>
      <c r="AF501" s="89"/>
    </row>
    <row r="502" spans="1:32" ht="25.5">
      <c r="A502" s="30">
        <v>499</v>
      </c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87"/>
      <c r="U502" s="89"/>
      <c r="V502" s="89"/>
      <c r="W502" s="89"/>
      <c r="X502" s="89"/>
      <c r="Y502" s="89"/>
      <c r="Z502" s="89"/>
      <c r="AA502" s="90" t="s">
        <v>153</v>
      </c>
      <c r="AB502" s="89"/>
      <c r="AC502" s="89"/>
      <c r="AD502" s="89"/>
      <c r="AE502" s="89"/>
      <c r="AF502" s="89"/>
    </row>
    <row r="503" spans="1:32" ht="25.5">
      <c r="A503" s="31">
        <v>500</v>
      </c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88"/>
      <c r="U503" s="89"/>
      <c r="V503" s="89"/>
      <c r="W503" s="89"/>
      <c r="X503" s="89"/>
      <c r="Y503" s="89"/>
      <c r="Z503" s="89"/>
      <c r="AA503" s="90" t="s">
        <v>153</v>
      </c>
      <c r="AB503" s="89"/>
      <c r="AC503" s="89"/>
      <c r="AD503" s="89"/>
      <c r="AE503" s="89"/>
      <c r="AF503" s="89"/>
    </row>
    <row r="504" spans="1:32" ht="25.5">
      <c r="A504" s="30">
        <v>501</v>
      </c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87"/>
      <c r="U504" s="89"/>
      <c r="V504" s="89"/>
      <c r="W504" s="89"/>
      <c r="X504" s="89"/>
      <c r="Y504" s="89"/>
      <c r="Z504" s="89"/>
      <c r="AA504" s="90" t="s">
        <v>153</v>
      </c>
      <c r="AB504" s="89"/>
      <c r="AC504" s="89"/>
      <c r="AD504" s="89"/>
      <c r="AE504" s="89"/>
      <c r="AF504" s="89"/>
    </row>
    <row r="505" spans="1:32" ht="25.5">
      <c r="A505" s="31">
        <v>502</v>
      </c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88"/>
      <c r="U505" s="89"/>
      <c r="V505" s="89"/>
      <c r="W505" s="89"/>
      <c r="X505" s="89"/>
      <c r="Y505" s="89"/>
      <c r="Z505" s="89"/>
      <c r="AA505" s="90" t="s">
        <v>153</v>
      </c>
      <c r="AB505" s="89"/>
      <c r="AC505" s="89"/>
      <c r="AD505" s="89"/>
      <c r="AE505" s="89"/>
      <c r="AF505" s="89"/>
    </row>
    <row r="506" spans="1:32" ht="25.5">
      <c r="A506" s="30">
        <v>503</v>
      </c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87"/>
      <c r="U506" s="89"/>
      <c r="V506" s="89"/>
      <c r="W506" s="89"/>
      <c r="X506" s="89"/>
      <c r="Y506" s="89"/>
      <c r="Z506" s="89"/>
      <c r="AA506" s="90" t="s">
        <v>153</v>
      </c>
      <c r="AB506" s="89"/>
      <c r="AC506" s="89"/>
      <c r="AD506" s="89"/>
      <c r="AE506" s="89"/>
      <c r="AF506" s="89"/>
    </row>
    <row r="507" spans="1:32" ht="25.5">
      <c r="A507" s="31">
        <v>504</v>
      </c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88"/>
      <c r="U507" s="89"/>
      <c r="V507" s="89"/>
      <c r="W507" s="89"/>
      <c r="X507" s="89"/>
      <c r="Y507" s="89"/>
      <c r="Z507" s="89"/>
      <c r="AA507" s="90" t="s">
        <v>153</v>
      </c>
      <c r="AB507" s="89"/>
      <c r="AC507" s="89"/>
      <c r="AD507" s="89"/>
      <c r="AE507" s="89"/>
      <c r="AF507" s="89"/>
    </row>
    <row r="508" spans="1:32" ht="25.5">
      <c r="A508" s="30">
        <v>505</v>
      </c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87"/>
      <c r="U508" s="89"/>
      <c r="V508" s="89"/>
      <c r="W508" s="89"/>
      <c r="X508" s="89"/>
      <c r="Y508" s="89"/>
      <c r="Z508" s="89"/>
      <c r="AA508" s="90" t="s">
        <v>153</v>
      </c>
      <c r="AB508" s="89"/>
      <c r="AC508" s="89"/>
      <c r="AD508" s="89"/>
      <c r="AE508" s="89"/>
      <c r="AF508" s="89"/>
    </row>
    <row r="509" spans="1:32" ht="25.5">
      <c r="A509" s="31">
        <v>506</v>
      </c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88"/>
      <c r="U509" s="89"/>
      <c r="V509" s="89"/>
      <c r="W509" s="89"/>
      <c r="X509" s="89"/>
      <c r="Y509" s="89"/>
      <c r="Z509" s="89"/>
      <c r="AA509" s="90" t="s">
        <v>153</v>
      </c>
      <c r="AB509" s="89"/>
      <c r="AC509" s="89"/>
      <c r="AD509" s="89"/>
      <c r="AE509" s="89"/>
      <c r="AF509" s="89"/>
    </row>
    <row r="510" spans="1:32" ht="25.5">
      <c r="A510" s="30">
        <v>507</v>
      </c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87"/>
      <c r="U510" s="89"/>
      <c r="V510" s="89"/>
      <c r="W510" s="89"/>
      <c r="X510" s="89"/>
      <c r="Y510" s="89"/>
      <c r="Z510" s="89"/>
      <c r="AA510" s="90" t="s">
        <v>153</v>
      </c>
      <c r="AB510" s="89"/>
      <c r="AC510" s="89"/>
      <c r="AD510" s="89"/>
      <c r="AE510" s="89"/>
      <c r="AF510" s="89"/>
    </row>
    <row r="511" spans="1:32" ht="25.5">
      <c r="A511" s="31">
        <v>508</v>
      </c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88"/>
      <c r="U511" s="89"/>
      <c r="V511" s="89"/>
      <c r="W511" s="89"/>
      <c r="X511" s="89"/>
      <c r="Y511" s="89"/>
      <c r="Z511" s="89"/>
      <c r="AA511" s="90" t="s">
        <v>153</v>
      </c>
      <c r="AB511" s="89"/>
      <c r="AC511" s="89"/>
      <c r="AD511" s="89"/>
      <c r="AE511" s="89"/>
      <c r="AF511" s="89"/>
    </row>
    <row r="512" spans="1:32" ht="25.5">
      <c r="A512" s="30">
        <v>509</v>
      </c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87"/>
      <c r="U512" s="89"/>
      <c r="V512" s="89"/>
      <c r="W512" s="89"/>
      <c r="X512" s="89"/>
      <c r="Y512" s="89"/>
      <c r="Z512" s="89"/>
      <c r="AA512" s="90" t="s">
        <v>153</v>
      </c>
      <c r="AB512" s="89"/>
      <c r="AC512" s="89"/>
      <c r="AD512" s="89"/>
      <c r="AE512" s="89"/>
      <c r="AF512" s="89"/>
    </row>
    <row r="513" spans="1:32" ht="25.5">
      <c r="A513" s="31">
        <v>510</v>
      </c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88"/>
      <c r="U513" s="89"/>
      <c r="V513" s="89"/>
      <c r="W513" s="89"/>
      <c r="X513" s="89"/>
      <c r="Y513" s="89"/>
      <c r="Z513" s="89"/>
      <c r="AA513" s="90" t="s">
        <v>153</v>
      </c>
      <c r="AB513" s="89"/>
      <c r="AC513" s="89"/>
      <c r="AD513" s="89"/>
      <c r="AE513" s="89"/>
      <c r="AF513" s="89"/>
    </row>
    <row r="514" spans="1:32" ht="25.5">
      <c r="A514" s="30">
        <v>511</v>
      </c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87"/>
      <c r="U514" s="89"/>
      <c r="V514" s="89"/>
      <c r="W514" s="89"/>
      <c r="X514" s="89"/>
      <c r="Y514" s="89"/>
      <c r="Z514" s="89"/>
      <c r="AA514" s="90" t="s">
        <v>153</v>
      </c>
      <c r="AB514" s="89"/>
      <c r="AC514" s="89"/>
      <c r="AD514" s="89"/>
      <c r="AE514" s="89"/>
      <c r="AF514" s="89"/>
    </row>
    <row r="515" spans="1:32" ht="25.5">
      <c r="A515" s="31">
        <v>512</v>
      </c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88"/>
      <c r="U515" s="89"/>
      <c r="V515" s="89"/>
      <c r="W515" s="89"/>
      <c r="X515" s="89"/>
      <c r="Y515" s="89"/>
      <c r="Z515" s="89"/>
      <c r="AA515" s="90" t="s">
        <v>153</v>
      </c>
      <c r="AB515" s="89"/>
      <c r="AC515" s="89"/>
      <c r="AD515" s="89"/>
      <c r="AE515" s="89"/>
      <c r="AF515" s="89"/>
    </row>
    <row r="516" spans="1:32" ht="25.5">
      <c r="A516" s="30">
        <v>513</v>
      </c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87"/>
      <c r="U516" s="89"/>
      <c r="V516" s="89"/>
      <c r="W516" s="89"/>
      <c r="X516" s="89"/>
      <c r="Y516" s="89"/>
      <c r="Z516" s="89"/>
      <c r="AA516" s="90" t="s">
        <v>153</v>
      </c>
      <c r="AB516" s="89"/>
      <c r="AC516" s="89"/>
      <c r="AD516" s="89"/>
      <c r="AE516" s="89"/>
      <c r="AF516" s="89"/>
    </row>
    <row r="517" spans="1:32" ht="25.5">
      <c r="A517" s="31">
        <v>514</v>
      </c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88"/>
      <c r="U517" s="89"/>
      <c r="V517" s="89"/>
      <c r="W517" s="89"/>
      <c r="X517" s="89"/>
      <c r="Y517" s="89"/>
      <c r="Z517" s="89"/>
      <c r="AA517" s="90" t="s">
        <v>153</v>
      </c>
      <c r="AB517" s="89"/>
      <c r="AC517" s="89"/>
      <c r="AD517" s="89"/>
      <c r="AE517" s="89"/>
      <c r="AF517" s="89"/>
    </row>
    <row r="518" spans="1:32" ht="25.5">
      <c r="A518" s="30">
        <v>515</v>
      </c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87"/>
      <c r="U518" s="89"/>
      <c r="V518" s="89"/>
      <c r="W518" s="89"/>
      <c r="X518" s="89"/>
      <c r="Y518" s="89"/>
      <c r="Z518" s="89"/>
      <c r="AA518" s="90" t="s">
        <v>153</v>
      </c>
      <c r="AB518" s="89"/>
      <c r="AC518" s="89"/>
      <c r="AD518" s="89"/>
      <c r="AE518" s="89"/>
      <c r="AF518" s="89"/>
    </row>
    <row r="519" spans="1:32" ht="25.5">
      <c r="A519" s="31">
        <v>516</v>
      </c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88"/>
      <c r="U519" s="89"/>
      <c r="V519" s="89"/>
      <c r="W519" s="89"/>
      <c r="X519" s="89"/>
      <c r="Y519" s="89"/>
      <c r="Z519" s="89"/>
      <c r="AA519" s="90" t="s">
        <v>153</v>
      </c>
      <c r="AB519" s="89"/>
      <c r="AC519" s="89"/>
      <c r="AD519" s="89"/>
      <c r="AE519" s="89"/>
      <c r="AF519" s="89"/>
    </row>
    <row r="520" spans="1:32" ht="25.5">
      <c r="A520" s="30">
        <v>517</v>
      </c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87"/>
      <c r="U520" s="89"/>
      <c r="V520" s="89"/>
      <c r="W520" s="89"/>
      <c r="X520" s="89"/>
      <c r="Y520" s="89"/>
      <c r="Z520" s="89"/>
      <c r="AA520" s="90" t="s">
        <v>153</v>
      </c>
      <c r="AB520" s="89"/>
      <c r="AC520" s="89"/>
      <c r="AD520" s="89"/>
      <c r="AE520" s="89"/>
      <c r="AF520" s="89"/>
    </row>
    <row r="521" spans="1:32" ht="25.5">
      <c r="A521" s="31">
        <v>518</v>
      </c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88"/>
      <c r="U521" s="89"/>
      <c r="V521" s="89"/>
      <c r="W521" s="89"/>
      <c r="X521" s="89"/>
      <c r="Y521" s="89"/>
      <c r="Z521" s="89"/>
      <c r="AA521" s="90" t="s">
        <v>153</v>
      </c>
      <c r="AB521" s="89"/>
      <c r="AC521" s="89"/>
      <c r="AD521" s="89"/>
      <c r="AE521" s="89"/>
      <c r="AF521" s="89"/>
    </row>
    <row r="522" spans="1:32" ht="25.5">
      <c r="A522" s="30">
        <v>519</v>
      </c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87"/>
      <c r="U522" s="89"/>
      <c r="V522" s="89"/>
      <c r="W522" s="89"/>
      <c r="X522" s="89"/>
      <c r="Y522" s="89"/>
      <c r="Z522" s="89"/>
      <c r="AA522" s="90" t="s">
        <v>153</v>
      </c>
      <c r="AB522" s="89"/>
      <c r="AC522" s="89"/>
      <c r="AD522" s="89"/>
      <c r="AE522" s="89"/>
      <c r="AF522" s="89"/>
    </row>
    <row r="523" spans="1:32" ht="25.5">
      <c r="A523" s="31">
        <v>520</v>
      </c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88"/>
      <c r="U523" s="89"/>
      <c r="V523" s="89"/>
      <c r="W523" s="89"/>
      <c r="X523" s="89"/>
      <c r="Y523" s="89"/>
      <c r="Z523" s="89"/>
      <c r="AA523" s="90" t="s">
        <v>153</v>
      </c>
      <c r="AB523" s="89"/>
      <c r="AC523" s="89"/>
      <c r="AD523" s="89"/>
      <c r="AE523" s="89"/>
      <c r="AF523" s="89"/>
    </row>
    <row r="524" spans="1:32" ht="25.5">
      <c r="A524" s="30">
        <v>521</v>
      </c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87"/>
      <c r="U524" s="89"/>
      <c r="V524" s="89"/>
      <c r="W524" s="89"/>
      <c r="X524" s="89"/>
      <c r="Y524" s="89"/>
      <c r="Z524" s="89"/>
      <c r="AA524" s="90" t="s">
        <v>153</v>
      </c>
      <c r="AB524" s="89"/>
      <c r="AC524" s="89"/>
      <c r="AD524" s="89"/>
      <c r="AE524" s="89"/>
      <c r="AF524" s="89"/>
    </row>
    <row r="525" spans="1:32" ht="25.5">
      <c r="A525" s="31">
        <v>522</v>
      </c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88"/>
      <c r="U525" s="89"/>
      <c r="V525" s="89"/>
      <c r="W525" s="89"/>
      <c r="X525" s="89"/>
      <c r="Y525" s="89"/>
      <c r="Z525" s="89"/>
      <c r="AA525" s="90" t="s">
        <v>153</v>
      </c>
      <c r="AB525" s="89"/>
      <c r="AC525" s="89"/>
      <c r="AD525" s="89"/>
      <c r="AE525" s="89"/>
      <c r="AF525" s="89"/>
    </row>
    <row r="526" spans="1:32" ht="25.5">
      <c r="A526" s="30">
        <v>523</v>
      </c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87"/>
      <c r="U526" s="89"/>
      <c r="V526" s="89"/>
      <c r="W526" s="89"/>
      <c r="X526" s="89"/>
      <c r="Y526" s="89"/>
      <c r="Z526" s="89"/>
      <c r="AA526" s="90" t="s">
        <v>153</v>
      </c>
      <c r="AB526" s="89"/>
      <c r="AC526" s="89"/>
      <c r="AD526" s="89"/>
      <c r="AE526" s="89"/>
      <c r="AF526" s="89"/>
    </row>
    <row r="527" spans="1:32" ht="25.5">
      <c r="A527" s="31">
        <v>524</v>
      </c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88"/>
      <c r="U527" s="89"/>
      <c r="V527" s="89"/>
      <c r="W527" s="89"/>
      <c r="X527" s="89"/>
      <c r="Y527" s="89"/>
      <c r="Z527" s="89"/>
      <c r="AA527" s="90" t="s">
        <v>153</v>
      </c>
      <c r="AB527" s="89"/>
      <c r="AC527" s="89"/>
      <c r="AD527" s="89"/>
      <c r="AE527" s="89"/>
      <c r="AF527" s="89"/>
    </row>
    <row r="528" spans="1:32" ht="25.5">
      <c r="A528" s="30">
        <v>525</v>
      </c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87"/>
      <c r="U528" s="89"/>
      <c r="V528" s="89"/>
      <c r="W528" s="89"/>
      <c r="X528" s="89"/>
      <c r="Y528" s="89"/>
      <c r="Z528" s="89"/>
      <c r="AA528" s="90" t="s">
        <v>153</v>
      </c>
      <c r="AB528" s="89"/>
      <c r="AC528" s="89"/>
      <c r="AD528" s="89"/>
      <c r="AE528" s="89"/>
      <c r="AF528" s="89"/>
    </row>
    <row r="529" spans="1:32" ht="25.5">
      <c r="A529" s="31">
        <v>526</v>
      </c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88"/>
      <c r="U529" s="89"/>
      <c r="V529" s="89"/>
      <c r="W529" s="89"/>
      <c r="X529" s="89"/>
      <c r="Y529" s="89"/>
      <c r="Z529" s="89"/>
      <c r="AA529" s="90" t="s">
        <v>153</v>
      </c>
      <c r="AB529" s="89"/>
      <c r="AC529" s="89"/>
      <c r="AD529" s="89"/>
      <c r="AE529" s="89"/>
      <c r="AF529" s="89"/>
    </row>
    <row r="530" spans="1:32" ht="25.5">
      <c r="A530" s="30">
        <v>527</v>
      </c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87"/>
      <c r="U530" s="89"/>
      <c r="V530" s="89"/>
      <c r="W530" s="89"/>
      <c r="X530" s="89"/>
      <c r="Y530" s="89"/>
      <c r="Z530" s="89"/>
      <c r="AA530" s="90" t="s">
        <v>153</v>
      </c>
      <c r="AB530" s="89"/>
      <c r="AC530" s="89"/>
      <c r="AD530" s="89"/>
      <c r="AE530" s="89"/>
      <c r="AF530" s="89"/>
    </row>
    <row r="531" spans="1:32" ht="25.5">
      <c r="A531" s="31">
        <v>528</v>
      </c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88"/>
      <c r="U531" s="89"/>
      <c r="V531" s="89"/>
      <c r="W531" s="89"/>
      <c r="X531" s="89"/>
      <c r="Y531" s="89"/>
      <c r="Z531" s="89"/>
      <c r="AA531" s="90" t="s">
        <v>153</v>
      </c>
      <c r="AB531" s="89"/>
      <c r="AC531" s="89"/>
      <c r="AD531" s="89"/>
      <c r="AE531" s="89"/>
      <c r="AF531" s="89"/>
    </row>
    <row r="532" spans="1:32" ht="25.5">
      <c r="A532" s="30">
        <v>529</v>
      </c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87"/>
      <c r="U532" s="89"/>
      <c r="V532" s="89"/>
      <c r="W532" s="89"/>
      <c r="X532" s="89"/>
      <c r="Y532" s="89"/>
      <c r="Z532" s="89"/>
      <c r="AA532" s="90" t="s">
        <v>153</v>
      </c>
      <c r="AB532" s="89"/>
      <c r="AC532" s="89"/>
      <c r="AD532" s="89"/>
      <c r="AE532" s="89"/>
      <c r="AF532" s="89"/>
    </row>
    <row r="533" spans="1:32" ht="25.5">
      <c r="A533" s="31">
        <v>530</v>
      </c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88"/>
      <c r="U533" s="89"/>
      <c r="V533" s="89"/>
      <c r="W533" s="89"/>
      <c r="X533" s="89"/>
      <c r="Y533" s="89"/>
      <c r="Z533" s="89"/>
      <c r="AA533" s="90" t="s">
        <v>153</v>
      </c>
      <c r="AB533" s="89"/>
      <c r="AC533" s="89"/>
      <c r="AD533" s="89"/>
      <c r="AE533" s="89"/>
      <c r="AF533" s="89"/>
    </row>
    <row r="534" spans="1:32" ht="25.5">
      <c r="A534" s="30">
        <v>531</v>
      </c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87"/>
      <c r="U534" s="89"/>
      <c r="V534" s="89"/>
      <c r="W534" s="89"/>
      <c r="X534" s="89"/>
      <c r="Y534" s="89"/>
      <c r="Z534" s="89"/>
      <c r="AA534" s="90" t="s">
        <v>153</v>
      </c>
      <c r="AB534" s="89"/>
      <c r="AC534" s="89"/>
      <c r="AD534" s="89"/>
      <c r="AE534" s="89"/>
      <c r="AF534" s="89"/>
    </row>
    <row r="535" spans="1:32" ht="25.5">
      <c r="A535" s="31">
        <v>532</v>
      </c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88"/>
      <c r="U535" s="89"/>
      <c r="V535" s="89"/>
      <c r="W535" s="89"/>
      <c r="X535" s="89"/>
      <c r="Y535" s="89"/>
      <c r="Z535" s="89"/>
      <c r="AA535" s="90" t="s">
        <v>153</v>
      </c>
      <c r="AB535" s="89"/>
      <c r="AC535" s="89"/>
      <c r="AD535" s="89"/>
      <c r="AE535" s="89"/>
      <c r="AF535" s="89"/>
    </row>
    <row r="536" spans="1:32" ht="25.5">
      <c r="A536" s="30">
        <v>533</v>
      </c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87"/>
      <c r="U536" s="89"/>
      <c r="V536" s="89"/>
      <c r="W536" s="89"/>
      <c r="X536" s="89"/>
      <c r="Y536" s="89"/>
      <c r="Z536" s="89"/>
      <c r="AA536" s="90" t="s">
        <v>153</v>
      </c>
      <c r="AB536" s="89"/>
      <c r="AC536" s="89"/>
      <c r="AD536" s="89"/>
      <c r="AE536" s="89"/>
      <c r="AF536" s="89"/>
    </row>
    <row r="537" spans="1:32" ht="25.5">
      <c r="A537" s="31">
        <v>534</v>
      </c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88"/>
      <c r="U537" s="89"/>
      <c r="V537" s="89"/>
      <c r="W537" s="89"/>
      <c r="X537" s="89"/>
      <c r="Y537" s="89"/>
      <c r="Z537" s="89"/>
      <c r="AA537" s="90" t="s">
        <v>153</v>
      </c>
      <c r="AB537" s="89"/>
      <c r="AC537" s="89"/>
      <c r="AD537" s="89"/>
      <c r="AE537" s="89"/>
      <c r="AF537" s="89"/>
    </row>
    <row r="538" spans="1:32" ht="25.5">
      <c r="A538" s="30">
        <v>535</v>
      </c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87"/>
      <c r="U538" s="89"/>
      <c r="V538" s="89"/>
      <c r="W538" s="89"/>
      <c r="X538" s="89"/>
      <c r="Y538" s="89"/>
      <c r="Z538" s="89"/>
      <c r="AA538" s="90" t="s">
        <v>153</v>
      </c>
      <c r="AB538" s="89"/>
      <c r="AC538" s="89"/>
      <c r="AD538" s="89"/>
      <c r="AE538" s="89"/>
      <c r="AF538" s="89"/>
    </row>
    <row r="539" spans="1:32" ht="25.5">
      <c r="A539" s="31">
        <v>536</v>
      </c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88"/>
      <c r="U539" s="89"/>
      <c r="V539" s="89"/>
      <c r="W539" s="89"/>
      <c r="X539" s="89"/>
      <c r="Y539" s="89"/>
      <c r="Z539" s="89"/>
      <c r="AA539" s="90" t="s">
        <v>153</v>
      </c>
      <c r="AB539" s="89"/>
      <c r="AC539" s="89"/>
      <c r="AD539" s="89"/>
      <c r="AE539" s="89"/>
      <c r="AF539" s="89"/>
    </row>
    <row r="540" spans="1:32" ht="25.5">
      <c r="A540" s="30">
        <v>537</v>
      </c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87"/>
      <c r="U540" s="89"/>
      <c r="V540" s="89"/>
      <c r="W540" s="89"/>
      <c r="X540" s="89"/>
      <c r="Y540" s="89"/>
      <c r="Z540" s="89"/>
      <c r="AA540" s="90" t="s">
        <v>153</v>
      </c>
      <c r="AB540" s="89"/>
      <c r="AC540" s="89"/>
      <c r="AD540" s="89"/>
      <c r="AE540" s="89"/>
      <c r="AF540" s="89"/>
    </row>
    <row r="541" spans="1:32" ht="25.5">
      <c r="A541" s="31">
        <v>538</v>
      </c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88"/>
      <c r="U541" s="89"/>
      <c r="V541" s="89"/>
      <c r="W541" s="89"/>
      <c r="X541" s="89"/>
      <c r="Y541" s="89"/>
      <c r="Z541" s="89"/>
      <c r="AA541" s="90" t="s">
        <v>153</v>
      </c>
      <c r="AB541" s="89"/>
      <c r="AC541" s="89"/>
      <c r="AD541" s="89"/>
      <c r="AE541" s="89"/>
      <c r="AF541" s="89"/>
    </row>
    <row r="542" spans="1:32" ht="25.5">
      <c r="A542" s="30">
        <v>539</v>
      </c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87"/>
      <c r="U542" s="89"/>
      <c r="V542" s="89"/>
      <c r="W542" s="89"/>
      <c r="X542" s="89"/>
      <c r="Y542" s="89"/>
      <c r="Z542" s="89"/>
      <c r="AA542" s="90" t="s">
        <v>153</v>
      </c>
      <c r="AB542" s="89"/>
      <c r="AC542" s="89"/>
      <c r="AD542" s="89"/>
      <c r="AE542" s="89"/>
      <c r="AF542" s="89"/>
    </row>
    <row r="543" spans="1:32" ht="25.5">
      <c r="A543" s="31">
        <v>540</v>
      </c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88"/>
      <c r="U543" s="89"/>
      <c r="V543" s="89"/>
      <c r="W543" s="89"/>
      <c r="X543" s="89"/>
      <c r="Y543" s="89"/>
      <c r="Z543" s="89"/>
      <c r="AA543" s="90" t="s">
        <v>153</v>
      </c>
      <c r="AB543" s="89"/>
      <c r="AC543" s="89"/>
      <c r="AD543" s="89"/>
      <c r="AE543" s="89"/>
      <c r="AF543" s="89"/>
    </row>
    <row r="544" spans="1:32" ht="25.5">
      <c r="A544" s="30">
        <v>541</v>
      </c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87"/>
      <c r="U544" s="89"/>
      <c r="V544" s="89"/>
      <c r="W544" s="89"/>
      <c r="X544" s="89"/>
      <c r="Y544" s="89"/>
      <c r="Z544" s="89"/>
      <c r="AA544" s="90" t="s">
        <v>153</v>
      </c>
      <c r="AB544" s="89"/>
      <c r="AC544" s="89"/>
      <c r="AD544" s="89"/>
      <c r="AE544" s="89"/>
      <c r="AF544" s="89"/>
    </row>
    <row r="545" spans="1:32" ht="25.5">
      <c r="A545" s="31">
        <v>542</v>
      </c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88"/>
      <c r="U545" s="89"/>
      <c r="V545" s="89"/>
      <c r="W545" s="89"/>
      <c r="X545" s="89"/>
      <c r="Y545" s="89"/>
      <c r="Z545" s="89"/>
      <c r="AA545" s="90" t="s">
        <v>153</v>
      </c>
      <c r="AB545" s="89"/>
      <c r="AC545" s="89"/>
      <c r="AD545" s="89"/>
      <c r="AE545" s="89"/>
      <c r="AF545" s="89"/>
    </row>
    <row r="546" spans="1:32" ht="25.5">
      <c r="A546" s="30">
        <v>543</v>
      </c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87"/>
      <c r="U546" s="89"/>
      <c r="V546" s="89"/>
      <c r="W546" s="89"/>
      <c r="X546" s="89"/>
      <c r="Y546" s="89"/>
      <c r="Z546" s="89"/>
      <c r="AA546" s="90" t="s">
        <v>153</v>
      </c>
      <c r="AB546" s="89"/>
      <c r="AC546" s="89"/>
      <c r="AD546" s="89"/>
      <c r="AE546" s="89"/>
      <c r="AF546" s="89"/>
    </row>
    <row r="547" spans="1:32" ht="25.5">
      <c r="A547" s="31">
        <v>544</v>
      </c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88"/>
      <c r="U547" s="89"/>
      <c r="V547" s="89"/>
      <c r="W547" s="89"/>
      <c r="X547" s="89"/>
      <c r="Y547" s="89"/>
      <c r="Z547" s="89"/>
      <c r="AA547" s="90" t="s">
        <v>153</v>
      </c>
      <c r="AB547" s="89"/>
      <c r="AC547" s="89"/>
      <c r="AD547" s="89"/>
      <c r="AE547" s="89"/>
      <c r="AF547" s="89"/>
    </row>
    <row r="548" spans="1:32" ht="25.5">
      <c r="A548" s="30">
        <v>545</v>
      </c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87"/>
      <c r="U548" s="89"/>
      <c r="V548" s="89"/>
      <c r="W548" s="89"/>
      <c r="X548" s="89"/>
      <c r="Y548" s="89"/>
      <c r="Z548" s="89"/>
      <c r="AA548" s="90" t="s">
        <v>153</v>
      </c>
      <c r="AB548" s="89"/>
      <c r="AC548" s="89"/>
      <c r="AD548" s="89"/>
      <c r="AE548" s="89"/>
      <c r="AF548" s="89"/>
    </row>
    <row r="549" spans="1:32" ht="25.5">
      <c r="A549" s="31">
        <v>546</v>
      </c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88"/>
      <c r="U549" s="89"/>
      <c r="V549" s="89"/>
      <c r="W549" s="89"/>
      <c r="X549" s="89"/>
      <c r="Y549" s="89"/>
      <c r="Z549" s="89"/>
      <c r="AA549" s="90" t="s">
        <v>153</v>
      </c>
      <c r="AB549" s="89"/>
      <c r="AC549" s="89"/>
      <c r="AD549" s="89"/>
      <c r="AE549" s="89"/>
      <c r="AF549" s="89"/>
    </row>
    <row r="550" spans="1:32" ht="25.5">
      <c r="A550" s="30">
        <v>547</v>
      </c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87"/>
      <c r="U550" s="89"/>
      <c r="V550" s="89"/>
      <c r="W550" s="89"/>
      <c r="X550" s="89"/>
      <c r="Y550" s="89"/>
      <c r="Z550" s="89"/>
      <c r="AA550" s="90" t="s">
        <v>153</v>
      </c>
      <c r="AB550" s="89"/>
      <c r="AC550" s="89"/>
      <c r="AD550" s="89"/>
      <c r="AE550" s="89"/>
      <c r="AF550" s="89"/>
    </row>
    <row r="551" spans="1:32" ht="25.5">
      <c r="A551" s="31">
        <v>548</v>
      </c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88"/>
      <c r="U551" s="89"/>
      <c r="V551" s="89"/>
      <c r="W551" s="89"/>
      <c r="X551" s="89"/>
      <c r="Y551" s="89"/>
      <c r="Z551" s="89"/>
      <c r="AA551" s="90" t="s">
        <v>153</v>
      </c>
      <c r="AB551" s="89"/>
      <c r="AC551" s="89"/>
      <c r="AD551" s="89"/>
      <c r="AE551" s="89"/>
      <c r="AF551" s="89"/>
    </row>
    <row r="552" spans="1:32" ht="25.5">
      <c r="A552" s="30">
        <v>549</v>
      </c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87"/>
      <c r="U552" s="89"/>
      <c r="V552" s="89"/>
      <c r="W552" s="89"/>
      <c r="X552" s="89"/>
      <c r="Y552" s="89"/>
      <c r="Z552" s="89"/>
      <c r="AA552" s="90" t="s">
        <v>153</v>
      </c>
      <c r="AB552" s="89"/>
      <c r="AC552" s="89"/>
      <c r="AD552" s="89"/>
      <c r="AE552" s="89"/>
      <c r="AF552" s="89"/>
    </row>
    <row r="553" spans="1:32" ht="25.5">
      <c r="A553" s="31">
        <v>550</v>
      </c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88"/>
      <c r="U553" s="89"/>
      <c r="V553" s="89"/>
      <c r="W553" s="89"/>
      <c r="X553" s="89"/>
      <c r="Y553" s="89"/>
      <c r="Z553" s="89"/>
      <c r="AA553" s="90" t="s">
        <v>153</v>
      </c>
      <c r="AB553" s="89"/>
      <c r="AC553" s="89"/>
      <c r="AD553" s="89"/>
      <c r="AE553" s="89"/>
      <c r="AF553" s="89"/>
    </row>
    <row r="554" spans="1:32" ht="25.5">
      <c r="A554" s="30">
        <v>551</v>
      </c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87"/>
      <c r="U554" s="89"/>
      <c r="V554" s="89"/>
      <c r="W554" s="89"/>
      <c r="X554" s="89"/>
      <c r="Y554" s="89"/>
      <c r="Z554" s="89"/>
      <c r="AA554" s="90" t="s">
        <v>153</v>
      </c>
      <c r="AB554" s="89"/>
      <c r="AC554" s="89"/>
      <c r="AD554" s="89"/>
      <c r="AE554" s="89"/>
      <c r="AF554" s="89"/>
    </row>
    <row r="555" spans="1:32" ht="25.5">
      <c r="A555" s="31">
        <v>552</v>
      </c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88"/>
      <c r="U555" s="89"/>
      <c r="V555" s="89"/>
      <c r="W555" s="89"/>
      <c r="X555" s="89"/>
      <c r="Y555" s="89"/>
      <c r="Z555" s="89"/>
      <c r="AA555" s="90" t="s">
        <v>153</v>
      </c>
      <c r="AB555" s="89"/>
      <c r="AC555" s="89"/>
      <c r="AD555" s="89"/>
      <c r="AE555" s="89"/>
      <c r="AF555" s="89"/>
    </row>
    <row r="556" spans="1:32" ht="25.5">
      <c r="A556" s="30">
        <v>553</v>
      </c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87"/>
      <c r="U556" s="89"/>
      <c r="V556" s="89"/>
      <c r="W556" s="89"/>
      <c r="X556" s="89"/>
      <c r="Y556" s="89"/>
      <c r="Z556" s="89"/>
      <c r="AA556" s="90" t="s">
        <v>153</v>
      </c>
      <c r="AB556" s="89"/>
      <c r="AC556" s="89"/>
      <c r="AD556" s="89"/>
      <c r="AE556" s="89"/>
      <c r="AF556" s="89"/>
    </row>
    <row r="557" spans="1:32" ht="25.5">
      <c r="A557" s="31">
        <v>554</v>
      </c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88"/>
      <c r="U557" s="89"/>
      <c r="V557" s="89"/>
      <c r="W557" s="89"/>
      <c r="X557" s="89"/>
      <c r="Y557" s="89"/>
      <c r="Z557" s="89"/>
      <c r="AA557" s="90" t="s">
        <v>153</v>
      </c>
      <c r="AB557" s="89"/>
      <c r="AC557" s="89"/>
      <c r="AD557" s="89"/>
      <c r="AE557" s="89"/>
      <c r="AF557" s="89"/>
    </row>
    <row r="558" spans="1:32" ht="25.5">
      <c r="A558" s="30">
        <v>555</v>
      </c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87"/>
      <c r="U558" s="89"/>
      <c r="V558" s="89"/>
      <c r="W558" s="89"/>
      <c r="X558" s="89"/>
      <c r="Y558" s="89"/>
      <c r="Z558" s="89"/>
      <c r="AA558" s="90" t="s">
        <v>153</v>
      </c>
      <c r="AB558" s="89"/>
      <c r="AC558" s="89"/>
      <c r="AD558" s="89"/>
      <c r="AE558" s="89"/>
      <c r="AF558" s="89"/>
    </row>
    <row r="559" spans="1:32" ht="25.5">
      <c r="A559" s="31">
        <v>556</v>
      </c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88"/>
      <c r="U559" s="89"/>
      <c r="V559" s="89"/>
      <c r="W559" s="89"/>
      <c r="X559" s="89"/>
      <c r="Y559" s="89"/>
      <c r="Z559" s="89"/>
      <c r="AA559" s="90" t="s">
        <v>153</v>
      </c>
      <c r="AB559" s="89"/>
      <c r="AC559" s="89"/>
      <c r="AD559" s="89"/>
      <c r="AE559" s="89"/>
      <c r="AF559" s="89"/>
    </row>
    <row r="560" spans="1:32" ht="25.5">
      <c r="A560" s="30">
        <v>557</v>
      </c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87"/>
      <c r="U560" s="89"/>
      <c r="V560" s="89"/>
      <c r="W560" s="89"/>
      <c r="X560" s="89"/>
      <c r="Y560" s="89"/>
      <c r="Z560" s="89"/>
      <c r="AA560" s="90" t="s">
        <v>153</v>
      </c>
      <c r="AB560" s="89"/>
      <c r="AC560" s="89"/>
      <c r="AD560" s="89"/>
      <c r="AE560" s="89"/>
      <c r="AF560" s="89"/>
    </row>
    <row r="561" spans="1:32" ht="25.5">
      <c r="A561" s="31">
        <v>558</v>
      </c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88"/>
      <c r="U561" s="89"/>
      <c r="V561" s="89"/>
      <c r="W561" s="89"/>
      <c r="X561" s="89"/>
      <c r="Y561" s="89"/>
      <c r="Z561" s="89"/>
      <c r="AA561" s="90" t="s">
        <v>153</v>
      </c>
      <c r="AB561" s="89"/>
      <c r="AC561" s="89"/>
      <c r="AD561" s="89"/>
      <c r="AE561" s="89"/>
      <c r="AF561" s="89"/>
    </row>
    <row r="562" spans="1:32" ht="25.5">
      <c r="A562" s="30">
        <v>559</v>
      </c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87"/>
      <c r="U562" s="89"/>
      <c r="V562" s="89"/>
      <c r="W562" s="89"/>
      <c r="X562" s="89"/>
      <c r="Y562" s="89"/>
      <c r="Z562" s="89"/>
      <c r="AA562" s="90" t="s">
        <v>153</v>
      </c>
      <c r="AB562" s="89"/>
      <c r="AC562" s="89"/>
      <c r="AD562" s="89"/>
      <c r="AE562" s="89"/>
      <c r="AF562" s="89"/>
    </row>
    <row r="563" spans="1:32" ht="25.5">
      <c r="A563" s="31">
        <v>560</v>
      </c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88"/>
      <c r="U563" s="89"/>
      <c r="V563" s="89"/>
      <c r="W563" s="89"/>
      <c r="X563" s="89"/>
      <c r="Y563" s="89"/>
      <c r="Z563" s="89"/>
      <c r="AA563" s="90" t="s">
        <v>153</v>
      </c>
      <c r="AB563" s="89"/>
      <c r="AC563" s="89"/>
      <c r="AD563" s="89"/>
      <c r="AE563" s="89"/>
      <c r="AF563" s="89"/>
    </row>
    <row r="564" spans="1:32" ht="25.5">
      <c r="A564" s="30">
        <v>561</v>
      </c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87"/>
      <c r="U564" s="89"/>
      <c r="V564" s="89"/>
      <c r="W564" s="89"/>
      <c r="X564" s="89"/>
      <c r="Y564" s="89"/>
      <c r="Z564" s="89"/>
      <c r="AA564" s="90" t="s">
        <v>153</v>
      </c>
      <c r="AB564" s="89"/>
      <c r="AC564" s="89"/>
      <c r="AD564" s="89"/>
      <c r="AE564" s="89"/>
      <c r="AF564" s="89"/>
    </row>
    <row r="565" spans="1:32" ht="25.5">
      <c r="A565" s="31">
        <v>562</v>
      </c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88"/>
      <c r="U565" s="89"/>
      <c r="V565" s="89"/>
      <c r="W565" s="89"/>
      <c r="X565" s="89"/>
      <c r="Y565" s="89"/>
      <c r="Z565" s="89"/>
      <c r="AA565" s="90" t="s">
        <v>153</v>
      </c>
      <c r="AB565" s="89"/>
      <c r="AC565" s="89"/>
      <c r="AD565" s="89"/>
      <c r="AE565" s="89"/>
      <c r="AF565" s="89"/>
    </row>
    <row r="566" spans="1:32" ht="25.5">
      <c r="A566" s="30">
        <v>563</v>
      </c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87"/>
      <c r="U566" s="89"/>
      <c r="V566" s="89"/>
      <c r="W566" s="89"/>
      <c r="X566" s="89"/>
      <c r="Y566" s="89"/>
      <c r="Z566" s="89"/>
      <c r="AA566" s="90" t="s">
        <v>153</v>
      </c>
      <c r="AB566" s="89"/>
      <c r="AC566" s="89"/>
      <c r="AD566" s="89"/>
      <c r="AE566" s="89"/>
      <c r="AF566" s="89"/>
    </row>
    <row r="567" spans="1:32" ht="25.5">
      <c r="A567" s="31">
        <v>564</v>
      </c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88"/>
      <c r="U567" s="89"/>
      <c r="V567" s="89"/>
      <c r="W567" s="89"/>
      <c r="X567" s="89"/>
      <c r="Y567" s="89"/>
      <c r="Z567" s="89"/>
      <c r="AA567" s="90" t="s">
        <v>153</v>
      </c>
      <c r="AB567" s="89"/>
      <c r="AC567" s="89"/>
      <c r="AD567" s="89"/>
      <c r="AE567" s="89"/>
      <c r="AF567" s="89"/>
    </row>
    <row r="568" spans="1:32" ht="25.5">
      <c r="A568" s="30">
        <v>565</v>
      </c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87"/>
      <c r="U568" s="89"/>
      <c r="V568" s="89"/>
      <c r="W568" s="89"/>
      <c r="X568" s="89"/>
      <c r="Y568" s="89"/>
      <c r="Z568" s="89"/>
      <c r="AA568" s="90" t="s">
        <v>153</v>
      </c>
      <c r="AB568" s="89"/>
      <c r="AC568" s="89"/>
      <c r="AD568" s="89"/>
      <c r="AE568" s="89"/>
      <c r="AF568" s="89"/>
    </row>
    <row r="569" spans="1:32" ht="25.5">
      <c r="A569" s="31">
        <v>566</v>
      </c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88"/>
      <c r="U569" s="89"/>
      <c r="V569" s="89"/>
      <c r="W569" s="89"/>
      <c r="X569" s="89"/>
      <c r="Y569" s="89"/>
      <c r="Z569" s="89"/>
      <c r="AA569" s="90" t="s">
        <v>153</v>
      </c>
      <c r="AB569" s="89"/>
      <c r="AC569" s="89"/>
      <c r="AD569" s="89"/>
      <c r="AE569" s="89"/>
      <c r="AF569" s="89"/>
    </row>
    <row r="570" spans="1:32" ht="25.5">
      <c r="A570" s="30">
        <v>567</v>
      </c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87"/>
      <c r="U570" s="89"/>
      <c r="V570" s="89"/>
      <c r="W570" s="89"/>
      <c r="X570" s="89"/>
      <c r="Y570" s="89"/>
      <c r="Z570" s="89"/>
      <c r="AA570" s="90" t="s">
        <v>153</v>
      </c>
      <c r="AB570" s="89"/>
      <c r="AC570" s="89"/>
      <c r="AD570" s="89"/>
      <c r="AE570" s="89"/>
      <c r="AF570" s="89"/>
    </row>
    <row r="571" spans="1:32" ht="25.5">
      <c r="A571" s="31">
        <v>568</v>
      </c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88"/>
      <c r="U571" s="89"/>
      <c r="V571" s="89"/>
      <c r="W571" s="89"/>
      <c r="X571" s="89"/>
      <c r="Y571" s="89"/>
      <c r="Z571" s="89"/>
      <c r="AA571" s="90" t="s">
        <v>153</v>
      </c>
      <c r="AB571" s="89"/>
      <c r="AC571" s="89"/>
      <c r="AD571" s="89"/>
      <c r="AE571" s="89"/>
      <c r="AF571" s="89"/>
    </row>
    <row r="572" spans="1:32" ht="25.5">
      <c r="A572" s="30">
        <v>569</v>
      </c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87"/>
      <c r="U572" s="89"/>
      <c r="V572" s="89"/>
      <c r="W572" s="89"/>
      <c r="X572" s="89"/>
      <c r="Y572" s="89"/>
      <c r="Z572" s="89"/>
      <c r="AA572" s="90" t="s">
        <v>153</v>
      </c>
      <c r="AB572" s="89"/>
      <c r="AC572" s="89"/>
      <c r="AD572" s="89"/>
      <c r="AE572" s="89"/>
      <c r="AF572" s="89"/>
    </row>
    <row r="573" spans="1:32" ht="25.5">
      <c r="A573" s="31">
        <v>570</v>
      </c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88"/>
      <c r="U573" s="89"/>
      <c r="V573" s="89"/>
      <c r="W573" s="89"/>
      <c r="X573" s="89"/>
      <c r="Y573" s="89"/>
      <c r="Z573" s="89"/>
      <c r="AA573" s="90" t="s">
        <v>153</v>
      </c>
      <c r="AB573" s="89"/>
      <c r="AC573" s="89"/>
      <c r="AD573" s="89"/>
      <c r="AE573" s="89"/>
      <c r="AF573" s="89"/>
    </row>
    <row r="574" spans="1:32" ht="25.5">
      <c r="A574" s="30">
        <v>571</v>
      </c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87"/>
      <c r="U574" s="89"/>
      <c r="V574" s="89"/>
      <c r="W574" s="89"/>
      <c r="X574" s="89"/>
      <c r="Y574" s="89"/>
      <c r="Z574" s="89"/>
      <c r="AA574" s="90" t="s">
        <v>153</v>
      </c>
      <c r="AB574" s="89"/>
      <c r="AC574" s="89"/>
      <c r="AD574" s="89"/>
      <c r="AE574" s="89"/>
      <c r="AF574" s="89"/>
    </row>
    <row r="575" spans="1:32" ht="25.5">
      <c r="A575" s="31">
        <v>572</v>
      </c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88"/>
      <c r="U575" s="89"/>
      <c r="V575" s="89"/>
      <c r="W575" s="89"/>
      <c r="X575" s="89"/>
      <c r="Y575" s="89"/>
      <c r="Z575" s="89"/>
      <c r="AA575" s="90" t="s">
        <v>153</v>
      </c>
      <c r="AB575" s="89"/>
      <c r="AC575" s="89"/>
      <c r="AD575" s="89"/>
      <c r="AE575" s="89"/>
      <c r="AF575" s="89"/>
    </row>
    <row r="576" spans="1:32" ht="25.5">
      <c r="A576" s="30">
        <v>573</v>
      </c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87"/>
      <c r="U576" s="89"/>
      <c r="V576" s="89"/>
      <c r="W576" s="89"/>
      <c r="X576" s="89"/>
      <c r="Y576" s="89"/>
      <c r="Z576" s="89"/>
      <c r="AA576" s="90" t="s">
        <v>153</v>
      </c>
      <c r="AB576" s="89"/>
      <c r="AC576" s="89"/>
      <c r="AD576" s="89"/>
      <c r="AE576" s="89"/>
      <c r="AF576" s="89"/>
    </row>
    <row r="577" spans="1:32" ht="25.5">
      <c r="A577" s="31">
        <v>574</v>
      </c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88"/>
      <c r="U577" s="89"/>
      <c r="V577" s="89"/>
      <c r="W577" s="89"/>
      <c r="X577" s="89"/>
      <c r="Y577" s="89"/>
      <c r="Z577" s="89"/>
      <c r="AA577" s="90" t="s">
        <v>153</v>
      </c>
      <c r="AB577" s="89"/>
      <c r="AC577" s="89"/>
      <c r="AD577" s="89"/>
      <c r="AE577" s="89"/>
      <c r="AF577" s="89"/>
    </row>
    <row r="578" spans="1:32" ht="25.5">
      <c r="A578" s="30">
        <v>575</v>
      </c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87"/>
      <c r="U578" s="89"/>
      <c r="V578" s="89"/>
      <c r="W578" s="89"/>
      <c r="X578" s="89"/>
      <c r="Y578" s="89"/>
      <c r="Z578" s="89"/>
      <c r="AA578" s="90" t="s">
        <v>153</v>
      </c>
      <c r="AB578" s="89"/>
      <c r="AC578" s="89"/>
      <c r="AD578" s="89"/>
      <c r="AE578" s="89"/>
      <c r="AF578" s="89"/>
    </row>
    <row r="579" spans="1:32" ht="25.5">
      <c r="A579" s="31">
        <v>576</v>
      </c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88"/>
      <c r="U579" s="89"/>
      <c r="V579" s="89"/>
      <c r="W579" s="89"/>
      <c r="X579" s="89"/>
      <c r="Y579" s="89"/>
      <c r="Z579" s="89"/>
      <c r="AA579" s="90" t="s">
        <v>153</v>
      </c>
      <c r="AB579" s="89"/>
      <c r="AC579" s="89"/>
      <c r="AD579" s="89"/>
      <c r="AE579" s="89"/>
      <c r="AF579" s="89"/>
    </row>
    <row r="580" spans="1:32" ht="25.5">
      <c r="A580" s="30">
        <v>577</v>
      </c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87"/>
      <c r="U580" s="89"/>
      <c r="V580" s="89"/>
      <c r="W580" s="89"/>
      <c r="X580" s="89"/>
      <c r="Y580" s="89"/>
      <c r="Z580" s="89"/>
      <c r="AA580" s="90" t="s">
        <v>153</v>
      </c>
      <c r="AB580" s="89"/>
      <c r="AC580" s="89"/>
      <c r="AD580" s="89"/>
      <c r="AE580" s="89"/>
      <c r="AF580" s="89"/>
    </row>
    <row r="581" spans="1:32" ht="25.5">
      <c r="A581" s="31">
        <v>578</v>
      </c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88"/>
      <c r="U581" s="89"/>
      <c r="V581" s="89"/>
      <c r="W581" s="89"/>
      <c r="X581" s="89"/>
      <c r="Y581" s="89"/>
      <c r="Z581" s="89"/>
      <c r="AA581" s="90" t="s">
        <v>153</v>
      </c>
      <c r="AB581" s="89"/>
      <c r="AC581" s="89"/>
      <c r="AD581" s="89"/>
      <c r="AE581" s="89"/>
      <c r="AF581" s="89"/>
    </row>
    <row r="582" spans="1:32" ht="25.5">
      <c r="A582" s="30">
        <v>579</v>
      </c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87"/>
      <c r="U582" s="89"/>
      <c r="V582" s="89"/>
      <c r="W582" s="89"/>
      <c r="X582" s="89"/>
      <c r="Y582" s="89"/>
      <c r="Z582" s="89"/>
      <c r="AA582" s="90" t="s">
        <v>153</v>
      </c>
      <c r="AB582" s="89"/>
      <c r="AC582" s="89"/>
      <c r="AD582" s="89"/>
      <c r="AE582" s="89"/>
      <c r="AF582" s="89"/>
    </row>
    <row r="583" spans="1:32" ht="25.5">
      <c r="A583" s="31">
        <v>580</v>
      </c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88"/>
      <c r="U583" s="89"/>
      <c r="V583" s="89"/>
      <c r="W583" s="89"/>
      <c r="X583" s="89"/>
      <c r="Y583" s="89"/>
      <c r="Z583" s="89"/>
      <c r="AA583" s="90" t="s">
        <v>153</v>
      </c>
      <c r="AB583" s="89"/>
      <c r="AC583" s="89"/>
      <c r="AD583" s="89"/>
      <c r="AE583" s="89"/>
      <c r="AF583" s="89"/>
    </row>
    <row r="584" spans="1:32" ht="25.5">
      <c r="A584" s="30">
        <v>581</v>
      </c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87"/>
      <c r="U584" s="89"/>
      <c r="V584" s="89"/>
      <c r="W584" s="89"/>
      <c r="X584" s="89"/>
      <c r="Y584" s="89"/>
      <c r="Z584" s="89"/>
      <c r="AA584" s="90" t="s">
        <v>153</v>
      </c>
      <c r="AB584" s="89"/>
      <c r="AC584" s="89"/>
      <c r="AD584" s="89"/>
      <c r="AE584" s="89"/>
      <c r="AF584" s="89"/>
    </row>
    <row r="585" spans="1:32" ht="25.5">
      <c r="A585" s="31">
        <v>582</v>
      </c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88"/>
      <c r="U585" s="89"/>
      <c r="V585" s="89"/>
      <c r="W585" s="89"/>
      <c r="X585" s="89"/>
      <c r="Y585" s="89"/>
      <c r="Z585" s="89"/>
      <c r="AA585" s="90" t="s">
        <v>153</v>
      </c>
      <c r="AB585" s="89"/>
      <c r="AC585" s="89"/>
      <c r="AD585" s="89"/>
      <c r="AE585" s="89"/>
      <c r="AF585" s="89"/>
    </row>
    <row r="586" spans="1:32" ht="25.5">
      <c r="A586" s="30">
        <v>583</v>
      </c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87"/>
      <c r="U586" s="89"/>
      <c r="V586" s="89"/>
      <c r="W586" s="89"/>
      <c r="X586" s="89"/>
      <c r="Y586" s="89"/>
      <c r="Z586" s="89"/>
      <c r="AA586" s="90" t="s">
        <v>153</v>
      </c>
      <c r="AB586" s="89"/>
      <c r="AC586" s="89"/>
      <c r="AD586" s="89"/>
      <c r="AE586" s="89"/>
      <c r="AF586" s="89"/>
    </row>
    <row r="587" spans="1:32" ht="25.5">
      <c r="A587" s="31">
        <v>584</v>
      </c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88"/>
      <c r="U587" s="89"/>
      <c r="V587" s="89"/>
      <c r="W587" s="89"/>
      <c r="X587" s="89"/>
      <c r="Y587" s="89"/>
      <c r="Z587" s="89"/>
      <c r="AA587" s="90" t="s">
        <v>153</v>
      </c>
      <c r="AB587" s="89"/>
      <c r="AC587" s="89"/>
      <c r="AD587" s="89"/>
      <c r="AE587" s="89"/>
      <c r="AF587" s="89"/>
    </row>
    <row r="588" spans="1:32" ht="25.5">
      <c r="A588" s="30">
        <v>585</v>
      </c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87"/>
      <c r="U588" s="89"/>
      <c r="V588" s="89"/>
      <c r="W588" s="89"/>
      <c r="X588" s="89"/>
      <c r="Y588" s="89"/>
      <c r="Z588" s="89"/>
      <c r="AA588" s="90" t="s">
        <v>153</v>
      </c>
      <c r="AB588" s="89"/>
      <c r="AC588" s="89"/>
      <c r="AD588" s="89"/>
      <c r="AE588" s="89"/>
      <c r="AF588" s="89"/>
    </row>
    <row r="589" spans="1:32" ht="25.5">
      <c r="A589" s="31">
        <v>586</v>
      </c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88"/>
      <c r="U589" s="89"/>
      <c r="V589" s="89"/>
      <c r="W589" s="89"/>
      <c r="X589" s="89"/>
      <c r="Y589" s="89"/>
      <c r="Z589" s="89"/>
      <c r="AA589" s="90" t="s">
        <v>153</v>
      </c>
      <c r="AB589" s="89"/>
      <c r="AC589" s="89"/>
      <c r="AD589" s="89"/>
      <c r="AE589" s="89"/>
      <c r="AF589" s="89"/>
    </row>
    <row r="590" spans="1:32" ht="25.5">
      <c r="A590" s="30">
        <v>587</v>
      </c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87"/>
      <c r="U590" s="89"/>
      <c r="V590" s="89"/>
      <c r="W590" s="89"/>
      <c r="X590" s="89"/>
      <c r="Y590" s="89"/>
      <c r="Z590" s="89"/>
      <c r="AA590" s="90" t="s">
        <v>153</v>
      </c>
      <c r="AB590" s="89"/>
      <c r="AC590" s="89"/>
      <c r="AD590" s="89"/>
      <c r="AE590" s="89"/>
      <c r="AF590" s="89"/>
    </row>
    <row r="591" spans="1:32" ht="25.5">
      <c r="A591" s="31">
        <v>588</v>
      </c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88"/>
      <c r="U591" s="89"/>
      <c r="V591" s="89"/>
      <c r="W591" s="89"/>
      <c r="X591" s="89"/>
      <c r="Y591" s="89"/>
      <c r="Z591" s="89"/>
      <c r="AA591" s="90" t="s">
        <v>153</v>
      </c>
      <c r="AB591" s="89"/>
      <c r="AC591" s="89"/>
      <c r="AD591" s="89"/>
      <c r="AE591" s="89"/>
      <c r="AF591" s="89"/>
    </row>
    <row r="592" spans="1:32" ht="25.5">
      <c r="A592" s="30">
        <v>589</v>
      </c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87"/>
      <c r="U592" s="89"/>
      <c r="V592" s="89"/>
      <c r="W592" s="89"/>
      <c r="X592" s="89"/>
      <c r="Y592" s="89"/>
      <c r="Z592" s="89"/>
      <c r="AA592" s="90" t="s">
        <v>153</v>
      </c>
      <c r="AB592" s="89"/>
      <c r="AC592" s="89"/>
      <c r="AD592" s="89"/>
      <c r="AE592" s="89"/>
      <c r="AF592" s="89"/>
    </row>
    <row r="593" spans="1:32" ht="25.5">
      <c r="A593" s="31">
        <v>590</v>
      </c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88"/>
      <c r="U593" s="89"/>
      <c r="V593" s="89"/>
      <c r="W593" s="89"/>
      <c r="X593" s="89"/>
      <c r="Y593" s="89"/>
      <c r="Z593" s="89"/>
      <c r="AA593" s="90" t="s">
        <v>153</v>
      </c>
      <c r="AB593" s="89"/>
      <c r="AC593" s="89"/>
      <c r="AD593" s="89"/>
      <c r="AE593" s="89"/>
      <c r="AF593" s="89"/>
    </row>
    <row r="594" spans="1:32" ht="25.5">
      <c r="A594" s="30">
        <v>591</v>
      </c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87"/>
      <c r="U594" s="89"/>
      <c r="V594" s="89"/>
      <c r="W594" s="89"/>
      <c r="X594" s="89"/>
      <c r="Y594" s="89"/>
      <c r="Z594" s="89"/>
      <c r="AA594" s="90" t="s">
        <v>153</v>
      </c>
      <c r="AB594" s="89"/>
      <c r="AC594" s="89"/>
      <c r="AD594" s="89"/>
      <c r="AE594" s="89"/>
      <c r="AF594" s="89"/>
    </row>
    <row r="595" spans="1:32" ht="25.5">
      <c r="A595" s="31">
        <v>592</v>
      </c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88"/>
      <c r="U595" s="89"/>
      <c r="V595" s="89"/>
      <c r="W595" s="89"/>
      <c r="X595" s="89"/>
      <c r="Y595" s="89"/>
      <c r="Z595" s="89"/>
      <c r="AA595" s="90" t="s">
        <v>153</v>
      </c>
      <c r="AB595" s="89"/>
      <c r="AC595" s="89"/>
      <c r="AD595" s="89"/>
      <c r="AE595" s="89"/>
      <c r="AF595" s="89"/>
    </row>
    <row r="596" spans="1:32" ht="25.5">
      <c r="A596" s="30">
        <v>593</v>
      </c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87"/>
      <c r="U596" s="89"/>
      <c r="V596" s="89"/>
      <c r="W596" s="89"/>
      <c r="X596" s="89"/>
      <c r="Y596" s="89"/>
      <c r="Z596" s="89"/>
      <c r="AA596" s="90" t="s">
        <v>153</v>
      </c>
      <c r="AB596" s="89"/>
      <c r="AC596" s="89"/>
      <c r="AD596" s="89"/>
      <c r="AE596" s="89"/>
      <c r="AF596" s="89"/>
    </row>
    <row r="597" spans="1:32" ht="25.5">
      <c r="A597" s="31">
        <v>594</v>
      </c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88"/>
      <c r="U597" s="89"/>
      <c r="V597" s="89"/>
      <c r="W597" s="89"/>
      <c r="X597" s="89"/>
      <c r="Y597" s="89"/>
      <c r="Z597" s="89"/>
      <c r="AA597" s="90" t="s">
        <v>153</v>
      </c>
      <c r="AB597" s="89"/>
      <c r="AC597" s="89"/>
      <c r="AD597" s="89"/>
      <c r="AE597" s="89"/>
      <c r="AF597" s="89"/>
    </row>
    <row r="598" spans="1:32" ht="25.5">
      <c r="A598" s="30">
        <v>595</v>
      </c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87"/>
      <c r="U598" s="89"/>
      <c r="V598" s="89"/>
      <c r="W598" s="89"/>
      <c r="X598" s="89"/>
      <c r="Y598" s="89"/>
      <c r="Z598" s="89"/>
      <c r="AA598" s="90" t="s">
        <v>153</v>
      </c>
      <c r="AB598" s="89"/>
      <c r="AC598" s="89"/>
      <c r="AD598" s="89"/>
      <c r="AE598" s="89"/>
      <c r="AF598" s="89"/>
    </row>
    <row r="599" spans="1:32" ht="25.5">
      <c r="A599" s="31">
        <v>596</v>
      </c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88"/>
      <c r="U599" s="89"/>
      <c r="V599" s="89"/>
      <c r="W599" s="89"/>
      <c r="X599" s="89"/>
      <c r="Y599" s="89"/>
      <c r="Z599" s="89"/>
      <c r="AA599" s="90" t="s">
        <v>153</v>
      </c>
      <c r="AB599" s="89"/>
      <c r="AC599" s="89"/>
      <c r="AD599" s="89"/>
      <c r="AE599" s="89"/>
      <c r="AF599" s="89"/>
    </row>
    <row r="600" spans="1:32" ht="25.5">
      <c r="A600" s="30">
        <v>597</v>
      </c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87"/>
      <c r="U600" s="89"/>
      <c r="V600" s="89"/>
      <c r="W600" s="89"/>
      <c r="X600" s="89"/>
      <c r="Y600" s="89"/>
      <c r="Z600" s="89"/>
      <c r="AA600" s="90" t="s">
        <v>153</v>
      </c>
      <c r="AB600" s="89"/>
      <c r="AC600" s="89"/>
      <c r="AD600" s="89"/>
      <c r="AE600" s="89"/>
      <c r="AF600" s="89"/>
    </row>
    <row r="601" spans="1:32" ht="25.5">
      <c r="A601" s="31">
        <v>598</v>
      </c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88"/>
      <c r="U601" s="89"/>
      <c r="V601" s="89"/>
      <c r="W601" s="89"/>
      <c r="X601" s="89"/>
      <c r="Y601" s="89"/>
      <c r="Z601" s="89"/>
      <c r="AA601" s="90" t="s">
        <v>153</v>
      </c>
      <c r="AB601" s="89"/>
      <c r="AC601" s="89"/>
      <c r="AD601" s="89"/>
      <c r="AE601" s="89"/>
      <c r="AF601" s="89"/>
    </row>
    <row r="602" spans="1:32" ht="25.5">
      <c r="A602" s="30">
        <v>599</v>
      </c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87"/>
      <c r="U602" s="89"/>
      <c r="V602" s="89"/>
      <c r="W602" s="89"/>
      <c r="X602" s="89"/>
      <c r="Y602" s="89"/>
      <c r="Z602" s="89"/>
      <c r="AA602" s="90" t="s">
        <v>153</v>
      </c>
      <c r="AB602" s="89"/>
      <c r="AC602" s="89"/>
      <c r="AD602" s="89"/>
      <c r="AE602" s="89"/>
      <c r="AF602" s="89"/>
    </row>
    <row r="603" spans="1:32" ht="25.5">
      <c r="A603" s="31">
        <v>600</v>
      </c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88"/>
      <c r="U603" s="89"/>
      <c r="V603" s="89"/>
      <c r="W603" s="89"/>
      <c r="X603" s="89"/>
      <c r="Y603" s="89"/>
      <c r="Z603" s="89"/>
      <c r="AA603" s="90" t="s">
        <v>153</v>
      </c>
      <c r="AB603" s="89"/>
      <c r="AC603" s="89"/>
      <c r="AD603" s="89"/>
      <c r="AE603" s="89"/>
      <c r="AF603" s="89"/>
    </row>
    <row r="604" spans="1:32" ht="25.5">
      <c r="A604" s="30">
        <v>601</v>
      </c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87"/>
      <c r="U604" s="89"/>
      <c r="V604" s="89"/>
      <c r="W604" s="89"/>
      <c r="X604" s="89"/>
      <c r="Y604" s="89"/>
      <c r="Z604" s="89"/>
      <c r="AA604" s="90" t="s">
        <v>153</v>
      </c>
      <c r="AB604" s="89"/>
      <c r="AC604" s="89"/>
      <c r="AD604" s="89"/>
      <c r="AE604" s="89"/>
      <c r="AF604" s="89"/>
    </row>
    <row r="605" spans="1:32" ht="25.5">
      <c r="A605" s="31">
        <v>602</v>
      </c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88"/>
      <c r="U605" s="89"/>
      <c r="V605" s="89"/>
      <c r="W605" s="89"/>
      <c r="X605" s="89"/>
      <c r="Y605" s="89"/>
      <c r="Z605" s="89"/>
      <c r="AA605" s="90" t="s">
        <v>153</v>
      </c>
      <c r="AB605" s="89"/>
      <c r="AC605" s="89"/>
      <c r="AD605" s="89"/>
      <c r="AE605" s="89"/>
      <c r="AF605" s="89"/>
    </row>
    <row r="606" spans="1:32" ht="25.5">
      <c r="A606" s="30">
        <v>603</v>
      </c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87"/>
      <c r="U606" s="89"/>
      <c r="V606" s="89"/>
      <c r="W606" s="89"/>
      <c r="X606" s="89"/>
      <c r="Y606" s="89"/>
      <c r="Z606" s="89"/>
      <c r="AA606" s="90" t="s">
        <v>153</v>
      </c>
      <c r="AB606" s="89"/>
      <c r="AC606" s="89"/>
      <c r="AD606" s="89"/>
      <c r="AE606" s="89"/>
      <c r="AF606" s="89"/>
    </row>
    <row r="607" spans="1:32" ht="25.5">
      <c r="A607" s="31">
        <v>604</v>
      </c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88"/>
      <c r="U607" s="89"/>
      <c r="V607" s="89"/>
      <c r="W607" s="89"/>
      <c r="X607" s="89"/>
      <c r="Y607" s="89"/>
      <c r="Z607" s="89"/>
      <c r="AA607" s="90" t="s">
        <v>153</v>
      </c>
      <c r="AB607" s="89"/>
      <c r="AC607" s="89"/>
      <c r="AD607" s="89"/>
      <c r="AE607" s="89"/>
      <c r="AF607" s="89"/>
    </row>
    <row r="608" spans="1:32" ht="25.5">
      <c r="A608" s="30">
        <v>605</v>
      </c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87"/>
      <c r="U608" s="89"/>
      <c r="V608" s="89"/>
      <c r="W608" s="89"/>
      <c r="X608" s="89"/>
      <c r="Y608" s="89"/>
      <c r="Z608" s="89"/>
      <c r="AA608" s="90" t="s">
        <v>153</v>
      </c>
      <c r="AB608" s="89"/>
      <c r="AC608" s="89"/>
      <c r="AD608" s="89"/>
      <c r="AE608" s="89"/>
      <c r="AF608" s="89"/>
    </row>
    <row r="609" spans="1:32" ht="25.5">
      <c r="A609" s="31">
        <v>606</v>
      </c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88"/>
      <c r="U609" s="89"/>
      <c r="V609" s="89"/>
      <c r="W609" s="89"/>
      <c r="X609" s="89"/>
      <c r="Y609" s="89"/>
      <c r="Z609" s="89"/>
      <c r="AA609" s="90" t="s">
        <v>153</v>
      </c>
      <c r="AB609" s="89"/>
      <c r="AC609" s="89"/>
      <c r="AD609" s="89"/>
      <c r="AE609" s="89"/>
      <c r="AF609" s="89"/>
    </row>
    <row r="610" spans="1:32" ht="25.5">
      <c r="A610" s="30">
        <v>607</v>
      </c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87"/>
      <c r="U610" s="89"/>
      <c r="V610" s="89"/>
      <c r="W610" s="89"/>
      <c r="X610" s="89"/>
      <c r="Y610" s="89"/>
      <c r="Z610" s="89"/>
      <c r="AA610" s="90" t="s">
        <v>153</v>
      </c>
      <c r="AB610" s="89"/>
      <c r="AC610" s="89"/>
      <c r="AD610" s="89"/>
      <c r="AE610" s="89"/>
      <c r="AF610" s="89"/>
    </row>
    <row r="611" spans="1:32" ht="25.5">
      <c r="A611" s="31">
        <v>608</v>
      </c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88"/>
      <c r="U611" s="89"/>
      <c r="V611" s="89"/>
      <c r="W611" s="89"/>
      <c r="X611" s="89"/>
      <c r="Y611" s="89"/>
      <c r="Z611" s="89"/>
      <c r="AA611" s="90" t="s">
        <v>153</v>
      </c>
      <c r="AB611" s="89"/>
      <c r="AC611" s="89"/>
      <c r="AD611" s="89"/>
      <c r="AE611" s="89"/>
      <c r="AF611" s="89"/>
    </row>
    <row r="612" spans="1:32" ht="25.5">
      <c r="A612" s="30">
        <v>609</v>
      </c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87"/>
      <c r="U612" s="89"/>
      <c r="V612" s="89"/>
      <c r="W612" s="89"/>
      <c r="X612" s="89"/>
      <c r="Y612" s="89"/>
      <c r="Z612" s="89"/>
      <c r="AA612" s="90" t="s">
        <v>153</v>
      </c>
      <c r="AB612" s="89"/>
      <c r="AC612" s="89"/>
      <c r="AD612" s="89"/>
      <c r="AE612" s="89"/>
      <c r="AF612" s="89"/>
    </row>
    <row r="613" spans="1:32" ht="25.5">
      <c r="A613" s="31">
        <v>610</v>
      </c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88"/>
      <c r="U613" s="89"/>
      <c r="V613" s="89"/>
      <c r="W613" s="89"/>
      <c r="X613" s="89"/>
      <c r="Y613" s="89"/>
      <c r="Z613" s="89"/>
      <c r="AA613" s="90" t="s">
        <v>153</v>
      </c>
      <c r="AB613" s="89"/>
      <c r="AC613" s="89"/>
      <c r="AD613" s="89"/>
      <c r="AE613" s="89"/>
      <c r="AF613" s="89"/>
    </row>
    <row r="614" spans="1:32" ht="25.5">
      <c r="A614" s="30">
        <v>611</v>
      </c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87"/>
      <c r="U614" s="89"/>
      <c r="V614" s="89"/>
      <c r="W614" s="89"/>
      <c r="X614" s="89"/>
      <c r="Y614" s="89"/>
      <c r="Z614" s="89"/>
      <c r="AA614" s="90" t="s">
        <v>153</v>
      </c>
      <c r="AB614" s="89"/>
      <c r="AC614" s="89"/>
      <c r="AD614" s="89"/>
      <c r="AE614" s="89"/>
      <c r="AF614" s="89"/>
    </row>
    <row r="615" spans="1:32" ht="25.5">
      <c r="A615" s="31">
        <v>612</v>
      </c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88"/>
      <c r="U615" s="89"/>
      <c r="V615" s="89"/>
      <c r="W615" s="89"/>
      <c r="X615" s="89"/>
      <c r="Y615" s="89"/>
      <c r="Z615" s="89"/>
      <c r="AA615" s="90" t="s">
        <v>153</v>
      </c>
      <c r="AB615" s="89"/>
      <c r="AC615" s="89"/>
      <c r="AD615" s="89"/>
      <c r="AE615" s="89"/>
      <c r="AF615" s="89"/>
    </row>
    <row r="616" spans="1:32" ht="25.5">
      <c r="A616" s="30">
        <v>613</v>
      </c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87"/>
      <c r="U616" s="89"/>
      <c r="V616" s="89"/>
      <c r="W616" s="89"/>
      <c r="X616" s="89"/>
      <c r="Y616" s="89"/>
      <c r="Z616" s="89"/>
      <c r="AA616" s="90" t="s">
        <v>153</v>
      </c>
      <c r="AB616" s="89"/>
      <c r="AC616" s="89"/>
      <c r="AD616" s="89"/>
      <c r="AE616" s="89"/>
      <c r="AF616" s="89"/>
    </row>
    <row r="617" spans="1:32" ht="25.5">
      <c r="A617" s="31">
        <v>614</v>
      </c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88"/>
      <c r="U617" s="89"/>
      <c r="V617" s="89"/>
      <c r="W617" s="89"/>
      <c r="X617" s="89"/>
      <c r="Y617" s="89"/>
      <c r="Z617" s="89"/>
      <c r="AA617" s="90" t="s">
        <v>153</v>
      </c>
      <c r="AB617" s="89"/>
      <c r="AC617" s="89"/>
      <c r="AD617" s="89"/>
      <c r="AE617" s="89"/>
      <c r="AF617" s="89"/>
    </row>
    <row r="618" spans="1:32" ht="25.5">
      <c r="A618" s="30">
        <v>615</v>
      </c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87"/>
      <c r="U618" s="89"/>
      <c r="V618" s="89"/>
      <c r="W618" s="89"/>
      <c r="X618" s="89"/>
      <c r="Y618" s="89"/>
      <c r="Z618" s="89"/>
      <c r="AA618" s="90" t="s">
        <v>153</v>
      </c>
      <c r="AB618" s="89"/>
      <c r="AC618" s="89"/>
      <c r="AD618" s="89"/>
      <c r="AE618" s="89"/>
      <c r="AF618" s="89"/>
    </row>
    <row r="619" spans="1:32" ht="25.5">
      <c r="A619" s="31">
        <v>616</v>
      </c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88"/>
      <c r="U619" s="89"/>
      <c r="V619" s="89"/>
      <c r="W619" s="89"/>
      <c r="X619" s="89"/>
      <c r="Y619" s="89"/>
      <c r="Z619" s="89"/>
      <c r="AA619" s="90" t="s">
        <v>153</v>
      </c>
      <c r="AB619" s="89"/>
      <c r="AC619" s="89"/>
      <c r="AD619" s="89"/>
      <c r="AE619" s="89"/>
      <c r="AF619" s="89"/>
    </row>
    <row r="620" spans="1:32" ht="25.5">
      <c r="A620" s="30">
        <v>617</v>
      </c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87"/>
      <c r="U620" s="89"/>
      <c r="V620" s="89"/>
      <c r="W620" s="89"/>
      <c r="X620" s="89"/>
      <c r="Y620" s="89"/>
      <c r="Z620" s="89"/>
      <c r="AA620" s="90" t="s">
        <v>153</v>
      </c>
      <c r="AB620" s="89"/>
      <c r="AC620" s="89"/>
      <c r="AD620" s="89"/>
      <c r="AE620" s="89"/>
      <c r="AF620" s="89"/>
    </row>
    <row r="621" spans="1:32" ht="25.5">
      <c r="A621" s="31">
        <v>618</v>
      </c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88"/>
      <c r="U621" s="89"/>
      <c r="V621" s="89"/>
      <c r="W621" s="89"/>
      <c r="X621" s="89"/>
      <c r="Y621" s="89"/>
      <c r="Z621" s="89"/>
      <c r="AA621" s="90" t="s">
        <v>153</v>
      </c>
      <c r="AB621" s="89"/>
      <c r="AC621" s="89"/>
      <c r="AD621" s="89"/>
      <c r="AE621" s="89"/>
      <c r="AF621" s="89"/>
    </row>
    <row r="622" spans="1:32" ht="25.5">
      <c r="A622" s="30">
        <v>619</v>
      </c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87"/>
      <c r="U622" s="89"/>
      <c r="V622" s="89"/>
      <c r="W622" s="89"/>
      <c r="X622" s="89"/>
      <c r="Y622" s="89"/>
      <c r="Z622" s="89"/>
      <c r="AA622" s="90" t="s">
        <v>153</v>
      </c>
      <c r="AB622" s="89"/>
      <c r="AC622" s="89"/>
      <c r="AD622" s="89"/>
      <c r="AE622" s="89"/>
      <c r="AF622" s="89"/>
    </row>
    <row r="623" spans="1:32" ht="25.5">
      <c r="A623" s="31">
        <v>620</v>
      </c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88"/>
      <c r="U623" s="89"/>
      <c r="V623" s="89"/>
      <c r="W623" s="89"/>
      <c r="X623" s="89"/>
      <c r="Y623" s="89"/>
      <c r="Z623" s="89"/>
      <c r="AA623" s="90" t="s">
        <v>153</v>
      </c>
      <c r="AB623" s="89"/>
      <c r="AC623" s="89"/>
      <c r="AD623" s="89"/>
      <c r="AE623" s="89"/>
      <c r="AF623" s="89"/>
    </row>
    <row r="624" spans="1:32" ht="25.5">
      <c r="A624" s="30">
        <v>621</v>
      </c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87"/>
      <c r="U624" s="89"/>
      <c r="V624" s="89"/>
      <c r="W624" s="89"/>
      <c r="X624" s="89"/>
      <c r="Y624" s="89"/>
      <c r="Z624" s="89"/>
      <c r="AA624" s="90" t="s">
        <v>153</v>
      </c>
      <c r="AB624" s="89"/>
      <c r="AC624" s="89"/>
      <c r="AD624" s="89"/>
      <c r="AE624" s="89"/>
      <c r="AF624" s="89"/>
    </row>
    <row r="625" spans="1:32" ht="25.5">
      <c r="A625" s="31">
        <v>622</v>
      </c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88"/>
      <c r="U625" s="89"/>
      <c r="V625" s="89"/>
      <c r="W625" s="89"/>
      <c r="X625" s="89"/>
      <c r="Y625" s="89"/>
      <c r="Z625" s="89"/>
      <c r="AA625" s="90" t="s">
        <v>153</v>
      </c>
      <c r="AB625" s="89"/>
      <c r="AC625" s="89"/>
      <c r="AD625" s="89"/>
      <c r="AE625" s="89"/>
      <c r="AF625" s="89"/>
    </row>
    <row r="626" spans="1:32" ht="25.5">
      <c r="A626" s="30">
        <v>623</v>
      </c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87"/>
      <c r="U626" s="89"/>
      <c r="V626" s="89"/>
      <c r="W626" s="89"/>
      <c r="X626" s="89"/>
      <c r="Y626" s="89"/>
      <c r="Z626" s="89"/>
      <c r="AA626" s="90" t="s">
        <v>153</v>
      </c>
      <c r="AB626" s="89"/>
      <c r="AC626" s="89"/>
      <c r="AD626" s="89"/>
      <c r="AE626" s="89"/>
      <c r="AF626" s="89"/>
    </row>
    <row r="627" spans="1:32" ht="25.5">
      <c r="A627" s="31">
        <v>624</v>
      </c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88"/>
      <c r="U627" s="89"/>
      <c r="V627" s="89"/>
      <c r="W627" s="89"/>
      <c r="X627" s="89"/>
      <c r="Y627" s="89"/>
      <c r="Z627" s="89"/>
      <c r="AA627" s="90" t="s">
        <v>153</v>
      </c>
      <c r="AB627" s="89"/>
      <c r="AC627" s="89"/>
      <c r="AD627" s="89"/>
      <c r="AE627" s="89"/>
      <c r="AF627" s="89"/>
    </row>
    <row r="628" spans="1:32" ht="25.5">
      <c r="A628" s="30">
        <v>625</v>
      </c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87"/>
      <c r="U628" s="89"/>
      <c r="V628" s="89"/>
      <c r="W628" s="89"/>
      <c r="X628" s="89"/>
      <c r="Y628" s="89"/>
      <c r="Z628" s="89"/>
      <c r="AA628" s="90" t="s">
        <v>153</v>
      </c>
      <c r="AB628" s="89"/>
      <c r="AC628" s="89"/>
      <c r="AD628" s="89"/>
      <c r="AE628" s="89"/>
      <c r="AF628" s="89"/>
    </row>
    <row r="629" spans="1:32" ht="25.5">
      <c r="A629" s="31">
        <v>626</v>
      </c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88"/>
      <c r="U629" s="89"/>
      <c r="V629" s="89"/>
      <c r="W629" s="89"/>
      <c r="X629" s="89"/>
      <c r="Y629" s="89"/>
      <c r="Z629" s="89"/>
      <c r="AA629" s="90" t="s">
        <v>153</v>
      </c>
      <c r="AB629" s="89"/>
      <c r="AC629" s="89"/>
      <c r="AD629" s="89"/>
      <c r="AE629" s="89"/>
      <c r="AF629" s="89"/>
    </row>
    <row r="630" spans="1:32" ht="25.5">
      <c r="A630" s="30">
        <v>627</v>
      </c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87"/>
      <c r="U630" s="89"/>
      <c r="V630" s="89"/>
      <c r="W630" s="89"/>
      <c r="X630" s="89"/>
      <c r="Y630" s="89"/>
      <c r="Z630" s="89"/>
      <c r="AA630" s="90" t="s">
        <v>153</v>
      </c>
      <c r="AB630" s="89"/>
      <c r="AC630" s="89"/>
      <c r="AD630" s="89"/>
      <c r="AE630" s="89"/>
      <c r="AF630" s="89"/>
    </row>
    <row r="631" spans="1:32" ht="25.5">
      <c r="A631" s="31">
        <v>628</v>
      </c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88"/>
      <c r="U631" s="89"/>
      <c r="V631" s="89"/>
      <c r="W631" s="89"/>
      <c r="X631" s="89"/>
      <c r="Y631" s="89"/>
      <c r="Z631" s="89"/>
      <c r="AA631" s="90" t="s">
        <v>153</v>
      </c>
      <c r="AB631" s="89"/>
      <c r="AC631" s="89"/>
      <c r="AD631" s="89"/>
      <c r="AE631" s="89"/>
      <c r="AF631" s="89"/>
    </row>
    <row r="632" spans="1:32" ht="25.5">
      <c r="A632" s="30">
        <v>629</v>
      </c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87"/>
      <c r="U632" s="89"/>
      <c r="V632" s="89"/>
      <c r="W632" s="89"/>
      <c r="X632" s="89"/>
      <c r="Y632" s="89"/>
      <c r="Z632" s="89"/>
      <c r="AA632" s="90" t="s">
        <v>153</v>
      </c>
      <c r="AB632" s="89"/>
      <c r="AC632" s="89"/>
      <c r="AD632" s="89"/>
      <c r="AE632" s="89"/>
      <c r="AF632" s="89"/>
    </row>
    <row r="633" spans="1:32" ht="25.5">
      <c r="A633" s="31">
        <v>630</v>
      </c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88"/>
      <c r="U633" s="89"/>
      <c r="V633" s="89"/>
      <c r="W633" s="89"/>
      <c r="X633" s="89"/>
      <c r="Y633" s="89"/>
      <c r="Z633" s="89"/>
      <c r="AA633" s="90" t="s">
        <v>153</v>
      </c>
      <c r="AB633" s="89"/>
      <c r="AC633" s="89"/>
      <c r="AD633" s="89"/>
      <c r="AE633" s="89"/>
      <c r="AF633" s="89"/>
    </row>
    <row r="634" spans="1:32" ht="25.5">
      <c r="A634" s="30">
        <v>631</v>
      </c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87"/>
      <c r="U634" s="89"/>
      <c r="V634" s="89"/>
      <c r="W634" s="89"/>
      <c r="X634" s="89"/>
      <c r="Y634" s="89"/>
      <c r="Z634" s="89"/>
      <c r="AA634" s="90" t="s">
        <v>153</v>
      </c>
      <c r="AB634" s="89"/>
      <c r="AC634" s="89"/>
      <c r="AD634" s="89"/>
      <c r="AE634" s="89"/>
      <c r="AF634" s="89"/>
    </row>
    <row r="635" spans="1:32" ht="25.5">
      <c r="A635" s="31">
        <v>632</v>
      </c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88"/>
      <c r="U635" s="89"/>
      <c r="V635" s="89"/>
      <c r="W635" s="89"/>
      <c r="X635" s="89"/>
      <c r="Y635" s="89"/>
      <c r="Z635" s="89"/>
      <c r="AA635" s="90" t="s">
        <v>153</v>
      </c>
      <c r="AB635" s="89"/>
      <c r="AC635" s="89"/>
      <c r="AD635" s="89"/>
      <c r="AE635" s="89"/>
      <c r="AF635" s="89"/>
    </row>
    <row r="636" spans="1:32" ht="25.5">
      <c r="A636" s="30">
        <v>633</v>
      </c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87"/>
      <c r="U636" s="89"/>
      <c r="V636" s="89"/>
      <c r="W636" s="89"/>
      <c r="X636" s="89"/>
      <c r="Y636" s="89"/>
      <c r="Z636" s="89"/>
      <c r="AA636" s="90" t="s">
        <v>153</v>
      </c>
      <c r="AB636" s="89"/>
      <c r="AC636" s="89"/>
      <c r="AD636" s="89"/>
      <c r="AE636" s="89"/>
      <c r="AF636" s="89"/>
    </row>
    <row r="637" spans="1:32" ht="25.5">
      <c r="A637" s="31">
        <v>634</v>
      </c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88"/>
      <c r="U637" s="89"/>
      <c r="V637" s="89"/>
      <c r="W637" s="89"/>
      <c r="X637" s="89"/>
      <c r="Y637" s="89"/>
      <c r="Z637" s="89"/>
      <c r="AA637" s="90" t="s">
        <v>153</v>
      </c>
      <c r="AB637" s="89"/>
      <c r="AC637" s="89"/>
      <c r="AD637" s="89"/>
      <c r="AE637" s="89"/>
      <c r="AF637" s="89"/>
    </row>
    <row r="638" spans="1:32" ht="25.5">
      <c r="A638" s="30">
        <v>635</v>
      </c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87"/>
      <c r="U638" s="89"/>
      <c r="V638" s="89"/>
      <c r="W638" s="89"/>
      <c r="X638" s="89"/>
      <c r="Y638" s="89"/>
      <c r="Z638" s="89"/>
      <c r="AA638" s="90" t="s">
        <v>153</v>
      </c>
      <c r="AB638" s="89"/>
      <c r="AC638" s="89"/>
      <c r="AD638" s="89"/>
      <c r="AE638" s="89"/>
      <c r="AF638" s="89"/>
    </row>
    <row r="639" spans="1:32" ht="25.5">
      <c r="A639" s="31">
        <v>636</v>
      </c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88"/>
      <c r="U639" s="89"/>
      <c r="V639" s="89"/>
      <c r="W639" s="89"/>
      <c r="X639" s="89"/>
      <c r="Y639" s="89"/>
      <c r="Z639" s="89"/>
      <c r="AA639" s="90" t="s">
        <v>153</v>
      </c>
      <c r="AB639" s="89"/>
      <c r="AC639" s="89"/>
      <c r="AD639" s="89"/>
      <c r="AE639" s="89"/>
      <c r="AF639" s="89"/>
    </row>
    <row r="640" spans="1:32" ht="25.5">
      <c r="A640" s="30">
        <v>637</v>
      </c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87"/>
      <c r="U640" s="89"/>
      <c r="V640" s="89"/>
      <c r="W640" s="89"/>
      <c r="X640" s="89"/>
      <c r="Y640" s="89"/>
      <c r="Z640" s="89"/>
      <c r="AA640" s="90" t="s">
        <v>153</v>
      </c>
      <c r="AB640" s="89"/>
      <c r="AC640" s="89"/>
      <c r="AD640" s="89"/>
      <c r="AE640" s="89"/>
      <c r="AF640" s="89"/>
    </row>
    <row r="641" spans="1:32" ht="25.5">
      <c r="A641" s="31">
        <v>638</v>
      </c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88"/>
      <c r="U641" s="89"/>
      <c r="V641" s="89"/>
      <c r="W641" s="89"/>
      <c r="X641" s="89"/>
      <c r="Y641" s="89"/>
      <c r="Z641" s="89"/>
      <c r="AA641" s="90" t="s">
        <v>153</v>
      </c>
      <c r="AB641" s="89"/>
      <c r="AC641" s="89"/>
      <c r="AD641" s="89"/>
      <c r="AE641" s="89"/>
      <c r="AF641" s="89"/>
    </row>
    <row r="642" spans="1:32" ht="25.5">
      <c r="A642" s="30">
        <v>639</v>
      </c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87"/>
      <c r="U642" s="89"/>
      <c r="V642" s="89"/>
      <c r="W642" s="89"/>
      <c r="X642" s="89"/>
      <c r="Y642" s="89"/>
      <c r="Z642" s="89"/>
      <c r="AA642" s="90" t="s">
        <v>153</v>
      </c>
      <c r="AB642" s="89"/>
      <c r="AC642" s="89"/>
      <c r="AD642" s="89"/>
      <c r="AE642" s="89"/>
      <c r="AF642" s="89"/>
    </row>
    <row r="643" spans="1:32" ht="25.5">
      <c r="A643" s="31">
        <v>640</v>
      </c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88"/>
      <c r="U643" s="89"/>
      <c r="V643" s="89"/>
      <c r="W643" s="89"/>
      <c r="X643" s="89"/>
      <c r="Y643" s="89"/>
      <c r="Z643" s="89"/>
      <c r="AA643" s="90" t="s">
        <v>153</v>
      </c>
      <c r="AB643" s="89"/>
      <c r="AC643" s="89"/>
      <c r="AD643" s="89"/>
      <c r="AE643" s="89"/>
      <c r="AF643" s="89"/>
    </row>
    <row r="644" spans="1:32" ht="25.5">
      <c r="A644" s="30">
        <v>641</v>
      </c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87"/>
      <c r="U644" s="89"/>
      <c r="V644" s="89"/>
      <c r="W644" s="89"/>
      <c r="X644" s="89"/>
      <c r="Y644" s="89"/>
      <c r="Z644" s="89"/>
      <c r="AA644" s="90" t="s">
        <v>153</v>
      </c>
      <c r="AB644" s="89"/>
      <c r="AC644" s="89"/>
      <c r="AD644" s="89"/>
      <c r="AE644" s="89"/>
      <c r="AF644" s="89"/>
    </row>
    <row r="645" spans="1:32" ht="25.5">
      <c r="A645" s="31">
        <v>642</v>
      </c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88"/>
      <c r="U645" s="89"/>
      <c r="V645" s="89"/>
      <c r="W645" s="89"/>
      <c r="X645" s="89"/>
      <c r="Y645" s="89"/>
      <c r="Z645" s="89"/>
      <c r="AA645" s="90" t="s">
        <v>153</v>
      </c>
      <c r="AB645" s="89"/>
      <c r="AC645" s="89"/>
      <c r="AD645" s="89"/>
      <c r="AE645" s="89"/>
      <c r="AF645" s="89"/>
    </row>
    <row r="646" spans="1:32" ht="25.5">
      <c r="A646" s="30">
        <v>643</v>
      </c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87"/>
      <c r="U646" s="89"/>
      <c r="V646" s="89"/>
      <c r="W646" s="89"/>
      <c r="X646" s="89"/>
      <c r="Y646" s="89"/>
      <c r="Z646" s="89"/>
      <c r="AA646" s="90" t="s">
        <v>153</v>
      </c>
      <c r="AB646" s="89"/>
      <c r="AC646" s="89"/>
      <c r="AD646" s="89"/>
      <c r="AE646" s="89"/>
      <c r="AF646" s="89"/>
    </row>
    <row r="647" spans="1:32" ht="25.5">
      <c r="A647" s="31">
        <v>644</v>
      </c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88"/>
      <c r="U647" s="89"/>
      <c r="V647" s="89"/>
      <c r="W647" s="89"/>
      <c r="X647" s="89"/>
      <c r="Y647" s="89"/>
      <c r="Z647" s="89"/>
      <c r="AA647" s="90" t="s">
        <v>153</v>
      </c>
      <c r="AB647" s="89"/>
      <c r="AC647" s="89"/>
      <c r="AD647" s="89"/>
      <c r="AE647" s="89"/>
      <c r="AF647" s="89"/>
    </row>
    <row r="648" spans="1:32" ht="25.5">
      <c r="A648" s="30">
        <v>645</v>
      </c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87"/>
      <c r="U648" s="89"/>
      <c r="V648" s="89"/>
      <c r="W648" s="89"/>
      <c r="X648" s="89"/>
      <c r="Y648" s="89"/>
      <c r="Z648" s="89"/>
      <c r="AA648" s="90" t="s">
        <v>153</v>
      </c>
      <c r="AB648" s="89"/>
      <c r="AC648" s="89"/>
      <c r="AD648" s="89"/>
      <c r="AE648" s="89"/>
      <c r="AF648" s="89"/>
    </row>
    <row r="649" spans="1:32" ht="25.5">
      <c r="A649" s="31">
        <v>646</v>
      </c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88"/>
      <c r="U649" s="89"/>
      <c r="V649" s="89"/>
      <c r="W649" s="89"/>
      <c r="X649" s="89"/>
      <c r="Y649" s="89"/>
      <c r="Z649" s="89"/>
      <c r="AA649" s="90" t="s">
        <v>153</v>
      </c>
      <c r="AB649" s="89"/>
      <c r="AC649" s="89"/>
      <c r="AD649" s="89"/>
      <c r="AE649" s="89"/>
      <c r="AF649" s="89"/>
    </row>
    <row r="650" spans="1:32" ht="25.5">
      <c r="A650" s="30">
        <v>647</v>
      </c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87"/>
      <c r="U650" s="89"/>
      <c r="V650" s="89"/>
      <c r="W650" s="89"/>
      <c r="X650" s="89"/>
      <c r="Y650" s="89"/>
      <c r="Z650" s="89"/>
      <c r="AA650" s="90" t="s">
        <v>153</v>
      </c>
      <c r="AB650" s="89"/>
      <c r="AC650" s="89"/>
      <c r="AD650" s="89"/>
      <c r="AE650" s="89"/>
      <c r="AF650" s="89"/>
    </row>
    <row r="651" spans="1:32" ht="25.5">
      <c r="A651" s="31">
        <v>648</v>
      </c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88"/>
      <c r="U651" s="89"/>
      <c r="V651" s="89"/>
      <c r="W651" s="89"/>
      <c r="X651" s="89"/>
      <c r="Y651" s="89"/>
      <c r="Z651" s="89"/>
      <c r="AA651" s="90" t="s">
        <v>153</v>
      </c>
      <c r="AB651" s="89"/>
      <c r="AC651" s="89"/>
      <c r="AD651" s="89"/>
      <c r="AE651" s="89"/>
      <c r="AF651" s="89"/>
    </row>
    <row r="652" spans="1:32" ht="25.5">
      <c r="A652" s="30">
        <v>649</v>
      </c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87"/>
      <c r="U652" s="89"/>
      <c r="V652" s="89"/>
      <c r="W652" s="89"/>
      <c r="X652" s="89"/>
      <c r="Y652" s="89"/>
      <c r="Z652" s="89"/>
      <c r="AA652" s="90" t="s">
        <v>153</v>
      </c>
      <c r="AB652" s="89"/>
      <c r="AC652" s="89"/>
      <c r="AD652" s="89"/>
      <c r="AE652" s="89"/>
      <c r="AF652" s="89"/>
    </row>
    <row r="653" spans="1:32" ht="25.5">
      <c r="A653" s="31">
        <v>650</v>
      </c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88"/>
      <c r="U653" s="89"/>
      <c r="V653" s="89"/>
      <c r="W653" s="89"/>
      <c r="X653" s="89"/>
      <c r="Y653" s="89"/>
      <c r="Z653" s="89"/>
      <c r="AA653" s="90" t="s">
        <v>153</v>
      </c>
      <c r="AB653" s="89"/>
      <c r="AC653" s="89"/>
      <c r="AD653" s="89"/>
      <c r="AE653" s="89"/>
      <c r="AF653" s="89"/>
    </row>
    <row r="654" spans="1:32" ht="25.5">
      <c r="A654" s="30">
        <v>651</v>
      </c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87"/>
      <c r="U654" s="89"/>
      <c r="V654" s="89"/>
      <c r="W654" s="89"/>
      <c r="X654" s="89"/>
      <c r="Y654" s="89"/>
      <c r="Z654" s="89"/>
      <c r="AA654" s="90" t="s">
        <v>153</v>
      </c>
      <c r="AB654" s="89"/>
      <c r="AC654" s="89"/>
      <c r="AD654" s="89"/>
      <c r="AE654" s="89"/>
      <c r="AF654" s="89"/>
    </row>
    <row r="655" spans="1:32" ht="25.5">
      <c r="A655" s="31">
        <v>652</v>
      </c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88"/>
      <c r="U655" s="89"/>
      <c r="V655" s="89"/>
      <c r="W655" s="89"/>
      <c r="X655" s="89"/>
      <c r="Y655" s="89"/>
      <c r="Z655" s="89"/>
      <c r="AA655" s="90" t="s">
        <v>153</v>
      </c>
      <c r="AB655" s="89"/>
      <c r="AC655" s="89"/>
      <c r="AD655" s="89"/>
      <c r="AE655" s="89"/>
      <c r="AF655" s="89"/>
    </row>
    <row r="656" spans="1:32" ht="25.5">
      <c r="A656" s="30">
        <v>653</v>
      </c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87"/>
      <c r="U656" s="89"/>
      <c r="V656" s="89"/>
      <c r="W656" s="89"/>
      <c r="X656" s="89"/>
      <c r="Y656" s="89"/>
      <c r="Z656" s="89"/>
      <c r="AA656" s="90" t="s">
        <v>153</v>
      </c>
      <c r="AB656" s="89"/>
      <c r="AC656" s="89"/>
      <c r="AD656" s="89"/>
      <c r="AE656" s="89"/>
      <c r="AF656" s="89"/>
    </row>
    <row r="657" spans="1:32" ht="25.5">
      <c r="A657" s="31">
        <v>654</v>
      </c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88"/>
      <c r="U657" s="89"/>
      <c r="V657" s="89"/>
      <c r="W657" s="89"/>
      <c r="X657" s="89"/>
      <c r="Y657" s="89"/>
      <c r="Z657" s="89"/>
      <c r="AA657" s="90" t="s">
        <v>153</v>
      </c>
      <c r="AB657" s="89"/>
      <c r="AC657" s="89"/>
      <c r="AD657" s="89"/>
      <c r="AE657" s="89"/>
      <c r="AF657" s="89"/>
    </row>
    <row r="658" spans="1:32" ht="25.5">
      <c r="A658" s="30">
        <v>655</v>
      </c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87"/>
      <c r="U658" s="89"/>
      <c r="V658" s="89"/>
      <c r="W658" s="89"/>
      <c r="X658" s="89"/>
      <c r="Y658" s="89"/>
      <c r="Z658" s="89"/>
      <c r="AA658" s="90" t="s">
        <v>153</v>
      </c>
      <c r="AB658" s="89"/>
      <c r="AC658" s="89"/>
      <c r="AD658" s="89"/>
      <c r="AE658" s="89"/>
      <c r="AF658" s="89"/>
    </row>
    <row r="659" spans="1:32" ht="25.5">
      <c r="A659" s="31">
        <v>656</v>
      </c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88"/>
      <c r="U659" s="89"/>
      <c r="V659" s="89"/>
      <c r="W659" s="89"/>
      <c r="X659" s="89"/>
      <c r="Y659" s="89"/>
      <c r="Z659" s="89"/>
      <c r="AA659" s="90" t="s">
        <v>153</v>
      </c>
      <c r="AB659" s="89"/>
      <c r="AC659" s="89"/>
      <c r="AD659" s="89"/>
      <c r="AE659" s="89"/>
      <c r="AF659" s="89"/>
    </row>
    <row r="660" spans="1:32" ht="25.5">
      <c r="A660" s="30">
        <v>657</v>
      </c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87"/>
      <c r="U660" s="89"/>
      <c r="V660" s="89"/>
      <c r="W660" s="89"/>
      <c r="X660" s="89"/>
      <c r="Y660" s="89"/>
      <c r="Z660" s="89"/>
      <c r="AA660" s="90" t="s">
        <v>153</v>
      </c>
      <c r="AB660" s="89"/>
      <c r="AC660" s="89"/>
      <c r="AD660" s="89"/>
      <c r="AE660" s="89"/>
      <c r="AF660" s="89"/>
    </row>
    <row r="661" spans="1:32" ht="25.5">
      <c r="A661" s="31">
        <v>658</v>
      </c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88"/>
      <c r="U661" s="89"/>
      <c r="V661" s="89"/>
      <c r="W661" s="89"/>
      <c r="X661" s="89"/>
      <c r="Y661" s="89"/>
      <c r="Z661" s="89"/>
      <c r="AA661" s="90" t="s">
        <v>153</v>
      </c>
      <c r="AB661" s="89"/>
      <c r="AC661" s="89"/>
      <c r="AD661" s="89"/>
      <c r="AE661" s="89"/>
      <c r="AF661" s="89"/>
    </row>
    <row r="662" spans="1:32" ht="25.5">
      <c r="A662" s="30">
        <v>659</v>
      </c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87"/>
      <c r="U662" s="89"/>
      <c r="V662" s="89"/>
      <c r="W662" s="89"/>
      <c r="X662" s="89"/>
      <c r="Y662" s="89"/>
      <c r="Z662" s="89"/>
      <c r="AA662" s="90" t="s">
        <v>153</v>
      </c>
      <c r="AB662" s="89"/>
      <c r="AC662" s="89"/>
      <c r="AD662" s="89"/>
      <c r="AE662" s="89"/>
      <c r="AF662" s="89"/>
    </row>
    <row r="663" spans="1:32" ht="25.5">
      <c r="A663" s="31">
        <v>660</v>
      </c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88"/>
      <c r="U663" s="89"/>
      <c r="V663" s="89"/>
      <c r="W663" s="89"/>
      <c r="X663" s="89"/>
      <c r="Y663" s="89"/>
      <c r="Z663" s="89"/>
      <c r="AA663" s="90" t="s">
        <v>153</v>
      </c>
      <c r="AB663" s="89"/>
      <c r="AC663" s="89"/>
      <c r="AD663" s="89"/>
      <c r="AE663" s="89"/>
      <c r="AF663" s="89"/>
    </row>
    <row r="664" spans="1:32" ht="25.5">
      <c r="A664" s="30">
        <v>661</v>
      </c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87"/>
      <c r="U664" s="89"/>
      <c r="V664" s="89"/>
      <c r="W664" s="89"/>
      <c r="X664" s="89"/>
      <c r="Y664" s="89"/>
      <c r="Z664" s="89"/>
      <c r="AA664" s="90" t="s">
        <v>153</v>
      </c>
      <c r="AB664" s="89"/>
      <c r="AC664" s="89"/>
      <c r="AD664" s="89"/>
      <c r="AE664" s="89"/>
      <c r="AF664" s="89"/>
    </row>
    <row r="665" spans="1:32" ht="25.5">
      <c r="A665" s="31">
        <v>662</v>
      </c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88"/>
      <c r="U665" s="89"/>
      <c r="V665" s="89"/>
      <c r="W665" s="89"/>
      <c r="X665" s="89"/>
      <c r="Y665" s="89"/>
      <c r="Z665" s="89"/>
      <c r="AA665" s="90" t="s">
        <v>153</v>
      </c>
      <c r="AB665" s="89"/>
      <c r="AC665" s="89"/>
      <c r="AD665" s="89"/>
      <c r="AE665" s="89"/>
      <c r="AF665" s="89"/>
    </row>
    <row r="666" spans="1:32" ht="25.5">
      <c r="A666" s="30">
        <v>663</v>
      </c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87"/>
      <c r="U666" s="89"/>
      <c r="V666" s="89"/>
      <c r="W666" s="89"/>
      <c r="X666" s="89"/>
      <c r="Y666" s="89"/>
      <c r="Z666" s="89"/>
      <c r="AA666" s="90" t="s">
        <v>153</v>
      </c>
      <c r="AB666" s="89"/>
      <c r="AC666" s="89"/>
      <c r="AD666" s="89"/>
      <c r="AE666" s="89"/>
      <c r="AF666" s="89"/>
    </row>
    <row r="667" spans="1:32" ht="25.5">
      <c r="A667" s="31">
        <v>664</v>
      </c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88"/>
      <c r="U667" s="89"/>
      <c r="V667" s="89"/>
      <c r="W667" s="89"/>
      <c r="X667" s="89"/>
      <c r="Y667" s="89"/>
      <c r="Z667" s="89"/>
      <c r="AA667" s="90" t="s">
        <v>153</v>
      </c>
      <c r="AB667" s="89"/>
      <c r="AC667" s="89"/>
      <c r="AD667" s="89"/>
      <c r="AE667" s="89"/>
      <c r="AF667" s="89"/>
    </row>
    <row r="668" spans="1:32" ht="25.5">
      <c r="A668" s="30">
        <v>665</v>
      </c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87"/>
      <c r="U668" s="89"/>
      <c r="V668" s="89"/>
      <c r="W668" s="89"/>
      <c r="X668" s="89"/>
      <c r="Y668" s="89"/>
      <c r="Z668" s="89"/>
      <c r="AA668" s="90" t="s">
        <v>153</v>
      </c>
      <c r="AB668" s="89"/>
      <c r="AC668" s="89"/>
      <c r="AD668" s="89"/>
      <c r="AE668" s="89"/>
      <c r="AF668" s="89"/>
    </row>
    <row r="669" spans="1:32" ht="25.5">
      <c r="A669" s="31">
        <v>666</v>
      </c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88"/>
      <c r="U669" s="89"/>
      <c r="V669" s="89"/>
      <c r="W669" s="89"/>
      <c r="X669" s="89"/>
      <c r="Y669" s="89"/>
      <c r="Z669" s="89"/>
      <c r="AA669" s="90" t="s">
        <v>153</v>
      </c>
      <c r="AB669" s="89"/>
      <c r="AC669" s="89"/>
      <c r="AD669" s="89"/>
      <c r="AE669" s="89"/>
      <c r="AF669" s="89"/>
    </row>
    <row r="670" spans="1:32" ht="25.5">
      <c r="A670" s="30">
        <v>667</v>
      </c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87"/>
      <c r="U670" s="89"/>
      <c r="V670" s="89"/>
      <c r="W670" s="89"/>
      <c r="X670" s="89"/>
      <c r="Y670" s="89"/>
      <c r="Z670" s="89"/>
      <c r="AA670" s="90" t="s">
        <v>153</v>
      </c>
      <c r="AB670" s="89"/>
      <c r="AC670" s="89"/>
      <c r="AD670" s="89"/>
      <c r="AE670" s="89"/>
      <c r="AF670" s="89"/>
    </row>
    <row r="671" spans="1:32" ht="25.5">
      <c r="A671" s="31">
        <v>668</v>
      </c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88"/>
      <c r="U671" s="89"/>
      <c r="V671" s="89"/>
      <c r="W671" s="89"/>
      <c r="X671" s="89"/>
      <c r="Y671" s="89"/>
      <c r="Z671" s="89"/>
      <c r="AA671" s="90" t="s">
        <v>153</v>
      </c>
      <c r="AB671" s="89"/>
      <c r="AC671" s="89"/>
      <c r="AD671" s="89"/>
      <c r="AE671" s="89"/>
      <c r="AF671" s="89"/>
    </row>
    <row r="672" spans="1:32" ht="25.5">
      <c r="A672" s="30">
        <v>669</v>
      </c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87"/>
      <c r="U672" s="89"/>
      <c r="V672" s="89"/>
      <c r="W672" s="89"/>
      <c r="X672" s="89"/>
      <c r="Y672" s="89"/>
      <c r="Z672" s="89"/>
      <c r="AA672" s="90" t="s">
        <v>153</v>
      </c>
      <c r="AB672" s="89"/>
      <c r="AC672" s="89"/>
      <c r="AD672" s="89"/>
      <c r="AE672" s="89"/>
      <c r="AF672" s="89"/>
    </row>
    <row r="673" spans="1:32" ht="25.5">
      <c r="A673" s="31">
        <v>670</v>
      </c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88"/>
      <c r="U673" s="89"/>
      <c r="V673" s="89"/>
      <c r="W673" s="89"/>
      <c r="X673" s="89"/>
      <c r="Y673" s="89"/>
      <c r="Z673" s="89"/>
      <c r="AA673" s="90" t="s">
        <v>153</v>
      </c>
      <c r="AB673" s="89"/>
      <c r="AC673" s="89"/>
      <c r="AD673" s="89"/>
      <c r="AE673" s="89"/>
      <c r="AF673" s="89"/>
    </row>
    <row r="674" spans="1:32" ht="25.5">
      <c r="A674" s="30">
        <v>671</v>
      </c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87"/>
      <c r="U674" s="89"/>
      <c r="V674" s="89"/>
      <c r="W674" s="89"/>
      <c r="X674" s="89"/>
      <c r="Y674" s="89"/>
      <c r="Z674" s="89"/>
      <c r="AA674" s="90" t="s">
        <v>153</v>
      </c>
      <c r="AB674" s="89"/>
      <c r="AC674" s="89"/>
      <c r="AD674" s="89"/>
      <c r="AE674" s="89"/>
      <c r="AF674" s="89"/>
    </row>
    <row r="675" spans="1:32" ht="25.5">
      <c r="A675" s="31">
        <v>672</v>
      </c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88"/>
      <c r="U675" s="89"/>
      <c r="V675" s="89"/>
      <c r="W675" s="89"/>
      <c r="X675" s="89"/>
      <c r="Y675" s="89"/>
      <c r="Z675" s="89"/>
      <c r="AA675" s="90" t="s">
        <v>153</v>
      </c>
      <c r="AB675" s="89"/>
      <c r="AC675" s="89"/>
      <c r="AD675" s="89"/>
      <c r="AE675" s="89"/>
      <c r="AF675" s="89"/>
    </row>
    <row r="676" spans="1:32" ht="25.5">
      <c r="A676" s="30">
        <v>673</v>
      </c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87"/>
      <c r="U676" s="89"/>
      <c r="V676" s="89"/>
      <c r="W676" s="89"/>
      <c r="X676" s="89"/>
      <c r="Y676" s="89"/>
      <c r="Z676" s="89"/>
      <c r="AA676" s="90" t="s">
        <v>153</v>
      </c>
      <c r="AB676" s="89"/>
      <c r="AC676" s="89"/>
      <c r="AD676" s="89"/>
      <c r="AE676" s="89"/>
      <c r="AF676" s="89"/>
    </row>
    <row r="677" spans="1:32" ht="25.5">
      <c r="A677" s="31">
        <v>674</v>
      </c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88"/>
      <c r="U677" s="89"/>
      <c r="V677" s="89"/>
      <c r="W677" s="89"/>
      <c r="X677" s="89"/>
      <c r="Y677" s="89"/>
      <c r="Z677" s="89"/>
      <c r="AA677" s="90" t="s">
        <v>153</v>
      </c>
      <c r="AB677" s="89"/>
      <c r="AC677" s="89"/>
      <c r="AD677" s="89"/>
      <c r="AE677" s="89"/>
      <c r="AF677" s="89"/>
    </row>
    <row r="678" spans="1:32" ht="25.5">
      <c r="A678" s="30">
        <v>675</v>
      </c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87"/>
      <c r="U678" s="89"/>
      <c r="V678" s="89"/>
      <c r="W678" s="89"/>
      <c r="X678" s="89"/>
      <c r="Y678" s="89"/>
      <c r="Z678" s="89"/>
      <c r="AA678" s="90" t="s">
        <v>153</v>
      </c>
      <c r="AB678" s="89"/>
      <c r="AC678" s="89"/>
      <c r="AD678" s="89"/>
      <c r="AE678" s="89"/>
      <c r="AF678" s="89"/>
    </row>
    <row r="679" spans="1:32" ht="25.5">
      <c r="A679" s="31">
        <v>676</v>
      </c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88"/>
      <c r="U679" s="89"/>
      <c r="V679" s="89"/>
      <c r="W679" s="89"/>
      <c r="X679" s="89"/>
      <c r="Y679" s="89"/>
      <c r="Z679" s="89"/>
      <c r="AA679" s="90" t="s">
        <v>153</v>
      </c>
      <c r="AB679" s="89"/>
      <c r="AC679" s="89"/>
      <c r="AD679" s="89"/>
      <c r="AE679" s="89"/>
      <c r="AF679" s="89"/>
    </row>
    <row r="680" spans="1:32" ht="25.5">
      <c r="A680" s="30">
        <v>677</v>
      </c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87"/>
      <c r="U680" s="89"/>
      <c r="V680" s="89"/>
      <c r="W680" s="89"/>
      <c r="X680" s="89"/>
      <c r="Y680" s="89"/>
      <c r="Z680" s="89"/>
      <c r="AA680" s="90" t="s">
        <v>153</v>
      </c>
      <c r="AB680" s="89"/>
      <c r="AC680" s="89"/>
      <c r="AD680" s="89"/>
      <c r="AE680" s="89"/>
      <c r="AF680" s="89"/>
    </row>
    <row r="681" spans="1:32" ht="25.5">
      <c r="A681" s="31">
        <v>678</v>
      </c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88"/>
      <c r="U681" s="89"/>
      <c r="V681" s="89"/>
      <c r="W681" s="89"/>
      <c r="X681" s="89"/>
      <c r="Y681" s="89"/>
      <c r="Z681" s="89"/>
      <c r="AA681" s="90" t="s">
        <v>153</v>
      </c>
      <c r="AB681" s="89"/>
      <c r="AC681" s="89"/>
      <c r="AD681" s="89"/>
      <c r="AE681" s="89"/>
      <c r="AF681" s="89"/>
    </row>
    <row r="682" spans="1:32" ht="25.5">
      <c r="A682" s="30">
        <v>679</v>
      </c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87"/>
      <c r="U682" s="89"/>
      <c r="V682" s="89"/>
      <c r="W682" s="89"/>
      <c r="X682" s="89"/>
      <c r="Y682" s="89"/>
      <c r="Z682" s="89"/>
      <c r="AA682" s="90" t="s">
        <v>153</v>
      </c>
      <c r="AB682" s="89"/>
      <c r="AC682" s="89"/>
      <c r="AD682" s="89"/>
      <c r="AE682" s="89"/>
      <c r="AF682" s="89"/>
    </row>
    <row r="683" spans="1:32" ht="25.5">
      <c r="A683" s="31">
        <v>680</v>
      </c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88"/>
      <c r="U683" s="89"/>
      <c r="V683" s="89"/>
      <c r="W683" s="89"/>
      <c r="X683" s="89"/>
      <c r="Y683" s="89"/>
      <c r="Z683" s="89"/>
      <c r="AA683" s="90" t="s">
        <v>153</v>
      </c>
      <c r="AB683" s="89"/>
      <c r="AC683" s="89"/>
      <c r="AD683" s="89"/>
      <c r="AE683" s="89"/>
      <c r="AF683" s="89"/>
    </row>
    <row r="684" spans="1:32" ht="25.5">
      <c r="A684" s="30">
        <v>681</v>
      </c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87"/>
      <c r="U684" s="89"/>
      <c r="V684" s="89"/>
      <c r="W684" s="89"/>
      <c r="X684" s="89"/>
      <c r="Y684" s="89"/>
      <c r="Z684" s="89"/>
      <c r="AA684" s="90" t="s">
        <v>153</v>
      </c>
      <c r="AB684" s="89"/>
      <c r="AC684" s="89"/>
      <c r="AD684" s="89"/>
      <c r="AE684" s="89"/>
      <c r="AF684" s="89"/>
    </row>
    <row r="685" spans="1:32" ht="25.5">
      <c r="A685" s="31">
        <v>682</v>
      </c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88"/>
      <c r="U685" s="89"/>
      <c r="V685" s="89"/>
      <c r="W685" s="89"/>
      <c r="X685" s="89"/>
      <c r="Y685" s="89"/>
      <c r="Z685" s="89"/>
      <c r="AA685" s="90" t="s">
        <v>153</v>
      </c>
      <c r="AB685" s="89"/>
      <c r="AC685" s="89"/>
      <c r="AD685" s="89"/>
      <c r="AE685" s="89"/>
      <c r="AF685" s="89"/>
    </row>
    <row r="686" spans="1:32" ht="25.5">
      <c r="A686" s="30">
        <v>683</v>
      </c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87"/>
      <c r="U686" s="89"/>
      <c r="V686" s="89"/>
      <c r="W686" s="89"/>
      <c r="X686" s="89"/>
      <c r="Y686" s="89"/>
      <c r="Z686" s="89"/>
      <c r="AA686" s="90" t="s">
        <v>153</v>
      </c>
      <c r="AB686" s="89"/>
      <c r="AC686" s="89"/>
      <c r="AD686" s="89"/>
      <c r="AE686" s="89"/>
      <c r="AF686" s="89"/>
    </row>
    <row r="687" spans="1:32" ht="25.5">
      <c r="A687" s="31">
        <v>684</v>
      </c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88"/>
      <c r="U687" s="89"/>
      <c r="V687" s="89"/>
      <c r="W687" s="89"/>
      <c r="X687" s="89"/>
      <c r="Y687" s="89"/>
      <c r="Z687" s="89"/>
      <c r="AA687" s="90" t="s">
        <v>153</v>
      </c>
      <c r="AB687" s="89"/>
      <c r="AC687" s="89"/>
      <c r="AD687" s="89"/>
      <c r="AE687" s="89"/>
      <c r="AF687" s="89"/>
    </row>
    <row r="688" spans="1:32" ht="25.5">
      <c r="A688" s="30">
        <v>685</v>
      </c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87"/>
      <c r="U688" s="89"/>
      <c r="V688" s="89"/>
      <c r="W688" s="89"/>
      <c r="X688" s="89"/>
      <c r="Y688" s="89"/>
      <c r="Z688" s="89"/>
      <c r="AA688" s="90" t="s">
        <v>153</v>
      </c>
      <c r="AB688" s="89"/>
      <c r="AC688" s="89"/>
      <c r="AD688" s="89"/>
      <c r="AE688" s="89"/>
      <c r="AF688" s="89"/>
    </row>
    <row r="689" spans="1:32" ht="25.5">
      <c r="A689" s="31">
        <v>686</v>
      </c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88"/>
      <c r="U689" s="89"/>
      <c r="V689" s="89"/>
      <c r="W689" s="89"/>
      <c r="X689" s="89"/>
      <c r="Y689" s="89"/>
      <c r="Z689" s="89"/>
      <c r="AA689" s="90" t="s">
        <v>153</v>
      </c>
      <c r="AB689" s="89"/>
      <c r="AC689" s="89"/>
      <c r="AD689" s="89"/>
      <c r="AE689" s="89"/>
      <c r="AF689" s="89"/>
    </row>
    <row r="690" spans="1:32" ht="25.5">
      <c r="A690" s="30">
        <v>687</v>
      </c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87"/>
      <c r="U690" s="89"/>
      <c r="V690" s="89"/>
      <c r="W690" s="89"/>
      <c r="X690" s="89"/>
      <c r="Y690" s="89"/>
      <c r="Z690" s="89"/>
      <c r="AA690" s="90" t="s">
        <v>153</v>
      </c>
      <c r="AB690" s="89"/>
      <c r="AC690" s="89"/>
      <c r="AD690" s="89"/>
      <c r="AE690" s="89"/>
      <c r="AF690" s="89"/>
    </row>
    <row r="691" spans="1:32" ht="25.5">
      <c r="A691" s="31">
        <v>688</v>
      </c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88"/>
      <c r="U691" s="89"/>
      <c r="V691" s="89"/>
      <c r="W691" s="89"/>
      <c r="X691" s="89"/>
      <c r="Y691" s="89"/>
      <c r="Z691" s="89"/>
      <c r="AA691" s="90" t="s">
        <v>153</v>
      </c>
      <c r="AB691" s="89"/>
      <c r="AC691" s="89"/>
      <c r="AD691" s="89"/>
      <c r="AE691" s="89"/>
      <c r="AF691" s="89"/>
    </row>
    <row r="692" spans="1:32" ht="25.5">
      <c r="A692" s="30">
        <v>689</v>
      </c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87"/>
      <c r="U692" s="89"/>
      <c r="V692" s="89"/>
      <c r="W692" s="89"/>
      <c r="X692" s="89"/>
      <c r="Y692" s="89"/>
      <c r="Z692" s="89"/>
      <c r="AA692" s="90" t="s">
        <v>153</v>
      </c>
      <c r="AB692" s="89"/>
      <c r="AC692" s="89"/>
      <c r="AD692" s="89"/>
      <c r="AE692" s="89"/>
      <c r="AF692" s="89"/>
    </row>
    <row r="693" spans="1:32" ht="25.5">
      <c r="A693" s="31">
        <v>690</v>
      </c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88"/>
      <c r="U693" s="89"/>
      <c r="V693" s="89"/>
      <c r="W693" s="89"/>
      <c r="X693" s="89"/>
      <c r="Y693" s="89"/>
      <c r="Z693" s="89"/>
      <c r="AA693" s="90" t="s">
        <v>153</v>
      </c>
      <c r="AB693" s="89"/>
      <c r="AC693" s="89"/>
      <c r="AD693" s="89"/>
      <c r="AE693" s="89"/>
      <c r="AF693" s="89"/>
    </row>
    <row r="694" spans="1:32" ht="25.5">
      <c r="A694" s="30">
        <v>691</v>
      </c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87"/>
      <c r="U694" s="89"/>
      <c r="V694" s="89"/>
      <c r="W694" s="89"/>
      <c r="X694" s="89"/>
      <c r="Y694" s="89"/>
      <c r="Z694" s="89"/>
      <c r="AA694" s="90" t="s">
        <v>153</v>
      </c>
      <c r="AB694" s="89"/>
      <c r="AC694" s="89"/>
      <c r="AD694" s="89"/>
      <c r="AE694" s="89"/>
      <c r="AF694" s="89"/>
    </row>
    <row r="695" spans="1:32" ht="25.5">
      <c r="A695" s="31">
        <v>692</v>
      </c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88"/>
      <c r="U695" s="89"/>
      <c r="V695" s="89"/>
      <c r="W695" s="89"/>
      <c r="X695" s="89"/>
      <c r="Y695" s="89"/>
      <c r="Z695" s="89"/>
      <c r="AA695" s="90" t="s">
        <v>153</v>
      </c>
      <c r="AB695" s="89"/>
      <c r="AC695" s="89"/>
      <c r="AD695" s="89"/>
      <c r="AE695" s="89"/>
      <c r="AF695" s="89"/>
    </row>
    <row r="696" spans="1:32" ht="25.5">
      <c r="A696" s="30">
        <v>693</v>
      </c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87"/>
      <c r="U696" s="89"/>
      <c r="V696" s="89"/>
      <c r="W696" s="89"/>
      <c r="X696" s="89"/>
      <c r="Y696" s="89"/>
      <c r="Z696" s="89"/>
      <c r="AA696" s="90" t="s">
        <v>153</v>
      </c>
      <c r="AB696" s="89"/>
      <c r="AC696" s="89"/>
      <c r="AD696" s="89"/>
      <c r="AE696" s="89"/>
      <c r="AF696" s="89"/>
    </row>
    <row r="697" spans="1:32" ht="25.5">
      <c r="A697" s="31">
        <v>694</v>
      </c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88"/>
      <c r="U697" s="89"/>
      <c r="V697" s="89"/>
      <c r="W697" s="89"/>
      <c r="X697" s="89"/>
      <c r="Y697" s="89"/>
      <c r="Z697" s="89"/>
      <c r="AA697" s="90" t="s">
        <v>153</v>
      </c>
      <c r="AB697" s="89"/>
      <c r="AC697" s="89"/>
      <c r="AD697" s="89"/>
      <c r="AE697" s="89"/>
      <c r="AF697" s="89"/>
    </row>
    <row r="698" spans="1:32" ht="25.5">
      <c r="A698" s="30">
        <v>695</v>
      </c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87"/>
      <c r="U698" s="89"/>
      <c r="V698" s="89"/>
      <c r="W698" s="89"/>
      <c r="X698" s="89"/>
      <c r="Y698" s="89"/>
      <c r="Z698" s="89"/>
      <c r="AA698" s="90" t="s">
        <v>153</v>
      </c>
      <c r="AB698" s="89"/>
      <c r="AC698" s="89"/>
      <c r="AD698" s="89"/>
      <c r="AE698" s="89"/>
      <c r="AF698" s="89"/>
    </row>
    <row r="699" spans="1:32" ht="25.5">
      <c r="A699" s="31">
        <v>696</v>
      </c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88"/>
      <c r="U699" s="89"/>
      <c r="V699" s="89"/>
      <c r="W699" s="89"/>
      <c r="X699" s="89"/>
      <c r="Y699" s="89"/>
      <c r="Z699" s="89"/>
      <c r="AA699" s="90" t="s">
        <v>153</v>
      </c>
      <c r="AB699" s="89"/>
      <c r="AC699" s="89"/>
      <c r="AD699" s="89"/>
      <c r="AE699" s="89"/>
      <c r="AF699" s="89"/>
    </row>
    <row r="700" spans="1:32" ht="25.5">
      <c r="A700" s="30">
        <v>697</v>
      </c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87"/>
      <c r="U700" s="89"/>
      <c r="V700" s="89"/>
      <c r="W700" s="89"/>
      <c r="X700" s="89"/>
      <c r="Y700" s="89"/>
      <c r="Z700" s="89"/>
      <c r="AA700" s="90" t="s">
        <v>153</v>
      </c>
      <c r="AB700" s="89"/>
      <c r="AC700" s="89"/>
      <c r="AD700" s="89"/>
      <c r="AE700" s="89"/>
      <c r="AF700" s="89"/>
    </row>
    <row r="701" spans="1:32" ht="25.5">
      <c r="A701" s="31">
        <v>698</v>
      </c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88"/>
      <c r="U701" s="89"/>
      <c r="V701" s="89"/>
      <c r="W701" s="89"/>
      <c r="X701" s="89"/>
      <c r="Y701" s="89"/>
      <c r="Z701" s="89"/>
      <c r="AA701" s="90" t="s">
        <v>153</v>
      </c>
      <c r="AB701" s="89"/>
      <c r="AC701" s="89"/>
      <c r="AD701" s="89"/>
      <c r="AE701" s="89"/>
      <c r="AF701" s="89"/>
    </row>
    <row r="702" spans="1:32" ht="25.5">
      <c r="A702" s="30">
        <v>699</v>
      </c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87"/>
      <c r="U702" s="89"/>
      <c r="V702" s="89"/>
      <c r="W702" s="89"/>
      <c r="X702" s="89"/>
      <c r="Y702" s="89"/>
      <c r="Z702" s="89"/>
      <c r="AA702" s="90" t="s">
        <v>153</v>
      </c>
      <c r="AB702" s="89"/>
      <c r="AC702" s="89"/>
      <c r="AD702" s="89"/>
      <c r="AE702" s="89"/>
      <c r="AF702" s="89"/>
    </row>
    <row r="703" spans="1:32" ht="25.5">
      <c r="A703" s="31">
        <v>700</v>
      </c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88"/>
      <c r="U703" s="89"/>
      <c r="V703" s="89"/>
      <c r="W703" s="89"/>
      <c r="X703" s="89"/>
      <c r="Y703" s="89"/>
      <c r="Z703" s="89"/>
      <c r="AA703" s="90" t="s">
        <v>153</v>
      </c>
      <c r="AB703" s="89"/>
      <c r="AC703" s="89"/>
      <c r="AD703" s="89"/>
      <c r="AE703" s="89"/>
      <c r="AF703" s="89"/>
    </row>
    <row r="704" spans="1:32" ht="25.5">
      <c r="A704" s="30">
        <v>701</v>
      </c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87"/>
      <c r="U704" s="89"/>
      <c r="V704" s="89"/>
      <c r="W704" s="89"/>
      <c r="X704" s="89"/>
      <c r="Y704" s="89"/>
      <c r="Z704" s="89"/>
      <c r="AA704" s="90" t="s">
        <v>153</v>
      </c>
      <c r="AB704" s="89"/>
      <c r="AC704" s="89"/>
      <c r="AD704" s="89"/>
      <c r="AE704" s="89"/>
      <c r="AF704" s="89"/>
    </row>
    <row r="705" spans="1:32" ht="25.5">
      <c r="A705" s="31">
        <v>702</v>
      </c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88"/>
      <c r="U705" s="89"/>
      <c r="V705" s="89"/>
      <c r="W705" s="89"/>
      <c r="X705" s="89"/>
      <c r="Y705" s="89"/>
      <c r="Z705" s="89"/>
      <c r="AA705" s="90" t="s">
        <v>153</v>
      </c>
      <c r="AB705" s="89"/>
      <c r="AC705" s="89"/>
      <c r="AD705" s="89"/>
      <c r="AE705" s="89"/>
      <c r="AF705" s="89"/>
    </row>
    <row r="706" spans="1:32" ht="25.5">
      <c r="A706" s="30">
        <v>703</v>
      </c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87"/>
      <c r="U706" s="89"/>
      <c r="V706" s="89"/>
      <c r="W706" s="89"/>
      <c r="X706" s="89"/>
      <c r="Y706" s="89"/>
      <c r="Z706" s="89"/>
      <c r="AA706" s="90" t="s">
        <v>153</v>
      </c>
      <c r="AB706" s="89"/>
      <c r="AC706" s="89"/>
      <c r="AD706" s="89"/>
      <c r="AE706" s="89"/>
      <c r="AF706" s="89"/>
    </row>
    <row r="707" spans="1:32" ht="25.5">
      <c r="A707" s="31">
        <v>704</v>
      </c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88"/>
      <c r="U707" s="89"/>
      <c r="V707" s="89"/>
      <c r="W707" s="89"/>
      <c r="X707" s="89"/>
      <c r="Y707" s="89"/>
      <c r="Z707" s="89"/>
      <c r="AA707" s="90" t="s">
        <v>153</v>
      </c>
      <c r="AB707" s="89"/>
      <c r="AC707" s="89"/>
      <c r="AD707" s="89"/>
      <c r="AE707" s="89"/>
      <c r="AF707" s="89"/>
    </row>
    <row r="708" spans="1:32" ht="25.5">
      <c r="A708" s="30">
        <v>705</v>
      </c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87"/>
      <c r="U708" s="89"/>
      <c r="V708" s="89"/>
      <c r="W708" s="89"/>
      <c r="X708" s="89"/>
      <c r="Y708" s="89"/>
      <c r="Z708" s="89"/>
      <c r="AA708" s="90" t="s">
        <v>153</v>
      </c>
      <c r="AB708" s="89"/>
      <c r="AC708" s="89"/>
      <c r="AD708" s="89"/>
      <c r="AE708" s="89"/>
      <c r="AF708" s="89"/>
    </row>
    <row r="709" spans="1:32" ht="25.5">
      <c r="A709" s="31">
        <v>706</v>
      </c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88"/>
      <c r="U709" s="89"/>
      <c r="V709" s="89"/>
      <c r="W709" s="89"/>
      <c r="X709" s="89"/>
      <c r="Y709" s="89"/>
      <c r="Z709" s="89"/>
      <c r="AA709" s="90" t="s">
        <v>153</v>
      </c>
      <c r="AB709" s="89"/>
      <c r="AC709" s="89"/>
      <c r="AD709" s="89"/>
      <c r="AE709" s="89"/>
      <c r="AF709" s="89"/>
    </row>
    <row r="710" spans="1:32" ht="25.5">
      <c r="A710" s="30">
        <v>707</v>
      </c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87"/>
      <c r="U710" s="89"/>
      <c r="V710" s="89"/>
      <c r="W710" s="89"/>
      <c r="X710" s="89"/>
      <c r="Y710" s="89"/>
      <c r="Z710" s="89"/>
      <c r="AA710" s="90" t="s">
        <v>153</v>
      </c>
      <c r="AB710" s="89"/>
      <c r="AC710" s="89"/>
      <c r="AD710" s="89"/>
      <c r="AE710" s="89"/>
      <c r="AF710" s="89"/>
    </row>
    <row r="711" spans="1:32" ht="25.5">
      <c r="A711" s="31">
        <v>708</v>
      </c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88"/>
      <c r="U711" s="89"/>
      <c r="V711" s="89"/>
      <c r="W711" s="89"/>
      <c r="X711" s="89"/>
      <c r="Y711" s="89"/>
      <c r="Z711" s="89"/>
      <c r="AA711" s="90" t="s">
        <v>153</v>
      </c>
      <c r="AB711" s="89"/>
      <c r="AC711" s="89"/>
      <c r="AD711" s="89"/>
      <c r="AE711" s="89"/>
      <c r="AF711" s="89"/>
    </row>
    <row r="712" spans="1:32" ht="25.5">
      <c r="A712" s="30">
        <v>709</v>
      </c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87"/>
      <c r="U712" s="89"/>
      <c r="V712" s="89"/>
      <c r="W712" s="89"/>
      <c r="X712" s="89"/>
      <c r="Y712" s="89"/>
      <c r="Z712" s="89"/>
      <c r="AA712" s="90" t="s">
        <v>153</v>
      </c>
      <c r="AB712" s="89"/>
      <c r="AC712" s="89"/>
      <c r="AD712" s="89"/>
      <c r="AE712" s="89"/>
      <c r="AF712" s="89"/>
    </row>
    <row r="713" spans="1:32" ht="25.5">
      <c r="A713" s="31">
        <v>710</v>
      </c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88"/>
      <c r="U713" s="89"/>
      <c r="V713" s="89"/>
      <c r="W713" s="89"/>
      <c r="X713" s="89"/>
      <c r="Y713" s="89"/>
      <c r="Z713" s="89"/>
      <c r="AA713" s="90" t="s">
        <v>153</v>
      </c>
      <c r="AB713" s="89"/>
      <c r="AC713" s="89"/>
      <c r="AD713" s="89"/>
      <c r="AE713" s="89"/>
      <c r="AF713" s="89"/>
    </row>
    <row r="714" spans="1:32" ht="25.5">
      <c r="A714" s="30">
        <v>711</v>
      </c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87"/>
      <c r="U714" s="89"/>
      <c r="V714" s="89"/>
      <c r="W714" s="89"/>
      <c r="X714" s="89"/>
      <c r="Y714" s="89"/>
      <c r="Z714" s="89"/>
      <c r="AA714" s="90" t="s">
        <v>153</v>
      </c>
      <c r="AB714" s="89"/>
      <c r="AC714" s="89"/>
      <c r="AD714" s="89"/>
      <c r="AE714" s="89"/>
      <c r="AF714" s="89"/>
    </row>
    <row r="715" spans="1:32" ht="25.5">
      <c r="A715" s="31">
        <v>712</v>
      </c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88"/>
      <c r="U715" s="89"/>
      <c r="V715" s="89"/>
      <c r="W715" s="89"/>
      <c r="X715" s="89"/>
      <c r="Y715" s="89"/>
      <c r="Z715" s="89"/>
      <c r="AA715" s="90" t="s">
        <v>153</v>
      </c>
      <c r="AB715" s="89"/>
      <c r="AC715" s="89"/>
      <c r="AD715" s="89"/>
      <c r="AE715" s="89"/>
      <c r="AF715" s="89"/>
    </row>
    <row r="716" spans="1:32" ht="25.5">
      <c r="A716" s="30">
        <v>713</v>
      </c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87"/>
      <c r="U716" s="89"/>
      <c r="V716" s="89"/>
      <c r="W716" s="89"/>
      <c r="X716" s="89"/>
      <c r="Y716" s="89"/>
      <c r="Z716" s="89"/>
      <c r="AA716" s="90" t="s">
        <v>153</v>
      </c>
      <c r="AB716" s="89"/>
      <c r="AC716" s="89"/>
      <c r="AD716" s="89"/>
      <c r="AE716" s="89"/>
      <c r="AF716" s="89"/>
    </row>
    <row r="717" spans="1:32" ht="25.5">
      <c r="A717" s="31">
        <v>714</v>
      </c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88"/>
      <c r="U717" s="89"/>
      <c r="V717" s="89"/>
      <c r="W717" s="89"/>
      <c r="X717" s="89"/>
      <c r="Y717" s="89"/>
      <c r="Z717" s="89"/>
      <c r="AA717" s="90" t="s">
        <v>153</v>
      </c>
      <c r="AB717" s="89"/>
      <c r="AC717" s="89"/>
      <c r="AD717" s="89"/>
      <c r="AE717" s="89"/>
      <c r="AF717" s="89"/>
    </row>
    <row r="718" spans="1:32" ht="25.5">
      <c r="A718" s="30">
        <v>715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87"/>
      <c r="U718" s="89"/>
      <c r="V718" s="89"/>
      <c r="W718" s="89"/>
      <c r="X718" s="89"/>
      <c r="Y718" s="89"/>
      <c r="Z718" s="89"/>
      <c r="AA718" s="90" t="s">
        <v>153</v>
      </c>
      <c r="AB718" s="89"/>
      <c r="AC718" s="89"/>
      <c r="AD718" s="89"/>
      <c r="AE718" s="89"/>
      <c r="AF718" s="89"/>
    </row>
    <row r="719" spans="1:32" ht="25.5">
      <c r="A719" s="31">
        <v>716</v>
      </c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88"/>
      <c r="U719" s="89"/>
      <c r="V719" s="89"/>
      <c r="W719" s="89"/>
      <c r="X719" s="89"/>
      <c r="Y719" s="89"/>
      <c r="Z719" s="89"/>
      <c r="AA719" s="90" t="s">
        <v>153</v>
      </c>
      <c r="AB719" s="89"/>
      <c r="AC719" s="89"/>
      <c r="AD719" s="89"/>
      <c r="AE719" s="89"/>
      <c r="AF719" s="89"/>
    </row>
    <row r="720" spans="1:32" ht="25.5">
      <c r="A720" s="30">
        <v>717</v>
      </c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87"/>
      <c r="U720" s="89"/>
      <c r="V720" s="89"/>
      <c r="W720" s="89"/>
      <c r="X720" s="89"/>
      <c r="Y720" s="89"/>
      <c r="Z720" s="89"/>
      <c r="AA720" s="90" t="s">
        <v>153</v>
      </c>
      <c r="AB720" s="89"/>
      <c r="AC720" s="89"/>
      <c r="AD720" s="89"/>
      <c r="AE720" s="89"/>
      <c r="AF720" s="89"/>
    </row>
    <row r="721" spans="1:32" ht="25.5">
      <c r="A721" s="31">
        <v>718</v>
      </c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88"/>
      <c r="U721" s="89"/>
      <c r="V721" s="89"/>
      <c r="W721" s="89"/>
      <c r="X721" s="89"/>
      <c r="Y721" s="89"/>
      <c r="Z721" s="89"/>
      <c r="AA721" s="90" t="s">
        <v>153</v>
      </c>
      <c r="AB721" s="89"/>
      <c r="AC721" s="89"/>
      <c r="AD721" s="89"/>
      <c r="AE721" s="89"/>
      <c r="AF721" s="89"/>
    </row>
    <row r="722" spans="1:32" ht="25.5">
      <c r="A722" s="30">
        <v>719</v>
      </c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87"/>
      <c r="U722" s="89"/>
      <c r="V722" s="89"/>
      <c r="W722" s="89"/>
      <c r="X722" s="89"/>
      <c r="Y722" s="89"/>
      <c r="Z722" s="89"/>
      <c r="AA722" s="90" t="s">
        <v>153</v>
      </c>
      <c r="AB722" s="89"/>
      <c r="AC722" s="89"/>
      <c r="AD722" s="89"/>
      <c r="AE722" s="89"/>
      <c r="AF722" s="89"/>
    </row>
    <row r="723" spans="1:32" ht="25.5">
      <c r="A723" s="31">
        <v>720</v>
      </c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88"/>
      <c r="U723" s="89"/>
      <c r="V723" s="89"/>
      <c r="W723" s="89"/>
      <c r="X723" s="89"/>
      <c r="Y723" s="89"/>
      <c r="Z723" s="89"/>
      <c r="AA723" s="90" t="s">
        <v>153</v>
      </c>
      <c r="AB723" s="89"/>
      <c r="AC723" s="89"/>
      <c r="AD723" s="89"/>
      <c r="AE723" s="89"/>
      <c r="AF723" s="89"/>
    </row>
    <row r="724" spans="1:32" ht="25.5">
      <c r="A724" s="30">
        <v>721</v>
      </c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87"/>
      <c r="U724" s="89"/>
      <c r="V724" s="89"/>
      <c r="W724" s="89"/>
      <c r="X724" s="89"/>
      <c r="Y724" s="89"/>
      <c r="Z724" s="89"/>
      <c r="AA724" s="90" t="s">
        <v>153</v>
      </c>
      <c r="AB724" s="89"/>
      <c r="AC724" s="89"/>
      <c r="AD724" s="89"/>
      <c r="AE724" s="89"/>
      <c r="AF724" s="89"/>
    </row>
    <row r="725" spans="1:32" ht="25.5">
      <c r="A725" s="31">
        <v>722</v>
      </c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88"/>
      <c r="U725" s="89"/>
      <c r="V725" s="89"/>
      <c r="W725" s="89"/>
      <c r="X725" s="89"/>
      <c r="Y725" s="89"/>
      <c r="Z725" s="89"/>
      <c r="AA725" s="90" t="s">
        <v>153</v>
      </c>
      <c r="AB725" s="89"/>
      <c r="AC725" s="89"/>
      <c r="AD725" s="89"/>
      <c r="AE725" s="89"/>
      <c r="AF725" s="89"/>
    </row>
    <row r="726" spans="1:32" ht="25.5">
      <c r="A726" s="30">
        <v>723</v>
      </c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87"/>
      <c r="U726" s="89"/>
      <c r="V726" s="89"/>
      <c r="W726" s="89"/>
      <c r="X726" s="89"/>
      <c r="Y726" s="89"/>
      <c r="Z726" s="89"/>
      <c r="AA726" s="90" t="s">
        <v>153</v>
      </c>
      <c r="AB726" s="89"/>
      <c r="AC726" s="89"/>
      <c r="AD726" s="89"/>
      <c r="AE726" s="89"/>
      <c r="AF726" s="89"/>
    </row>
    <row r="727" spans="1:32" ht="25.5">
      <c r="A727" s="31">
        <v>724</v>
      </c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88"/>
      <c r="U727" s="89"/>
      <c r="V727" s="89"/>
      <c r="W727" s="89"/>
      <c r="X727" s="89"/>
      <c r="Y727" s="89"/>
      <c r="Z727" s="89"/>
      <c r="AA727" s="90" t="s">
        <v>153</v>
      </c>
      <c r="AB727" s="89"/>
      <c r="AC727" s="89"/>
      <c r="AD727" s="89"/>
      <c r="AE727" s="89"/>
      <c r="AF727" s="89"/>
    </row>
    <row r="728" spans="1:32" ht="25.5">
      <c r="A728" s="30">
        <v>725</v>
      </c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87"/>
      <c r="U728" s="89"/>
      <c r="V728" s="89"/>
      <c r="W728" s="89"/>
      <c r="X728" s="89"/>
      <c r="Y728" s="89"/>
      <c r="Z728" s="89"/>
      <c r="AA728" s="90" t="s">
        <v>153</v>
      </c>
      <c r="AB728" s="89"/>
      <c r="AC728" s="89"/>
      <c r="AD728" s="89"/>
      <c r="AE728" s="89"/>
      <c r="AF728" s="89"/>
    </row>
    <row r="729" spans="1:32" ht="25.5">
      <c r="A729" s="31">
        <v>726</v>
      </c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88"/>
      <c r="U729" s="89"/>
      <c r="V729" s="89"/>
      <c r="W729" s="89"/>
      <c r="X729" s="89"/>
      <c r="Y729" s="89"/>
      <c r="Z729" s="89"/>
      <c r="AA729" s="90" t="s">
        <v>153</v>
      </c>
      <c r="AB729" s="89"/>
      <c r="AC729" s="89"/>
      <c r="AD729" s="89"/>
      <c r="AE729" s="89"/>
      <c r="AF729" s="89"/>
    </row>
    <row r="730" spans="1:32" ht="25.5">
      <c r="A730" s="30">
        <v>727</v>
      </c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87"/>
      <c r="U730" s="89"/>
      <c r="V730" s="89"/>
      <c r="W730" s="89"/>
      <c r="X730" s="89"/>
      <c r="Y730" s="89"/>
      <c r="Z730" s="89"/>
      <c r="AA730" s="90" t="s">
        <v>153</v>
      </c>
      <c r="AB730" s="89"/>
      <c r="AC730" s="89"/>
      <c r="AD730" s="89"/>
      <c r="AE730" s="89"/>
      <c r="AF730" s="89"/>
    </row>
    <row r="731" spans="1:32" ht="25.5">
      <c r="A731" s="31">
        <v>728</v>
      </c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88"/>
      <c r="U731" s="89"/>
      <c r="V731" s="89"/>
      <c r="W731" s="89"/>
      <c r="X731" s="89"/>
      <c r="Y731" s="89"/>
      <c r="Z731" s="89"/>
      <c r="AA731" s="90" t="s">
        <v>153</v>
      </c>
      <c r="AB731" s="89"/>
      <c r="AC731" s="89"/>
      <c r="AD731" s="89"/>
      <c r="AE731" s="89"/>
      <c r="AF731" s="89"/>
    </row>
    <row r="732" spans="1:32" ht="25.5">
      <c r="A732" s="30">
        <v>729</v>
      </c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87"/>
      <c r="U732" s="89"/>
      <c r="V732" s="89"/>
      <c r="W732" s="89"/>
      <c r="X732" s="89"/>
      <c r="Y732" s="89"/>
      <c r="Z732" s="89"/>
      <c r="AA732" s="90" t="s">
        <v>153</v>
      </c>
      <c r="AB732" s="89"/>
      <c r="AC732" s="89"/>
      <c r="AD732" s="89"/>
      <c r="AE732" s="89"/>
      <c r="AF732" s="89"/>
    </row>
    <row r="733" spans="1:32" ht="25.5">
      <c r="A733" s="31">
        <v>730</v>
      </c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88"/>
      <c r="U733" s="89"/>
      <c r="V733" s="89"/>
      <c r="W733" s="89"/>
      <c r="X733" s="89"/>
      <c r="Y733" s="89"/>
      <c r="Z733" s="89"/>
      <c r="AA733" s="90" t="s">
        <v>153</v>
      </c>
      <c r="AB733" s="89"/>
      <c r="AC733" s="89"/>
      <c r="AD733" s="89"/>
      <c r="AE733" s="89"/>
      <c r="AF733" s="89"/>
    </row>
    <row r="734" spans="1:32" ht="25.5">
      <c r="A734" s="30">
        <v>731</v>
      </c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87"/>
      <c r="U734" s="89"/>
      <c r="V734" s="89"/>
      <c r="W734" s="89"/>
      <c r="X734" s="89"/>
      <c r="Y734" s="89"/>
      <c r="Z734" s="89"/>
      <c r="AA734" s="90" t="s">
        <v>153</v>
      </c>
      <c r="AB734" s="89"/>
      <c r="AC734" s="89"/>
      <c r="AD734" s="89"/>
      <c r="AE734" s="89"/>
      <c r="AF734" s="89"/>
    </row>
    <row r="735" spans="1:32" ht="25.5">
      <c r="A735" s="31">
        <v>732</v>
      </c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88"/>
      <c r="U735" s="89"/>
      <c r="V735" s="89"/>
      <c r="W735" s="89"/>
      <c r="X735" s="89"/>
      <c r="Y735" s="89"/>
      <c r="Z735" s="89"/>
      <c r="AA735" s="90" t="s">
        <v>153</v>
      </c>
      <c r="AB735" s="89"/>
      <c r="AC735" s="89"/>
      <c r="AD735" s="89"/>
      <c r="AE735" s="89"/>
      <c r="AF735" s="89"/>
    </row>
    <row r="736" spans="1:32" ht="25.5">
      <c r="A736" s="30">
        <v>733</v>
      </c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87"/>
      <c r="U736" s="89"/>
      <c r="V736" s="89"/>
      <c r="W736" s="89"/>
      <c r="X736" s="89"/>
      <c r="Y736" s="89"/>
      <c r="Z736" s="89"/>
      <c r="AA736" s="90" t="s">
        <v>153</v>
      </c>
      <c r="AB736" s="89"/>
      <c r="AC736" s="89"/>
      <c r="AD736" s="89"/>
      <c r="AE736" s="89"/>
      <c r="AF736" s="89"/>
    </row>
    <row r="737" spans="1:32" ht="25.5">
      <c r="A737" s="31">
        <v>734</v>
      </c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88"/>
      <c r="U737" s="89"/>
      <c r="V737" s="89"/>
      <c r="W737" s="89"/>
      <c r="X737" s="89"/>
      <c r="Y737" s="89"/>
      <c r="Z737" s="89"/>
      <c r="AA737" s="90" t="s">
        <v>153</v>
      </c>
      <c r="AB737" s="89"/>
      <c r="AC737" s="89"/>
      <c r="AD737" s="89"/>
      <c r="AE737" s="89"/>
      <c r="AF737" s="89"/>
    </row>
    <row r="738" spans="1:32" ht="25.5">
      <c r="A738" s="30">
        <v>735</v>
      </c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87"/>
      <c r="U738" s="89"/>
      <c r="V738" s="89"/>
      <c r="W738" s="89"/>
      <c r="X738" s="89"/>
      <c r="Y738" s="89"/>
      <c r="Z738" s="89"/>
      <c r="AA738" s="90" t="s">
        <v>153</v>
      </c>
      <c r="AB738" s="89"/>
      <c r="AC738" s="89"/>
      <c r="AD738" s="89"/>
      <c r="AE738" s="89"/>
      <c r="AF738" s="89"/>
    </row>
    <row r="739" spans="1:32" ht="25.5">
      <c r="A739" s="31">
        <v>736</v>
      </c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88"/>
      <c r="U739" s="89"/>
      <c r="V739" s="89"/>
      <c r="W739" s="89"/>
      <c r="X739" s="89"/>
      <c r="Y739" s="89"/>
      <c r="Z739" s="89"/>
      <c r="AA739" s="90" t="s">
        <v>153</v>
      </c>
      <c r="AB739" s="89"/>
      <c r="AC739" s="89"/>
      <c r="AD739" s="89"/>
      <c r="AE739" s="89"/>
      <c r="AF739" s="89"/>
    </row>
    <row r="740" spans="1:32" ht="25.5">
      <c r="A740" s="30">
        <v>737</v>
      </c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87"/>
      <c r="U740" s="89"/>
      <c r="V740" s="89"/>
      <c r="W740" s="89"/>
      <c r="X740" s="89"/>
      <c r="Y740" s="89"/>
      <c r="Z740" s="89"/>
      <c r="AA740" s="90" t="s">
        <v>153</v>
      </c>
      <c r="AB740" s="89"/>
      <c r="AC740" s="89"/>
      <c r="AD740" s="89"/>
      <c r="AE740" s="89"/>
      <c r="AF740" s="89"/>
    </row>
    <row r="741" spans="1:32" ht="25.5">
      <c r="A741" s="31">
        <v>738</v>
      </c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88"/>
      <c r="U741" s="89"/>
      <c r="V741" s="89"/>
      <c r="W741" s="89"/>
      <c r="X741" s="89"/>
      <c r="Y741" s="89"/>
      <c r="Z741" s="89"/>
      <c r="AA741" s="90" t="s">
        <v>153</v>
      </c>
      <c r="AB741" s="89"/>
      <c r="AC741" s="89"/>
      <c r="AD741" s="89"/>
      <c r="AE741" s="89"/>
      <c r="AF741" s="89"/>
    </row>
    <row r="742" spans="1:32" ht="25.5">
      <c r="A742" s="30">
        <v>739</v>
      </c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87"/>
      <c r="U742" s="89"/>
      <c r="V742" s="89"/>
      <c r="W742" s="89"/>
      <c r="X742" s="89"/>
      <c r="Y742" s="89"/>
      <c r="Z742" s="89"/>
      <c r="AA742" s="90" t="s">
        <v>153</v>
      </c>
      <c r="AB742" s="89"/>
      <c r="AC742" s="89"/>
      <c r="AD742" s="89"/>
      <c r="AE742" s="89"/>
      <c r="AF742" s="89"/>
    </row>
    <row r="743" spans="1:32" ht="25.5">
      <c r="A743" s="31">
        <v>740</v>
      </c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88"/>
      <c r="U743" s="89"/>
      <c r="V743" s="89"/>
      <c r="W743" s="89"/>
      <c r="X743" s="89"/>
      <c r="Y743" s="89"/>
      <c r="Z743" s="89"/>
      <c r="AA743" s="90" t="s">
        <v>153</v>
      </c>
      <c r="AB743" s="89"/>
      <c r="AC743" s="89"/>
      <c r="AD743" s="89"/>
      <c r="AE743" s="89"/>
      <c r="AF743" s="89"/>
    </row>
    <row r="744" spans="1:32" ht="25.5">
      <c r="A744" s="30">
        <v>741</v>
      </c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87"/>
      <c r="U744" s="89"/>
      <c r="V744" s="89"/>
      <c r="W744" s="89"/>
      <c r="X744" s="89"/>
      <c r="Y744" s="89"/>
      <c r="Z744" s="89"/>
      <c r="AA744" s="90" t="s">
        <v>153</v>
      </c>
      <c r="AB744" s="89"/>
      <c r="AC744" s="89"/>
      <c r="AD744" s="89"/>
      <c r="AE744" s="89"/>
      <c r="AF744" s="89"/>
    </row>
    <row r="745" spans="1:32" ht="25.5">
      <c r="A745" s="31">
        <v>742</v>
      </c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88"/>
      <c r="U745" s="89"/>
      <c r="V745" s="89"/>
      <c r="W745" s="89"/>
      <c r="X745" s="89"/>
      <c r="Y745" s="89"/>
      <c r="Z745" s="89"/>
      <c r="AA745" s="90" t="s">
        <v>153</v>
      </c>
      <c r="AB745" s="89"/>
      <c r="AC745" s="89"/>
      <c r="AD745" s="89"/>
      <c r="AE745" s="89"/>
      <c r="AF745" s="89"/>
    </row>
    <row r="746" spans="1:32" ht="25.5">
      <c r="A746" s="30">
        <v>743</v>
      </c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87"/>
      <c r="U746" s="89"/>
      <c r="V746" s="89"/>
      <c r="W746" s="89"/>
      <c r="X746" s="89"/>
      <c r="Y746" s="89"/>
      <c r="Z746" s="89"/>
      <c r="AA746" s="90" t="s">
        <v>153</v>
      </c>
      <c r="AB746" s="89"/>
      <c r="AC746" s="89"/>
      <c r="AD746" s="89"/>
      <c r="AE746" s="89"/>
      <c r="AF746" s="89"/>
    </row>
    <row r="747" spans="1:32" ht="25.5">
      <c r="A747" s="31">
        <v>744</v>
      </c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88"/>
      <c r="U747" s="89"/>
      <c r="V747" s="89"/>
      <c r="W747" s="89"/>
      <c r="X747" s="89"/>
      <c r="Y747" s="89"/>
      <c r="Z747" s="89"/>
      <c r="AA747" s="90" t="s">
        <v>153</v>
      </c>
      <c r="AB747" s="89"/>
      <c r="AC747" s="89"/>
      <c r="AD747" s="89"/>
      <c r="AE747" s="89"/>
      <c r="AF747" s="89"/>
    </row>
    <row r="748" spans="1:32" ht="25.5">
      <c r="A748" s="30">
        <v>745</v>
      </c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87"/>
      <c r="U748" s="89"/>
      <c r="V748" s="89"/>
      <c r="W748" s="89"/>
      <c r="X748" s="89"/>
      <c r="Y748" s="89"/>
      <c r="Z748" s="89"/>
      <c r="AA748" s="90" t="s">
        <v>153</v>
      </c>
      <c r="AB748" s="89"/>
      <c r="AC748" s="89"/>
      <c r="AD748" s="89"/>
      <c r="AE748" s="89"/>
      <c r="AF748" s="89"/>
    </row>
    <row r="749" spans="1:32" ht="25.5">
      <c r="A749" s="31">
        <v>746</v>
      </c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88"/>
      <c r="U749" s="89"/>
      <c r="V749" s="89"/>
      <c r="W749" s="89"/>
      <c r="X749" s="89"/>
      <c r="Y749" s="89"/>
      <c r="Z749" s="89"/>
      <c r="AA749" s="90" t="s">
        <v>153</v>
      </c>
      <c r="AB749" s="89"/>
      <c r="AC749" s="89"/>
      <c r="AD749" s="89"/>
      <c r="AE749" s="89"/>
      <c r="AF749" s="89"/>
    </row>
    <row r="750" spans="1:32" ht="25.5">
      <c r="A750" s="30">
        <v>747</v>
      </c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87"/>
      <c r="U750" s="89"/>
      <c r="V750" s="89"/>
      <c r="W750" s="89"/>
      <c r="X750" s="89"/>
      <c r="Y750" s="89"/>
      <c r="Z750" s="89"/>
      <c r="AA750" s="90" t="s">
        <v>153</v>
      </c>
      <c r="AB750" s="89"/>
      <c r="AC750" s="89"/>
      <c r="AD750" s="89"/>
      <c r="AE750" s="89"/>
      <c r="AF750" s="89"/>
    </row>
    <row r="751" spans="1:32" ht="25.5">
      <c r="A751" s="31">
        <v>748</v>
      </c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88"/>
      <c r="U751" s="89"/>
      <c r="V751" s="89"/>
      <c r="W751" s="89"/>
      <c r="X751" s="89"/>
      <c r="Y751" s="89"/>
      <c r="Z751" s="89"/>
      <c r="AA751" s="90" t="s">
        <v>153</v>
      </c>
      <c r="AB751" s="89"/>
      <c r="AC751" s="89"/>
      <c r="AD751" s="89"/>
      <c r="AE751" s="89"/>
      <c r="AF751" s="89"/>
    </row>
    <row r="752" spans="1:32" ht="25.5">
      <c r="A752" s="30">
        <v>749</v>
      </c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87"/>
      <c r="U752" s="89"/>
      <c r="V752" s="89"/>
      <c r="W752" s="89"/>
      <c r="X752" s="89"/>
      <c r="Y752" s="89"/>
      <c r="Z752" s="89"/>
      <c r="AA752" s="90" t="s">
        <v>153</v>
      </c>
      <c r="AB752" s="89"/>
      <c r="AC752" s="89"/>
      <c r="AD752" s="89"/>
      <c r="AE752" s="89"/>
      <c r="AF752" s="89"/>
    </row>
    <row r="753" spans="1:32" ht="25.5">
      <c r="A753" s="31">
        <v>750</v>
      </c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88"/>
      <c r="U753" s="89"/>
      <c r="V753" s="89"/>
      <c r="W753" s="89"/>
      <c r="X753" s="89"/>
      <c r="Y753" s="89"/>
      <c r="Z753" s="89"/>
      <c r="AA753" s="90" t="s">
        <v>153</v>
      </c>
      <c r="AB753" s="89"/>
      <c r="AC753" s="89"/>
      <c r="AD753" s="89"/>
      <c r="AE753" s="89"/>
      <c r="AF753" s="89"/>
    </row>
    <row r="754" spans="1:32" ht="25.5">
      <c r="A754" s="30">
        <v>751</v>
      </c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87"/>
      <c r="U754" s="89"/>
      <c r="V754" s="89"/>
      <c r="W754" s="89"/>
      <c r="X754" s="89"/>
      <c r="Y754" s="89"/>
      <c r="Z754" s="89"/>
      <c r="AA754" s="90" t="s">
        <v>153</v>
      </c>
      <c r="AB754" s="89"/>
      <c r="AC754" s="89"/>
      <c r="AD754" s="89"/>
      <c r="AE754" s="89"/>
      <c r="AF754" s="89"/>
    </row>
    <row r="755" spans="1:32" ht="25.5">
      <c r="A755" s="31">
        <v>752</v>
      </c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88"/>
      <c r="U755" s="89"/>
      <c r="V755" s="89"/>
      <c r="W755" s="89"/>
      <c r="X755" s="89"/>
      <c r="Y755" s="89"/>
      <c r="Z755" s="89"/>
      <c r="AA755" s="90" t="s">
        <v>153</v>
      </c>
      <c r="AB755" s="89"/>
      <c r="AC755" s="89"/>
      <c r="AD755" s="89"/>
      <c r="AE755" s="89"/>
      <c r="AF755" s="89"/>
    </row>
    <row r="756" spans="1:32" ht="25.5">
      <c r="A756" s="30">
        <v>753</v>
      </c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87"/>
      <c r="U756" s="89"/>
      <c r="V756" s="89"/>
      <c r="W756" s="89"/>
      <c r="X756" s="89"/>
      <c r="Y756" s="89"/>
      <c r="Z756" s="89"/>
      <c r="AA756" s="90" t="s">
        <v>153</v>
      </c>
      <c r="AB756" s="89"/>
      <c r="AC756" s="89"/>
      <c r="AD756" s="89"/>
      <c r="AE756" s="89"/>
      <c r="AF756" s="89"/>
    </row>
    <row r="757" spans="1:32" ht="25.5">
      <c r="A757" s="31">
        <v>754</v>
      </c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88"/>
      <c r="U757" s="89"/>
      <c r="V757" s="89"/>
      <c r="W757" s="89"/>
      <c r="X757" s="89"/>
      <c r="Y757" s="89"/>
      <c r="Z757" s="89"/>
      <c r="AA757" s="90" t="s">
        <v>153</v>
      </c>
      <c r="AB757" s="89"/>
      <c r="AC757" s="89"/>
      <c r="AD757" s="89"/>
      <c r="AE757" s="89"/>
      <c r="AF757" s="89"/>
    </row>
    <row r="758" spans="1:32" ht="25.5">
      <c r="A758" s="30">
        <v>755</v>
      </c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87"/>
      <c r="U758" s="89"/>
      <c r="V758" s="89"/>
      <c r="W758" s="89"/>
      <c r="X758" s="89"/>
      <c r="Y758" s="89"/>
      <c r="Z758" s="89"/>
      <c r="AA758" s="90" t="s">
        <v>153</v>
      </c>
      <c r="AB758" s="89"/>
      <c r="AC758" s="89"/>
      <c r="AD758" s="89"/>
      <c r="AE758" s="89"/>
      <c r="AF758" s="89"/>
    </row>
    <row r="759" spans="1:32" ht="25.5">
      <c r="A759" s="31">
        <v>756</v>
      </c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88"/>
      <c r="U759" s="89"/>
      <c r="V759" s="89"/>
      <c r="W759" s="89"/>
      <c r="X759" s="89"/>
      <c r="Y759" s="89"/>
      <c r="Z759" s="89"/>
      <c r="AA759" s="90" t="s">
        <v>153</v>
      </c>
      <c r="AB759" s="89"/>
      <c r="AC759" s="89"/>
      <c r="AD759" s="89"/>
      <c r="AE759" s="89"/>
      <c r="AF759" s="89"/>
    </row>
    <row r="760" spans="1:32" ht="25.5">
      <c r="A760" s="30">
        <v>757</v>
      </c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87"/>
      <c r="U760" s="89"/>
      <c r="V760" s="89"/>
      <c r="W760" s="89"/>
      <c r="X760" s="89"/>
      <c r="Y760" s="89"/>
      <c r="Z760" s="89"/>
      <c r="AA760" s="90" t="s">
        <v>153</v>
      </c>
      <c r="AB760" s="89"/>
      <c r="AC760" s="89"/>
      <c r="AD760" s="89"/>
      <c r="AE760" s="89"/>
      <c r="AF760" s="89"/>
    </row>
    <row r="761" spans="1:32" ht="25.5">
      <c r="A761" s="31">
        <v>758</v>
      </c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88"/>
      <c r="U761" s="89"/>
      <c r="V761" s="89"/>
      <c r="W761" s="89"/>
      <c r="X761" s="89"/>
      <c r="Y761" s="89"/>
      <c r="Z761" s="89"/>
      <c r="AA761" s="90" t="s">
        <v>153</v>
      </c>
      <c r="AB761" s="89"/>
      <c r="AC761" s="89"/>
      <c r="AD761" s="89"/>
      <c r="AE761" s="89"/>
      <c r="AF761" s="89"/>
    </row>
    <row r="762" spans="1:32" ht="25.5">
      <c r="A762" s="30">
        <v>759</v>
      </c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87"/>
      <c r="U762" s="89"/>
      <c r="V762" s="89"/>
      <c r="W762" s="89"/>
      <c r="X762" s="89"/>
      <c r="Y762" s="89"/>
      <c r="Z762" s="89"/>
      <c r="AA762" s="90" t="s">
        <v>153</v>
      </c>
      <c r="AB762" s="89"/>
      <c r="AC762" s="89"/>
      <c r="AD762" s="89"/>
      <c r="AE762" s="89"/>
      <c r="AF762" s="89"/>
    </row>
    <row r="763" spans="1:32" ht="25.5">
      <c r="A763" s="31">
        <v>760</v>
      </c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88"/>
      <c r="U763" s="89"/>
      <c r="V763" s="89"/>
      <c r="W763" s="89"/>
      <c r="X763" s="89"/>
      <c r="Y763" s="89"/>
      <c r="Z763" s="89"/>
      <c r="AA763" s="90" t="s">
        <v>153</v>
      </c>
      <c r="AB763" s="89"/>
      <c r="AC763" s="89"/>
      <c r="AD763" s="89"/>
      <c r="AE763" s="89"/>
      <c r="AF763" s="89"/>
    </row>
    <row r="764" spans="1:32" ht="25.5">
      <c r="A764" s="30">
        <v>761</v>
      </c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87"/>
      <c r="U764" s="89"/>
      <c r="V764" s="89"/>
      <c r="W764" s="89"/>
      <c r="X764" s="89"/>
      <c r="Y764" s="89"/>
      <c r="Z764" s="89"/>
      <c r="AA764" s="90" t="s">
        <v>153</v>
      </c>
      <c r="AB764" s="89"/>
      <c r="AC764" s="89"/>
      <c r="AD764" s="89"/>
      <c r="AE764" s="89"/>
      <c r="AF764" s="89"/>
    </row>
    <row r="765" spans="1:32" ht="25.5">
      <c r="A765" s="31">
        <v>762</v>
      </c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88"/>
      <c r="U765" s="89"/>
      <c r="V765" s="89"/>
      <c r="W765" s="89"/>
      <c r="X765" s="89"/>
      <c r="Y765" s="89"/>
      <c r="Z765" s="89"/>
      <c r="AA765" s="90" t="s">
        <v>153</v>
      </c>
      <c r="AB765" s="89"/>
      <c r="AC765" s="89"/>
      <c r="AD765" s="89"/>
      <c r="AE765" s="89"/>
      <c r="AF765" s="89"/>
    </row>
    <row r="766" spans="1:32" ht="25.5">
      <c r="A766" s="30">
        <v>763</v>
      </c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87"/>
      <c r="U766" s="89"/>
      <c r="V766" s="89"/>
      <c r="W766" s="89"/>
      <c r="X766" s="89"/>
      <c r="Y766" s="89"/>
      <c r="Z766" s="89"/>
      <c r="AA766" s="90" t="s">
        <v>153</v>
      </c>
      <c r="AB766" s="89"/>
      <c r="AC766" s="89"/>
      <c r="AD766" s="89"/>
      <c r="AE766" s="89"/>
      <c r="AF766" s="89"/>
    </row>
    <row r="767" spans="1:32" ht="25.5">
      <c r="A767" s="31">
        <v>764</v>
      </c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88"/>
      <c r="U767" s="89"/>
      <c r="V767" s="89"/>
      <c r="W767" s="89"/>
      <c r="X767" s="89"/>
      <c r="Y767" s="89"/>
      <c r="Z767" s="89"/>
      <c r="AA767" s="90" t="s">
        <v>153</v>
      </c>
      <c r="AB767" s="89"/>
      <c r="AC767" s="89"/>
      <c r="AD767" s="89"/>
      <c r="AE767" s="89"/>
      <c r="AF767" s="89"/>
    </row>
    <row r="768" spans="1:32" ht="25.5">
      <c r="A768" s="30">
        <v>765</v>
      </c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87"/>
      <c r="U768" s="89"/>
      <c r="V768" s="89"/>
      <c r="W768" s="89"/>
      <c r="X768" s="89"/>
      <c r="Y768" s="89"/>
      <c r="Z768" s="89"/>
      <c r="AA768" s="90" t="s">
        <v>153</v>
      </c>
      <c r="AB768" s="89"/>
      <c r="AC768" s="89"/>
      <c r="AD768" s="89"/>
      <c r="AE768" s="89"/>
      <c r="AF768" s="89"/>
    </row>
    <row r="769" spans="1:32" ht="25.5">
      <c r="A769" s="31">
        <v>766</v>
      </c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88"/>
      <c r="U769" s="89"/>
      <c r="V769" s="89"/>
      <c r="W769" s="89"/>
      <c r="X769" s="89"/>
      <c r="Y769" s="89"/>
      <c r="Z769" s="89"/>
      <c r="AA769" s="90" t="s">
        <v>153</v>
      </c>
      <c r="AB769" s="89"/>
      <c r="AC769" s="89"/>
      <c r="AD769" s="89"/>
      <c r="AE769" s="89"/>
      <c r="AF769" s="89"/>
    </row>
    <row r="770" spans="1:32" ht="25.5">
      <c r="A770" s="30">
        <v>767</v>
      </c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87"/>
      <c r="U770" s="89"/>
      <c r="V770" s="89"/>
      <c r="W770" s="89"/>
      <c r="X770" s="89"/>
      <c r="Y770" s="89"/>
      <c r="Z770" s="89"/>
      <c r="AA770" s="90" t="s">
        <v>153</v>
      </c>
      <c r="AB770" s="89"/>
      <c r="AC770" s="89"/>
      <c r="AD770" s="89"/>
      <c r="AE770" s="89"/>
      <c r="AF770" s="89"/>
    </row>
    <row r="771" spans="1:32" ht="25.5">
      <c r="A771" s="31">
        <v>768</v>
      </c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88"/>
      <c r="U771" s="89"/>
      <c r="V771" s="89"/>
      <c r="W771" s="89"/>
      <c r="X771" s="89"/>
      <c r="Y771" s="89"/>
      <c r="Z771" s="89"/>
      <c r="AA771" s="90" t="s">
        <v>153</v>
      </c>
      <c r="AB771" s="89"/>
      <c r="AC771" s="89"/>
      <c r="AD771" s="89"/>
      <c r="AE771" s="89"/>
      <c r="AF771" s="89"/>
    </row>
    <row r="772" spans="1:32" ht="25.5">
      <c r="A772" s="30">
        <v>769</v>
      </c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87"/>
      <c r="U772" s="89"/>
      <c r="V772" s="89"/>
      <c r="W772" s="89"/>
      <c r="X772" s="89"/>
      <c r="Y772" s="89"/>
      <c r="Z772" s="89"/>
      <c r="AA772" s="90" t="s">
        <v>153</v>
      </c>
      <c r="AB772" s="89"/>
      <c r="AC772" s="89"/>
      <c r="AD772" s="89"/>
      <c r="AE772" s="89"/>
      <c r="AF772" s="89"/>
    </row>
    <row r="773" spans="1:32" ht="25.5">
      <c r="A773" s="31">
        <v>770</v>
      </c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88"/>
      <c r="U773" s="89"/>
      <c r="V773" s="89"/>
      <c r="W773" s="89"/>
      <c r="X773" s="89"/>
      <c r="Y773" s="89"/>
      <c r="Z773" s="89"/>
      <c r="AA773" s="90" t="s">
        <v>153</v>
      </c>
      <c r="AB773" s="89"/>
      <c r="AC773" s="89"/>
      <c r="AD773" s="89"/>
      <c r="AE773" s="89"/>
      <c r="AF773" s="89"/>
    </row>
    <row r="774" spans="1:32" ht="25.5">
      <c r="A774" s="30">
        <v>771</v>
      </c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87"/>
      <c r="U774" s="89"/>
      <c r="V774" s="89"/>
      <c r="W774" s="89"/>
      <c r="X774" s="89"/>
      <c r="Y774" s="89"/>
      <c r="Z774" s="89"/>
      <c r="AA774" s="90" t="s">
        <v>153</v>
      </c>
      <c r="AB774" s="89"/>
      <c r="AC774" s="89"/>
      <c r="AD774" s="89"/>
      <c r="AE774" s="89"/>
      <c r="AF774" s="89"/>
    </row>
    <row r="775" spans="1:32" ht="25.5">
      <c r="A775" s="31">
        <v>772</v>
      </c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88"/>
      <c r="U775" s="89"/>
      <c r="V775" s="89"/>
      <c r="W775" s="89"/>
      <c r="X775" s="89"/>
      <c r="Y775" s="89"/>
      <c r="Z775" s="89"/>
      <c r="AA775" s="90" t="s">
        <v>153</v>
      </c>
      <c r="AB775" s="89"/>
      <c r="AC775" s="89"/>
      <c r="AD775" s="89"/>
      <c r="AE775" s="89"/>
      <c r="AF775" s="89"/>
    </row>
    <row r="776" spans="1:32" ht="25.5">
      <c r="A776" s="30">
        <v>773</v>
      </c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87"/>
      <c r="U776" s="89"/>
      <c r="V776" s="89"/>
      <c r="W776" s="89"/>
      <c r="X776" s="89"/>
      <c r="Y776" s="89"/>
      <c r="Z776" s="89"/>
      <c r="AA776" s="90" t="s">
        <v>153</v>
      </c>
      <c r="AB776" s="89"/>
      <c r="AC776" s="89"/>
      <c r="AD776" s="89"/>
      <c r="AE776" s="89"/>
      <c r="AF776" s="89"/>
    </row>
    <row r="777" spans="1:32" ht="25.5">
      <c r="A777" s="31">
        <v>774</v>
      </c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88"/>
      <c r="U777" s="89"/>
      <c r="V777" s="89"/>
      <c r="W777" s="89"/>
      <c r="X777" s="89"/>
      <c r="Y777" s="89"/>
      <c r="Z777" s="89"/>
      <c r="AA777" s="90" t="s">
        <v>153</v>
      </c>
      <c r="AB777" s="89"/>
      <c r="AC777" s="89"/>
      <c r="AD777" s="89"/>
      <c r="AE777" s="89"/>
      <c r="AF777" s="89"/>
    </row>
    <row r="778" spans="1:32" ht="25.5">
      <c r="A778" s="30">
        <v>775</v>
      </c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87"/>
      <c r="U778" s="89"/>
      <c r="V778" s="89"/>
      <c r="W778" s="89"/>
      <c r="X778" s="89"/>
      <c r="Y778" s="89"/>
      <c r="Z778" s="89"/>
      <c r="AA778" s="90" t="s">
        <v>153</v>
      </c>
      <c r="AB778" s="89"/>
      <c r="AC778" s="89"/>
      <c r="AD778" s="89"/>
      <c r="AE778" s="89"/>
      <c r="AF778" s="89"/>
    </row>
    <row r="779" spans="1:32" ht="25.5">
      <c r="A779" s="31">
        <v>776</v>
      </c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88"/>
      <c r="U779" s="89"/>
      <c r="V779" s="89"/>
      <c r="W779" s="89"/>
      <c r="X779" s="89"/>
      <c r="Y779" s="89"/>
      <c r="Z779" s="89"/>
      <c r="AA779" s="90" t="s">
        <v>153</v>
      </c>
      <c r="AB779" s="89"/>
      <c r="AC779" s="89"/>
      <c r="AD779" s="89"/>
      <c r="AE779" s="89"/>
      <c r="AF779" s="89"/>
    </row>
    <row r="780" spans="1:32" ht="25.5">
      <c r="A780" s="30">
        <v>777</v>
      </c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87"/>
      <c r="U780" s="89"/>
      <c r="V780" s="89"/>
      <c r="W780" s="89"/>
      <c r="X780" s="89"/>
      <c r="Y780" s="89"/>
      <c r="Z780" s="89"/>
      <c r="AA780" s="90" t="s">
        <v>153</v>
      </c>
      <c r="AB780" s="89"/>
      <c r="AC780" s="89"/>
      <c r="AD780" s="89"/>
      <c r="AE780" s="89"/>
      <c r="AF780" s="89"/>
    </row>
    <row r="781" spans="1:32" ht="25.5">
      <c r="A781" s="31">
        <v>778</v>
      </c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88"/>
      <c r="U781" s="89"/>
      <c r="V781" s="89"/>
      <c r="W781" s="89"/>
      <c r="X781" s="89"/>
      <c r="Y781" s="89"/>
      <c r="Z781" s="89"/>
      <c r="AA781" s="90" t="s">
        <v>153</v>
      </c>
      <c r="AB781" s="89"/>
      <c r="AC781" s="89"/>
      <c r="AD781" s="89"/>
      <c r="AE781" s="89"/>
      <c r="AF781" s="89"/>
    </row>
    <row r="782" spans="1:32" ht="25.5">
      <c r="A782" s="30">
        <v>779</v>
      </c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87"/>
      <c r="U782" s="89"/>
      <c r="V782" s="89"/>
      <c r="W782" s="89"/>
      <c r="X782" s="89"/>
      <c r="Y782" s="89"/>
      <c r="Z782" s="89"/>
      <c r="AA782" s="90" t="s">
        <v>153</v>
      </c>
      <c r="AB782" s="89"/>
      <c r="AC782" s="89"/>
      <c r="AD782" s="89"/>
      <c r="AE782" s="89"/>
      <c r="AF782" s="89"/>
    </row>
    <row r="783" spans="1:32" ht="25.5">
      <c r="A783" s="31">
        <v>780</v>
      </c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88"/>
      <c r="U783" s="89"/>
      <c r="V783" s="89"/>
      <c r="W783" s="89"/>
      <c r="X783" s="89"/>
      <c r="Y783" s="89"/>
      <c r="Z783" s="89"/>
      <c r="AA783" s="90" t="s">
        <v>153</v>
      </c>
      <c r="AB783" s="89"/>
      <c r="AC783" s="89"/>
      <c r="AD783" s="89"/>
      <c r="AE783" s="89"/>
      <c r="AF783" s="89"/>
    </row>
    <row r="784" spans="1:32" ht="25.5">
      <c r="A784" s="30">
        <v>781</v>
      </c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87"/>
      <c r="U784" s="89"/>
      <c r="V784" s="89"/>
      <c r="W784" s="89"/>
      <c r="X784" s="89"/>
      <c r="Y784" s="89"/>
      <c r="Z784" s="89"/>
      <c r="AA784" s="90" t="s">
        <v>153</v>
      </c>
      <c r="AB784" s="89"/>
      <c r="AC784" s="89"/>
      <c r="AD784" s="89"/>
      <c r="AE784" s="89"/>
      <c r="AF784" s="89"/>
    </row>
    <row r="785" spans="1:32" ht="25.5">
      <c r="A785" s="31">
        <v>782</v>
      </c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88"/>
      <c r="U785" s="89"/>
      <c r="V785" s="89"/>
      <c r="W785" s="89"/>
      <c r="X785" s="89"/>
      <c r="Y785" s="89"/>
      <c r="Z785" s="89"/>
      <c r="AA785" s="90" t="s">
        <v>153</v>
      </c>
      <c r="AB785" s="89"/>
      <c r="AC785" s="89"/>
      <c r="AD785" s="89"/>
      <c r="AE785" s="89"/>
      <c r="AF785" s="89"/>
    </row>
    <row r="786" spans="1:32" ht="25.5">
      <c r="A786" s="30">
        <v>783</v>
      </c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87"/>
      <c r="U786" s="89"/>
      <c r="V786" s="89"/>
      <c r="W786" s="89"/>
      <c r="X786" s="89"/>
      <c r="Y786" s="89"/>
      <c r="Z786" s="89"/>
      <c r="AA786" s="90" t="s">
        <v>153</v>
      </c>
      <c r="AB786" s="89"/>
      <c r="AC786" s="89"/>
      <c r="AD786" s="89"/>
      <c r="AE786" s="89"/>
      <c r="AF786" s="89"/>
    </row>
    <row r="787" spans="1:32" ht="25.5">
      <c r="A787" s="31">
        <v>784</v>
      </c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88"/>
      <c r="U787" s="89"/>
      <c r="V787" s="89"/>
      <c r="W787" s="89"/>
      <c r="X787" s="89"/>
      <c r="Y787" s="89"/>
      <c r="Z787" s="89"/>
      <c r="AA787" s="90" t="s">
        <v>153</v>
      </c>
      <c r="AB787" s="89"/>
      <c r="AC787" s="89"/>
      <c r="AD787" s="89"/>
      <c r="AE787" s="89"/>
      <c r="AF787" s="89"/>
    </row>
    <row r="788" spans="1:32" ht="25.5">
      <c r="A788" s="30">
        <v>785</v>
      </c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87"/>
      <c r="U788" s="89"/>
      <c r="V788" s="89"/>
      <c r="W788" s="89"/>
      <c r="X788" s="89"/>
      <c r="Y788" s="89"/>
      <c r="Z788" s="89"/>
      <c r="AA788" s="90" t="s">
        <v>153</v>
      </c>
      <c r="AB788" s="89"/>
      <c r="AC788" s="89"/>
      <c r="AD788" s="89"/>
      <c r="AE788" s="89"/>
      <c r="AF788" s="89"/>
    </row>
    <row r="789" spans="1:32" ht="25.5">
      <c r="A789" s="31">
        <v>786</v>
      </c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88"/>
      <c r="U789" s="89"/>
      <c r="V789" s="89"/>
      <c r="W789" s="89"/>
      <c r="X789" s="89"/>
      <c r="Y789" s="89"/>
      <c r="Z789" s="89"/>
      <c r="AA789" s="90" t="s">
        <v>153</v>
      </c>
      <c r="AB789" s="89"/>
      <c r="AC789" s="89"/>
      <c r="AD789" s="89"/>
      <c r="AE789" s="89"/>
      <c r="AF789" s="89"/>
    </row>
    <row r="790" spans="1:32" ht="25.5">
      <c r="A790" s="30">
        <v>787</v>
      </c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87"/>
      <c r="U790" s="89"/>
      <c r="V790" s="89"/>
      <c r="W790" s="89"/>
      <c r="X790" s="89"/>
      <c r="Y790" s="89"/>
      <c r="Z790" s="89"/>
      <c r="AA790" s="90" t="s">
        <v>153</v>
      </c>
      <c r="AB790" s="89"/>
      <c r="AC790" s="89"/>
      <c r="AD790" s="89"/>
      <c r="AE790" s="89"/>
      <c r="AF790" s="89"/>
    </row>
    <row r="791" spans="1:32" ht="25.5">
      <c r="A791" s="31">
        <v>788</v>
      </c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88"/>
      <c r="U791" s="89"/>
      <c r="V791" s="89"/>
      <c r="W791" s="89"/>
      <c r="X791" s="89"/>
      <c r="Y791" s="89"/>
      <c r="Z791" s="89"/>
      <c r="AA791" s="90" t="s">
        <v>153</v>
      </c>
      <c r="AB791" s="89"/>
      <c r="AC791" s="89"/>
      <c r="AD791" s="89"/>
      <c r="AE791" s="89"/>
      <c r="AF791" s="89"/>
    </row>
    <row r="792" spans="1:32" ht="25.5">
      <c r="A792" s="30">
        <v>789</v>
      </c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87"/>
      <c r="U792" s="89"/>
      <c r="V792" s="89"/>
      <c r="W792" s="89"/>
      <c r="X792" s="89"/>
      <c r="Y792" s="89"/>
      <c r="Z792" s="89"/>
      <c r="AA792" s="90" t="s">
        <v>153</v>
      </c>
      <c r="AB792" s="89"/>
      <c r="AC792" s="89"/>
      <c r="AD792" s="89"/>
      <c r="AE792" s="89"/>
      <c r="AF792" s="89"/>
    </row>
    <row r="793" spans="1:32" ht="25.5">
      <c r="A793" s="31">
        <v>790</v>
      </c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88"/>
      <c r="U793" s="89"/>
      <c r="V793" s="89"/>
      <c r="W793" s="89"/>
      <c r="X793" s="89"/>
      <c r="Y793" s="89"/>
      <c r="Z793" s="89"/>
      <c r="AA793" s="90" t="s">
        <v>153</v>
      </c>
      <c r="AB793" s="89"/>
      <c r="AC793" s="89"/>
      <c r="AD793" s="89"/>
      <c r="AE793" s="89"/>
      <c r="AF793" s="89"/>
    </row>
    <row r="794" spans="1:32" ht="25.5">
      <c r="A794" s="30">
        <v>791</v>
      </c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87"/>
      <c r="U794" s="89"/>
      <c r="V794" s="89"/>
      <c r="W794" s="89"/>
      <c r="X794" s="89"/>
      <c r="Y794" s="89"/>
      <c r="Z794" s="89"/>
      <c r="AA794" s="90" t="s">
        <v>153</v>
      </c>
      <c r="AB794" s="89"/>
      <c r="AC794" s="89"/>
      <c r="AD794" s="89"/>
      <c r="AE794" s="89"/>
      <c r="AF794" s="89"/>
    </row>
    <row r="795" spans="1:32" ht="25.5">
      <c r="A795" s="31">
        <v>792</v>
      </c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88"/>
      <c r="U795" s="89"/>
      <c r="V795" s="89"/>
      <c r="W795" s="89"/>
      <c r="X795" s="89"/>
      <c r="Y795" s="89"/>
      <c r="Z795" s="89"/>
      <c r="AA795" s="90" t="s">
        <v>153</v>
      </c>
      <c r="AB795" s="89"/>
      <c r="AC795" s="89"/>
      <c r="AD795" s="89"/>
      <c r="AE795" s="89"/>
      <c r="AF795" s="89"/>
    </row>
    <row r="796" spans="1:32" ht="25.5">
      <c r="A796" s="30">
        <v>793</v>
      </c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87"/>
      <c r="U796" s="89"/>
      <c r="V796" s="89"/>
      <c r="W796" s="89"/>
      <c r="X796" s="89"/>
      <c r="Y796" s="89"/>
      <c r="Z796" s="89"/>
      <c r="AA796" s="90" t="s">
        <v>153</v>
      </c>
      <c r="AB796" s="89"/>
      <c r="AC796" s="89"/>
      <c r="AD796" s="89"/>
      <c r="AE796" s="89"/>
      <c r="AF796" s="89"/>
    </row>
    <row r="797" spans="1:32" ht="25.5">
      <c r="A797" s="31">
        <v>794</v>
      </c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88"/>
      <c r="U797" s="89"/>
      <c r="V797" s="89"/>
      <c r="W797" s="89"/>
      <c r="X797" s="89"/>
      <c r="Y797" s="89"/>
      <c r="Z797" s="89"/>
      <c r="AA797" s="90" t="s">
        <v>153</v>
      </c>
      <c r="AB797" s="89"/>
      <c r="AC797" s="89"/>
      <c r="AD797" s="89"/>
      <c r="AE797" s="89"/>
      <c r="AF797" s="89"/>
    </row>
    <row r="798" spans="1:32" ht="25.5">
      <c r="A798" s="30">
        <v>795</v>
      </c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87"/>
      <c r="U798" s="89"/>
      <c r="V798" s="89"/>
      <c r="W798" s="89"/>
      <c r="X798" s="89"/>
      <c r="Y798" s="89"/>
      <c r="Z798" s="89"/>
      <c r="AA798" s="90" t="s">
        <v>153</v>
      </c>
      <c r="AB798" s="89"/>
      <c r="AC798" s="89"/>
      <c r="AD798" s="89"/>
      <c r="AE798" s="89"/>
      <c r="AF798" s="89"/>
    </row>
    <row r="799" spans="1:32" ht="25.5">
      <c r="A799" s="31">
        <v>796</v>
      </c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88"/>
      <c r="U799" s="89"/>
      <c r="V799" s="89"/>
      <c r="W799" s="89"/>
      <c r="X799" s="89"/>
      <c r="Y799" s="89"/>
      <c r="Z799" s="89"/>
      <c r="AA799" s="90" t="s">
        <v>153</v>
      </c>
      <c r="AB799" s="89"/>
      <c r="AC799" s="89"/>
      <c r="AD799" s="89"/>
      <c r="AE799" s="89"/>
      <c r="AF799" s="89"/>
    </row>
    <row r="800" spans="1:32" ht="25.5">
      <c r="A800" s="30">
        <v>797</v>
      </c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87"/>
      <c r="U800" s="89"/>
      <c r="V800" s="89"/>
      <c r="W800" s="89"/>
      <c r="X800" s="89"/>
      <c r="Y800" s="89"/>
      <c r="Z800" s="89"/>
      <c r="AA800" s="90" t="s">
        <v>153</v>
      </c>
      <c r="AB800" s="89"/>
      <c r="AC800" s="89"/>
      <c r="AD800" s="89"/>
      <c r="AE800" s="89"/>
      <c r="AF800" s="89"/>
    </row>
    <row r="801" spans="1:32" ht="25.5">
      <c r="A801" s="31">
        <v>798</v>
      </c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88"/>
      <c r="U801" s="89"/>
      <c r="V801" s="89"/>
      <c r="W801" s="89"/>
      <c r="X801" s="89"/>
      <c r="Y801" s="89"/>
      <c r="Z801" s="89"/>
      <c r="AA801" s="90" t="s">
        <v>153</v>
      </c>
      <c r="AB801" s="89"/>
      <c r="AC801" s="89"/>
      <c r="AD801" s="89"/>
      <c r="AE801" s="89"/>
      <c r="AF801" s="89"/>
    </row>
    <row r="802" spans="1:32" ht="25.5">
      <c r="A802" s="30">
        <v>799</v>
      </c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87"/>
      <c r="U802" s="89"/>
      <c r="V802" s="89"/>
      <c r="W802" s="89"/>
      <c r="X802" s="89"/>
      <c r="Y802" s="89"/>
      <c r="Z802" s="89"/>
      <c r="AA802" s="90" t="s">
        <v>153</v>
      </c>
      <c r="AB802" s="89"/>
      <c r="AC802" s="89"/>
      <c r="AD802" s="89"/>
      <c r="AE802" s="89"/>
      <c r="AF802" s="89"/>
    </row>
    <row r="803" spans="1:32" ht="25.5">
      <c r="A803" s="31">
        <v>800</v>
      </c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88"/>
      <c r="U803" s="89"/>
      <c r="V803" s="89"/>
      <c r="W803" s="89"/>
      <c r="X803" s="89"/>
      <c r="Y803" s="89"/>
      <c r="Z803" s="89"/>
      <c r="AA803" s="90" t="s">
        <v>153</v>
      </c>
      <c r="AB803" s="89"/>
      <c r="AC803" s="89"/>
      <c r="AD803" s="89"/>
      <c r="AE803" s="89"/>
      <c r="AF803" s="89"/>
    </row>
    <row r="804" spans="1:32" ht="25.5">
      <c r="A804" s="30">
        <v>801</v>
      </c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87"/>
      <c r="U804" s="89"/>
      <c r="V804" s="89"/>
      <c r="W804" s="89"/>
      <c r="X804" s="89"/>
      <c r="Y804" s="89"/>
      <c r="Z804" s="89"/>
      <c r="AA804" s="90" t="s">
        <v>153</v>
      </c>
      <c r="AB804" s="89"/>
      <c r="AC804" s="89"/>
      <c r="AD804" s="89"/>
      <c r="AE804" s="89"/>
      <c r="AF804" s="89"/>
    </row>
    <row r="805" spans="1:32" ht="25.5">
      <c r="A805" s="31">
        <v>802</v>
      </c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88"/>
      <c r="U805" s="89"/>
      <c r="V805" s="89"/>
      <c r="W805" s="89"/>
      <c r="X805" s="89"/>
      <c r="Y805" s="89"/>
      <c r="Z805" s="89"/>
      <c r="AA805" s="90" t="s">
        <v>153</v>
      </c>
      <c r="AB805" s="89"/>
      <c r="AC805" s="89"/>
      <c r="AD805" s="89"/>
      <c r="AE805" s="89"/>
      <c r="AF805" s="89"/>
    </row>
    <row r="806" spans="1:32" ht="25.5">
      <c r="A806" s="30">
        <v>803</v>
      </c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87"/>
      <c r="U806" s="89"/>
      <c r="V806" s="89"/>
      <c r="W806" s="89"/>
      <c r="X806" s="89"/>
      <c r="Y806" s="89"/>
      <c r="Z806" s="89"/>
      <c r="AA806" s="90" t="s">
        <v>153</v>
      </c>
      <c r="AB806" s="89"/>
      <c r="AC806" s="89"/>
      <c r="AD806" s="89"/>
      <c r="AE806" s="89"/>
      <c r="AF806" s="89"/>
    </row>
    <row r="807" spans="1:32" ht="25.5">
      <c r="A807" s="31">
        <v>804</v>
      </c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88"/>
      <c r="U807" s="89"/>
      <c r="V807" s="89"/>
      <c r="W807" s="89"/>
      <c r="X807" s="89"/>
      <c r="Y807" s="89"/>
      <c r="Z807" s="89"/>
      <c r="AA807" s="90" t="s">
        <v>153</v>
      </c>
      <c r="AB807" s="89"/>
      <c r="AC807" s="89"/>
      <c r="AD807" s="89"/>
      <c r="AE807" s="89"/>
      <c r="AF807" s="89"/>
    </row>
    <row r="808" spans="1:32" ht="25.5">
      <c r="A808" s="30">
        <v>805</v>
      </c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87"/>
      <c r="U808" s="89"/>
      <c r="V808" s="89"/>
      <c r="W808" s="89"/>
      <c r="X808" s="89"/>
      <c r="Y808" s="89"/>
      <c r="Z808" s="89"/>
      <c r="AA808" s="90" t="s">
        <v>153</v>
      </c>
      <c r="AB808" s="89"/>
      <c r="AC808" s="89"/>
      <c r="AD808" s="89"/>
      <c r="AE808" s="89"/>
      <c r="AF808" s="89"/>
    </row>
    <row r="809" spans="1:32" ht="25.5">
      <c r="A809" s="31">
        <v>806</v>
      </c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88"/>
      <c r="U809" s="89"/>
      <c r="V809" s="89"/>
      <c r="W809" s="89"/>
      <c r="X809" s="89"/>
      <c r="Y809" s="89"/>
      <c r="Z809" s="89"/>
      <c r="AA809" s="90" t="s">
        <v>153</v>
      </c>
      <c r="AB809" s="89"/>
      <c r="AC809" s="89"/>
      <c r="AD809" s="89"/>
      <c r="AE809" s="89"/>
      <c r="AF809" s="89"/>
    </row>
    <row r="810" spans="1:32" ht="25.5">
      <c r="A810" s="30">
        <v>807</v>
      </c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87"/>
      <c r="U810" s="89"/>
      <c r="V810" s="89"/>
      <c r="W810" s="89"/>
      <c r="X810" s="89"/>
      <c r="Y810" s="89"/>
      <c r="Z810" s="89"/>
      <c r="AA810" s="90" t="s">
        <v>153</v>
      </c>
      <c r="AB810" s="89"/>
      <c r="AC810" s="89"/>
      <c r="AD810" s="89"/>
      <c r="AE810" s="89"/>
      <c r="AF810" s="89"/>
    </row>
    <row r="811" spans="1:32" ht="25.5">
      <c r="A811" s="31">
        <v>808</v>
      </c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88"/>
      <c r="U811" s="89"/>
      <c r="V811" s="89"/>
      <c r="W811" s="89"/>
      <c r="X811" s="89"/>
      <c r="Y811" s="89"/>
      <c r="Z811" s="89"/>
      <c r="AA811" s="90" t="s">
        <v>153</v>
      </c>
      <c r="AB811" s="89"/>
      <c r="AC811" s="89"/>
      <c r="AD811" s="89"/>
      <c r="AE811" s="89"/>
      <c r="AF811" s="89"/>
    </row>
    <row r="812" spans="1:32" ht="25.5">
      <c r="A812" s="30">
        <v>809</v>
      </c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87"/>
      <c r="U812" s="89"/>
      <c r="V812" s="89"/>
      <c r="W812" s="89"/>
      <c r="X812" s="89"/>
      <c r="Y812" s="89"/>
      <c r="Z812" s="89"/>
      <c r="AA812" s="90" t="s">
        <v>153</v>
      </c>
      <c r="AB812" s="89"/>
      <c r="AC812" s="89"/>
      <c r="AD812" s="89"/>
      <c r="AE812" s="89"/>
      <c r="AF812" s="89"/>
    </row>
    <row r="813" spans="1:32" ht="25.5">
      <c r="A813" s="31">
        <v>810</v>
      </c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88"/>
      <c r="U813" s="89"/>
      <c r="V813" s="89"/>
      <c r="W813" s="89"/>
      <c r="X813" s="89"/>
      <c r="Y813" s="89"/>
      <c r="Z813" s="89"/>
      <c r="AA813" s="90" t="s">
        <v>153</v>
      </c>
      <c r="AB813" s="89"/>
      <c r="AC813" s="89"/>
      <c r="AD813" s="89"/>
      <c r="AE813" s="89"/>
      <c r="AF813" s="89"/>
    </row>
    <row r="814" spans="1:32" ht="25.5">
      <c r="A814" s="30">
        <v>811</v>
      </c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87"/>
      <c r="U814" s="89"/>
      <c r="V814" s="89"/>
      <c r="W814" s="89"/>
      <c r="X814" s="89"/>
      <c r="Y814" s="89"/>
      <c r="Z814" s="89"/>
      <c r="AA814" s="90" t="s">
        <v>153</v>
      </c>
      <c r="AB814" s="89"/>
      <c r="AC814" s="89"/>
      <c r="AD814" s="89"/>
      <c r="AE814" s="89"/>
      <c r="AF814" s="89"/>
    </row>
    <row r="815" spans="1:32" ht="25.5">
      <c r="A815" s="31">
        <v>812</v>
      </c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88"/>
      <c r="U815" s="89"/>
      <c r="V815" s="89"/>
      <c r="W815" s="89"/>
      <c r="X815" s="89"/>
      <c r="Y815" s="89"/>
      <c r="Z815" s="89"/>
      <c r="AA815" s="90" t="s">
        <v>153</v>
      </c>
      <c r="AB815" s="89"/>
      <c r="AC815" s="89"/>
      <c r="AD815" s="89"/>
      <c r="AE815" s="89"/>
      <c r="AF815" s="89"/>
    </row>
    <row r="816" spans="1:32" ht="25.5">
      <c r="A816" s="30">
        <v>813</v>
      </c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87"/>
      <c r="U816" s="89"/>
      <c r="V816" s="89"/>
      <c r="W816" s="89"/>
      <c r="X816" s="89"/>
      <c r="Y816" s="89"/>
      <c r="Z816" s="89"/>
      <c r="AA816" s="90" t="s">
        <v>153</v>
      </c>
      <c r="AB816" s="89"/>
      <c r="AC816" s="89"/>
      <c r="AD816" s="89"/>
      <c r="AE816" s="89"/>
      <c r="AF816" s="89"/>
    </row>
    <row r="817" spans="1:32" ht="25.5">
      <c r="A817" s="31">
        <v>814</v>
      </c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88"/>
      <c r="U817" s="89"/>
      <c r="V817" s="89"/>
      <c r="W817" s="89"/>
      <c r="X817" s="89"/>
      <c r="Y817" s="89"/>
      <c r="Z817" s="89"/>
      <c r="AA817" s="90" t="s">
        <v>153</v>
      </c>
      <c r="AB817" s="89"/>
      <c r="AC817" s="89"/>
      <c r="AD817" s="89"/>
      <c r="AE817" s="89"/>
      <c r="AF817" s="89"/>
    </row>
    <row r="818" spans="1:32" ht="25.5">
      <c r="A818" s="30">
        <v>815</v>
      </c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87"/>
      <c r="U818" s="89"/>
      <c r="V818" s="89"/>
      <c r="W818" s="89"/>
      <c r="X818" s="89"/>
      <c r="Y818" s="89"/>
      <c r="Z818" s="89"/>
      <c r="AA818" s="90" t="s">
        <v>153</v>
      </c>
      <c r="AB818" s="89"/>
      <c r="AC818" s="89"/>
      <c r="AD818" s="89"/>
      <c r="AE818" s="89"/>
      <c r="AF818" s="89"/>
    </row>
    <row r="819" spans="1:32" ht="25.5">
      <c r="A819" s="31">
        <v>816</v>
      </c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88"/>
      <c r="U819" s="89"/>
      <c r="V819" s="89"/>
      <c r="W819" s="89"/>
      <c r="X819" s="89"/>
      <c r="Y819" s="89"/>
      <c r="Z819" s="89"/>
      <c r="AA819" s="90" t="s">
        <v>153</v>
      </c>
      <c r="AB819" s="89"/>
      <c r="AC819" s="89"/>
      <c r="AD819" s="89"/>
      <c r="AE819" s="89"/>
      <c r="AF819" s="89"/>
    </row>
    <row r="820" spans="1:32" ht="25.5">
      <c r="A820" s="30">
        <v>817</v>
      </c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87"/>
      <c r="U820" s="89"/>
      <c r="V820" s="89"/>
      <c r="W820" s="89"/>
      <c r="X820" s="89"/>
      <c r="Y820" s="89"/>
      <c r="Z820" s="89"/>
      <c r="AA820" s="90" t="s">
        <v>153</v>
      </c>
      <c r="AB820" s="89"/>
      <c r="AC820" s="89"/>
      <c r="AD820" s="89"/>
      <c r="AE820" s="89"/>
      <c r="AF820" s="89"/>
    </row>
    <row r="821" spans="1:32" ht="25.5">
      <c r="A821" s="31">
        <v>818</v>
      </c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88"/>
      <c r="U821" s="89"/>
      <c r="V821" s="89"/>
      <c r="W821" s="89"/>
      <c r="X821" s="89"/>
      <c r="Y821" s="89"/>
      <c r="Z821" s="89"/>
      <c r="AA821" s="90" t="s">
        <v>153</v>
      </c>
      <c r="AB821" s="89"/>
      <c r="AC821" s="89"/>
      <c r="AD821" s="89"/>
      <c r="AE821" s="89"/>
      <c r="AF821" s="89"/>
    </row>
    <row r="822" spans="1:32" ht="25.5">
      <c r="A822" s="30">
        <v>819</v>
      </c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87"/>
      <c r="U822" s="89"/>
      <c r="V822" s="89"/>
      <c r="W822" s="89"/>
      <c r="X822" s="89"/>
      <c r="Y822" s="89"/>
      <c r="Z822" s="89"/>
      <c r="AA822" s="90" t="s">
        <v>153</v>
      </c>
      <c r="AB822" s="89"/>
      <c r="AC822" s="89"/>
      <c r="AD822" s="89"/>
      <c r="AE822" s="89"/>
      <c r="AF822" s="89"/>
    </row>
    <row r="823" spans="1:32" ht="25.5">
      <c r="A823" s="31">
        <v>820</v>
      </c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88"/>
      <c r="U823" s="89"/>
      <c r="V823" s="89"/>
      <c r="W823" s="89"/>
      <c r="X823" s="89"/>
      <c r="Y823" s="89"/>
      <c r="Z823" s="89"/>
      <c r="AA823" s="90" t="s">
        <v>153</v>
      </c>
      <c r="AB823" s="89"/>
      <c r="AC823" s="89"/>
      <c r="AD823" s="89"/>
      <c r="AE823" s="89"/>
      <c r="AF823" s="89"/>
    </row>
    <row r="824" spans="1:32" ht="25.5">
      <c r="A824" s="30">
        <v>821</v>
      </c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87"/>
      <c r="U824" s="89"/>
      <c r="V824" s="89"/>
      <c r="W824" s="89"/>
      <c r="X824" s="89"/>
      <c r="Y824" s="89"/>
      <c r="Z824" s="89"/>
      <c r="AA824" s="90" t="s">
        <v>153</v>
      </c>
      <c r="AB824" s="89"/>
      <c r="AC824" s="89"/>
      <c r="AD824" s="89"/>
      <c r="AE824" s="89"/>
      <c r="AF824" s="89"/>
    </row>
    <row r="825" spans="1:32" ht="25.5">
      <c r="A825" s="31">
        <v>822</v>
      </c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88"/>
      <c r="U825" s="89"/>
      <c r="V825" s="89"/>
      <c r="W825" s="89"/>
      <c r="X825" s="89"/>
      <c r="Y825" s="89"/>
      <c r="Z825" s="89"/>
      <c r="AA825" s="90" t="s">
        <v>153</v>
      </c>
      <c r="AB825" s="89"/>
      <c r="AC825" s="89"/>
      <c r="AD825" s="89"/>
      <c r="AE825" s="89"/>
      <c r="AF825" s="89"/>
    </row>
    <row r="826" spans="1:32" ht="25.5">
      <c r="A826" s="30">
        <v>823</v>
      </c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87"/>
      <c r="U826" s="89"/>
      <c r="V826" s="89"/>
      <c r="W826" s="89"/>
      <c r="X826" s="89"/>
      <c r="Y826" s="89"/>
      <c r="Z826" s="89"/>
      <c r="AA826" s="90" t="s">
        <v>153</v>
      </c>
      <c r="AB826" s="89"/>
      <c r="AC826" s="89"/>
      <c r="AD826" s="89"/>
      <c r="AE826" s="89"/>
      <c r="AF826" s="89"/>
    </row>
    <row r="827" spans="1:32" ht="25.5">
      <c r="A827" s="31">
        <v>824</v>
      </c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88"/>
      <c r="U827" s="89"/>
      <c r="V827" s="89"/>
      <c r="W827" s="89"/>
      <c r="X827" s="89"/>
      <c r="Y827" s="89"/>
      <c r="Z827" s="89"/>
      <c r="AA827" s="90" t="s">
        <v>153</v>
      </c>
      <c r="AB827" s="89"/>
      <c r="AC827" s="89"/>
      <c r="AD827" s="89"/>
      <c r="AE827" s="89"/>
      <c r="AF827" s="89"/>
    </row>
    <row r="828" spans="1:32" ht="25.5">
      <c r="A828" s="30">
        <v>825</v>
      </c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87"/>
      <c r="U828" s="89"/>
      <c r="V828" s="89"/>
      <c r="W828" s="89"/>
      <c r="X828" s="89"/>
      <c r="Y828" s="89"/>
      <c r="Z828" s="89"/>
      <c r="AA828" s="90" t="s">
        <v>153</v>
      </c>
      <c r="AB828" s="89"/>
      <c r="AC828" s="89"/>
      <c r="AD828" s="89"/>
      <c r="AE828" s="89"/>
      <c r="AF828" s="89"/>
    </row>
    <row r="829" spans="1:32" ht="25.5">
      <c r="A829" s="31">
        <v>826</v>
      </c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88"/>
      <c r="U829" s="89"/>
      <c r="V829" s="89"/>
      <c r="W829" s="89"/>
      <c r="X829" s="89"/>
      <c r="Y829" s="89"/>
      <c r="Z829" s="89"/>
      <c r="AA829" s="90" t="s">
        <v>153</v>
      </c>
      <c r="AB829" s="89"/>
      <c r="AC829" s="89"/>
      <c r="AD829" s="89"/>
      <c r="AE829" s="89"/>
      <c r="AF829" s="89"/>
    </row>
    <row r="830" spans="1:32" ht="25.5">
      <c r="A830" s="30">
        <v>827</v>
      </c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87"/>
      <c r="U830" s="89"/>
      <c r="V830" s="89"/>
      <c r="W830" s="89"/>
      <c r="X830" s="89"/>
      <c r="Y830" s="89"/>
      <c r="Z830" s="89"/>
      <c r="AA830" s="90" t="s">
        <v>153</v>
      </c>
      <c r="AB830" s="89"/>
      <c r="AC830" s="89"/>
      <c r="AD830" s="89"/>
      <c r="AE830" s="89"/>
      <c r="AF830" s="89"/>
    </row>
    <row r="831" spans="1:32" ht="25.5">
      <c r="A831" s="31">
        <v>828</v>
      </c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88"/>
      <c r="U831" s="89"/>
      <c r="V831" s="89"/>
      <c r="W831" s="89"/>
      <c r="X831" s="89"/>
      <c r="Y831" s="89"/>
      <c r="Z831" s="89"/>
      <c r="AA831" s="90" t="s">
        <v>153</v>
      </c>
      <c r="AB831" s="89"/>
      <c r="AC831" s="89"/>
      <c r="AD831" s="89"/>
      <c r="AE831" s="89"/>
      <c r="AF831" s="89"/>
    </row>
    <row r="832" spans="1:32" ht="25.5">
      <c r="A832" s="30">
        <v>829</v>
      </c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87"/>
      <c r="U832" s="89"/>
      <c r="V832" s="89"/>
      <c r="W832" s="89"/>
      <c r="X832" s="89"/>
      <c r="Y832" s="89"/>
      <c r="Z832" s="89"/>
      <c r="AA832" s="90" t="s">
        <v>153</v>
      </c>
      <c r="AB832" s="89"/>
      <c r="AC832" s="89"/>
      <c r="AD832" s="89"/>
      <c r="AE832" s="89"/>
      <c r="AF832" s="89"/>
    </row>
    <row r="833" spans="1:32" ht="25.5">
      <c r="A833" s="31">
        <v>830</v>
      </c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88"/>
      <c r="U833" s="89"/>
      <c r="V833" s="89"/>
      <c r="W833" s="89"/>
      <c r="X833" s="89"/>
      <c r="Y833" s="89"/>
      <c r="Z833" s="89"/>
      <c r="AA833" s="90" t="s">
        <v>153</v>
      </c>
      <c r="AB833" s="89"/>
      <c r="AC833" s="89"/>
      <c r="AD833" s="89"/>
      <c r="AE833" s="89"/>
      <c r="AF833" s="89"/>
    </row>
    <row r="834" spans="1:32" ht="25.5">
      <c r="A834" s="30">
        <v>831</v>
      </c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87"/>
      <c r="U834" s="89"/>
      <c r="V834" s="89"/>
      <c r="W834" s="89"/>
      <c r="X834" s="89"/>
      <c r="Y834" s="89"/>
      <c r="Z834" s="89"/>
      <c r="AA834" s="90" t="s">
        <v>153</v>
      </c>
      <c r="AB834" s="89"/>
      <c r="AC834" s="89"/>
      <c r="AD834" s="89"/>
      <c r="AE834" s="89"/>
      <c r="AF834" s="89"/>
    </row>
    <row r="835" spans="1:32" ht="25.5">
      <c r="A835" s="31">
        <v>832</v>
      </c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88"/>
      <c r="U835" s="89"/>
      <c r="V835" s="89"/>
      <c r="W835" s="89"/>
      <c r="X835" s="89"/>
      <c r="Y835" s="89"/>
      <c r="Z835" s="89"/>
      <c r="AA835" s="90" t="s">
        <v>153</v>
      </c>
      <c r="AB835" s="89"/>
      <c r="AC835" s="89"/>
      <c r="AD835" s="89"/>
      <c r="AE835" s="89"/>
      <c r="AF835" s="89"/>
    </row>
    <row r="836" spans="1:32" ht="25.5">
      <c r="A836" s="30">
        <v>833</v>
      </c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87"/>
      <c r="U836" s="89"/>
      <c r="V836" s="89"/>
      <c r="W836" s="89"/>
      <c r="X836" s="89"/>
      <c r="Y836" s="89"/>
      <c r="Z836" s="89"/>
      <c r="AA836" s="90" t="s">
        <v>153</v>
      </c>
      <c r="AB836" s="89"/>
      <c r="AC836" s="89"/>
      <c r="AD836" s="89"/>
      <c r="AE836" s="89"/>
      <c r="AF836" s="89"/>
    </row>
    <row r="837" spans="1:32" ht="25.5">
      <c r="A837" s="31">
        <v>834</v>
      </c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88"/>
      <c r="U837" s="89"/>
      <c r="V837" s="89"/>
      <c r="W837" s="89"/>
      <c r="X837" s="89"/>
      <c r="Y837" s="89"/>
      <c r="Z837" s="89"/>
      <c r="AA837" s="90" t="s">
        <v>153</v>
      </c>
      <c r="AB837" s="89"/>
      <c r="AC837" s="89"/>
      <c r="AD837" s="89"/>
      <c r="AE837" s="89"/>
      <c r="AF837" s="89"/>
    </row>
    <row r="838" spans="1:32" ht="25.5">
      <c r="A838" s="30">
        <v>835</v>
      </c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87"/>
      <c r="U838" s="89"/>
      <c r="V838" s="89"/>
      <c r="W838" s="89"/>
      <c r="X838" s="89"/>
      <c r="Y838" s="89"/>
      <c r="Z838" s="89"/>
      <c r="AA838" s="90" t="s">
        <v>153</v>
      </c>
      <c r="AB838" s="89"/>
      <c r="AC838" s="89"/>
      <c r="AD838" s="89"/>
      <c r="AE838" s="89"/>
      <c r="AF838" s="89"/>
    </row>
    <row r="839" spans="1:32" ht="25.5">
      <c r="A839" s="31">
        <v>836</v>
      </c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88"/>
      <c r="U839" s="89"/>
      <c r="V839" s="89"/>
      <c r="W839" s="89"/>
      <c r="X839" s="89"/>
      <c r="Y839" s="89"/>
      <c r="Z839" s="89"/>
      <c r="AA839" s="90" t="s">
        <v>153</v>
      </c>
      <c r="AB839" s="89"/>
      <c r="AC839" s="89"/>
      <c r="AD839" s="89"/>
      <c r="AE839" s="89"/>
      <c r="AF839" s="89"/>
    </row>
    <row r="840" spans="1:32" ht="25.5">
      <c r="A840" s="30">
        <v>837</v>
      </c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87"/>
      <c r="U840" s="89"/>
      <c r="V840" s="89"/>
      <c r="W840" s="89"/>
      <c r="X840" s="89"/>
      <c r="Y840" s="89"/>
      <c r="Z840" s="89"/>
      <c r="AA840" s="90" t="s">
        <v>153</v>
      </c>
      <c r="AB840" s="89"/>
      <c r="AC840" s="89"/>
      <c r="AD840" s="89"/>
      <c r="AE840" s="89"/>
      <c r="AF840" s="89"/>
    </row>
    <row r="841" spans="1:32" ht="25.5">
      <c r="A841" s="31">
        <v>838</v>
      </c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88"/>
      <c r="U841" s="89"/>
      <c r="V841" s="89"/>
      <c r="W841" s="89"/>
      <c r="X841" s="89"/>
      <c r="Y841" s="89"/>
      <c r="Z841" s="89"/>
      <c r="AA841" s="90" t="s">
        <v>153</v>
      </c>
      <c r="AB841" s="89"/>
      <c r="AC841" s="89"/>
      <c r="AD841" s="89"/>
      <c r="AE841" s="89"/>
      <c r="AF841" s="89"/>
    </row>
    <row r="842" spans="1:32" ht="25.5">
      <c r="A842" s="30">
        <v>839</v>
      </c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87"/>
      <c r="U842" s="89"/>
      <c r="V842" s="89"/>
      <c r="W842" s="89"/>
      <c r="X842" s="89"/>
      <c r="Y842" s="89"/>
      <c r="Z842" s="89"/>
      <c r="AA842" s="90" t="s">
        <v>153</v>
      </c>
      <c r="AB842" s="89"/>
      <c r="AC842" s="89"/>
      <c r="AD842" s="89"/>
      <c r="AE842" s="89"/>
      <c r="AF842" s="89"/>
    </row>
    <row r="843" spans="1:32" ht="25.5">
      <c r="A843" s="31">
        <v>840</v>
      </c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88"/>
      <c r="U843" s="89"/>
      <c r="V843" s="89"/>
      <c r="W843" s="89"/>
      <c r="X843" s="89"/>
      <c r="Y843" s="89"/>
      <c r="Z843" s="89"/>
      <c r="AA843" s="90" t="s">
        <v>153</v>
      </c>
      <c r="AB843" s="89"/>
      <c r="AC843" s="89"/>
      <c r="AD843" s="89"/>
      <c r="AE843" s="89"/>
      <c r="AF843" s="89"/>
    </row>
    <row r="844" spans="1:32" ht="25.5">
      <c r="A844" s="30">
        <v>841</v>
      </c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87"/>
      <c r="U844" s="89"/>
      <c r="V844" s="89"/>
      <c r="W844" s="89"/>
      <c r="X844" s="89"/>
      <c r="Y844" s="89"/>
      <c r="Z844" s="89"/>
      <c r="AA844" s="90" t="s">
        <v>153</v>
      </c>
      <c r="AB844" s="89"/>
      <c r="AC844" s="89"/>
      <c r="AD844" s="89"/>
      <c r="AE844" s="89"/>
      <c r="AF844" s="89"/>
    </row>
    <row r="845" spans="1:32" ht="25.5">
      <c r="A845" s="31">
        <v>842</v>
      </c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88"/>
      <c r="U845" s="89"/>
      <c r="V845" s="89"/>
      <c r="W845" s="89"/>
      <c r="X845" s="89"/>
      <c r="Y845" s="89"/>
      <c r="Z845" s="89"/>
      <c r="AA845" s="90" t="s">
        <v>153</v>
      </c>
      <c r="AB845" s="89"/>
      <c r="AC845" s="89"/>
      <c r="AD845" s="89"/>
      <c r="AE845" s="89"/>
      <c r="AF845" s="89"/>
    </row>
    <row r="846" spans="1:32" ht="25.5">
      <c r="A846" s="30">
        <v>843</v>
      </c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87"/>
      <c r="U846" s="89"/>
      <c r="V846" s="89"/>
      <c r="W846" s="89"/>
      <c r="X846" s="89"/>
      <c r="Y846" s="89"/>
      <c r="Z846" s="89"/>
      <c r="AA846" s="90" t="s">
        <v>153</v>
      </c>
      <c r="AB846" s="89"/>
      <c r="AC846" s="89"/>
      <c r="AD846" s="89"/>
      <c r="AE846" s="89"/>
      <c r="AF846" s="89"/>
    </row>
    <row r="847" spans="1:32" ht="25.5">
      <c r="A847" s="31">
        <v>844</v>
      </c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88"/>
      <c r="U847" s="89"/>
      <c r="V847" s="89"/>
      <c r="W847" s="89"/>
      <c r="X847" s="89"/>
      <c r="Y847" s="89"/>
      <c r="Z847" s="89"/>
      <c r="AA847" s="90" t="s">
        <v>153</v>
      </c>
      <c r="AB847" s="89"/>
      <c r="AC847" s="89"/>
      <c r="AD847" s="89"/>
      <c r="AE847" s="89"/>
      <c r="AF847" s="89"/>
    </row>
    <row r="848" spans="1:32" ht="25.5">
      <c r="A848" s="30">
        <v>845</v>
      </c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87"/>
      <c r="U848" s="89"/>
      <c r="V848" s="89"/>
      <c r="W848" s="89"/>
      <c r="X848" s="89"/>
      <c r="Y848" s="89"/>
      <c r="Z848" s="89"/>
      <c r="AA848" s="90" t="s">
        <v>153</v>
      </c>
      <c r="AB848" s="89"/>
      <c r="AC848" s="89"/>
      <c r="AD848" s="89"/>
      <c r="AE848" s="89"/>
      <c r="AF848" s="89"/>
    </row>
    <row r="849" spans="1:32" ht="25.5">
      <c r="A849" s="31">
        <v>846</v>
      </c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88"/>
      <c r="U849" s="89"/>
      <c r="V849" s="89"/>
      <c r="W849" s="89"/>
      <c r="X849" s="89"/>
      <c r="Y849" s="89"/>
      <c r="Z849" s="89"/>
      <c r="AA849" s="90" t="s">
        <v>153</v>
      </c>
      <c r="AB849" s="89"/>
      <c r="AC849" s="89"/>
      <c r="AD849" s="89"/>
      <c r="AE849" s="89"/>
      <c r="AF849" s="89"/>
    </row>
    <row r="850" spans="1:32" ht="25.5">
      <c r="A850" s="30">
        <v>847</v>
      </c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87"/>
      <c r="U850" s="89"/>
      <c r="V850" s="89"/>
      <c r="W850" s="89"/>
      <c r="X850" s="89"/>
      <c r="Y850" s="89"/>
      <c r="Z850" s="89"/>
      <c r="AA850" s="90" t="s">
        <v>153</v>
      </c>
      <c r="AB850" s="89"/>
      <c r="AC850" s="89"/>
      <c r="AD850" s="89"/>
      <c r="AE850" s="89"/>
      <c r="AF850" s="89"/>
    </row>
    <row r="851" spans="1:32" ht="25.5">
      <c r="A851" s="31">
        <v>848</v>
      </c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88"/>
      <c r="U851" s="89"/>
      <c r="V851" s="89"/>
      <c r="W851" s="89"/>
      <c r="X851" s="89"/>
      <c r="Y851" s="89"/>
      <c r="Z851" s="89"/>
      <c r="AA851" s="90" t="s">
        <v>153</v>
      </c>
      <c r="AB851" s="89"/>
      <c r="AC851" s="89"/>
      <c r="AD851" s="89"/>
      <c r="AE851" s="89"/>
      <c r="AF851" s="89"/>
    </row>
    <row r="852" spans="1:32" ht="25.5">
      <c r="A852" s="30">
        <v>849</v>
      </c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87"/>
      <c r="U852" s="89"/>
      <c r="V852" s="89"/>
      <c r="W852" s="89"/>
      <c r="X852" s="89"/>
      <c r="Y852" s="89"/>
      <c r="Z852" s="89"/>
      <c r="AA852" s="90" t="s">
        <v>153</v>
      </c>
      <c r="AB852" s="89"/>
      <c r="AC852" s="89"/>
      <c r="AD852" s="89"/>
      <c r="AE852" s="89"/>
      <c r="AF852" s="89"/>
    </row>
    <row r="853" spans="1:32" ht="25.5">
      <c r="A853" s="31">
        <v>850</v>
      </c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88"/>
      <c r="U853" s="89"/>
      <c r="V853" s="89"/>
      <c r="W853" s="89"/>
      <c r="X853" s="89"/>
      <c r="Y853" s="89"/>
      <c r="Z853" s="89"/>
      <c r="AA853" s="90" t="s">
        <v>153</v>
      </c>
      <c r="AB853" s="89"/>
      <c r="AC853" s="89"/>
      <c r="AD853" s="89"/>
      <c r="AE853" s="89"/>
      <c r="AF853" s="89"/>
    </row>
    <row r="854" spans="1:32" ht="25.5">
      <c r="A854" s="30">
        <v>851</v>
      </c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87"/>
      <c r="U854" s="89"/>
      <c r="V854" s="89"/>
      <c r="W854" s="89"/>
      <c r="X854" s="89"/>
      <c r="Y854" s="89"/>
      <c r="Z854" s="89"/>
      <c r="AA854" s="90" t="s">
        <v>153</v>
      </c>
      <c r="AB854" s="89"/>
      <c r="AC854" s="89"/>
      <c r="AD854" s="89"/>
      <c r="AE854" s="89"/>
      <c r="AF854" s="89"/>
    </row>
    <row r="855" spans="1:32" ht="25.5">
      <c r="A855" s="31">
        <v>852</v>
      </c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88"/>
      <c r="U855" s="89"/>
      <c r="V855" s="89"/>
      <c r="W855" s="89"/>
      <c r="X855" s="89"/>
      <c r="Y855" s="89"/>
      <c r="Z855" s="89"/>
      <c r="AA855" s="90" t="s">
        <v>153</v>
      </c>
      <c r="AB855" s="89"/>
      <c r="AC855" s="89"/>
      <c r="AD855" s="89"/>
      <c r="AE855" s="89"/>
      <c r="AF855" s="89"/>
    </row>
    <row r="856" spans="1:32" ht="25.5">
      <c r="A856" s="30">
        <v>853</v>
      </c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87"/>
      <c r="U856" s="89"/>
      <c r="V856" s="89"/>
      <c r="W856" s="89"/>
      <c r="X856" s="89"/>
      <c r="Y856" s="89"/>
      <c r="Z856" s="89"/>
      <c r="AA856" s="90" t="s">
        <v>153</v>
      </c>
      <c r="AB856" s="89"/>
      <c r="AC856" s="89"/>
      <c r="AD856" s="89"/>
      <c r="AE856" s="89"/>
      <c r="AF856" s="89"/>
    </row>
    <row r="857" spans="1:32" ht="25.5">
      <c r="A857" s="31">
        <v>854</v>
      </c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88"/>
      <c r="U857" s="89"/>
      <c r="V857" s="89"/>
      <c r="W857" s="89"/>
      <c r="X857" s="89"/>
      <c r="Y857" s="89"/>
      <c r="Z857" s="89"/>
      <c r="AA857" s="90" t="s">
        <v>153</v>
      </c>
      <c r="AB857" s="89"/>
      <c r="AC857" s="89"/>
      <c r="AD857" s="89"/>
      <c r="AE857" s="89"/>
      <c r="AF857" s="89"/>
    </row>
    <row r="858" spans="1:32" ht="25.5">
      <c r="A858" s="30">
        <v>855</v>
      </c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87"/>
      <c r="U858" s="89"/>
      <c r="V858" s="89"/>
      <c r="W858" s="89"/>
      <c r="X858" s="89"/>
      <c r="Y858" s="89"/>
      <c r="Z858" s="89"/>
      <c r="AA858" s="90" t="s">
        <v>153</v>
      </c>
      <c r="AB858" s="89"/>
      <c r="AC858" s="89"/>
      <c r="AD858" s="89"/>
      <c r="AE858" s="89"/>
      <c r="AF858" s="89"/>
    </row>
    <row r="859" spans="1:32" ht="25.5">
      <c r="A859" s="31">
        <v>856</v>
      </c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88"/>
      <c r="U859" s="89"/>
      <c r="V859" s="89"/>
      <c r="W859" s="89"/>
      <c r="X859" s="89"/>
      <c r="Y859" s="89"/>
      <c r="Z859" s="89"/>
      <c r="AA859" s="90" t="s">
        <v>153</v>
      </c>
      <c r="AB859" s="89"/>
      <c r="AC859" s="89"/>
      <c r="AD859" s="89"/>
      <c r="AE859" s="89"/>
      <c r="AF859" s="89"/>
    </row>
    <row r="860" spans="1:32" ht="25.5">
      <c r="A860" s="30">
        <v>857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87"/>
      <c r="U860" s="89"/>
      <c r="V860" s="89"/>
      <c r="W860" s="89"/>
      <c r="X860" s="89"/>
      <c r="Y860" s="89"/>
      <c r="Z860" s="89"/>
      <c r="AA860" s="90" t="s">
        <v>153</v>
      </c>
      <c r="AB860" s="89"/>
      <c r="AC860" s="89"/>
      <c r="AD860" s="89"/>
      <c r="AE860" s="89"/>
      <c r="AF860" s="89"/>
    </row>
    <row r="861" spans="1:32" ht="25.5">
      <c r="A861" s="31">
        <v>858</v>
      </c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88"/>
      <c r="U861" s="89"/>
      <c r="V861" s="89"/>
      <c r="W861" s="89"/>
      <c r="X861" s="89"/>
      <c r="Y861" s="89"/>
      <c r="Z861" s="89"/>
      <c r="AA861" s="90" t="s">
        <v>153</v>
      </c>
      <c r="AB861" s="89"/>
      <c r="AC861" s="89"/>
      <c r="AD861" s="89"/>
      <c r="AE861" s="89"/>
      <c r="AF861" s="89"/>
    </row>
    <row r="862" spans="1:32" ht="25.5">
      <c r="A862" s="30">
        <v>859</v>
      </c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87"/>
      <c r="U862" s="89"/>
      <c r="V862" s="89"/>
      <c r="W862" s="89"/>
      <c r="X862" s="89"/>
      <c r="Y862" s="89"/>
      <c r="Z862" s="89"/>
      <c r="AA862" s="90" t="s">
        <v>153</v>
      </c>
      <c r="AB862" s="89"/>
      <c r="AC862" s="89"/>
      <c r="AD862" s="89"/>
      <c r="AE862" s="89"/>
      <c r="AF862" s="89"/>
    </row>
    <row r="863" spans="1:32" ht="25.5">
      <c r="A863" s="31">
        <v>860</v>
      </c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88"/>
      <c r="U863" s="89"/>
      <c r="V863" s="89"/>
      <c r="W863" s="89"/>
      <c r="X863" s="89"/>
      <c r="Y863" s="89"/>
      <c r="Z863" s="89"/>
      <c r="AA863" s="90" t="s">
        <v>153</v>
      </c>
      <c r="AB863" s="89"/>
      <c r="AC863" s="89"/>
      <c r="AD863" s="89"/>
      <c r="AE863" s="89"/>
      <c r="AF863" s="89"/>
    </row>
    <row r="864" spans="1:32" ht="25.5">
      <c r="A864" s="30">
        <v>861</v>
      </c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87"/>
      <c r="U864" s="89"/>
      <c r="V864" s="89"/>
      <c r="W864" s="89"/>
      <c r="X864" s="89"/>
      <c r="Y864" s="89"/>
      <c r="Z864" s="89"/>
      <c r="AA864" s="90" t="s">
        <v>153</v>
      </c>
      <c r="AB864" s="89"/>
      <c r="AC864" s="89"/>
      <c r="AD864" s="89"/>
      <c r="AE864" s="89"/>
      <c r="AF864" s="89"/>
    </row>
    <row r="865" spans="1:32" ht="25.5">
      <c r="A865" s="31">
        <v>862</v>
      </c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88"/>
      <c r="U865" s="89"/>
      <c r="V865" s="89"/>
      <c r="W865" s="89"/>
      <c r="X865" s="89"/>
      <c r="Y865" s="89"/>
      <c r="Z865" s="89"/>
      <c r="AA865" s="90" t="s">
        <v>153</v>
      </c>
      <c r="AB865" s="89"/>
      <c r="AC865" s="89"/>
      <c r="AD865" s="89"/>
      <c r="AE865" s="89"/>
      <c r="AF865" s="89"/>
    </row>
    <row r="866" spans="1:32" ht="25.5">
      <c r="A866" s="30">
        <v>863</v>
      </c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87"/>
      <c r="U866" s="89"/>
      <c r="V866" s="89"/>
      <c r="W866" s="89"/>
      <c r="X866" s="89"/>
      <c r="Y866" s="89"/>
      <c r="Z866" s="89"/>
      <c r="AA866" s="90" t="s">
        <v>153</v>
      </c>
      <c r="AB866" s="89"/>
      <c r="AC866" s="89"/>
      <c r="AD866" s="89"/>
      <c r="AE866" s="89"/>
      <c r="AF866" s="89"/>
    </row>
    <row r="867" spans="1:32" ht="25.5">
      <c r="A867" s="31">
        <v>864</v>
      </c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88"/>
      <c r="U867" s="89"/>
      <c r="V867" s="89"/>
      <c r="W867" s="89"/>
      <c r="X867" s="89"/>
      <c r="Y867" s="89"/>
      <c r="Z867" s="89"/>
      <c r="AA867" s="90" t="s">
        <v>153</v>
      </c>
      <c r="AB867" s="89"/>
      <c r="AC867" s="89"/>
      <c r="AD867" s="89"/>
      <c r="AE867" s="89"/>
      <c r="AF867" s="89"/>
    </row>
    <row r="868" spans="1:32" ht="25.5">
      <c r="A868" s="30">
        <v>865</v>
      </c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87"/>
      <c r="U868" s="89"/>
      <c r="V868" s="89"/>
      <c r="W868" s="89"/>
      <c r="X868" s="89"/>
      <c r="Y868" s="89"/>
      <c r="Z868" s="89"/>
      <c r="AA868" s="90" t="s">
        <v>153</v>
      </c>
      <c r="AB868" s="89"/>
      <c r="AC868" s="89"/>
      <c r="AD868" s="89"/>
      <c r="AE868" s="89"/>
      <c r="AF868" s="89"/>
    </row>
    <row r="869" spans="1:32" ht="25.5">
      <c r="A869" s="31">
        <v>866</v>
      </c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88"/>
      <c r="U869" s="89"/>
      <c r="V869" s="89"/>
      <c r="W869" s="89"/>
      <c r="X869" s="89"/>
      <c r="Y869" s="89"/>
      <c r="Z869" s="89"/>
      <c r="AA869" s="90" t="s">
        <v>153</v>
      </c>
      <c r="AB869" s="89"/>
      <c r="AC869" s="89"/>
      <c r="AD869" s="89"/>
      <c r="AE869" s="89"/>
      <c r="AF869" s="89"/>
    </row>
    <row r="870" spans="1:32" ht="25.5">
      <c r="A870" s="30">
        <v>867</v>
      </c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87"/>
      <c r="U870" s="89"/>
      <c r="V870" s="89"/>
      <c r="W870" s="89"/>
      <c r="X870" s="89"/>
      <c r="Y870" s="89"/>
      <c r="Z870" s="89"/>
      <c r="AA870" s="90" t="s">
        <v>153</v>
      </c>
      <c r="AB870" s="89"/>
      <c r="AC870" s="89"/>
      <c r="AD870" s="89"/>
      <c r="AE870" s="89"/>
      <c r="AF870" s="89"/>
    </row>
    <row r="871" spans="1:32" ht="25.5">
      <c r="A871" s="31">
        <v>868</v>
      </c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88"/>
      <c r="U871" s="89"/>
      <c r="V871" s="89"/>
      <c r="W871" s="89"/>
      <c r="X871" s="89"/>
      <c r="Y871" s="89"/>
      <c r="Z871" s="89"/>
      <c r="AA871" s="90" t="s">
        <v>153</v>
      </c>
      <c r="AB871" s="89"/>
      <c r="AC871" s="89"/>
      <c r="AD871" s="89"/>
      <c r="AE871" s="89"/>
      <c r="AF871" s="89"/>
    </row>
    <row r="872" spans="1:32" ht="25.5">
      <c r="A872" s="30">
        <v>869</v>
      </c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87"/>
      <c r="U872" s="89"/>
      <c r="V872" s="89"/>
      <c r="W872" s="89"/>
      <c r="X872" s="89"/>
      <c r="Y872" s="89"/>
      <c r="Z872" s="89"/>
      <c r="AA872" s="90" t="s">
        <v>153</v>
      </c>
      <c r="AB872" s="89"/>
      <c r="AC872" s="89"/>
      <c r="AD872" s="89"/>
      <c r="AE872" s="89"/>
      <c r="AF872" s="89"/>
    </row>
    <row r="873" spans="1:32" ht="25.5">
      <c r="A873" s="31">
        <v>870</v>
      </c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88"/>
      <c r="U873" s="89"/>
      <c r="V873" s="89"/>
      <c r="W873" s="89"/>
      <c r="X873" s="89"/>
      <c r="Y873" s="89"/>
      <c r="Z873" s="89"/>
      <c r="AA873" s="90" t="s">
        <v>153</v>
      </c>
      <c r="AB873" s="89"/>
      <c r="AC873" s="89"/>
      <c r="AD873" s="89"/>
      <c r="AE873" s="89"/>
      <c r="AF873" s="89"/>
    </row>
    <row r="874" spans="1:32" ht="25.5">
      <c r="A874" s="30">
        <v>871</v>
      </c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87"/>
      <c r="U874" s="89"/>
      <c r="V874" s="89"/>
      <c r="W874" s="89"/>
      <c r="X874" s="89"/>
      <c r="Y874" s="89"/>
      <c r="Z874" s="89"/>
      <c r="AA874" s="90" t="s">
        <v>153</v>
      </c>
      <c r="AB874" s="89"/>
      <c r="AC874" s="89"/>
      <c r="AD874" s="89"/>
      <c r="AE874" s="89"/>
      <c r="AF874" s="89"/>
    </row>
    <row r="875" spans="1:32" ht="25.5">
      <c r="A875" s="31">
        <v>872</v>
      </c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88"/>
      <c r="U875" s="89"/>
      <c r="V875" s="89"/>
      <c r="W875" s="89"/>
      <c r="X875" s="89"/>
      <c r="Y875" s="89"/>
      <c r="Z875" s="89"/>
      <c r="AA875" s="90" t="s">
        <v>153</v>
      </c>
      <c r="AB875" s="89"/>
      <c r="AC875" s="89"/>
      <c r="AD875" s="89"/>
      <c r="AE875" s="89"/>
      <c r="AF875" s="89"/>
    </row>
    <row r="876" spans="1:32" ht="25.5">
      <c r="A876" s="30">
        <v>873</v>
      </c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87"/>
      <c r="U876" s="89"/>
      <c r="V876" s="89"/>
      <c r="W876" s="89"/>
      <c r="X876" s="89"/>
      <c r="Y876" s="89"/>
      <c r="Z876" s="89"/>
      <c r="AA876" s="90" t="s">
        <v>153</v>
      </c>
      <c r="AB876" s="89"/>
      <c r="AC876" s="89"/>
      <c r="AD876" s="89"/>
      <c r="AE876" s="89"/>
      <c r="AF876" s="89"/>
    </row>
    <row r="877" spans="1:32" ht="25.5">
      <c r="A877" s="31">
        <v>874</v>
      </c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88"/>
      <c r="U877" s="89"/>
      <c r="V877" s="89"/>
      <c r="W877" s="89"/>
      <c r="X877" s="89"/>
      <c r="Y877" s="89"/>
      <c r="Z877" s="89"/>
      <c r="AA877" s="90" t="s">
        <v>153</v>
      </c>
      <c r="AB877" s="89"/>
      <c r="AC877" s="89"/>
      <c r="AD877" s="89"/>
      <c r="AE877" s="89"/>
      <c r="AF877" s="89"/>
    </row>
    <row r="878" spans="1:32" ht="25.5">
      <c r="A878" s="30">
        <v>875</v>
      </c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87"/>
      <c r="U878" s="89"/>
      <c r="V878" s="89"/>
      <c r="W878" s="89"/>
      <c r="X878" s="89"/>
      <c r="Y878" s="89"/>
      <c r="Z878" s="89"/>
      <c r="AA878" s="90" t="s">
        <v>153</v>
      </c>
      <c r="AB878" s="89"/>
      <c r="AC878" s="89"/>
      <c r="AD878" s="89"/>
      <c r="AE878" s="89"/>
      <c r="AF878" s="89"/>
    </row>
    <row r="879" spans="1:32" ht="25.5">
      <c r="A879" s="31">
        <v>876</v>
      </c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88"/>
      <c r="U879" s="89"/>
      <c r="V879" s="89"/>
      <c r="W879" s="89"/>
      <c r="X879" s="89"/>
      <c r="Y879" s="89"/>
      <c r="Z879" s="89"/>
      <c r="AA879" s="90" t="s">
        <v>153</v>
      </c>
      <c r="AB879" s="89"/>
      <c r="AC879" s="89"/>
      <c r="AD879" s="89"/>
      <c r="AE879" s="89"/>
      <c r="AF879" s="89"/>
    </row>
    <row r="880" spans="1:32" ht="25.5">
      <c r="A880" s="30">
        <v>877</v>
      </c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87"/>
      <c r="U880" s="89"/>
      <c r="V880" s="89"/>
      <c r="W880" s="89"/>
      <c r="X880" s="89"/>
      <c r="Y880" s="89"/>
      <c r="Z880" s="89"/>
      <c r="AA880" s="90" t="s">
        <v>153</v>
      </c>
      <c r="AB880" s="89"/>
      <c r="AC880" s="89"/>
      <c r="AD880" s="89"/>
      <c r="AE880" s="89"/>
      <c r="AF880" s="89"/>
    </row>
    <row r="881" spans="1:32" ht="25.5">
      <c r="A881" s="31">
        <v>878</v>
      </c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88"/>
      <c r="U881" s="89"/>
      <c r="V881" s="89"/>
      <c r="W881" s="89"/>
      <c r="X881" s="89"/>
      <c r="Y881" s="89"/>
      <c r="Z881" s="89"/>
      <c r="AA881" s="90" t="s">
        <v>153</v>
      </c>
      <c r="AB881" s="89"/>
      <c r="AC881" s="89"/>
      <c r="AD881" s="89"/>
      <c r="AE881" s="89"/>
      <c r="AF881" s="89"/>
    </row>
    <row r="882" spans="1:32" ht="25.5">
      <c r="A882" s="30">
        <v>879</v>
      </c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87"/>
      <c r="U882" s="89"/>
      <c r="V882" s="89"/>
      <c r="W882" s="89"/>
      <c r="X882" s="89"/>
      <c r="Y882" s="89"/>
      <c r="Z882" s="89"/>
      <c r="AA882" s="90" t="s">
        <v>153</v>
      </c>
      <c r="AB882" s="89"/>
      <c r="AC882" s="89"/>
      <c r="AD882" s="89"/>
      <c r="AE882" s="89"/>
      <c r="AF882" s="89"/>
    </row>
    <row r="883" spans="1:32" ht="25.5">
      <c r="A883" s="31">
        <v>880</v>
      </c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88"/>
      <c r="U883" s="89"/>
      <c r="V883" s="89"/>
      <c r="W883" s="89"/>
      <c r="X883" s="89"/>
      <c r="Y883" s="89"/>
      <c r="Z883" s="89"/>
      <c r="AA883" s="90" t="s">
        <v>153</v>
      </c>
      <c r="AB883" s="89"/>
      <c r="AC883" s="89"/>
      <c r="AD883" s="89"/>
      <c r="AE883" s="89"/>
      <c r="AF883" s="89"/>
    </row>
    <row r="884" spans="1:32" ht="25.5">
      <c r="A884" s="30">
        <v>881</v>
      </c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87"/>
      <c r="U884" s="89"/>
      <c r="V884" s="89"/>
      <c r="W884" s="89"/>
      <c r="X884" s="89"/>
      <c r="Y884" s="89"/>
      <c r="Z884" s="89"/>
      <c r="AA884" s="90" t="s">
        <v>153</v>
      </c>
      <c r="AB884" s="89"/>
      <c r="AC884" s="89"/>
      <c r="AD884" s="89"/>
      <c r="AE884" s="89"/>
      <c r="AF884" s="89"/>
    </row>
    <row r="885" spans="1:32" ht="25.5">
      <c r="A885" s="31">
        <v>882</v>
      </c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88"/>
      <c r="U885" s="89"/>
      <c r="V885" s="89"/>
      <c r="W885" s="89"/>
      <c r="X885" s="89"/>
      <c r="Y885" s="89"/>
      <c r="Z885" s="89"/>
      <c r="AA885" s="90" t="s">
        <v>153</v>
      </c>
      <c r="AB885" s="89"/>
      <c r="AC885" s="89"/>
      <c r="AD885" s="89"/>
      <c r="AE885" s="89"/>
      <c r="AF885" s="89"/>
    </row>
    <row r="886" spans="1:32" ht="25.5">
      <c r="A886" s="30">
        <v>883</v>
      </c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87"/>
      <c r="U886" s="89"/>
      <c r="V886" s="89"/>
      <c r="W886" s="89"/>
      <c r="X886" s="89"/>
      <c r="Y886" s="89"/>
      <c r="Z886" s="89"/>
      <c r="AA886" s="90" t="s">
        <v>153</v>
      </c>
      <c r="AB886" s="89"/>
      <c r="AC886" s="89"/>
      <c r="AD886" s="89"/>
      <c r="AE886" s="89"/>
      <c r="AF886" s="89"/>
    </row>
    <row r="887" spans="1:32" ht="25.5">
      <c r="A887" s="31">
        <v>884</v>
      </c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88"/>
      <c r="U887" s="89"/>
      <c r="V887" s="89"/>
      <c r="W887" s="89"/>
      <c r="X887" s="89"/>
      <c r="Y887" s="89"/>
      <c r="Z887" s="89"/>
      <c r="AA887" s="90" t="s">
        <v>153</v>
      </c>
      <c r="AB887" s="89"/>
      <c r="AC887" s="89"/>
      <c r="AD887" s="89"/>
      <c r="AE887" s="89"/>
      <c r="AF887" s="89"/>
    </row>
    <row r="888" spans="1:32" ht="25.5">
      <c r="A888" s="30">
        <v>885</v>
      </c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87"/>
      <c r="U888" s="89"/>
      <c r="V888" s="89"/>
      <c r="W888" s="89"/>
      <c r="X888" s="89"/>
      <c r="Y888" s="89"/>
      <c r="Z888" s="89"/>
      <c r="AA888" s="90" t="s">
        <v>153</v>
      </c>
      <c r="AB888" s="89"/>
      <c r="AC888" s="89"/>
      <c r="AD888" s="89"/>
      <c r="AE888" s="89"/>
      <c r="AF888" s="89"/>
    </row>
    <row r="889" spans="1:32" ht="25.5">
      <c r="A889" s="31">
        <v>886</v>
      </c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88"/>
      <c r="U889" s="89"/>
      <c r="V889" s="89"/>
      <c r="W889" s="89"/>
      <c r="X889" s="89"/>
      <c r="Y889" s="89"/>
      <c r="Z889" s="89"/>
      <c r="AA889" s="90" t="s">
        <v>153</v>
      </c>
      <c r="AB889" s="89"/>
      <c r="AC889" s="89"/>
      <c r="AD889" s="89"/>
      <c r="AE889" s="89"/>
      <c r="AF889" s="89"/>
    </row>
    <row r="890" spans="1:32" ht="25.5">
      <c r="A890" s="30">
        <v>887</v>
      </c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87"/>
      <c r="U890" s="89"/>
      <c r="V890" s="89"/>
      <c r="W890" s="89"/>
      <c r="X890" s="89"/>
      <c r="Y890" s="89"/>
      <c r="Z890" s="89"/>
      <c r="AA890" s="90" t="s">
        <v>153</v>
      </c>
      <c r="AB890" s="89"/>
      <c r="AC890" s="89"/>
      <c r="AD890" s="89"/>
      <c r="AE890" s="89"/>
      <c r="AF890" s="89"/>
    </row>
    <row r="891" spans="1:32" ht="25.5">
      <c r="A891" s="31">
        <v>888</v>
      </c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88"/>
      <c r="U891" s="89"/>
      <c r="V891" s="89"/>
      <c r="W891" s="89"/>
      <c r="X891" s="89"/>
      <c r="Y891" s="89"/>
      <c r="Z891" s="89"/>
      <c r="AA891" s="90" t="s">
        <v>153</v>
      </c>
      <c r="AB891" s="89"/>
      <c r="AC891" s="89"/>
      <c r="AD891" s="89"/>
      <c r="AE891" s="89"/>
      <c r="AF891" s="89"/>
    </row>
    <row r="892" spans="1:32" ht="25.5">
      <c r="A892" s="30">
        <v>889</v>
      </c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87"/>
      <c r="U892" s="89"/>
      <c r="V892" s="89"/>
      <c r="W892" s="89"/>
      <c r="X892" s="89"/>
      <c r="Y892" s="89"/>
      <c r="Z892" s="89"/>
      <c r="AA892" s="90" t="s">
        <v>153</v>
      </c>
      <c r="AB892" s="89"/>
      <c r="AC892" s="89"/>
      <c r="AD892" s="89"/>
      <c r="AE892" s="89"/>
      <c r="AF892" s="89"/>
    </row>
    <row r="893" spans="1:32" ht="25.5">
      <c r="A893" s="31">
        <v>890</v>
      </c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88"/>
      <c r="U893" s="89"/>
      <c r="V893" s="89"/>
      <c r="W893" s="89"/>
      <c r="X893" s="89"/>
      <c r="Y893" s="89"/>
      <c r="Z893" s="89"/>
      <c r="AA893" s="90" t="s">
        <v>153</v>
      </c>
      <c r="AB893" s="89"/>
      <c r="AC893" s="89"/>
      <c r="AD893" s="89"/>
      <c r="AE893" s="89"/>
      <c r="AF893" s="89"/>
    </row>
    <row r="894" spans="1:32" ht="25.5">
      <c r="A894" s="30">
        <v>891</v>
      </c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87"/>
      <c r="U894" s="89"/>
      <c r="V894" s="89"/>
      <c r="W894" s="89"/>
      <c r="X894" s="89"/>
      <c r="Y894" s="89"/>
      <c r="Z894" s="89"/>
      <c r="AA894" s="90" t="s">
        <v>153</v>
      </c>
      <c r="AB894" s="89"/>
      <c r="AC894" s="89"/>
      <c r="AD894" s="89"/>
      <c r="AE894" s="89"/>
      <c r="AF894" s="89"/>
    </row>
    <row r="895" spans="1:32" ht="25.5">
      <c r="A895" s="31">
        <v>892</v>
      </c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88"/>
      <c r="U895" s="89"/>
      <c r="V895" s="89"/>
      <c r="W895" s="89"/>
      <c r="X895" s="89"/>
      <c r="Y895" s="89"/>
      <c r="Z895" s="89"/>
      <c r="AA895" s="90" t="s">
        <v>153</v>
      </c>
      <c r="AB895" s="89"/>
      <c r="AC895" s="89"/>
      <c r="AD895" s="89"/>
      <c r="AE895" s="89"/>
      <c r="AF895" s="89"/>
    </row>
    <row r="896" spans="1:32" ht="25.5">
      <c r="A896" s="30">
        <v>893</v>
      </c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87"/>
      <c r="U896" s="89"/>
      <c r="V896" s="89"/>
      <c r="W896" s="89"/>
      <c r="X896" s="89"/>
      <c r="Y896" s="89"/>
      <c r="Z896" s="89"/>
      <c r="AA896" s="90" t="s">
        <v>153</v>
      </c>
      <c r="AB896" s="89"/>
      <c r="AC896" s="89"/>
      <c r="AD896" s="89"/>
      <c r="AE896" s="89"/>
      <c r="AF896" s="89"/>
    </row>
    <row r="897" spans="1:32" ht="25.5">
      <c r="A897" s="31">
        <v>894</v>
      </c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88"/>
      <c r="U897" s="89"/>
      <c r="V897" s="89"/>
      <c r="W897" s="89"/>
      <c r="X897" s="89"/>
      <c r="Y897" s="89"/>
      <c r="Z897" s="89"/>
      <c r="AA897" s="90" t="s">
        <v>153</v>
      </c>
      <c r="AB897" s="89"/>
      <c r="AC897" s="89"/>
      <c r="AD897" s="89"/>
      <c r="AE897" s="89"/>
      <c r="AF897" s="89"/>
    </row>
    <row r="898" spans="1:32" ht="25.5">
      <c r="A898" s="30">
        <v>895</v>
      </c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87"/>
      <c r="U898" s="89"/>
      <c r="V898" s="89"/>
      <c r="W898" s="89"/>
      <c r="X898" s="89"/>
      <c r="Y898" s="89"/>
      <c r="Z898" s="89"/>
      <c r="AA898" s="90" t="s">
        <v>153</v>
      </c>
      <c r="AB898" s="89"/>
      <c r="AC898" s="89"/>
      <c r="AD898" s="89"/>
      <c r="AE898" s="89"/>
      <c r="AF898" s="89"/>
    </row>
    <row r="899" spans="1:32" ht="25.5">
      <c r="A899" s="31">
        <v>896</v>
      </c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88"/>
      <c r="U899" s="89"/>
      <c r="V899" s="89"/>
      <c r="W899" s="89"/>
      <c r="X899" s="89"/>
      <c r="Y899" s="89"/>
      <c r="Z899" s="89"/>
      <c r="AA899" s="90" t="s">
        <v>153</v>
      </c>
      <c r="AB899" s="89"/>
      <c r="AC899" s="89"/>
      <c r="AD899" s="89"/>
      <c r="AE899" s="89"/>
      <c r="AF899" s="89"/>
    </row>
    <row r="900" spans="1:32" ht="25.5">
      <c r="A900" s="30">
        <v>897</v>
      </c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87"/>
      <c r="U900" s="89"/>
      <c r="V900" s="89"/>
      <c r="W900" s="89"/>
      <c r="X900" s="89"/>
      <c r="Y900" s="89"/>
      <c r="Z900" s="89"/>
      <c r="AA900" s="90" t="s">
        <v>153</v>
      </c>
      <c r="AB900" s="89"/>
      <c r="AC900" s="89"/>
      <c r="AD900" s="89"/>
      <c r="AE900" s="89"/>
      <c r="AF900" s="89"/>
    </row>
    <row r="901" spans="1:32" ht="25.5">
      <c r="A901" s="31">
        <v>898</v>
      </c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88"/>
      <c r="U901" s="89"/>
      <c r="V901" s="89"/>
      <c r="W901" s="89"/>
      <c r="X901" s="89"/>
      <c r="Y901" s="89"/>
      <c r="Z901" s="89"/>
      <c r="AA901" s="90" t="s">
        <v>153</v>
      </c>
      <c r="AB901" s="89"/>
      <c r="AC901" s="89"/>
      <c r="AD901" s="89"/>
      <c r="AE901" s="89"/>
      <c r="AF901" s="89"/>
    </row>
    <row r="902" spans="1:32" ht="25.5">
      <c r="A902" s="30">
        <v>899</v>
      </c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87"/>
      <c r="U902" s="89"/>
      <c r="V902" s="89"/>
      <c r="W902" s="89"/>
      <c r="X902" s="89"/>
      <c r="Y902" s="89"/>
      <c r="Z902" s="89"/>
      <c r="AA902" s="90" t="s">
        <v>153</v>
      </c>
      <c r="AB902" s="89"/>
      <c r="AC902" s="89"/>
      <c r="AD902" s="89"/>
      <c r="AE902" s="89"/>
      <c r="AF902" s="89"/>
    </row>
    <row r="903" spans="1:32" ht="25.5">
      <c r="A903" s="31">
        <v>900</v>
      </c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88"/>
      <c r="U903" s="89"/>
      <c r="V903" s="89"/>
      <c r="W903" s="89"/>
      <c r="X903" s="89"/>
      <c r="Y903" s="89"/>
      <c r="Z903" s="89"/>
      <c r="AA903" s="90" t="s">
        <v>153</v>
      </c>
      <c r="AB903" s="89"/>
      <c r="AC903" s="89"/>
      <c r="AD903" s="89"/>
      <c r="AE903" s="89"/>
      <c r="AF903" s="89"/>
    </row>
    <row r="904" spans="1:32" ht="25.5">
      <c r="A904" s="30">
        <v>901</v>
      </c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87"/>
      <c r="U904" s="89"/>
      <c r="V904" s="89"/>
      <c r="W904" s="89"/>
      <c r="X904" s="89"/>
      <c r="Y904" s="89"/>
      <c r="Z904" s="89"/>
      <c r="AA904" s="90" t="s">
        <v>153</v>
      </c>
      <c r="AB904" s="89"/>
      <c r="AC904" s="89"/>
      <c r="AD904" s="89"/>
      <c r="AE904" s="89"/>
      <c r="AF904" s="89"/>
    </row>
    <row r="905" spans="1:32" ht="25.5">
      <c r="A905" s="31">
        <v>902</v>
      </c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88"/>
      <c r="U905" s="89"/>
      <c r="V905" s="89"/>
      <c r="W905" s="89"/>
      <c r="X905" s="89"/>
      <c r="Y905" s="89"/>
      <c r="Z905" s="89"/>
      <c r="AA905" s="90" t="s">
        <v>153</v>
      </c>
      <c r="AB905" s="89"/>
      <c r="AC905" s="89"/>
      <c r="AD905" s="89"/>
      <c r="AE905" s="89"/>
      <c r="AF905" s="89"/>
    </row>
    <row r="906" spans="1:32" ht="25.5">
      <c r="A906" s="30">
        <v>903</v>
      </c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87"/>
      <c r="U906" s="89"/>
      <c r="V906" s="89"/>
      <c r="W906" s="89"/>
      <c r="X906" s="89"/>
      <c r="Y906" s="89"/>
      <c r="Z906" s="89"/>
      <c r="AA906" s="90" t="s">
        <v>153</v>
      </c>
      <c r="AB906" s="89"/>
      <c r="AC906" s="89"/>
      <c r="AD906" s="89"/>
      <c r="AE906" s="89"/>
      <c r="AF906" s="89"/>
    </row>
    <row r="907" spans="1:32" ht="25.5">
      <c r="A907" s="31">
        <v>904</v>
      </c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88"/>
      <c r="U907" s="89"/>
      <c r="V907" s="89"/>
      <c r="W907" s="89"/>
      <c r="X907" s="89"/>
      <c r="Y907" s="89"/>
      <c r="Z907" s="89"/>
      <c r="AA907" s="90" t="s">
        <v>153</v>
      </c>
      <c r="AB907" s="89"/>
      <c r="AC907" s="89"/>
      <c r="AD907" s="89"/>
      <c r="AE907" s="89"/>
      <c r="AF907" s="89"/>
    </row>
    <row r="908" spans="1:32" ht="25.5">
      <c r="A908" s="30">
        <v>905</v>
      </c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87"/>
      <c r="U908" s="89"/>
      <c r="V908" s="89"/>
      <c r="W908" s="89"/>
      <c r="X908" s="89"/>
      <c r="Y908" s="89"/>
      <c r="Z908" s="89"/>
      <c r="AA908" s="90" t="s">
        <v>153</v>
      </c>
      <c r="AB908" s="89"/>
      <c r="AC908" s="89"/>
      <c r="AD908" s="89"/>
      <c r="AE908" s="89"/>
      <c r="AF908" s="89"/>
    </row>
    <row r="909" spans="1:32" ht="25.5">
      <c r="A909" s="31">
        <v>906</v>
      </c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88"/>
      <c r="U909" s="89"/>
      <c r="V909" s="89"/>
      <c r="W909" s="89"/>
      <c r="X909" s="89"/>
      <c r="Y909" s="89"/>
      <c r="Z909" s="89"/>
      <c r="AA909" s="90" t="s">
        <v>153</v>
      </c>
      <c r="AB909" s="89"/>
      <c r="AC909" s="89"/>
      <c r="AD909" s="89"/>
      <c r="AE909" s="89"/>
      <c r="AF909" s="89"/>
    </row>
    <row r="910" spans="1:32" ht="25.5">
      <c r="A910" s="30">
        <v>907</v>
      </c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87"/>
      <c r="U910" s="89"/>
      <c r="V910" s="89"/>
      <c r="W910" s="89"/>
      <c r="X910" s="89"/>
      <c r="Y910" s="89"/>
      <c r="Z910" s="89"/>
      <c r="AA910" s="90" t="s">
        <v>153</v>
      </c>
      <c r="AB910" s="89"/>
      <c r="AC910" s="89"/>
      <c r="AD910" s="89"/>
      <c r="AE910" s="89"/>
      <c r="AF910" s="89"/>
    </row>
    <row r="911" spans="1:32" ht="25.5">
      <c r="A911" s="31">
        <v>908</v>
      </c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88"/>
      <c r="U911" s="89"/>
      <c r="V911" s="89"/>
      <c r="W911" s="89"/>
      <c r="X911" s="89"/>
      <c r="Y911" s="89"/>
      <c r="Z911" s="89"/>
      <c r="AA911" s="90" t="s">
        <v>153</v>
      </c>
      <c r="AB911" s="89"/>
      <c r="AC911" s="89"/>
      <c r="AD911" s="89"/>
      <c r="AE911" s="89"/>
      <c r="AF911" s="89"/>
    </row>
    <row r="912" spans="1:32" ht="25.5">
      <c r="A912" s="30">
        <v>909</v>
      </c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87"/>
      <c r="U912" s="89"/>
      <c r="V912" s="89"/>
      <c r="W912" s="89"/>
      <c r="X912" s="89"/>
      <c r="Y912" s="89"/>
      <c r="Z912" s="89"/>
      <c r="AA912" s="90" t="s">
        <v>153</v>
      </c>
      <c r="AB912" s="89"/>
      <c r="AC912" s="89"/>
      <c r="AD912" s="89"/>
      <c r="AE912" s="89"/>
      <c r="AF912" s="89"/>
    </row>
    <row r="913" spans="1:32" ht="25.5">
      <c r="A913" s="31">
        <v>910</v>
      </c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88"/>
      <c r="U913" s="89"/>
      <c r="V913" s="89"/>
      <c r="W913" s="89"/>
      <c r="X913" s="89"/>
      <c r="Y913" s="89"/>
      <c r="Z913" s="89"/>
      <c r="AA913" s="90" t="s">
        <v>153</v>
      </c>
      <c r="AB913" s="89"/>
      <c r="AC913" s="89"/>
      <c r="AD913" s="89"/>
      <c r="AE913" s="89"/>
      <c r="AF913" s="89"/>
    </row>
    <row r="914" spans="1:32" ht="25.5">
      <c r="A914" s="30">
        <v>911</v>
      </c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87"/>
      <c r="U914" s="89"/>
      <c r="V914" s="89"/>
      <c r="W914" s="89"/>
      <c r="X914" s="89"/>
      <c r="Y914" s="89"/>
      <c r="Z914" s="89"/>
      <c r="AA914" s="90" t="s">
        <v>153</v>
      </c>
      <c r="AB914" s="89"/>
      <c r="AC914" s="89"/>
      <c r="AD914" s="89"/>
      <c r="AE914" s="89"/>
      <c r="AF914" s="89"/>
    </row>
    <row r="915" spans="1:32" ht="25.5">
      <c r="A915" s="31">
        <v>912</v>
      </c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88"/>
      <c r="U915" s="89"/>
      <c r="V915" s="89"/>
      <c r="W915" s="89"/>
      <c r="X915" s="89"/>
      <c r="Y915" s="89"/>
      <c r="Z915" s="89"/>
      <c r="AA915" s="90" t="s">
        <v>153</v>
      </c>
      <c r="AB915" s="89"/>
      <c r="AC915" s="89"/>
      <c r="AD915" s="89"/>
      <c r="AE915" s="89"/>
      <c r="AF915" s="89"/>
    </row>
    <row r="916" spans="1:32" ht="25.5">
      <c r="A916" s="30">
        <v>913</v>
      </c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87"/>
      <c r="U916" s="89"/>
      <c r="V916" s="89"/>
      <c r="W916" s="89"/>
      <c r="X916" s="89"/>
      <c r="Y916" s="89"/>
      <c r="Z916" s="89"/>
      <c r="AA916" s="90" t="s">
        <v>153</v>
      </c>
      <c r="AB916" s="89"/>
      <c r="AC916" s="89"/>
      <c r="AD916" s="89"/>
      <c r="AE916" s="89"/>
      <c r="AF916" s="89"/>
    </row>
    <row r="917" spans="1:32" ht="25.5">
      <c r="A917" s="31">
        <v>914</v>
      </c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88"/>
      <c r="U917" s="89"/>
      <c r="V917" s="89"/>
      <c r="W917" s="89"/>
      <c r="X917" s="89"/>
      <c r="Y917" s="89"/>
      <c r="Z917" s="89"/>
      <c r="AA917" s="90" t="s">
        <v>153</v>
      </c>
      <c r="AB917" s="89"/>
      <c r="AC917" s="89"/>
      <c r="AD917" s="89"/>
      <c r="AE917" s="89"/>
      <c r="AF917" s="89"/>
    </row>
    <row r="918" spans="1:32" ht="25.5">
      <c r="A918" s="30">
        <v>915</v>
      </c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87"/>
      <c r="U918" s="89"/>
      <c r="V918" s="89"/>
      <c r="W918" s="89"/>
      <c r="X918" s="89"/>
      <c r="Y918" s="89"/>
      <c r="Z918" s="89"/>
      <c r="AA918" s="90" t="s">
        <v>153</v>
      </c>
      <c r="AB918" s="89"/>
      <c r="AC918" s="89"/>
      <c r="AD918" s="89"/>
      <c r="AE918" s="89"/>
      <c r="AF918" s="89"/>
    </row>
    <row r="919" spans="1:32" ht="25.5">
      <c r="A919" s="31">
        <v>916</v>
      </c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88"/>
      <c r="U919" s="89"/>
      <c r="V919" s="89"/>
      <c r="W919" s="89"/>
      <c r="X919" s="89"/>
      <c r="Y919" s="89"/>
      <c r="Z919" s="89"/>
      <c r="AA919" s="90" t="s">
        <v>153</v>
      </c>
      <c r="AB919" s="89"/>
      <c r="AC919" s="89"/>
      <c r="AD919" s="89"/>
      <c r="AE919" s="89"/>
      <c r="AF919" s="89"/>
    </row>
    <row r="920" spans="1:32" ht="25.5">
      <c r="A920" s="30">
        <v>917</v>
      </c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87"/>
      <c r="U920" s="89"/>
      <c r="V920" s="89"/>
      <c r="W920" s="89"/>
      <c r="X920" s="89"/>
      <c r="Y920" s="89"/>
      <c r="Z920" s="89"/>
      <c r="AA920" s="90" t="s">
        <v>153</v>
      </c>
      <c r="AB920" s="89"/>
      <c r="AC920" s="89"/>
      <c r="AD920" s="89"/>
      <c r="AE920" s="89"/>
      <c r="AF920" s="89"/>
    </row>
    <row r="921" spans="1:32" ht="25.5">
      <c r="A921" s="31">
        <v>918</v>
      </c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88"/>
      <c r="U921" s="89"/>
      <c r="V921" s="89"/>
      <c r="W921" s="89"/>
      <c r="X921" s="89"/>
      <c r="Y921" s="89"/>
      <c r="Z921" s="89"/>
      <c r="AA921" s="90" t="s">
        <v>153</v>
      </c>
      <c r="AB921" s="89"/>
      <c r="AC921" s="89"/>
      <c r="AD921" s="89"/>
      <c r="AE921" s="89"/>
      <c r="AF921" s="89"/>
    </row>
    <row r="922" spans="1:32" ht="25.5">
      <c r="A922" s="30">
        <v>919</v>
      </c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87"/>
      <c r="U922" s="89"/>
      <c r="V922" s="89"/>
      <c r="W922" s="89"/>
      <c r="X922" s="89"/>
      <c r="Y922" s="89"/>
      <c r="Z922" s="89"/>
      <c r="AA922" s="90" t="s">
        <v>153</v>
      </c>
      <c r="AB922" s="89"/>
      <c r="AC922" s="89"/>
      <c r="AD922" s="89"/>
      <c r="AE922" s="89"/>
      <c r="AF922" s="89"/>
    </row>
    <row r="923" spans="1:32" ht="25.5">
      <c r="A923" s="31">
        <v>920</v>
      </c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88"/>
      <c r="U923" s="89"/>
      <c r="V923" s="89"/>
      <c r="W923" s="89"/>
      <c r="X923" s="89"/>
      <c r="Y923" s="89"/>
      <c r="Z923" s="89"/>
      <c r="AA923" s="90" t="s">
        <v>153</v>
      </c>
      <c r="AB923" s="89"/>
      <c r="AC923" s="89"/>
      <c r="AD923" s="89"/>
      <c r="AE923" s="89"/>
      <c r="AF923" s="89"/>
    </row>
    <row r="924" spans="1:32" ht="25.5">
      <c r="A924" s="30">
        <v>921</v>
      </c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87"/>
      <c r="U924" s="89"/>
      <c r="V924" s="89"/>
      <c r="W924" s="89"/>
      <c r="X924" s="89"/>
      <c r="Y924" s="89"/>
      <c r="Z924" s="89"/>
      <c r="AA924" s="90" t="s">
        <v>153</v>
      </c>
      <c r="AB924" s="89"/>
      <c r="AC924" s="89"/>
      <c r="AD924" s="89"/>
      <c r="AE924" s="89"/>
      <c r="AF924" s="89"/>
    </row>
    <row r="925" spans="1:32" ht="25.5">
      <c r="A925" s="31">
        <v>922</v>
      </c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88"/>
      <c r="U925" s="89"/>
      <c r="V925" s="89"/>
      <c r="W925" s="89"/>
      <c r="X925" s="89"/>
      <c r="Y925" s="89"/>
      <c r="Z925" s="89"/>
      <c r="AA925" s="90" t="s">
        <v>153</v>
      </c>
      <c r="AB925" s="89"/>
      <c r="AC925" s="89"/>
      <c r="AD925" s="89"/>
      <c r="AE925" s="89"/>
      <c r="AF925" s="89"/>
    </row>
    <row r="926" spans="1:32" ht="25.5">
      <c r="A926" s="30">
        <v>923</v>
      </c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87"/>
      <c r="U926" s="89"/>
      <c r="V926" s="89"/>
      <c r="W926" s="89"/>
      <c r="X926" s="89"/>
      <c r="Y926" s="89"/>
      <c r="Z926" s="89"/>
      <c r="AA926" s="90" t="s">
        <v>153</v>
      </c>
      <c r="AB926" s="89"/>
      <c r="AC926" s="89"/>
      <c r="AD926" s="89"/>
      <c r="AE926" s="89"/>
      <c r="AF926" s="89"/>
    </row>
    <row r="927" spans="1:32" ht="25.5">
      <c r="A927" s="31">
        <v>924</v>
      </c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88"/>
      <c r="U927" s="89"/>
      <c r="V927" s="89"/>
      <c r="W927" s="89"/>
      <c r="X927" s="89"/>
      <c r="Y927" s="89"/>
      <c r="Z927" s="89"/>
      <c r="AA927" s="90" t="s">
        <v>153</v>
      </c>
      <c r="AB927" s="89"/>
      <c r="AC927" s="89"/>
      <c r="AD927" s="89"/>
      <c r="AE927" s="89"/>
      <c r="AF927" s="89"/>
    </row>
    <row r="928" spans="1:32" ht="25.5">
      <c r="A928" s="30">
        <v>925</v>
      </c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87"/>
      <c r="U928" s="89"/>
      <c r="V928" s="89"/>
      <c r="W928" s="89"/>
      <c r="X928" s="89"/>
      <c r="Y928" s="89"/>
      <c r="Z928" s="89"/>
      <c r="AA928" s="90" t="s">
        <v>153</v>
      </c>
      <c r="AB928" s="89"/>
      <c r="AC928" s="89"/>
      <c r="AD928" s="89"/>
      <c r="AE928" s="89"/>
      <c r="AF928" s="89"/>
    </row>
    <row r="929" spans="1:32" ht="25.5">
      <c r="A929" s="31">
        <v>926</v>
      </c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88"/>
      <c r="U929" s="89"/>
      <c r="V929" s="89"/>
      <c r="W929" s="89"/>
      <c r="X929" s="89"/>
      <c r="Y929" s="89"/>
      <c r="Z929" s="89"/>
      <c r="AA929" s="90" t="s">
        <v>153</v>
      </c>
      <c r="AB929" s="89"/>
      <c r="AC929" s="89"/>
      <c r="AD929" s="89"/>
      <c r="AE929" s="89"/>
      <c r="AF929" s="89"/>
    </row>
    <row r="930" spans="1:32" ht="25.5">
      <c r="A930" s="30">
        <v>927</v>
      </c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87"/>
      <c r="U930" s="89"/>
      <c r="V930" s="89"/>
      <c r="W930" s="89"/>
      <c r="X930" s="89"/>
      <c r="Y930" s="89"/>
      <c r="Z930" s="89"/>
      <c r="AA930" s="90" t="s">
        <v>153</v>
      </c>
      <c r="AB930" s="89"/>
      <c r="AC930" s="89"/>
      <c r="AD930" s="89"/>
      <c r="AE930" s="89"/>
      <c r="AF930" s="89"/>
    </row>
    <row r="931" spans="1:32" ht="25.5">
      <c r="A931" s="31">
        <v>928</v>
      </c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88"/>
      <c r="U931" s="89"/>
      <c r="V931" s="89"/>
      <c r="W931" s="89"/>
      <c r="X931" s="89"/>
      <c r="Y931" s="89"/>
      <c r="Z931" s="89"/>
      <c r="AA931" s="90" t="s">
        <v>153</v>
      </c>
      <c r="AB931" s="89"/>
      <c r="AC931" s="89"/>
      <c r="AD931" s="89"/>
      <c r="AE931" s="89"/>
      <c r="AF931" s="89"/>
    </row>
    <row r="932" spans="1:32" ht="25.5">
      <c r="A932" s="30">
        <v>929</v>
      </c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87"/>
      <c r="U932" s="89"/>
      <c r="V932" s="89"/>
      <c r="W932" s="89"/>
      <c r="X932" s="89"/>
      <c r="Y932" s="89"/>
      <c r="Z932" s="89"/>
      <c r="AA932" s="90" t="s">
        <v>153</v>
      </c>
      <c r="AB932" s="89"/>
      <c r="AC932" s="89"/>
      <c r="AD932" s="89"/>
      <c r="AE932" s="89"/>
      <c r="AF932" s="89"/>
    </row>
    <row r="933" spans="1:32" ht="25.5">
      <c r="A933" s="31">
        <v>930</v>
      </c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88"/>
      <c r="U933" s="89"/>
      <c r="V933" s="89"/>
      <c r="W933" s="89"/>
      <c r="X933" s="89"/>
      <c r="Y933" s="89"/>
      <c r="Z933" s="89"/>
      <c r="AA933" s="90" t="s">
        <v>153</v>
      </c>
      <c r="AB933" s="89"/>
      <c r="AC933" s="89"/>
      <c r="AD933" s="89"/>
      <c r="AE933" s="89"/>
      <c r="AF933" s="89"/>
    </row>
    <row r="934" spans="1:32" ht="25.5">
      <c r="A934" s="30">
        <v>931</v>
      </c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87"/>
      <c r="U934" s="89"/>
      <c r="V934" s="89"/>
      <c r="W934" s="89"/>
      <c r="X934" s="89"/>
      <c r="Y934" s="89"/>
      <c r="Z934" s="89"/>
      <c r="AA934" s="90" t="s">
        <v>153</v>
      </c>
      <c r="AB934" s="89"/>
      <c r="AC934" s="89"/>
      <c r="AD934" s="89"/>
      <c r="AE934" s="89"/>
      <c r="AF934" s="89"/>
    </row>
    <row r="935" spans="1:32" ht="25.5">
      <c r="A935" s="31">
        <v>932</v>
      </c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88"/>
      <c r="U935" s="89"/>
      <c r="V935" s="89"/>
      <c r="W935" s="89"/>
      <c r="X935" s="89"/>
      <c r="Y935" s="89"/>
      <c r="Z935" s="89"/>
      <c r="AA935" s="90" t="s">
        <v>153</v>
      </c>
      <c r="AB935" s="89"/>
      <c r="AC935" s="89"/>
      <c r="AD935" s="89"/>
      <c r="AE935" s="89"/>
      <c r="AF935" s="89"/>
    </row>
    <row r="936" spans="1:32" ht="25.5">
      <c r="A936" s="30">
        <v>933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87"/>
      <c r="U936" s="89"/>
      <c r="V936" s="89"/>
      <c r="W936" s="89"/>
      <c r="X936" s="89"/>
      <c r="Y936" s="89"/>
      <c r="Z936" s="89"/>
      <c r="AA936" s="90" t="s">
        <v>153</v>
      </c>
      <c r="AB936" s="89"/>
      <c r="AC936" s="89"/>
      <c r="AD936" s="89"/>
      <c r="AE936" s="89"/>
      <c r="AF936" s="89"/>
    </row>
    <row r="937" spans="1:32" ht="25.5">
      <c r="A937" s="31">
        <v>934</v>
      </c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88"/>
      <c r="U937" s="89"/>
      <c r="V937" s="89"/>
      <c r="W937" s="89"/>
      <c r="X937" s="89"/>
      <c r="Y937" s="89"/>
      <c r="Z937" s="89"/>
      <c r="AA937" s="90" t="s">
        <v>153</v>
      </c>
      <c r="AB937" s="89"/>
      <c r="AC937" s="89"/>
      <c r="AD937" s="89"/>
      <c r="AE937" s="89"/>
      <c r="AF937" s="89"/>
    </row>
    <row r="938" spans="1:32" ht="25.5">
      <c r="A938" s="30">
        <v>935</v>
      </c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87"/>
      <c r="U938" s="89"/>
      <c r="V938" s="89"/>
      <c r="W938" s="89"/>
      <c r="X938" s="89"/>
      <c r="Y938" s="89"/>
      <c r="Z938" s="89"/>
      <c r="AA938" s="90" t="s">
        <v>153</v>
      </c>
      <c r="AB938" s="89"/>
      <c r="AC938" s="89"/>
      <c r="AD938" s="89"/>
      <c r="AE938" s="89"/>
      <c r="AF938" s="89"/>
    </row>
    <row r="939" spans="1:32" ht="25.5">
      <c r="A939" s="31">
        <v>936</v>
      </c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88"/>
      <c r="U939" s="89"/>
      <c r="V939" s="89"/>
      <c r="W939" s="89"/>
      <c r="X939" s="89"/>
      <c r="Y939" s="89"/>
      <c r="Z939" s="89"/>
      <c r="AA939" s="90" t="s">
        <v>153</v>
      </c>
      <c r="AB939" s="89"/>
      <c r="AC939" s="89"/>
      <c r="AD939" s="89"/>
      <c r="AE939" s="89"/>
      <c r="AF939" s="89"/>
    </row>
    <row r="940" spans="1:32" ht="25.5">
      <c r="A940" s="30">
        <v>937</v>
      </c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87"/>
      <c r="U940" s="89"/>
      <c r="V940" s="89"/>
      <c r="W940" s="89"/>
      <c r="X940" s="89"/>
      <c r="Y940" s="89"/>
      <c r="Z940" s="89"/>
      <c r="AA940" s="90" t="s">
        <v>153</v>
      </c>
      <c r="AB940" s="89"/>
      <c r="AC940" s="89"/>
      <c r="AD940" s="89"/>
      <c r="AE940" s="89"/>
      <c r="AF940" s="89"/>
    </row>
    <row r="941" spans="1:32" ht="25.5">
      <c r="A941" s="31">
        <v>938</v>
      </c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88"/>
      <c r="U941" s="89"/>
      <c r="V941" s="89"/>
      <c r="W941" s="89"/>
      <c r="X941" s="89"/>
      <c r="Y941" s="89"/>
      <c r="Z941" s="89"/>
      <c r="AA941" s="90" t="s">
        <v>153</v>
      </c>
      <c r="AB941" s="89"/>
      <c r="AC941" s="89"/>
      <c r="AD941" s="89"/>
      <c r="AE941" s="89"/>
      <c r="AF941" s="89"/>
    </row>
    <row r="942" spans="1:32" ht="25.5">
      <c r="A942" s="30">
        <v>939</v>
      </c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87"/>
      <c r="U942" s="89"/>
      <c r="V942" s="89"/>
      <c r="W942" s="89"/>
      <c r="X942" s="89"/>
      <c r="Y942" s="89"/>
      <c r="Z942" s="89"/>
      <c r="AA942" s="90" t="s">
        <v>153</v>
      </c>
      <c r="AB942" s="89"/>
      <c r="AC942" s="89"/>
      <c r="AD942" s="89"/>
      <c r="AE942" s="89"/>
      <c r="AF942" s="89"/>
    </row>
    <row r="943" spans="1:32" ht="25.5">
      <c r="A943" s="31">
        <v>940</v>
      </c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88"/>
      <c r="U943" s="89"/>
      <c r="V943" s="89"/>
      <c r="W943" s="89"/>
      <c r="X943" s="89"/>
      <c r="Y943" s="89"/>
      <c r="Z943" s="89"/>
      <c r="AA943" s="90" t="s">
        <v>153</v>
      </c>
      <c r="AB943" s="89"/>
      <c r="AC943" s="89"/>
      <c r="AD943" s="89"/>
      <c r="AE943" s="89"/>
      <c r="AF943" s="89"/>
    </row>
    <row r="944" spans="1:32" ht="25.5">
      <c r="A944" s="30">
        <v>941</v>
      </c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87"/>
      <c r="U944" s="89"/>
      <c r="V944" s="89"/>
      <c r="W944" s="89"/>
      <c r="X944" s="89"/>
      <c r="Y944" s="89"/>
      <c r="Z944" s="89"/>
      <c r="AA944" s="90" t="s">
        <v>153</v>
      </c>
      <c r="AB944" s="89"/>
      <c r="AC944" s="89"/>
      <c r="AD944" s="89"/>
      <c r="AE944" s="89"/>
      <c r="AF944" s="89"/>
    </row>
    <row r="945" spans="1:32" ht="25.5">
      <c r="A945" s="31">
        <v>942</v>
      </c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88"/>
      <c r="U945" s="89"/>
      <c r="V945" s="89"/>
      <c r="W945" s="89"/>
      <c r="X945" s="89"/>
      <c r="Y945" s="89"/>
      <c r="Z945" s="89"/>
      <c r="AA945" s="90" t="s">
        <v>153</v>
      </c>
      <c r="AB945" s="89"/>
      <c r="AC945" s="89"/>
      <c r="AD945" s="89"/>
      <c r="AE945" s="89"/>
      <c r="AF945" s="89"/>
    </row>
    <row r="946" spans="1:32" ht="25.5">
      <c r="A946" s="30">
        <v>943</v>
      </c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87"/>
      <c r="U946" s="89"/>
      <c r="V946" s="89"/>
      <c r="W946" s="89"/>
      <c r="X946" s="89"/>
      <c r="Y946" s="89"/>
      <c r="Z946" s="89"/>
      <c r="AA946" s="90" t="s">
        <v>153</v>
      </c>
      <c r="AB946" s="89"/>
      <c r="AC946" s="89"/>
      <c r="AD946" s="89"/>
      <c r="AE946" s="89"/>
      <c r="AF946" s="89"/>
    </row>
    <row r="947" spans="1:32" ht="25.5">
      <c r="A947" s="31">
        <v>944</v>
      </c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88"/>
      <c r="U947" s="89"/>
      <c r="V947" s="89"/>
      <c r="W947" s="89"/>
      <c r="X947" s="89"/>
      <c r="Y947" s="89"/>
      <c r="Z947" s="89"/>
      <c r="AA947" s="90" t="s">
        <v>153</v>
      </c>
      <c r="AB947" s="89"/>
      <c r="AC947" s="89"/>
      <c r="AD947" s="89"/>
      <c r="AE947" s="89"/>
      <c r="AF947" s="89"/>
    </row>
    <row r="948" spans="1:32" ht="25.5">
      <c r="A948" s="30">
        <v>945</v>
      </c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87"/>
      <c r="U948" s="89"/>
      <c r="V948" s="89"/>
      <c r="W948" s="89"/>
      <c r="X948" s="89"/>
      <c r="Y948" s="89"/>
      <c r="Z948" s="89"/>
      <c r="AA948" s="90" t="s">
        <v>153</v>
      </c>
      <c r="AB948" s="89"/>
      <c r="AC948" s="89"/>
      <c r="AD948" s="89"/>
      <c r="AE948" s="89"/>
      <c r="AF948" s="89"/>
    </row>
    <row r="949" spans="1:32" ht="25.5">
      <c r="A949" s="31">
        <v>946</v>
      </c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88"/>
      <c r="U949" s="89"/>
      <c r="V949" s="89"/>
      <c r="W949" s="89"/>
      <c r="X949" s="89"/>
      <c r="Y949" s="89"/>
      <c r="Z949" s="89"/>
      <c r="AA949" s="90" t="s">
        <v>153</v>
      </c>
      <c r="AB949" s="89"/>
      <c r="AC949" s="89"/>
      <c r="AD949" s="89"/>
      <c r="AE949" s="89"/>
      <c r="AF949" s="89"/>
    </row>
    <row r="950" spans="1:32" ht="25.5">
      <c r="A950" s="30">
        <v>947</v>
      </c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87"/>
      <c r="U950" s="89"/>
      <c r="V950" s="89"/>
      <c r="W950" s="89"/>
      <c r="X950" s="89"/>
      <c r="Y950" s="89"/>
      <c r="Z950" s="89"/>
      <c r="AA950" s="90" t="s">
        <v>153</v>
      </c>
      <c r="AB950" s="89"/>
      <c r="AC950" s="89"/>
      <c r="AD950" s="89"/>
      <c r="AE950" s="89"/>
      <c r="AF950" s="89"/>
    </row>
    <row r="951" spans="1:32" ht="25.5">
      <c r="A951" s="31">
        <v>948</v>
      </c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88"/>
      <c r="U951" s="89"/>
      <c r="V951" s="89"/>
      <c r="W951" s="89"/>
      <c r="X951" s="89"/>
      <c r="Y951" s="89"/>
      <c r="Z951" s="89"/>
      <c r="AA951" s="90" t="s">
        <v>153</v>
      </c>
      <c r="AB951" s="89"/>
      <c r="AC951" s="89"/>
      <c r="AD951" s="89"/>
      <c r="AE951" s="89"/>
      <c r="AF951" s="89"/>
    </row>
    <row r="952" spans="1:32" ht="25.5">
      <c r="A952" s="30">
        <v>949</v>
      </c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87"/>
      <c r="U952" s="89"/>
      <c r="V952" s="89"/>
      <c r="W952" s="89"/>
      <c r="X952" s="89"/>
      <c r="Y952" s="89"/>
      <c r="Z952" s="89"/>
      <c r="AA952" s="90" t="s">
        <v>153</v>
      </c>
      <c r="AB952" s="89"/>
      <c r="AC952" s="89"/>
      <c r="AD952" s="89"/>
      <c r="AE952" s="89"/>
      <c r="AF952" s="89"/>
    </row>
    <row r="953" spans="1:32" ht="25.5">
      <c r="A953" s="31">
        <v>950</v>
      </c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88"/>
      <c r="U953" s="89"/>
      <c r="V953" s="89"/>
      <c r="W953" s="89"/>
      <c r="X953" s="89"/>
      <c r="Y953" s="89"/>
      <c r="Z953" s="89"/>
      <c r="AA953" s="90" t="s">
        <v>153</v>
      </c>
      <c r="AB953" s="89"/>
      <c r="AC953" s="89"/>
      <c r="AD953" s="89"/>
      <c r="AE953" s="89"/>
      <c r="AF953" s="89"/>
    </row>
    <row r="954" spans="1:32" ht="25.5">
      <c r="A954" s="30">
        <v>951</v>
      </c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87"/>
      <c r="U954" s="89"/>
      <c r="V954" s="89"/>
      <c r="W954" s="89"/>
      <c r="X954" s="89"/>
      <c r="Y954" s="89"/>
      <c r="Z954" s="89"/>
      <c r="AA954" s="90" t="s">
        <v>153</v>
      </c>
      <c r="AB954" s="89"/>
      <c r="AC954" s="89"/>
      <c r="AD954" s="89"/>
      <c r="AE954" s="89"/>
      <c r="AF954" s="89"/>
    </row>
    <row r="955" spans="1:32" ht="25.5">
      <c r="A955" s="31">
        <v>952</v>
      </c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88"/>
      <c r="U955" s="89"/>
      <c r="V955" s="89"/>
      <c r="W955" s="89"/>
      <c r="X955" s="89"/>
      <c r="Y955" s="89"/>
      <c r="Z955" s="89"/>
      <c r="AA955" s="90" t="s">
        <v>153</v>
      </c>
      <c r="AB955" s="89"/>
      <c r="AC955" s="89"/>
      <c r="AD955" s="89"/>
      <c r="AE955" s="89"/>
      <c r="AF955" s="89"/>
    </row>
    <row r="956" spans="1:32" ht="25.5">
      <c r="A956" s="30">
        <v>953</v>
      </c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87"/>
      <c r="U956" s="89"/>
      <c r="V956" s="89"/>
      <c r="W956" s="89"/>
      <c r="X956" s="89"/>
      <c r="Y956" s="89"/>
      <c r="Z956" s="89"/>
      <c r="AA956" s="90" t="s">
        <v>153</v>
      </c>
      <c r="AB956" s="89"/>
      <c r="AC956" s="89"/>
      <c r="AD956" s="89"/>
      <c r="AE956" s="89"/>
      <c r="AF956" s="89"/>
    </row>
    <row r="957" spans="1:32" ht="25.5">
      <c r="A957" s="31">
        <v>954</v>
      </c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88"/>
      <c r="U957" s="89"/>
      <c r="V957" s="89"/>
      <c r="W957" s="89"/>
      <c r="X957" s="89"/>
      <c r="Y957" s="89"/>
      <c r="Z957" s="89"/>
      <c r="AA957" s="90" t="s">
        <v>153</v>
      </c>
      <c r="AB957" s="89"/>
      <c r="AC957" s="89"/>
      <c r="AD957" s="89"/>
      <c r="AE957" s="89"/>
      <c r="AF957" s="89"/>
    </row>
    <row r="958" spans="1:32" ht="25.5">
      <c r="A958" s="30">
        <v>955</v>
      </c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87"/>
      <c r="U958" s="89"/>
      <c r="V958" s="89"/>
      <c r="W958" s="89"/>
      <c r="X958" s="89"/>
      <c r="Y958" s="89"/>
      <c r="Z958" s="89"/>
      <c r="AA958" s="90" t="s">
        <v>153</v>
      </c>
      <c r="AB958" s="89"/>
      <c r="AC958" s="89"/>
      <c r="AD958" s="89"/>
      <c r="AE958" s="89"/>
      <c r="AF958" s="89"/>
    </row>
    <row r="959" spans="1:32" ht="25.5">
      <c r="A959" s="31">
        <v>956</v>
      </c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88"/>
      <c r="U959" s="89"/>
      <c r="V959" s="89"/>
      <c r="W959" s="89"/>
      <c r="X959" s="89"/>
      <c r="Y959" s="89"/>
      <c r="Z959" s="89"/>
      <c r="AA959" s="90" t="s">
        <v>153</v>
      </c>
      <c r="AB959" s="89"/>
      <c r="AC959" s="89"/>
      <c r="AD959" s="89"/>
      <c r="AE959" s="89"/>
      <c r="AF959" s="89"/>
    </row>
    <row r="960" spans="1:32" ht="25.5">
      <c r="A960" s="30">
        <v>957</v>
      </c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87"/>
      <c r="U960" s="89"/>
      <c r="V960" s="89"/>
      <c r="W960" s="89"/>
      <c r="X960" s="89"/>
      <c r="Y960" s="89"/>
      <c r="Z960" s="89"/>
      <c r="AA960" s="90" t="s">
        <v>153</v>
      </c>
      <c r="AB960" s="89"/>
      <c r="AC960" s="89"/>
      <c r="AD960" s="89"/>
      <c r="AE960" s="89"/>
      <c r="AF960" s="89"/>
    </row>
    <row r="961" spans="1:32" ht="25.5">
      <c r="A961" s="31">
        <v>958</v>
      </c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88"/>
      <c r="U961" s="89"/>
      <c r="V961" s="89"/>
      <c r="W961" s="89"/>
      <c r="X961" s="89"/>
      <c r="Y961" s="89"/>
      <c r="Z961" s="89"/>
      <c r="AA961" s="90" t="s">
        <v>153</v>
      </c>
      <c r="AB961" s="89"/>
      <c r="AC961" s="89"/>
      <c r="AD961" s="89"/>
      <c r="AE961" s="89"/>
      <c r="AF961" s="89"/>
    </row>
    <row r="962" spans="1:32" ht="25.5">
      <c r="A962" s="30">
        <v>959</v>
      </c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87"/>
      <c r="U962" s="89"/>
      <c r="V962" s="89"/>
      <c r="W962" s="89"/>
      <c r="X962" s="89"/>
      <c r="Y962" s="89"/>
      <c r="Z962" s="89"/>
      <c r="AA962" s="90" t="s">
        <v>153</v>
      </c>
      <c r="AB962" s="89"/>
      <c r="AC962" s="89"/>
      <c r="AD962" s="89"/>
      <c r="AE962" s="89"/>
      <c r="AF962" s="89"/>
    </row>
    <row r="963" spans="1:32" ht="25.5">
      <c r="A963" s="31">
        <v>960</v>
      </c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88"/>
      <c r="U963" s="89"/>
      <c r="V963" s="89"/>
      <c r="W963" s="89"/>
      <c r="X963" s="89"/>
      <c r="Y963" s="89"/>
      <c r="Z963" s="89"/>
      <c r="AA963" s="90" t="s">
        <v>153</v>
      </c>
      <c r="AB963" s="89"/>
      <c r="AC963" s="89"/>
      <c r="AD963" s="89"/>
      <c r="AE963" s="89"/>
      <c r="AF963" s="89"/>
    </row>
    <row r="964" spans="1:32" ht="25.5">
      <c r="A964" s="30">
        <v>961</v>
      </c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87"/>
      <c r="U964" s="89"/>
      <c r="V964" s="89"/>
      <c r="W964" s="89"/>
      <c r="X964" s="89"/>
      <c r="Y964" s="89"/>
      <c r="Z964" s="89"/>
      <c r="AA964" s="90" t="s">
        <v>153</v>
      </c>
      <c r="AB964" s="89"/>
      <c r="AC964" s="89"/>
      <c r="AD964" s="89"/>
      <c r="AE964" s="89"/>
      <c r="AF964" s="89"/>
    </row>
    <row r="965" spans="1:32" ht="25.5">
      <c r="A965" s="31">
        <v>962</v>
      </c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88"/>
      <c r="U965" s="89"/>
      <c r="V965" s="89"/>
      <c r="W965" s="89"/>
      <c r="X965" s="89"/>
      <c r="Y965" s="89"/>
      <c r="Z965" s="89"/>
      <c r="AA965" s="90" t="s">
        <v>153</v>
      </c>
      <c r="AB965" s="89"/>
      <c r="AC965" s="89"/>
      <c r="AD965" s="89"/>
      <c r="AE965" s="89"/>
      <c r="AF965" s="89"/>
    </row>
    <row r="966" spans="1:32" ht="25.5">
      <c r="A966" s="30">
        <v>963</v>
      </c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87"/>
      <c r="U966" s="89"/>
      <c r="V966" s="89"/>
      <c r="W966" s="89"/>
      <c r="X966" s="89"/>
      <c r="Y966" s="89"/>
      <c r="Z966" s="89"/>
      <c r="AA966" s="90" t="s">
        <v>153</v>
      </c>
      <c r="AB966" s="89"/>
      <c r="AC966" s="89"/>
      <c r="AD966" s="89"/>
      <c r="AE966" s="89"/>
      <c r="AF966" s="89"/>
    </row>
    <row r="967" spans="1:32" ht="25.5">
      <c r="A967" s="31">
        <v>964</v>
      </c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88"/>
      <c r="U967" s="89"/>
      <c r="V967" s="89"/>
      <c r="W967" s="89"/>
      <c r="X967" s="89"/>
      <c r="Y967" s="89"/>
      <c r="Z967" s="89"/>
      <c r="AA967" s="90" t="s">
        <v>153</v>
      </c>
      <c r="AB967" s="89"/>
      <c r="AC967" s="89"/>
      <c r="AD967" s="89"/>
      <c r="AE967" s="89"/>
      <c r="AF967" s="89"/>
    </row>
    <row r="968" spans="1:32" ht="25.5">
      <c r="A968" s="30">
        <v>965</v>
      </c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87"/>
      <c r="U968" s="89"/>
      <c r="V968" s="89"/>
      <c r="W968" s="89"/>
      <c r="X968" s="89"/>
      <c r="Y968" s="89"/>
      <c r="Z968" s="89"/>
      <c r="AA968" s="90" t="s">
        <v>153</v>
      </c>
      <c r="AB968" s="89"/>
      <c r="AC968" s="89"/>
      <c r="AD968" s="89"/>
      <c r="AE968" s="89"/>
      <c r="AF968" s="89"/>
    </row>
    <row r="969" spans="1:32" ht="25.5">
      <c r="A969" s="31">
        <v>966</v>
      </c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88"/>
      <c r="U969" s="89"/>
      <c r="V969" s="89"/>
      <c r="W969" s="89"/>
      <c r="X969" s="89"/>
      <c r="Y969" s="89"/>
      <c r="Z969" s="89"/>
      <c r="AA969" s="90" t="s">
        <v>153</v>
      </c>
      <c r="AB969" s="89"/>
      <c r="AC969" s="89"/>
      <c r="AD969" s="89"/>
      <c r="AE969" s="89"/>
      <c r="AF969" s="89"/>
    </row>
    <row r="970" spans="1:32" ht="25.5">
      <c r="A970" s="30">
        <v>967</v>
      </c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87"/>
      <c r="U970" s="89"/>
      <c r="V970" s="89"/>
      <c r="W970" s="89"/>
      <c r="X970" s="89"/>
      <c r="Y970" s="89"/>
      <c r="Z970" s="89"/>
      <c r="AA970" s="90" t="s">
        <v>153</v>
      </c>
      <c r="AB970" s="89"/>
      <c r="AC970" s="89"/>
      <c r="AD970" s="89"/>
      <c r="AE970" s="89"/>
      <c r="AF970" s="89"/>
    </row>
    <row r="971" spans="1:32" ht="25.5">
      <c r="A971" s="31">
        <v>968</v>
      </c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88"/>
      <c r="U971" s="89"/>
      <c r="V971" s="89"/>
      <c r="W971" s="89"/>
      <c r="X971" s="89"/>
      <c r="Y971" s="89"/>
      <c r="Z971" s="89"/>
      <c r="AA971" s="90" t="s">
        <v>153</v>
      </c>
      <c r="AB971" s="89"/>
      <c r="AC971" s="89"/>
      <c r="AD971" s="89"/>
      <c r="AE971" s="89"/>
      <c r="AF971" s="89"/>
    </row>
    <row r="972" spans="1:32" ht="25.5">
      <c r="A972" s="30">
        <v>969</v>
      </c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87"/>
      <c r="U972" s="89"/>
      <c r="V972" s="89"/>
      <c r="W972" s="89"/>
      <c r="X972" s="89"/>
      <c r="Y972" s="89"/>
      <c r="Z972" s="89"/>
      <c r="AA972" s="90" t="s">
        <v>153</v>
      </c>
      <c r="AB972" s="89"/>
      <c r="AC972" s="89"/>
      <c r="AD972" s="89"/>
      <c r="AE972" s="89"/>
      <c r="AF972" s="89"/>
    </row>
    <row r="973" spans="1:32" ht="25.5">
      <c r="A973" s="31">
        <v>970</v>
      </c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88"/>
      <c r="U973" s="89"/>
      <c r="V973" s="89"/>
      <c r="W973" s="89"/>
      <c r="X973" s="89"/>
      <c r="Y973" s="89"/>
      <c r="Z973" s="89"/>
      <c r="AA973" s="90" t="s">
        <v>153</v>
      </c>
      <c r="AB973" s="89"/>
      <c r="AC973" s="89"/>
      <c r="AD973" s="89"/>
      <c r="AE973" s="89"/>
      <c r="AF973" s="89"/>
    </row>
    <row r="974" spans="1:32" ht="25.5">
      <c r="A974" s="30">
        <v>971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87"/>
      <c r="U974" s="89"/>
      <c r="V974" s="89"/>
      <c r="W974" s="89"/>
      <c r="X974" s="89"/>
      <c r="Y974" s="89"/>
      <c r="Z974" s="89"/>
      <c r="AA974" s="90" t="s">
        <v>153</v>
      </c>
      <c r="AB974" s="89"/>
      <c r="AC974" s="89"/>
      <c r="AD974" s="89"/>
      <c r="AE974" s="89"/>
      <c r="AF974" s="89"/>
    </row>
    <row r="975" spans="1:32" ht="25.5">
      <c r="A975" s="31">
        <v>972</v>
      </c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88"/>
      <c r="U975" s="89"/>
      <c r="V975" s="89"/>
      <c r="W975" s="89"/>
      <c r="X975" s="89"/>
      <c r="Y975" s="89"/>
      <c r="Z975" s="89"/>
      <c r="AA975" s="90" t="s">
        <v>153</v>
      </c>
      <c r="AB975" s="89"/>
      <c r="AC975" s="89"/>
      <c r="AD975" s="89"/>
      <c r="AE975" s="89"/>
      <c r="AF975" s="89"/>
    </row>
    <row r="976" spans="1:32" ht="25.5">
      <c r="A976" s="30">
        <v>973</v>
      </c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87"/>
      <c r="U976" s="89"/>
      <c r="V976" s="89"/>
      <c r="W976" s="89"/>
      <c r="X976" s="89"/>
      <c r="Y976" s="89"/>
      <c r="Z976" s="89"/>
      <c r="AA976" s="90" t="s">
        <v>153</v>
      </c>
      <c r="AB976" s="89"/>
      <c r="AC976" s="89"/>
      <c r="AD976" s="89"/>
      <c r="AE976" s="89"/>
      <c r="AF976" s="89"/>
    </row>
    <row r="977" spans="1:32" ht="25.5">
      <c r="A977" s="31">
        <v>974</v>
      </c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88"/>
      <c r="U977" s="89"/>
      <c r="V977" s="89"/>
      <c r="W977" s="89"/>
      <c r="X977" s="89"/>
      <c r="Y977" s="89"/>
      <c r="Z977" s="89"/>
      <c r="AA977" s="90" t="s">
        <v>153</v>
      </c>
      <c r="AB977" s="89"/>
      <c r="AC977" s="89"/>
      <c r="AD977" s="89"/>
      <c r="AE977" s="89"/>
      <c r="AF977" s="89"/>
    </row>
    <row r="978" spans="1:32" ht="25.5">
      <c r="A978" s="30">
        <v>975</v>
      </c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87"/>
      <c r="U978" s="89"/>
      <c r="V978" s="89"/>
      <c r="W978" s="89"/>
      <c r="X978" s="89"/>
      <c r="Y978" s="89"/>
      <c r="Z978" s="89"/>
      <c r="AA978" s="90" t="s">
        <v>153</v>
      </c>
      <c r="AB978" s="89"/>
      <c r="AC978" s="89"/>
      <c r="AD978" s="89"/>
      <c r="AE978" s="89"/>
      <c r="AF978" s="89"/>
    </row>
    <row r="979" spans="1:32" ht="25.5">
      <c r="A979" s="31">
        <v>976</v>
      </c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88"/>
      <c r="U979" s="89"/>
      <c r="V979" s="89"/>
      <c r="W979" s="89"/>
      <c r="X979" s="89"/>
      <c r="Y979" s="89"/>
      <c r="Z979" s="89"/>
      <c r="AA979" s="90" t="s">
        <v>153</v>
      </c>
      <c r="AB979" s="89"/>
      <c r="AC979" s="89"/>
      <c r="AD979" s="89"/>
      <c r="AE979" s="89"/>
      <c r="AF979" s="89"/>
    </row>
    <row r="980" spans="1:32" ht="25.5">
      <c r="A980" s="30">
        <v>977</v>
      </c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87"/>
      <c r="U980" s="89"/>
      <c r="V980" s="89"/>
      <c r="W980" s="89"/>
      <c r="X980" s="89"/>
      <c r="Y980" s="89"/>
      <c r="Z980" s="89"/>
      <c r="AA980" s="90" t="s">
        <v>153</v>
      </c>
      <c r="AB980" s="89"/>
      <c r="AC980" s="89"/>
      <c r="AD980" s="89"/>
      <c r="AE980" s="89"/>
      <c r="AF980" s="89"/>
    </row>
    <row r="981" spans="1:32" ht="25.5">
      <c r="A981" s="31">
        <v>978</v>
      </c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88"/>
      <c r="U981" s="89"/>
      <c r="V981" s="89"/>
      <c r="W981" s="89"/>
      <c r="X981" s="89"/>
      <c r="Y981" s="89"/>
      <c r="Z981" s="89"/>
      <c r="AA981" s="90" t="s">
        <v>153</v>
      </c>
      <c r="AB981" s="89"/>
      <c r="AC981" s="89"/>
      <c r="AD981" s="89"/>
      <c r="AE981" s="89"/>
      <c r="AF981" s="89"/>
    </row>
    <row r="982" spans="1:32" ht="25.5">
      <c r="A982" s="30">
        <v>979</v>
      </c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87"/>
      <c r="U982" s="89"/>
      <c r="V982" s="89"/>
      <c r="W982" s="89"/>
      <c r="X982" s="89"/>
      <c r="Y982" s="89"/>
      <c r="Z982" s="89"/>
      <c r="AA982" s="90" t="s">
        <v>153</v>
      </c>
      <c r="AB982" s="89"/>
      <c r="AC982" s="89"/>
      <c r="AD982" s="89"/>
      <c r="AE982" s="89"/>
      <c r="AF982" s="89"/>
    </row>
    <row r="983" spans="1:32" ht="25.5">
      <c r="A983" s="31">
        <v>980</v>
      </c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88"/>
      <c r="U983" s="89"/>
      <c r="V983" s="89"/>
      <c r="W983" s="89"/>
      <c r="X983" s="89"/>
      <c r="Y983" s="89"/>
      <c r="Z983" s="89"/>
      <c r="AA983" s="90" t="s">
        <v>153</v>
      </c>
      <c r="AB983" s="89"/>
      <c r="AC983" s="89"/>
      <c r="AD983" s="89"/>
      <c r="AE983" s="89"/>
      <c r="AF983" s="89"/>
    </row>
    <row r="984" spans="1:32" ht="25.5">
      <c r="A984" s="30">
        <v>981</v>
      </c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87"/>
      <c r="U984" s="89"/>
      <c r="V984" s="89"/>
      <c r="W984" s="89"/>
      <c r="X984" s="89"/>
      <c r="Y984" s="89"/>
      <c r="Z984" s="89"/>
      <c r="AA984" s="90" t="s">
        <v>153</v>
      </c>
      <c r="AB984" s="89"/>
      <c r="AC984" s="89"/>
      <c r="AD984" s="89"/>
      <c r="AE984" s="89"/>
      <c r="AF984" s="89"/>
    </row>
    <row r="985" spans="1:32" ht="25.5">
      <c r="A985" s="31">
        <v>982</v>
      </c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88"/>
      <c r="U985" s="89"/>
      <c r="V985" s="89"/>
      <c r="W985" s="89"/>
      <c r="X985" s="89"/>
      <c r="Y985" s="89"/>
      <c r="Z985" s="89"/>
      <c r="AA985" s="90" t="s">
        <v>153</v>
      </c>
      <c r="AB985" s="89"/>
      <c r="AC985" s="89"/>
      <c r="AD985" s="89"/>
      <c r="AE985" s="89"/>
      <c r="AF985" s="89"/>
    </row>
    <row r="986" spans="1:32" ht="25.5">
      <c r="A986" s="30">
        <v>983</v>
      </c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87"/>
      <c r="U986" s="89"/>
      <c r="V986" s="89"/>
      <c r="W986" s="89"/>
      <c r="X986" s="89"/>
      <c r="Y986" s="89"/>
      <c r="Z986" s="89"/>
      <c r="AA986" s="90" t="s">
        <v>153</v>
      </c>
      <c r="AB986" s="89"/>
      <c r="AC986" s="89"/>
      <c r="AD986" s="89"/>
      <c r="AE986" s="89"/>
      <c r="AF986" s="89"/>
    </row>
    <row r="987" spans="1:32" ht="25.5">
      <c r="A987" s="31">
        <v>984</v>
      </c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88"/>
      <c r="U987" s="89"/>
      <c r="V987" s="89"/>
      <c r="W987" s="89"/>
      <c r="X987" s="89"/>
      <c r="Y987" s="89"/>
      <c r="Z987" s="89"/>
      <c r="AA987" s="90" t="s">
        <v>153</v>
      </c>
      <c r="AB987" s="89"/>
      <c r="AC987" s="89"/>
      <c r="AD987" s="89"/>
      <c r="AE987" s="89"/>
      <c r="AF987" s="89"/>
    </row>
    <row r="988" spans="1:32" ht="25.5">
      <c r="A988" s="30">
        <v>985</v>
      </c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87"/>
      <c r="U988" s="89"/>
      <c r="V988" s="89"/>
      <c r="W988" s="89"/>
      <c r="X988" s="89"/>
      <c r="Y988" s="89"/>
      <c r="Z988" s="89"/>
      <c r="AA988" s="90" t="s">
        <v>153</v>
      </c>
      <c r="AB988" s="89"/>
      <c r="AC988" s="89"/>
      <c r="AD988" s="89"/>
      <c r="AE988" s="89"/>
      <c r="AF988" s="89"/>
    </row>
    <row r="989" spans="1:32" ht="25.5">
      <c r="A989" s="31">
        <v>986</v>
      </c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88"/>
      <c r="U989" s="89"/>
      <c r="V989" s="89"/>
      <c r="W989" s="89"/>
      <c r="X989" s="89"/>
      <c r="Y989" s="89"/>
      <c r="Z989" s="89"/>
      <c r="AA989" s="90" t="s">
        <v>153</v>
      </c>
      <c r="AB989" s="89"/>
      <c r="AC989" s="89"/>
      <c r="AD989" s="89"/>
      <c r="AE989" s="89"/>
      <c r="AF989" s="89"/>
    </row>
    <row r="990" spans="1:32" ht="25.5">
      <c r="A990" s="30">
        <v>987</v>
      </c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87"/>
      <c r="U990" s="89"/>
      <c r="V990" s="89"/>
      <c r="W990" s="89"/>
      <c r="X990" s="89"/>
      <c r="Y990" s="89"/>
      <c r="Z990" s="89"/>
      <c r="AA990" s="90" t="s">
        <v>153</v>
      </c>
      <c r="AB990" s="89"/>
      <c r="AC990" s="89"/>
      <c r="AD990" s="89"/>
      <c r="AE990" s="89"/>
      <c r="AF990" s="89"/>
    </row>
    <row r="991" spans="1:32" ht="25.5">
      <c r="A991" s="31">
        <v>988</v>
      </c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88"/>
      <c r="U991" s="89"/>
      <c r="V991" s="89"/>
      <c r="W991" s="89"/>
      <c r="X991" s="89"/>
      <c r="Y991" s="89"/>
      <c r="Z991" s="89"/>
      <c r="AA991" s="90" t="s">
        <v>153</v>
      </c>
      <c r="AB991" s="89"/>
      <c r="AC991" s="89"/>
      <c r="AD991" s="89"/>
      <c r="AE991" s="89"/>
      <c r="AF991" s="89"/>
    </row>
    <row r="992" spans="1:32" ht="25.5">
      <c r="A992" s="30">
        <v>989</v>
      </c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87"/>
      <c r="U992" s="89"/>
      <c r="V992" s="89"/>
      <c r="W992" s="89"/>
      <c r="X992" s="89"/>
      <c r="Y992" s="89"/>
      <c r="Z992" s="89"/>
      <c r="AA992" s="90" t="s">
        <v>153</v>
      </c>
      <c r="AB992" s="89"/>
      <c r="AC992" s="89"/>
      <c r="AD992" s="89"/>
      <c r="AE992" s="89"/>
      <c r="AF992" s="89"/>
    </row>
    <row r="993" spans="1:32" ht="25.5">
      <c r="A993" s="31">
        <v>990</v>
      </c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88"/>
      <c r="U993" s="89"/>
      <c r="V993" s="89"/>
      <c r="W993" s="89"/>
      <c r="X993" s="89"/>
      <c r="Y993" s="89"/>
      <c r="Z993" s="89"/>
      <c r="AA993" s="90" t="s">
        <v>153</v>
      </c>
      <c r="AB993" s="89"/>
      <c r="AC993" s="89"/>
      <c r="AD993" s="89"/>
      <c r="AE993" s="89"/>
      <c r="AF993" s="89"/>
    </row>
    <row r="994" spans="1:32" ht="25.5">
      <c r="A994" s="30">
        <v>991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87"/>
      <c r="U994" s="89"/>
      <c r="V994" s="89"/>
      <c r="W994" s="89"/>
      <c r="X994" s="89"/>
      <c r="Y994" s="89"/>
      <c r="Z994" s="89"/>
      <c r="AA994" s="90" t="s">
        <v>153</v>
      </c>
      <c r="AB994" s="89"/>
      <c r="AC994" s="89"/>
      <c r="AD994" s="89"/>
      <c r="AE994" s="89"/>
      <c r="AF994" s="89"/>
    </row>
    <row r="995" spans="1:32" ht="25.5">
      <c r="A995" s="31">
        <v>992</v>
      </c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88"/>
      <c r="U995" s="89"/>
      <c r="V995" s="89"/>
      <c r="W995" s="89"/>
      <c r="X995" s="89"/>
      <c r="Y995" s="89"/>
      <c r="Z995" s="89"/>
      <c r="AA995" s="90" t="s">
        <v>153</v>
      </c>
      <c r="AB995" s="89"/>
      <c r="AC995" s="89"/>
      <c r="AD995" s="89"/>
      <c r="AE995" s="89"/>
      <c r="AF995" s="89"/>
    </row>
    <row r="996" spans="1:32" ht="25.5">
      <c r="A996" s="30">
        <v>993</v>
      </c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87"/>
      <c r="U996" s="89"/>
      <c r="V996" s="89"/>
      <c r="W996" s="89"/>
      <c r="X996" s="89"/>
      <c r="Y996" s="89"/>
      <c r="Z996" s="89"/>
      <c r="AA996" s="90" t="s">
        <v>153</v>
      </c>
      <c r="AB996" s="89"/>
      <c r="AC996" s="89"/>
      <c r="AD996" s="89"/>
      <c r="AE996" s="89"/>
      <c r="AF996" s="89"/>
    </row>
    <row r="997" spans="1:32" ht="25.5">
      <c r="A997" s="31">
        <v>994</v>
      </c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88"/>
      <c r="U997" s="89"/>
      <c r="V997" s="89"/>
      <c r="W997" s="89"/>
      <c r="X997" s="89"/>
      <c r="Y997" s="89"/>
      <c r="Z997" s="89"/>
      <c r="AA997" s="90" t="s">
        <v>153</v>
      </c>
      <c r="AB997" s="89"/>
      <c r="AC997" s="89"/>
      <c r="AD997" s="89"/>
      <c r="AE997" s="89"/>
      <c r="AF997" s="89"/>
    </row>
    <row r="998" spans="1:32" ht="25.5">
      <c r="A998" s="30">
        <v>995</v>
      </c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87"/>
      <c r="U998" s="89"/>
      <c r="V998" s="89"/>
      <c r="W998" s="89"/>
      <c r="X998" s="89"/>
      <c r="Y998" s="89"/>
      <c r="Z998" s="89"/>
      <c r="AA998" s="90" t="s">
        <v>153</v>
      </c>
      <c r="AB998" s="89"/>
      <c r="AC998" s="89"/>
      <c r="AD998" s="89"/>
      <c r="AE998" s="89"/>
      <c r="AF998" s="89"/>
    </row>
    <row r="999" spans="1:32" ht="25.5">
      <c r="A999" s="31">
        <v>996</v>
      </c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88"/>
      <c r="U999" s="89"/>
      <c r="V999" s="89"/>
      <c r="W999" s="89"/>
      <c r="X999" s="89"/>
      <c r="Y999" s="89"/>
      <c r="Z999" s="89"/>
      <c r="AA999" s="90" t="s">
        <v>153</v>
      </c>
      <c r="AB999" s="89"/>
      <c r="AC999" s="89"/>
      <c r="AD999" s="89"/>
      <c r="AE999" s="89"/>
      <c r="AF999" s="89"/>
    </row>
    <row r="1000" spans="1:32" ht="25.5">
      <c r="A1000" s="30">
        <v>997</v>
      </c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87"/>
      <c r="U1000" s="89"/>
      <c r="V1000" s="89"/>
      <c r="W1000" s="89"/>
      <c r="X1000" s="89"/>
      <c r="Y1000" s="89"/>
      <c r="Z1000" s="89"/>
      <c r="AA1000" s="90" t="s">
        <v>153</v>
      </c>
      <c r="AB1000" s="89"/>
      <c r="AC1000" s="89"/>
      <c r="AD1000" s="89"/>
      <c r="AE1000" s="89"/>
      <c r="AF1000" s="89"/>
    </row>
    <row r="1001" spans="1:32" ht="25.5">
      <c r="A1001" s="31">
        <v>998</v>
      </c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88"/>
      <c r="U1001" s="89"/>
      <c r="V1001" s="89"/>
      <c r="W1001" s="89"/>
      <c r="X1001" s="89"/>
      <c r="Y1001" s="89"/>
      <c r="Z1001" s="89"/>
      <c r="AA1001" s="90" t="s">
        <v>153</v>
      </c>
      <c r="AB1001" s="89"/>
      <c r="AC1001" s="89"/>
      <c r="AD1001" s="89"/>
      <c r="AE1001" s="89"/>
      <c r="AF1001" s="89"/>
    </row>
    <row r="1002" spans="1:32" ht="25.5">
      <c r="A1002" s="30">
        <v>999</v>
      </c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87"/>
      <c r="U1002" s="89"/>
      <c r="V1002" s="89"/>
      <c r="W1002" s="89"/>
      <c r="X1002" s="89"/>
      <c r="Y1002" s="89"/>
      <c r="Z1002" s="89"/>
      <c r="AA1002" s="90" t="s">
        <v>153</v>
      </c>
      <c r="AB1002" s="89"/>
      <c r="AC1002" s="89"/>
      <c r="AD1002" s="89"/>
      <c r="AE1002" s="89"/>
      <c r="AF1002" s="89"/>
    </row>
    <row r="1003" spans="1:32" ht="25.5">
      <c r="A1003" s="31">
        <v>1000</v>
      </c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31"/>
      <c r="R1003" s="31"/>
      <c r="S1003" s="31"/>
      <c r="T1003" s="88"/>
      <c r="U1003" s="89"/>
      <c r="V1003" s="89"/>
      <c r="W1003" s="89"/>
      <c r="X1003" s="89"/>
      <c r="Y1003" s="89"/>
      <c r="Z1003" s="89"/>
      <c r="AA1003" s="90" t="s">
        <v>153</v>
      </c>
      <c r="AB1003" s="89"/>
      <c r="AC1003" s="89"/>
      <c r="AD1003" s="89"/>
      <c r="AE1003" s="89"/>
      <c r="AF1003" s="89"/>
    </row>
    <row r="1004" spans="1:32" ht="25.5">
      <c r="A1004" s="30">
        <v>1001</v>
      </c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87"/>
      <c r="U1004" s="89"/>
      <c r="V1004" s="89"/>
      <c r="W1004" s="89"/>
      <c r="X1004" s="89"/>
      <c r="Y1004" s="89"/>
      <c r="Z1004" s="89"/>
      <c r="AA1004" s="90" t="s">
        <v>153</v>
      </c>
      <c r="AB1004" s="89"/>
      <c r="AC1004" s="89"/>
      <c r="AD1004" s="89"/>
      <c r="AE1004" s="89"/>
      <c r="AF1004" s="89"/>
    </row>
    <row r="1005" spans="1:32" ht="25.5">
      <c r="A1005" s="31">
        <v>1002</v>
      </c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T1005" s="88"/>
      <c r="U1005" s="89"/>
      <c r="V1005" s="89"/>
      <c r="W1005" s="89"/>
      <c r="X1005" s="89"/>
      <c r="Y1005" s="89"/>
      <c r="Z1005" s="89"/>
      <c r="AA1005" s="90" t="s">
        <v>153</v>
      </c>
      <c r="AB1005" s="89"/>
      <c r="AC1005" s="89"/>
      <c r="AD1005" s="89"/>
      <c r="AE1005" s="89"/>
      <c r="AF1005" s="89"/>
    </row>
    <row r="1006" spans="1:32" ht="25.5">
      <c r="A1006" s="30">
        <v>1003</v>
      </c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87"/>
      <c r="U1006" s="89"/>
      <c r="V1006" s="89"/>
      <c r="W1006" s="89"/>
      <c r="X1006" s="89"/>
      <c r="Y1006" s="89"/>
      <c r="Z1006" s="89"/>
      <c r="AA1006" s="90" t="s">
        <v>153</v>
      </c>
      <c r="AB1006" s="89"/>
      <c r="AC1006" s="89"/>
      <c r="AD1006" s="89"/>
      <c r="AE1006" s="89"/>
      <c r="AF1006" s="89"/>
    </row>
    <row r="1007" spans="1:32" ht="25.5">
      <c r="A1007" s="31">
        <v>1004</v>
      </c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88"/>
      <c r="U1007" s="89"/>
      <c r="V1007" s="89"/>
      <c r="W1007" s="89"/>
      <c r="X1007" s="89"/>
      <c r="Y1007" s="89"/>
      <c r="Z1007" s="89"/>
      <c r="AA1007" s="90" t="s">
        <v>153</v>
      </c>
      <c r="AB1007" s="89"/>
      <c r="AC1007" s="89"/>
      <c r="AD1007" s="89"/>
      <c r="AE1007" s="89"/>
      <c r="AF1007" s="89"/>
    </row>
    <row r="1008" spans="1:32" ht="25.5">
      <c r="A1008" s="30">
        <v>1005</v>
      </c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87"/>
      <c r="U1008" s="89"/>
      <c r="V1008" s="89"/>
      <c r="W1008" s="89"/>
      <c r="X1008" s="89"/>
      <c r="Y1008" s="89"/>
      <c r="Z1008" s="89"/>
      <c r="AA1008" s="90" t="s">
        <v>153</v>
      </c>
      <c r="AB1008" s="89"/>
      <c r="AC1008" s="89"/>
      <c r="AD1008" s="89"/>
      <c r="AE1008" s="89"/>
      <c r="AF1008" s="89"/>
    </row>
    <row r="1009" spans="1:32" ht="25.5">
      <c r="A1009" s="31">
        <v>1006</v>
      </c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88"/>
      <c r="U1009" s="89"/>
      <c r="V1009" s="89"/>
      <c r="W1009" s="89"/>
      <c r="X1009" s="89"/>
      <c r="Y1009" s="89"/>
      <c r="Z1009" s="89"/>
      <c r="AA1009" s="90" t="s">
        <v>153</v>
      </c>
      <c r="AB1009" s="89"/>
      <c r="AC1009" s="89"/>
      <c r="AD1009" s="89"/>
      <c r="AE1009" s="89"/>
      <c r="AF1009" s="89"/>
    </row>
    <row r="1010" spans="1:32" ht="25.5">
      <c r="A1010" s="30">
        <v>1007</v>
      </c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87"/>
      <c r="U1010" s="89"/>
      <c r="V1010" s="89"/>
      <c r="W1010" s="89"/>
      <c r="X1010" s="89"/>
      <c r="Y1010" s="89"/>
      <c r="Z1010" s="89"/>
      <c r="AA1010" s="90" t="s">
        <v>153</v>
      </c>
      <c r="AB1010" s="89"/>
      <c r="AC1010" s="89"/>
      <c r="AD1010" s="89"/>
      <c r="AE1010" s="89"/>
      <c r="AF1010" s="89"/>
    </row>
    <row r="1011" spans="1:32" ht="25.5">
      <c r="A1011" s="31">
        <v>1008</v>
      </c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31"/>
      <c r="R1011" s="31"/>
      <c r="S1011" s="31"/>
      <c r="T1011" s="88"/>
      <c r="U1011" s="89"/>
      <c r="V1011" s="89"/>
      <c r="W1011" s="89"/>
      <c r="X1011" s="89"/>
      <c r="Y1011" s="89"/>
      <c r="Z1011" s="89"/>
      <c r="AA1011" s="90" t="s">
        <v>153</v>
      </c>
      <c r="AB1011" s="89"/>
      <c r="AC1011" s="89"/>
      <c r="AD1011" s="89"/>
      <c r="AE1011" s="89"/>
      <c r="AF1011" s="89"/>
    </row>
    <row r="1012" spans="1:32" ht="25.5">
      <c r="A1012" s="30">
        <v>1009</v>
      </c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87"/>
      <c r="U1012" s="89"/>
      <c r="V1012" s="89"/>
      <c r="W1012" s="89"/>
      <c r="X1012" s="89"/>
      <c r="Y1012" s="89"/>
      <c r="Z1012" s="89"/>
      <c r="AA1012" s="90" t="s">
        <v>153</v>
      </c>
      <c r="AB1012" s="89"/>
      <c r="AC1012" s="89"/>
      <c r="AD1012" s="89"/>
      <c r="AE1012" s="89"/>
      <c r="AF1012" s="89"/>
    </row>
    <row r="1013" spans="1:32" ht="25.5">
      <c r="A1013" s="31">
        <v>1010</v>
      </c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31"/>
      <c r="R1013" s="31"/>
      <c r="S1013" s="31"/>
      <c r="T1013" s="88"/>
      <c r="U1013" s="89"/>
      <c r="V1013" s="89"/>
      <c r="W1013" s="89"/>
      <c r="X1013" s="89"/>
      <c r="Y1013" s="89"/>
      <c r="Z1013" s="89"/>
      <c r="AA1013" s="90" t="s">
        <v>153</v>
      </c>
      <c r="AB1013" s="89"/>
      <c r="AC1013" s="89"/>
      <c r="AD1013" s="89"/>
      <c r="AE1013" s="89"/>
      <c r="AF1013" s="89"/>
    </row>
    <row r="1014" spans="1:32" ht="25.5">
      <c r="A1014" s="30">
        <v>1011</v>
      </c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87"/>
      <c r="U1014" s="89"/>
      <c r="V1014" s="89"/>
      <c r="W1014" s="89"/>
      <c r="X1014" s="89"/>
      <c r="Y1014" s="89"/>
      <c r="Z1014" s="89"/>
      <c r="AA1014" s="90" t="s">
        <v>153</v>
      </c>
      <c r="AB1014" s="89"/>
      <c r="AC1014" s="89"/>
      <c r="AD1014" s="89"/>
      <c r="AE1014" s="89"/>
      <c r="AF1014" s="89"/>
    </row>
    <row r="1015" spans="1:32" ht="25.5">
      <c r="A1015" s="31">
        <v>1012</v>
      </c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31"/>
      <c r="R1015" s="31"/>
      <c r="S1015" s="31"/>
      <c r="T1015" s="88"/>
      <c r="U1015" s="89"/>
      <c r="V1015" s="89"/>
      <c r="W1015" s="89"/>
      <c r="X1015" s="89"/>
      <c r="Y1015" s="89"/>
      <c r="Z1015" s="89"/>
      <c r="AA1015" s="90" t="s">
        <v>153</v>
      </c>
      <c r="AB1015" s="89"/>
      <c r="AC1015" s="89"/>
      <c r="AD1015" s="89"/>
      <c r="AE1015" s="89"/>
      <c r="AF1015" s="89"/>
    </row>
    <row r="1016" spans="1:32" ht="25.5">
      <c r="A1016" s="30">
        <v>1013</v>
      </c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87"/>
      <c r="U1016" s="89"/>
      <c r="V1016" s="89"/>
      <c r="W1016" s="89"/>
      <c r="X1016" s="89"/>
      <c r="Y1016" s="89"/>
      <c r="Z1016" s="89"/>
      <c r="AA1016" s="90" t="s">
        <v>153</v>
      </c>
      <c r="AB1016" s="89"/>
      <c r="AC1016" s="89"/>
      <c r="AD1016" s="89"/>
      <c r="AE1016" s="89"/>
      <c r="AF1016" s="89"/>
    </row>
    <row r="1017" spans="1:32" ht="25.5">
      <c r="A1017" s="31">
        <v>1014</v>
      </c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88"/>
      <c r="U1017" s="89"/>
      <c r="V1017" s="89"/>
      <c r="W1017" s="89"/>
      <c r="X1017" s="89"/>
      <c r="Y1017" s="89"/>
      <c r="Z1017" s="89"/>
      <c r="AA1017" s="90" t="s">
        <v>153</v>
      </c>
      <c r="AB1017" s="89"/>
      <c r="AC1017" s="89"/>
      <c r="AD1017" s="89"/>
      <c r="AE1017" s="89"/>
      <c r="AF1017" s="89"/>
    </row>
    <row r="1018" spans="1:32" ht="25.5">
      <c r="A1018" s="30">
        <v>1015</v>
      </c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87"/>
      <c r="U1018" s="89"/>
      <c r="V1018" s="89"/>
      <c r="W1018" s="89"/>
      <c r="X1018" s="89"/>
      <c r="Y1018" s="89"/>
      <c r="Z1018" s="89"/>
      <c r="AA1018" s="90" t="s">
        <v>153</v>
      </c>
      <c r="AB1018" s="89"/>
      <c r="AC1018" s="89"/>
      <c r="AD1018" s="89"/>
      <c r="AE1018" s="89"/>
      <c r="AF1018" s="89"/>
    </row>
    <row r="1019" spans="1:32" ht="25.5">
      <c r="A1019" s="31">
        <v>1016</v>
      </c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88"/>
      <c r="U1019" s="89"/>
      <c r="V1019" s="89"/>
      <c r="W1019" s="89"/>
      <c r="X1019" s="89"/>
      <c r="Y1019" s="89"/>
      <c r="Z1019" s="89"/>
      <c r="AA1019" s="90" t="s">
        <v>153</v>
      </c>
      <c r="AB1019" s="89"/>
      <c r="AC1019" s="89"/>
      <c r="AD1019" s="89"/>
      <c r="AE1019" s="89"/>
      <c r="AF1019" s="89"/>
    </row>
    <row r="1020" spans="1:32" ht="25.5">
      <c r="A1020" s="30">
        <v>1017</v>
      </c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87"/>
      <c r="U1020" s="89"/>
      <c r="V1020" s="89"/>
      <c r="W1020" s="89"/>
      <c r="X1020" s="89"/>
      <c r="Y1020" s="89"/>
      <c r="Z1020" s="89"/>
      <c r="AA1020" s="90" t="s">
        <v>153</v>
      </c>
      <c r="AB1020" s="89"/>
      <c r="AC1020" s="89"/>
      <c r="AD1020" s="89"/>
      <c r="AE1020" s="89"/>
      <c r="AF1020" s="89"/>
    </row>
    <row r="1021" spans="1:32" ht="25.5">
      <c r="A1021" s="31">
        <v>1018</v>
      </c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31"/>
      <c r="R1021" s="31"/>
      <c r="S1021" s="31"/>
      <c r="T1021" s="88"/>
      <c r="U1021" s="89"/>
      <c r="V1021" s="89"/>
      <c r="W1021" s="89"/>
      <c r="X1021" s="89"/>
      <c r="Y1021" s="89"/>
      <c r="Z1021" s="89"/>
      <c r="AA1021" s="90" t="s">
        <v>153</v>
      </c>
      <c r="AB1021" s="89"/>
      <c r="AC1021" s="89"/>
      <c r="AD1021" s="89"/>
      <c r="AE1021" s="89"/>
      <c r="AF1021" s="89"/>
    </row>
    <row r="1022" spans="1:32" ht="25.5">
      <c r="A1022" s="30">
        <v>1019</v>
      </c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87"/>
      <c r="U1022" s="89"/>
      <c r="V1022" s="89"/>
      <c r="W1022" s="89"/>
      <c r="X1022" s="89"/>
      <c r="Y1022" s="89"/>
      <c r="Z1022" s="89"/>
      <c r="AA1022" s="90" t="s">
        <v>153</v>
      </c>
      <c r="AB1022" s="89"/>
      <c r="AC1022" s="89"/>
      <c r="AD1022" s="89"/>
      <c r="AE1022" s="89"/>
      <c r="AF1022" s="89"/>
    </row>
    <row r="1023" spans="1:32" ht="25.5">
      <c r="A1023" s="31">
        <v>1020</v>
      </c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31"/>
      <c r="R1023" s="31"/>
      <c r="S1023" s="31"/>
      <c r="T1023" s="88"/>
      <c r="U1023" s="89"/>
      <c r="V1023" s="89"/>
      <c r="W1023" s="89"/>
      <c r="X1023" s="89"/>
      <c r="Y1023" s="89"/>
      <c r="Z1023" s="89"/>
      <c r="AA1023" s="90" t="s">
        <v>153</v>
      </c>
      <c r="AB1023" s="89"/>
      <c r="AC1023" s="89"/>
      <c r="AD1023" s="89"/>
      <c r="AE1023" s="89"/>
      <c r="AF1023" s="89"/>
    </row>
    <row r="1024" spans="1:32" ht="25.5">
      <c r="A1024" s="30">
        <v>1021</v>
      </c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87"/>
      <c r="U1024" s="89"/>
      <c r="V1024" s="89"/>
      <c r="W1024" s="89"/>
      <c r="X1024" s="89"/>
      <c r="Y1024" s="89"/>
      <c r="Z1024" s="89"/>
      <c r="AA1024" s="90" t="s">
        <v>153</v>
      </c>
      <c r="AB1024" s="89"/>
      <c r="AC1024" s="89"/>
      <c r="AD1024" s="89"/>
      <c r="AE1024" s="89"/>
      <c r="AF1024" s="89"/>
    </row>
    <row r="1025" spans="1:32" ht="25.5">
      <c r="A1025" s="31">
        <v>1022</v>
      </c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31"/>
      <c r="R1025" s="31"/>
      <c r="S1025" s="31"/>
      <c r="T1025" s="88"/>
      <c r="U1025" s="89"/>
      <c r="V1025" s="89"/>
      <c r="W1025" s="89"/>
      <c r="X1025" s="89"/>
      <c r="Y1025" s="89"/>
      <c r="Z1025" s="89"/>
      <c r="AA1025" s="90" t="s">
        <v>153</v>
      </c>
      <c r="AB1025" s="89"/>
      <c r="AC1025" s="89"/>
      <c r="AD1025" s="89"/>
      <c r="AE1025" s="89"/>
      <c r="AF1025" s="89"/>
    </row>
    <row r="1026" spans="1:32" ht="25.5">
      <c r="A1026" s="30">
        <v>1023</v>
      </c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87"/>
      <c r="U1026" s="89"/>
      <c r="V1026" s="89"/>
      <c r="W1026" s="89"/>
      <c r="X1026" s="89"/>
      <c r="Y1026" s="89"/>
      <c r="Z1026" s="89"/>
      <c r="AA1026" s="90" t="s">
        <v>153</v>
      </c>
      <c r="AB1026" s="89"/>
      <c r="AC1026" s="89"/>
      <c r="AD1026" s="89"/>
      <c r="AE1026" s="89"/>
      <c r="AF1026" s="89"/>
    </row>
    <row r="1027" spans="1:32" ht="25.5">
      <c r="A1027" s="31">
        <v>1024</v>
      </c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88"/>
      <c r="U1027" s="89"/>
      <c r="V1027" s="89"/>
      <c r="W1027" s="89"/>
      <c r="X1027" s="89"/>
      <c r="Y1027" s="89"/>
      <c r="Z1027" s="89"/>
      <c r="AA1027" s="90" t="s">
        <v>153</v>
      </c>
      <c r="AB1027" s="89"/>
      <c r="AC1027" s="89"/>
      <c r="AD1027" s="89"/>
      <c r="AE1027" s="89"/>
      <c r="AF1027" s="89"/>
    </row>
    <row r="1028" spans="1:32" ht="25.5">
      <c r="A1028" s="30">
        <v>1025</v>
      </c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87"/>
      <c r="U1028" s="89"/>
      <c r="V1028" s="89"/>
      <c r="W1028" s="89"/>
      <c r="X1028" s="89"/>
      <c r="Y1028" s="89"/>
      <c r="Z1028" s="89"/>
      <c r="AA1028" s="90" t="s">
        <v>153</v>
      </c>
      <c r="AB1028" s="89"/>
      <c r="AC1028" s="89"/>
      <c r="AD1028" s="89"/>
      <c r="AE1028" s="89"/>
      <c r="AF1028" s="89"/>
    </row>
    <row r="1029" spans="1:32" ht="25.5">
      <c r="A1029" s="31">
        <v>1026</v>
      </c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88"/>
      <c r="U1029" s="89"/>
      <c r="V1029" s="89"/>
      <c r="W1029" s="89"/>
      <c r="X1029" s="89"/>
      <c r="Y1029" s="89"/>
      <c r="Z1029" s="89"/>
      <c r="AA1029" s="90" t="s">
        <v>153</v>
      </c>
      <c r="AB1029" s="89"/>
      <c r="AC1029" s="89"/>
      <c r="AD1029" s="89"/>
      <c r="AE1029" s="89"/>
      <c r="AF1029" s="89"/>
    </row>
    <row r="1030" spans="1:32" ht="25.5">
      <c r="A1030" s="30">
        <v>1027</v>
      </c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87"/>
      <c r="U1030" s="89"/>
      <c r="V1030" s="89"/>
      <c r="W1030" s="89"/>
      <c r="X1030" s="89"/>
      <c r="Y1030" s="89"/>
      <c r="Z1030" s="89"/>
      <c r="AA1030" s="90" t="s">
        <v>153</v>
      </c>
      <c r="AB1030" s="89"/>
      <c r="AC1030" s="89"/>
      <c r="AD1030" s="89"/>
      <c r="AE1030" s="89"/>
      <c r="AF1030" s="89"/>
    </row>
    <row r="1031" spans="1:32" ht="25.5">
      <c r="A1031" s="31">
        <v>1028</v>
      </c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31"/>
      <c r="R1031" s="31"/>
      <c r="S1031" s="31"/>
      <c r="T1031" s="88"/>
      <c r="U1031" s="89"/>
      <c r="V1031" s="89"/>
      <c r="W1031" s="89"/>
      <c r="X1031" s="89"/>
      <c r="Y1031" s="89"/>
      <c r="Z1031" s="89"/>
      <c r="AA1031" s="90" t="s">
        <v>153</v>
      </c>
      <c r="AB1031" s="89"/>
      <c r="AC1031" s="89"/>
      <c r="AD1031" s="89"/>
      <c r="AE1031" s="89"/>
      <c r="AF1031" s="89"/>
    </row>
    <row r="1032" spans="1:32" ht="25.5">
      <c r="A1032" s="30">
        <v>1029</v>
      </c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87"/>
      <c r="U1032" s="89"/>
      <c r="V1032" s="89"/>
      <c r="W1032" s="89"/>
      <c r="X1032" s="89"/>
      <c r="Y1032" s="89"/>
      <c r="Z1032" s="89"/>
      <c r="AA1032" s="90" t="s">
        <v>153</v>
      </c>
      <c r="AB1032" s="89"/>
      <c r="AC1032" s="89"/>
      <c r="AD1032" s="89"/>
      <c r="AE1032" s="89"/>
      <c r="AF1032" s="89"/>
    </row>
    <row r="1033" spans="1:32" ht="25.5">
      <c r="A1033" s="31">
        <v>1030</v>
      </c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31"/>
      <c r="R1033" s="31"/>
      <c r="S1033" s="31"/>
      <c r="T1033" s="88"/>
      <c r="U1033" s="89"/>
      <c r="V1033" s="89"/>
      <c r="W1033" s="89"/>
      <c r="X1033" s="89"/>
      <c r="Y1033" s="89"/>
      <c r="Z1033" s="89"/>
      <c r="AA1033" s="90" t="s">
        <v>153</v>
      </c>
      <c r="AB1033" s="89"/>
      <c r="AC1033" s="89"/>
      <c r="AD1033" s="89"/>
      <c r="AE1033" s="89"/>
      <c r="AF1033" s="89"/>
    </row>
    <row r="1034" spans="1:32" ht="25.5">
      <c r="A1034" s="30">
        <v>1031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87"/>
      <c r="U1034" s="89"/>
      <c r="V1034" s="89"/>
      <c r="W1034" s="89"/>
      <c r="X1034" s="89"/>
      <c r="Y1034" s="89"/>
      <c r="Z1034" s="89"/>
      <c r="AA1034" s="90" t="s">
        <v>153</v>
      </c>
      <c r="AB1034" s="89"/>
      <c r="AC1034" s="89"/>
      <c r="AD1034" s="89"/>
      <c r="AE1034" s="89"/>
      <c r="AF1034" s="89"/>
    </row>
    <row r="1035" spans="1:32" ht="25.5">
      <c r="A1035" s="31">
        <v>1032</v>
      </c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88"/>
      <c r="U1035" s="89"/>
      <c r="V1035" s="89"/>
      <c r="W1035" s="89"/>
      <c r="X1035" s="89"/>
      <c r="Y1035" s="89"/>
      <c r="Z1035" s="89"/>
      <c r="AA1035" s="90" t="s">
        <v>153</v>
      </c>
      <c r="AB1035" s="89"/>
      <c r="AC1035" s="89"/>
      <c r="AD1035" s="89"/>
      <c r="AE1035" s="89"/>
      <c r="AF1035" s="89"/>
    </row>
    <row r="1036" spans="1:32" ht="25.5">
      <c r="A1036" s="30">
        <v>1033</v>
      </c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87"/>
      <c r="U1036" s="89"/>
      <c r="V1036" s="89"/>
      <c r="W1036" s="89"/>
      <c r="X1036" s="89"/>
      <c r="Y1036" s="89"/>
      <c r="Z1036" s="89"/>
      <c r="AA1036" s="90" t="s">
        <v>153</v>
      </c>
      <c r="AB1036" s="89"/>
      <c r="AC1036" s="89"/>
      <c r="AD1036" s="89"/>
      <c r="AE1036" s="89"/>
      <c r="AF1036" s="89"/>
    </row>
    <row r="1037" spans="1:32" ht="25.5">
      <c r="A1037" s="31">
        <v>1034</v>
      </c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88"/>
      <c r="U1037" s="89"/>
      <c r="V1037" s="89"/>
      <c r="W1037" s="89"/>
      <c r="X1037" s="89"/>
      <c r="Y1037" s="89"/>
      <c r="Z1037" s="89"/>
      <c r="AA1037" s="90" t="s">
        <v>153</v>
      </c>
      <c r="AB1037" s="89"/>
      <c r="AC1037" s="89"/>
      <c r="AD1037" s="89"/>
      <c r="AE1037" s="89"/>
      <c r="AF1037" s="89"/>
    </row>
    <row r="1038" spans="1:32" ht="25.5">
      <c r="A1038" s="30">
        <v>1035</v>
      </c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87"/>
      <c r="U1038" s="89"/>
      <c r="V1038" s="89"/>
      <c r="W1038" s="89"/>
      <c r="X1038" s="89"/>
      <c r="Y1038" s="89"/>
      <c r="Z1038" s="89"/>
      <c r="AA1038" s="90" t="s">
        <v>153</v>
      </c>
      <c r="AB1038" s="89"/>
      <c r="AC1038" s="89"/>
      <c r="AD1038" s="89"/>
      <c r="AE1038" s="89"/>
      <c r="AF1038" s="89"/>
    </row>
    <row r="1039" spans="1:32" ht="25.5">
      <c r="A1039" s="31">
        <v>1036</v>
      </c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88"/>
      <c r="U1039" s="89"/>
      <c r="V1039" s="89"/>
      <c r="W1039" s="89"/>
      <c r="X1039" s="89"/>
      <c r="Y1039" s="89"/>
      <c r="Z1039" s="89"/>
      <c r="AA1039" s="90" t="s">
        <v>153</v>
      </c>
      <c r="AB1039" s="89"/>
      <c r="AC1039" s="89"/>
      <c r="AD1039" s="89"/>
      <c r="AE1039" s="89"/>
      <c r="AF1039" s="89"/>
    </row>
    <row r="1040" spans="1:32" ht="25.5">
      <c r="A1040" s="30">
        <v>1037</v>
      </c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87"/>
      <c r="U1040" s="89"/>
      <c r="V1040" s="89"/>
      <c r="W1040" s="89"/>
      <c r="X1040" s="89"/>
      <c r="Y1040" s="89"/>
      <c r="Z1040" s="89"/>
      <c r="AA1040" s="90" t="s">
        <v>153</v>
      </c>
      <c r="AB1040" s="89"/>
      <c r="AC1040" s="89"/>
      <c r="AD1040" s="89"/>
      <c r="AE1040" s="89"/>
      <c r="AF1040" s="89"/>
    </row>
    <row r="1041" spans="1:32" ht="25.5">
      <c r="A1041" s="31">
        <v>1038</v>
      </c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88"/>
      <c r="U1041" s="89"/>
      <c r="V1041" s="89"/>
      <c r="W1041" s="89"/>
      <c r="X1041" s="89"/>
      <c r="Y1041" s="89"/>
      <c r="Z1041" s="89"/>
      <c r="AA1041" s="90" t="s">
        <v>153</v>
      </c>
      <c r="AB1041" s="89"/>
      <c r="AC1041" s="89"/>
      <c r="AD1041" s="89"/>
      <c r="AE1041" s="89"/>
      <c r="AF1041" s="89"/>
    </row>
    <row r="1042" spans="1:32" ht="25.5">
      <c r="A1042" s="30">
        <v>1039</v>
      </c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87"/>
      <c r="U1042" s="89"/>
      <c r="V1042" s="89"/>
      <c r="W1042" s="89"/>
      <c r="X1042" s="89"/>
      <c r="Y1042" s="89"/>
      <c r="Z1042" s="89"/>
      <c r="AA1042" s="90" t="s">
        <v>153</v>
      </c>
      <c r="AB1042" s="89"/>
      <c r="AC1042" s="89"/>
      <c r="AD1042" s="89"/>
      <c r="AE1042" s="89"/>
      <c r="AF1042" s="89"/>
    </row>
    <row r="1043" spans="1:32" ht="25.5">
      <c r="A1043" s="31">
        <v>1040</v>
      </c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T1043" s="88"/>
      <c r="U1043" s="89"/>
      <c r="V1043" s="89"/>
      <c r="W1043" s="89"/>
      <c r="X1043" s="89"/>
      <c r="Y1043" s="89"/>
      <c r="Z1043" s="89"/>
      <c r="AA1043" s="90" t="s">
        <v>153</v>
      </c>
      <c r="AB1043" s="89"/>
      <c r="AC1043" s="89"/>
      <c r="AD1043" s="89"/>
      <c r="AE1043" s="89"/>
      <c r="AF1043" s="89"/>
    </row>
    <row r="1044" spans="1:32" ht="25.5">
      <c r="A1044" s="30">
        <v>1041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87"/>
      <c r="U1044" s="89"/>
      <c r="V1044" s="89"/>
      <c r="W1044" s="89"/>
      <c r="X1044" s="89"/>
      <c r="Y1044" s="89"/>
      <c r="Z1044" s="89"/>
      <c r="AA1044" s="90" t="s">
        <v>153</v>
      </c>
      <c r="AB1044" s="89"/>
      <c r="AC1044" s="89"/>
      <c r="AD1044" s="89"/>
      <c r="AE1044" s="89"/>
      <c r="AF1044" s="89"/>
    </row>
    <row r="1045" spans="1:32" ht="25.5">
      <c r="A1045" s="31">
        <v>1042</v>
      </c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31"/>
      <c r="R1045" s="31"/>
      <c r="S1045" s="31"/>
      <c r="T1045" s="88"/>
      <c r="U1045" s="89"/>
      <c r="V1045" s="89"/>
      <c r="W1045" s="89"/>
      <c r="X1045" s="89"/>
      <c r="Y1045" s="89"/>
      <c r="Z1045" s="89"/>
      <c r="AA1045" s="90" t="s">
        <v>153</v>
      </c>
      <c r="AB1045" s="89"/>
      <c r="AC1045" s="89"/>
      <c r="AD1045" s="89"/>
      <c r="AE1045" s="89"/>
      <c r="AF1045" s="89"/>
    </row>
    <row r="1046" spans="1:32" ht="25.5">
      <c r="A1046" s="30">
        <v>1043</v>
      </c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87"/>
      <c r="U1046" s="89"/>
      <c r="V1046" s="89"/>
      <c r="W1046" s="89"/>
      <c r="X1046" s="89"/>
      <c r="Y1046" s="89"/>
      <c r="Z1046" s="89"/>
      <c r="AA1046" s="90" t="s">
        <v>153</v>
      </c>
      <c r="AB1046" s="89"/>
      <c r="AC1046" s="89"/>
      <c r="AD1046" s="89"/>
      <c r="AE1046" s="89"/>
      <c r="AF1046" s="89"/>
    </row>
    <row r="1047" spans="1:32" ht="25.5">
      <c r="A1047" s="31">
        <v>1044</v>
      </c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88"/>
      <c r="U1047" s="89"/>
      <c r="V1047" s="89"/>
      <c r="W1047" s="89"/>
      <c r="X1047" s="89"/>
      <c r="Y1047" s="89"/>
      <c r="Z1047" s="89"/>
      <c r="AA1047" s="90" t="s">
        <v>153</v>
      </c>
      <c r="AB1047" s="89"/>
      <c r="AC1047" s="89"/>
      <c r="AD1047" s="89"/>
      <c r="AE1047" s="89"/>
      <c r="AF1047" s="89"/>
    </row>
    <row r="1048" spans="1:32" ht="25.5">
      <c r="A1048" s="30">
        <v>1045</v>
      </c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87"/>
      <c r="U1048" s="89"/>
      <c r="V1048" s="89"/>
      <c r="W1048" s="89"/>
      <c r="X1048" s="89"/>
      <c r="Y1048" s="89"/>
      <c r="Z1048" s="89"/>
      <c r="AA1048" s="90" t="s">
        <v>153</v>
      </c>
      <c r="AB1048" s="89"/>
      <c r="AC1048" s="89"/>
      <c r="AD1048" s="89"/>
      <c r="AE1048" s="89"/>
      <c r="AF1048" s="89"/>
    </row>
    <row r="1049" spans="1:32" ht="25.5">
      <c r="A1049" s="31">
        <v>1046</v>
      </c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88"/>
      <c r="U1049" s="89"/>
      <c r="V1049" s="89"/>
      <c r="W1049" s="89"/>
      <c r="X1049" s="89"/>
      <c r="Y1049" s="89"/>
      <c r="Z1049" s="89"/>
      <c r="AA1049" s="90" t="s">
        <v>153</v>
      </c>
      <c r="AB1049" s="89"/>
      <c r="AC1049" s="89"/>
      <c r="AD1049" s="89"/>
      <c r="AE1049" s="89"/>
      <c r="AF1049" s="89"/>
    </row>
    <row r="1050" spans="1:32" ht="25.5">
      <c r="A1050" s="30">
        <v>1047</v>
      </c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87"/>
      <c r="U1050" s="89"/>
      <c r="V1050" s="89"/>
      <c r="W1050" s="89"/>
      <c r="X1050" s="89"/>
      <c r="Y1050" s="89"/>
      <c r="Z1050" s="89"/>
      <c r="AA1050" s="90" t="s">
        <v>153</v>
      </c>
      <c r="AB1050" s="89"/>
      <c r="AC1050" s="89"/>
      <c r="AD1050" s="89"/>
      <c r="AE1050" s="89"/>
      <c r="AF1050" s="89"/>
    </row>
    <row r="1051" spans="1:32" ht="25.5">
      <c r="A1051" s="31">
        <v>1048</v>
      </c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31"/>
      <c r="R1051" s="31"/>
      <c r="S1051" s="31"/>
      <c r="T1051" s="88"/>
      <c r="U1051" s="89"/>
      <c r="V1051" s="89"/>
      <c r="W1051" s="89"/>
      <c r="X1051" s="89"/>
      <c r="Y1051" s="89"/>
      <c r="Z1051" s="89"/>
      <c r="AA1051" s="90" t="s">
        <v>153</v>
      </c>
      <c r="AB1051" s="89"/>
      <c r="AC1051" s="89"/>
      <c r="AD1051" s="89"/>
      <c r="AE1051" s="89"/>
      <c r="AF1051" s="89"/>
    </row>
    <row r="1052" spans="1:32" ht="25.5">
      <c r="A1052" s="30">
        <v>1049</v>
      </c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87"/>
      <c r="U1052" s="89"/>
      <c r="V1052" s="89"/>
      <c r="W1052" s="89"/>
      <c r="X1052" s="89"/>
      <c r="Y1052" s="89"/>
      <c r="Z1052" s="89"/>
      <c r="AA1052" s="90" t="s">
        <v>153</v>
      </c>
      <c r="AB1052" s="89"/>
      <c r="AC1052" s="89"/>
      <c r="AD1052" s="89"/>
      <c r="AE1052" s="89"/>
      <c r="AF1052" s="89"/>
    </row>
    <row r="1053" spans="1:32" ht="25.5">
      <c r="A1053" s="31">
        <v>1050</v>
      </c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88"/>
      <c r="U1053" s="89"/>
      <c r="V1053" s="89"/>
      <c r="W1053" s="89"/>
      <c r="X1053" s="89"/>
      <c r="Y1053" s="89"/>
      <c r="Z1053" s="89"/>
      <c r="AA1053" s="90" t="s">
        <v>153</v>
      </c>
      <c r="AB1053" s="89"/>
      <c r="AC1053" s="89"/>
      <c r="AD1053" s="89"/>
      <c r="AE1053" s="89"/>
      <c r="AF1053" s="89"/>
    </row>
    <row r="1054" spans="1:32" ht="25.5">
      <c r="A1054" s="30">
        <v>1051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87"/>
      <c r="U1054" s="89"/>
      <c r="V1054" s="89"/>
      <c r="W1054" s="89"/>
      <c r="X1054" s="89"/>
      <c r="Y1054" s="89"/>
      <c r="Z1054" s="89"/>
      <c r="AA1054" s="90" t="s">
        <v>153</v>
      </c>
      <c r="AB1054" s="89"/>
      <c r="AC1054" s="89"/>
      <c r="AD1054" s="89"/>
      <c r="AE1054" s="89"/>
      <c r="AF1054" s="89"/>
    </row>
    <row r="1055" spans="1:32" ht="25.5">
      <c r="A1055" s="31">
        <v>1052</v>
      </c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31"/>
      <c r="R1055" s="31"/>
      <c r="S1055" s="31"/>
      <c r="T1055" s="88"/>
      <c r="U1055" s="89"/>
      <c r="V1055" s="89"/>
      <c r="W1055" s="89"/>
      <c r="X1055" s="89"/>
      <c r="Y1055" s="89"/>
      <c r="Z1055" s="89"/>
      <c r="AA1055" s="90" t="s">
        <v>153</v>
      </c>
      <c r="AB1055" s="89"/>
      <c r="AC1055" s="89"/>
      <c r="AD1055" s="89"/>
      <c r="AE1055" s="89"/>
      <c r="AF1055" s="89"/>
    </row>
    <row r="1056" spans="1:32" ht="25.5">
      <c r="A1056" s="30">
        <v>1053</v>
      </c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87"/>
      <c r="U1056" s="89"/>
      <c r="V1056" s="89"/>
      <c r="W1056" s="89"/>
      <c r="X1056" s="89"/>
      <c r="Y1056" s="89"/>
      <c r="Z1056" s="89"/>
      <c r="AA1056" s="90" t="s">
        <v>153</v>
      </c>
      <c r="AB1056" s="89"/>
      <c r="AC1056" s="89"/>
      <c r="AD1056" s="89"/>
      <c r="AE1056" s="89"/>
      <c r="AF1056" s="89"/>
    </row>
    <row r="1057" spans="1:32" ht="25.5">
      <c r="A1057" s="31">
        <v>1054</v>
      </c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88"/>
      <c r="U1057" s="89"/>
      <c r="V1057" s="89"/>
      <c r="W1057" s="89"/>
      <c r="X1057" s="89"/>
      <c r="Y1057" s="89"/>
      <c r="Z1057" s="89"/>
      <c r="AA1057" s="90" t="s">
        <v>153</v>
      </c>
      <c r="AB1057" s="89"/>
      <c r="AC1057" s="89"/>
      <c r="AD1057" s="89"/>
      <c r="AE1057" s="89"/>
      <c r="AF1057" s="89"/>
    </row>
    <row r="1058" spans="1:32" ht="25.5">
      <c r="A1058" s="30">
        <v>1055</v>
      </c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87"/>
      <c r="U1058" s="89"/>
      <c r="V1058" s="89"/>
      <c r="W1058" s="89"/>
      <c r="X1058" s="89"/>
      <c r="Y1058" s="89"/>
      <c r="Z1058" s="89"/>
      <c r="AA1058" s="90" t="s">
        <v>153</v>
      </c>
      <c r="AB1058" s="89"/>
      <c r="AC1058" s="89"/>
      <c r="AD1058" s="89"/>
      <c r="AE1058" s="89"/>
      <c r="AF1058" s="89"/>
    </row>
    <row r="1059" spans="1:32" ht="25.5">
      <c r="A1059" s="31">
        <v>1056</v>
      </c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88"/>
      <c r="U1059" s="89"/>
      <c r="V1059" s="89"/>
      <c r="W1059" s="89"/>
      <c r="X1059" s="89"/>
      <c r="Y1059" s="89"/>
      <c r="Z1059" s="89"/>
      <c r="AA1059" s="90" t="s">
        <v>153</v>
      </c>
      <c r="AB1059" s="89"/>
      <c r="AC1059" s="89"/>
      <c r="AD1059" s="89"/>
      <c r="AE1059" s="89"/>
      <c r="AF1059" s="89"/>
    </row>
    <row r="1060" spans="1:32" ht="25.5">
      <c r="A1060" s="30">
        <v>1057</v>
      </c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87"/>
      <c r="U1060" s="89"/>
      <c r="V1060" s="89"/>
      <c r="W1060" s="89"/>
      <c r="X1060" s="89"/>
      <c r="Y1060" s="89"/>
      <c r="Z1060" s="89"/>
      <c r="AA1060" s="90" t="s">
        <v>153</v>
      </c>
      <c r="AB1060" s="89"/>
      <c r="AC1060" s="89"/>
      <c r="AD1060" s="89"/>
      <c r="AE1060" s="89"/>
      <c r="AF1060" s="89"/>
    </row>
    <row r="1061" spans="1:32" ht="25.5">
      <c r="A1061" s="31">
        <v>1058</v>
      </c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31"/>
      <c r="R1061" s="31"/>
      <c r="S1061" s="31"/>
      <c r="T1061" s="88"/>
      <c r="U1061" s="89"/>
      <c r="V1061" s="89"/>
      <c r="W1061" s="89"/>
      <c r="X1061" s="89"/>
      <c r="Y1061" s="89"/>
      <c r="Z1061" s="89"/>
      <c r="AA1061" s="90" t="s">
        <v>153</v>
      </c>
      <c r="AB1061" s="89"/>
      <c r="AC1061" s="89"/>
      <c r="AD1061" s="89"/>
      <c r="AE1061" s="89"/>
      <c r="AF1061" s="89"/>
    </row>
    <row r="1062" spans="1:32" ht="25.5">
      <c r="A1062" s="30">
        <v>1059</v>
      </c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87"/>
      <c r="U1062" s="89"/>
      <c r="V1062" s="89"/>
      <c r="W1062" s="89"/>
      <c r="X1062" s="89"/>
      <c r="Y1062" s="89"/>
      <c r="Z1062" s="89"/>
      <c r="AA1062" s="90" t="s">
        <v>153</v>
      </c>
      <c r="AB1062" s="89"/>
      <c r="AC1062" s="89"/>
      <c r="AD1062" s="89"/>
      <c r="AE1062" s="89"/>
      <c r="AF1062" s="89"/>
    </row>
    <row r="1063" spans="1:32" ht="25.5">
      <c r="A1063" s="31">
        <v>1060</v>
      </c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88"/>
      <c r="U1063" s="89"/>
      <c r="V1063" s="89"/>
      <c r="W1063" s="89"/>
      <c r="X1063" s="89"/>
      <c r="Y1063" s="89"/>
      <c r="Z1063" s="89"/>
      <c r="AA1063" s="90" t="s">
        <v>153</v>
      </c>
      <c r="AB1063" s="89"/>
      <c r="AC1063" s="89"/>
      <c r="AD1063" s="89"/>
      <c r="AE1063" s="89"/>
      <c r="AF1063" s="89"/>
    </row>
    <row r="1064" spans="1:32" ht="25.5">
      <c r="A1064" s="30">
        <v>1061</v>
      </c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87"/>
      <c r="U1064" s="89"/>
      <c r="V1064" s="89"/>
      <c r="W1064" s="89"/>
      <c r="X1064" s="89"/>
      <c r="Y1064" s="89"/>
      <c r="Z1064" s="89"/>
      <c r="AA1064" s="90" t="s">
        <v>153</v>
      </c>
      <c r="AB1064" s="89"/>
      <c r="AC1064" s="89"/>
      <c r="AD1064" s="89"/>
      <c r="AE1064" s="89"/>
      <c r="AF1064" s="89"/>
    </row>
    <row r="1065" spans="1:32" ht="25.5">
      <c r="A1065" s="31">
        <v>1062</v>
      </c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88"/>
      <c r="U1065" s="89"/>
      <c r="V1065" s="89"/>
      <c r="W1065" s="89"/>
      <c r="X1065" s="89"/>
      <c r="Y1065" s="89"/>
      <c r="Z1065" s="89"/>
      <c r="AA1065" s="90" t="s">
        <v>153</v>
      </c>
      <c r="AB1065" s="89"/>
      <c r="AC1065" s="89"/>
      <c r="AD1065" s="89"/>
      <c r="AE1065" s="89"/>
      <c r="AF1065" s="89"/>
    </row>
    <row r="1066" spans="1:32" ht="25.5">
      <c r="A1066" s="30">
        <v>1063</v>
      </c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87"/>
      <c r="U1066" s="89"/>
      <c r="V1066" s="89"/>
      <c r="W1066" s="89"/>
      <c r="X1066" s="89"/>
      <c r="Y1066" s="89"/>
      <c r="Z1066" s="89"/>
      <c r="AA1066" s="90" t="s">
        <v>153</v>
      </c>
      <c r="AB1066" s="89"/>
      <c r="AC1066" s="89"/>
      <c r="AD1066" s="89"/>
      <c r="AE1066" s="89"/>
      <c r="AF1066" s="89"/>
    </row>
    <row r="1067" spans="1:32" ht="25.5">
      <c r="A1067" s="31">
        <v>1064</v>
      </c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88"/>
      <c r="U1067" s="89"/>
      <c r="V1067" s="89"/>
      <c r="W1067" s="89"/>
      <c r="X1067" s="89"/>
      <c r="Y1067" s="89"/>
      <c r="Z1067" s="89"/>
      <c r="AA1067" s="90" t="s">
        <v>153</v>
      </c>
      <c r="AB1067" s="89"/>
      <c r="AC1067" s="89"/>
      <c r="AD1067" s="89"/>
      <c r="AE1067" s="89"/>
      <c r="AF1067" s="89"/>
    </row>
    <row r="1068" spans="1:32" ht="25.5">
      <c r="A1068" s="30">
        <v>1065</v>
      </c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87"/>
      <c r="U1068" s="89"/>
      <c r="V1068" s="89"/>
      <c r="W1068" s="89"/>
      <c r="X1068" s="89"/>
      <c r="Y1068" s="89"/>
      <c r="Z1068" s="89"/>
      <c r="AA1068" s="90" t="s">
        <v>153</v>
      </c>
      <c r="AB1068" s="89"/>
      <c r="AC1068" s="89"/>
      <c r="AD1068" s="89"/>
      <c r="AE1068" s="89"/>
      <c r="AF1068" s="89"/>
    </row>
    <row r="1069" spans="1:32" ht="25.5">
      <c r="A1069" s="31">
        <v>1066</v>
      </c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88"/>
      <c r="U1069" s="89"/>
      <c r="V1069" s="89"/>
      <c r="W1069" s="89"/>
      <c r="X1069" s="89"/>
      <c r="Y1069" s="89"/>
      <c r="Z1069" s="89"/>
      <c r="AA1069" s="90" t="s">
        <v>153</v>
      </c>
      <c r="AB1069" s="89"/>
      <c r="AC1069" s="89"/>
      <c r="AD1069" s="89"/>
      <c r="AE1069" s="89"/>
      <c r="AF1069" s="89"/>
    </row>
    <row r="1070" spans="1:32" ht="25.5">
      <c r="A1070" s="30">
        <v>1067</v>
      </c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87"/>
      <c r="U1070" s="89"/>
      <c r="V1070" s="89"/>
      <c r="W1070" s="89"/>
      <c r="X1070" s="89"/>
      <c r="Y1070" s="89"/>
      <c r="Z1070" s="89"/>
      <c r="AA1070" s="90" t="s">
        <v>153</v>
      </c>
      <c r="AB1070" s="89"/>
      <c r="AC1070" s="89"/>
      <c r="AD1070" s="89"/>
      <c r="AE1070" s="89"/>
      <c r="AF1070" s="89"/>
    </row>
    <row r="1071" spans="1:32" ht="25.5">
      <c r="A1071" s="31">
        <v>1068</v>
      </c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88"/>
      <c r="U1071" s="89"/>
      <c r="V1071" s="89"/>
      <c r="W1071" s="89"/>
      <c r="X1071" s="89"/>
      <c r="Y1071" s="89"/>
      <c r="Z1071" s="89"/>
      <c r="AA1071" s="90" t="s">
        <v>153</v>
      </c>
      <c r="AB1071" s="89"/>
      <c r="AC1071" s="89"/>
      <c r="AD1071" s="89"/>
      <c r="AE1071" s="89"/>
      <c r="AF1071" s="89"/>
    </row>
    <row r="1072" spans="1:32" ht="25.5">
      <c r="A1072" s="30">
        <v>1069</v>
      </c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87"/>
      <c r="U1072" s="89"/>
      <c r="V1072" s="89"/>
      <c r="W1072" s="89"/>
      <c r="X1072" s="89"/>
      <c r="Y1072" s="89"/>
      <c r="Z1072" s="89"/>
      <c r="AA1072" s="90" t="s">
        <v>153</v>
      </c>
      <c r="AB1072" s="89"/>
      <c r="AC1072" s="89"/>
      <c r="AD1072" s="89"/>
      <c r="AE1072" s="89"/>
      <c r="AF1072" s="89"/>
    </row>
    <row r="1073" spans="1:32" ht="25.5">
      <c r="A1073" s="31">
        <v>1070</v>
      </c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31"/>
      <c r="R1073" s="31"/>
      <c r="S1073" s="31"/>
      <c r="T1073" s="88"/>
      <c r="U1073" s="89"/>
      <c r="V1073" s="89"/>
      <c r="W1073" s="89"/>
      <c r="X1073" s="89"/>
      <c r="Y1073" s="89"/>
      <c r="Z1073" s="89"/>
      <c r="AA1073" s="90" t="s">
        <v>153</v>
      </c>
      <c r="AB1073" s="89"/>
      <c r="AC1073" s="89"/>
      <c r="AD1073" s="89"/>
      <c r="AE1073" s="89"/>
      <c r="AF1073" s="89"/>
    </row>
    <row r="1074" spans="1:32" ht="25.5">
      <c r="A1074" s="30">
        <v>1071</v>
      </c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87"/>
      <c r="U1074" s="89"/>
      <c r="V1074" s="89"/>
      <c r="W1074" s="89"/>
      <c r="X1074" s="89"/>
      <c r="Y1074" s="89"/>
      <c r="Z1074" s="89"/>
      <c r="AA1074" s="90" t="s">
        <v>153</v>
      </c>
      <c r="AB1074" s="89"/>
      <c r="AC1074" s="89"/>
      <c r="AD1074" s="89"/>
      <c r="AE1074" s="89"/>
      <c r="AF1074" s="89"/>
    </row>
    <row r="1075" spans="1:32" ht="25.5">
      <c r="A1075" s="31">
        <v>1072</v>
      </c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31"/>
      <c r="R1075" s="31"/>
      <c r="S1075" s="31"/>
      <c r="T1075" s="88"/>
      <c r="U1075" s="89"/>
      <c r="V1075" s="89"/>
      <c r="W1075" s="89"/>
      <c r="X1075" s="89"/>
      <c r="Y1075" s="89"/>
      <c r="Z1075" s="89"/>
      <c r="AA1075" s="90" t="s">
        <v>153</v>
      </c>
      <c r="AB1075" s="89"/>
      <c r="AC1075" s="89"/>
      <c r="AD1075" s="89"/>
      <c r="AE1075" s="89"/>
      <c r="AF1075" s="89"/>
    </row>
    <row r="1076" spans="1:32" ht="25.5">
      <c r="A1076" s="30">
        <v>1073</v>
      </c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87"/>
      <c r="U1076" s="89"/>
      <c r="V1076" s="89"/>
      <c r="W1076" s="89"/>
      <c r="X1076" s="89"/>
      <c r="Y1076" s="89"/>
      <c r="Z1076" s="89"/>
      <c r="AA1076" s="90" t="s">
        <v>153</v>
      </c>
      <c r="AB1076" s="89"/>
      <c r="AC1076" s="89"/>
      <c r="AD1076" s="89"/>
      <c r="AE1076" s="89"/>
      <c r="AF1076" s="89"/>
    </row>
    <row r="1077" spans="1:32" ht="25.5">
      <c r="A1077" s="31">
        <v>1074</v>
      </c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88"/>
      <c r="U1077" s="89"/>
      <c r="V1077" s="89"/>
      <c r="W1077" s="89"/>
      <c r="X1077" s="89"/>
      <c r="Y1077" s="89"/>
      <c r="Z1077" s="89"/>
      <c r="AA1077" s="90" t="s">
        <v>153</v>
      </c>
      <c r="AB1077" s="89"/>
      <c r="AC1077" s="89"/>
      <c r="AD1077" s="89"/>
      <c r="AE1077" s="89"/>
      <c r="AF1077" s="89"/>
    </row>
    <row r="1078" spans="1:32" ht="25.5">
      <c r="A1078" s="30">
        <v>1075</v>
      </c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87"/>
      <c r="U1078" s="89"/>
      <c r="V1078" s="89"/>
      <c r="W1078" s="89"/>
      <c r="X1078" s="89"/>
      <c r="Y1078" s="89"/>
      <c r="Z1078" s="89"/>
      <c r="AA1078" s="90" t="s">
        <v>153</v>
      </c>
      <c r="AB1078" s="89"/>
      <c r="AC1078" s="89"/>
      <c r="AD1078" s="89"/>
      <c r="AE1078" s="89"/>
      <c r="AF1078" s="89"/>
    </row>
    <row r="1079" spans="1:32" ht="25.5">
      <c r="A1079" s="31">
        <v>1076</v>
      </c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88"/>
      <c r="U1079" s="89"/>
      <c r="V1079" s="89"/>
      <c r="W1079" s="89"/>
      <c r="X1079" s="89"/>
      <c r="Y1079" s="89"/>
      <c r="Z1079" s="89"/>
      <c r="AA1079" s="90" t="s">
        <v>153</v>
      </c>
      <c r="AB1079" s="89"/>
      <c r="AC1079" s="89"/>
      <c r="AD1079" s="89"/>
      <c r="AE1079" s="89"/>
      <c r="AF1079" s="89"/>
    </row>
    <row r="1080" spans="1:32" ht="25.5">
      <c r="A1080" s="30">
        <v>1077</v>
      </c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87"/>
      <c r="U1080" s="89"/>
      <c r="V1080" s="89"/>
      <c r="W1080" s="89"/>
      <c r="X1080" s="89"/>
      <c r="Y1080" s="89"/>
      <c r="Z1080" s="89"/>
      <c r="AA1080" s="90" t="s">
        <v>153</v>
      </c>
      <c r="AB1080" s="89"/>
      <c r="AC1080" s="89"/>
      <c r="AD1080" s="89"/>
      <c r="AE1080" s="89"/>
      <c r="AF1080" s="89"/>
    </row>
    <row r="1081" spans="1:32" ht="25.5">
      <c r="A1081" s="31">
        <v>1078</v>
      </c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31"/>
      <c r="R1081" s="31"/>
      <c r="S1081" s="31"/>
      <c r="T1081" s="88"/>
      <c r="U1081" s="89"/>
      <c r="V1081" s="89"/>
      <c r="W1081" s="89"/>
      <c r="X1081" s="89"/>
      <c r="Y1081" s="89"/>
      <c r="Z1081" s="89"/>
      <c r="AA1081" s="90" t="s">
        <v>153</v>
      </c>
      <c r="AB1081" s="89"/>
      <c r="AC1081" s="89"/>
      <c r="AD1081" s="89"/>
      <c r="AE1081" s="89"/>
      <c r="AF1081" s="89"/>
    </row>
    <row r="1082" spans="1:32" ht="25.5">
      <c r="A1082" s="30">
        <v>1079</v>
      </c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87"/>
      <c r="U1082" s="89"/>
      <c r="V1082" s="89"/>
      <c r="W1082" s="89"/>
      <c r="X1082" s="89"/>
      <c r="Y1082" s="89"/>
      <c r="Z1082" s="89"/>
      <c r="AA1082" s="90" t="s">
        <v>153</v>
      </c>
      <c r="AB1082" s="89"/>
      <c r="AC1082" s="89"/>
      <c r="AD1082" s="89"/>
      <c r="AE1082" s="89"/>
      <c r="AF1082" s="89"/>
    </row>
    <row r="1083" spans="1:32" ht="25.5">
      <c r="A1083" s="31">
        <v>1080</v>
      </c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31"/>
      <c r="R1083" s="31"/>
      <c r="S1083" s="31"/>
      <c r="T1083" s="88"/>
      <c r="U1083" s="89"/>
      <c r="V1083" s="89"/>
      <c r="W1083" s="89"/>
      <c r="X1083" s="89"/>
      <c r="Y1083" s="89"/>
      <c r="Z1083" s="89"/>
      <c r="AA1083" s="90" t="s">
        <v>153</v>
      </c>
      <c r="AB1083" s="89"/>
      <c r="AC1083" s="89"/>
      <c r="AD1083" s="89"/>
      <c r="AE1083" s="89"/>
      <c r="AF1083" s="89"/>
    </row>
    <row r="1084" spans="1:32" ht="25.5">
      <c r="A1084" s="30">
        <v>1081</v>
      </c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87"/>
      <c r="U1084" s="89"/>
      <c r="V1084" s="89"/>
      <c r="W1084" s="89"/>
      <c r="X1084" s="89"/>
      <c r="Y1084" s="89"/>
      <c r="Z1084" s="89"/>
      <c r="AA1084" s="90" t="s">
        <v>153</v>
      </c>
      <c r="AB1084" s="89"/>
      <c r="AC1084" s="89"/>
      <c r="AD1084" s="89"/>
      <c r="AE1084" s="89"/>
      <c r="AF1084" s="89"/>
    </row>
    <row r="1085" spans="1:32" ht="25.5">
      <c r="A1085" s="31">
        <v>1082</v>
      </c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31"/>
      <c r="R1085" s="31"/>
      <c r="S1085" s="31"/>
      <c r="T1085" s="88"/>
      <c r="U1085" s="89"/>
      <c r="V1085" s="89"/>
      <c r="W1085" s="89"/>
      <c r="X1085" s="89"/>
      <c r="Y1085" s="89"/>
      <c r="Z1085" s="89"/>
      <c r="AA1085" s="90" t="s">
        <v>153</v>
      </c>
      <c r="AB1085" s="89"/>
      <c r="AC1085" s="89"/>
      <c r="AD1085" s="89"/>
      <c r="AE1085" s="89"/>
      <c r="AF1085" s="89"/>
    </row>
    <row r="1086" spans="1:32" ht="25.5">
      <c r="A1086" s="30">
        <v>1083</v>
      </c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87"/>
      <c r="U1086" s="89"/>
      <c r="V1086" s="89"/>
      <c r="W1086" s="89"/>
      <c r="X1086" s="89"/>
      <c r="Y1086" s="89"/>
      <c r="Z1086" s="89"/>
      <c r="AA1086" s="90" t="s">
        <v>153</v>
      </c>
      <c r="AB1086" s="89"/>
      <c r="AC1086" s="89"/>
      <c r="AD1086" s="89"/>
      <c r="AE1086" s="89"/>
      <c r="AF1086" s="89"/>
    </row>
    <row r="1087" spans="1:32" ht="25.5">
      <c r="A1087" s="31">
        <v>1084</v>
      </c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88"/>
      <c r="U1087" s="89"/>
      <c r="V1087" s="89"/>
      <c r="W1087" s="89"/>
      <c r="X1087" s="89"/>
      <c r="Y1087" s="89"/>
      <c r="Z1087" s="89"/>
      <c r="AA1087" s="90" t="s">
        <v>153</v>
      </c>
      <c r="AB1087" s="89"/>
      <c r="AC1087" s="89"/>
      <c r="AD1087" s="89"/>
      <c r="AE1087" s="89"/>
      <c r="AF1087" s="89"/>
    </row>
    <row r="1088" spans="1:32" ht="25.5">
      <c r="A1088" s="30">
        <v>1085</v>
      </c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87"/>
      <c r="U1088" s="89"/>
      <c r="V1088" s="89"/>
      <c r="W1088" s="89"/>
      <c r="X1088" s="89"/>
      <c r="Y1088" s="89"/>
      <c r="Z1088" s="89"/>
      <c r="AA1088" s="90" t="s">
        <v>153</v>
      </c>
      <c r="AB1088" s="89"/>
      <c r="AC1088" s="89"/>
      <c r="AD1088" s="89"/>
      <c r="AE1088" s="89"/>
      <c r="AF1088" s="89"/>
    </row>
    <row r="1089" spans="1:32" ht="25.5">
      <c r="A1089" s="31">
        <v>1086</v>
      </c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88"/>
      <c r="U1089" s="89"/>
      <c r="V1089" s="89"/>
      <c r="W1089" s="89"/>
      <c r="X1089" s="89"/>
      <c r="Y1089" s="89"/>
      <c r="Z1089" s="89"/>
      <c r="AA1089" s="90" t="s">
        <v>153</v>
      </c>
      <c r="AB1089" s="89"/>
      <c r="AC1089" s="89"/>
      <c r="AD1089" s="89"/>
      <c r="AE1089" s="89"/>
      <c r="AF1089" s="89"/>
    </row>
    <row r="1090" spans="1:32" ht="25.5">
      <c r="A1090" s="30">
        <v>1087</v>
      </c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87"/>
      <c r="U1090" s="89"/>
      <c r="V1090" s="89"/>
      <c r="W1090" s="89"/>
      <c r="X1090" s="89"/>
      <c r="Y1090" s="89"/>
      <c r="Z1090" s="89"/>
      <c r="AA1090" s="90" t="s">
        <v>153</v>
      </c>
      <c r="AB1090" s="89"/>
      <c r="AC1090" s="89"/>
      <c r="AD1090" s="89"/>
      <c r="AE1090" s="89"/>
      <c r="AF1090" s="89"/>
    </row>
    <row r="1091" spans="1:32" ht="25.5">
      <c r="A1091" s="31">
        <v>1088</v>
      </c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31"/>
      <c r="R1091" s="31"/>
      <c r="S1091" s="31"/>
      <c r="T1091" s="88"/>
      <c r="U1091" s="89"/>
      <c r="V1091" s="89"/>
      <c r="W1091" s="89"/>
      <c r="X1091" s="89"/>
      <c r="Y1091" s="89"/>
      <c r="Z1091" s="89"/>
      <c r="AA1091" s="90" t="s">
        <v>153</v>
      </c>
      <c r="AB1091" s="89"/>
      <c r="AC1091" s="89"/>
      <c r="AD1091" s="89"/>
      <c r="AE1091" s="89"/>
      <c r="AF1091" s="89"/>
    </row>
    <row r="1092" spans="1:32" ht="25.5">
      <c r="A1092" s="30">
        <v>1089</v>
      </c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87"/>
      <c r="U1092" s="89"/>
      <c r="V1092" s="89"/>
      <c r="W1092" s="89"/>
      <c r="X1092" s="89"/>
      <c r="Y1092" s="89"/>
      <c r="Z1092" s="89"/>
      <c r="AA1092" s="90" t="s">
        <v>153</v>
      </c>
      <c r="AB1092" s="89"/>
      <c r="AC1092" s="89"/>
      <c r="AD1092" s="89"/>
      <c r="AE1092" s="89"/>
      <c r="AF1092" s="89"/>
    </row>
    <row r="1093" spans="1:32" ht="25.5">
      <c r="A1093" s="31">
        <v>1090</v>
      </c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31"/>
      <c r="R1093" s="31"/>
      <c r="S1093" s="31"/>
      <c r="T1093" s="88"/>
      <c r="U1093" s="89"/>
      <c r="V1093" s="89"/>
      <c r="W1093" s="89"/>
      <c r="X1093" s="89"/>
      <c r="Y1093" s="89"/>
      <c r="Z1093" s="89"/>
      <c r="AA1093" s="90" t="s">
        <v>153</v>
      </c>
      <c r="AB1093" s="89"/>
      <c r="AC1093" s="89"/>
      <c r="AD1093" s="89"/>
      <c r="AE1093" s="89"/>
      <c r="AF1093" s="89"/>
    </row>
    <row r="1094" spans="1:32" ht="25.5">
      <c r="A1094" s="30">
        <v>1091</v>
      </c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87"/>
      <c r="U1094" s="89"/>
      <c r="V1094" s="89"/>
      <c r="W1094" s="89"/>
      <c r="X1094" s="89"/>
      <c r="Y1094" s="89"/>
      <c r="Z1094" s="89"/>
      <c r="AA1094" s="90" t="s">
        <v>153</v>
      </c>
      <c r="AB1094" s="89"/>
      <c r="AC1094" s="89"/>
      <c r="AD1094" s="89"/>
      <c r="AE1094" s="89"/>
      <c r="AF1094" s="89"/>
    </row>
    <row r="1095" spans="1:32" ht="25.5">
      <c r="A1095" s="31">
        <v>1092</v>
      </c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31"/>
      <c r="R1095" s="31"/>
      <c r="S1095" s="31"/>
      <c r="T1095" s="88"/>
      <c r="U1095" s="89"/>
      <c r="V1095" s="89"/>
      <c r="W1095" s="89"/>
      <c r="X1095" s="89"/>
      <c r="Y1095" s="89"/>
      <c r="Z1095" s="89"/>
      <c r="AA1095" s="90" t="s">
        <v>153</v>
      </c>
      <c r="AB1095" s="89"/>
      <c r="AC1095" s="89"/>
      <c r="AD1095" s="89"/>
      <c r="AE1095" s="89"/>
      <c r="AF1095" s="89"/>
    </row>
    <row r="1096" spans="1:32" ht="25.5">
      <c r="A1096" s="30">
        <v>1093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87"/>
      <c r="U1096" s="89"/>
      <c r="V1096" s="89"/>
      <c r="W1096" s="89"/>
      <c r="X1096" s="89"/>
      <c r="Y1096" s="89"/>
      <c r="Z1096" s="89"/>
      <c r="AA1096" s="90" t="s">
        <v>153</v>
      </c>
      <c r="AB1096" s="89"/>
      <c r="AC1096" s="89"/>
      <c r="AD1096" s="89"/>
      <c r="AE1096" s="89"/>
      <c r="AF1096" s="89"/>
    </row>
    <row r="1097" spans="1:32" ht="25.5">
      <c r="A1097" s="31">
        <v>1094</v>
      </c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88"/>
      <c r="U1097" s="89"/>
      <c r="V1097" s="89"/>
      <c r="W1097" s="89"/>
      <c r="X1097" s="89"/>
      <c r="Y1097" s="89"/>
      <c r="Z1097" s="89"/>
      <c r="AA1097" s="90" t="s">
        <v>153</v>
      </c>
      <c r="AB1097" s="89"/>
      <c r="AC1097" s="89"/>
      <c r="AD1097" s="89"/>
      <c r="AE1097" s="89"/>
      <c r="AF1097" s="89"/>
    </row>
    <row r="1098" spans="1:32" ht="25.5">
      <c r="A1098" s="30">
        <v>1095</v>
      </c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87"/>
      <c r="U1098" s="89"/>
      <c r="V1098" s="89"/>
      <c r="W1098" s="89"/>
      <c r="X1098" s="89"/>
      <c r="Y1098" s="89"/>
      <c r="Z1098" s="89"/>
      <c r="AA1098" s="90" t="s">
        <v>153</v>
      </c>
      <c r="AB1098" s="89"/>
      <c r="AC1098" s="89"/>
      <c r="AD1098" s="89"/>
      <c r="AE1098" s="89"/>
      <c r="AF1098" s="89"/>
    </row>
    <row r="1099" spans="1:32" ht="25.5">
      <c r="A1099" s="31">
        <v>1096</v>
      </c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88"/>
      <c r="U1099" s="89"/>
      <c r="V1099" s="89"/>
      <c r="W1099" s="89"/>
      <c r="X1099" s="89"/>
      <c r="Y1099" s="89"/>
      <c r="Z1099" s="89"/>
      <c r="AA1099" s="90" t="s">
        <v>153</v>
      </c>
      <c r="AB1099" s="89"/>
      <c r="AC1099" s="89"/>
      <c r="AD1099" s="89"/>
      <c r="AE1099" s="89"/>
      <c r="AF1099" s="89"/>
    </row>
    <row r="1100" spans="1:32" ht="25.5">
      <c r="A1100" s="30">
        <v>1097</v>
      </c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87"/>
      <c r="U1100" s="89"/>
      <c r="V1100" s="89"/>
      <c r="W1100" s="89"/>
      <c r="X1100" s="89"/>
      <c r="Y1100" s="89"/>
      <c r="Z1100" s="89"/>
      <c r="AA1100" s="90" t="s">
        <v>153</v>
      </c>
      <c r="AB1100" s="89"/>
      <c r="AC1100" s="89"/>
      <c r="AD1100" s="89"/>
      <c r="AE1100" s="89"/>
      <c r="AF1100" s="89"/>
    </row>
    <row r="1101" spans="1:32" ht="25.5">
      <c r="A1101" s="31">
        <v>1098</v>
      </c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31"/>
      <c r="R1101" s="31"/>
      <c r="S1101" s="31"/>
      <c r="T1101" s="88"/>
      <c r="U1101" s="89"/>
      <c r="V1101" s="89"/>
      <c r="W1101" s="89"/>
      <c r="X1101" s="89"/>
      <c r="Y1101" s="89"/>
      <c r="Z1101" s="89"/>
      <c r="AA1101" s="90" t="s">
        <v>153</v>
      </c>
      <c r="AB1101" s="89"/>
      <c r="AC1101" s="89"/>
      <c r="AD1101" s="89"/>
      <c r="AE1101" s="89"/>
      <c r="AF1101" s="89"/>
    </row>
    <row r="1102" spans="1:32" ht="25.5">
      <c r="A1102" s="30">
        <v>1099</v>
      </c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87"/>
      <c r="U1102" s="89"/>
      <c r="V1102" s="89"/>
      <c r="W1102" s="89"/>
      <c r="X1102" s="89"/>
      <c r="Y1102" s="89"/>
      <c r="Z1102" s="89"/>
      <c r="AA1102" s="90" t="s">
        <v>153</v>
      </c>
      <c r="AB1102" s="89"/>
      <c r="AC1102" s="89"/>
      <c r="AD1102" s="89"/>
      <c r="AE1102" s="89"/>
      <c r="AF1102" s="89"/>
    </row>
    <row r="1103" spans="1:32" ht="25.5">
      <c r="A1103" s="31">
        <v>1100</v>
      </c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88"/>
      <c r="U1103" s="89"/>
      <c r="V1103" s="89"/>
      <c r="W1103" s="89"/>
      <c r="X1103" s="89"/>
      <c r="Y1103" s="89"/>
      <c r="Z1103" s="89"/>
      <c r="AA1103" s="90" t="s">
        <v>153</v>
      </c>
      <c r="AB1103" s="89"/>
      <c r="AC1103" s="89"/>
      <c r="AD1103" s="89"/>
      <c r="AE1103" s="89"/>
      <c r="AF1103" s="89"/>
    </row>
    <row r="1104" spans="1:32" ht="25.5">
      <c r="A1104" s="30">
        <v>1101</v>
      </c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87"/>
      <c r="U1104" s="89"/>
      <c r="V1104" s="89"/>
      <c r="W1104" s="89"/>
      <c r="X1104" s="89"/>
      <c r="Y1104" s="89"/>
      <c r="Z1104" s="89"/>
      <c r="AA1104" s="90" t="s">
        <v>153</v>
      </c>
      <c r="AB1104" s="89"/>
      <c r="AC1104" s="89"/>
      <c r="AD1104" s="89"/>
      <c r="AE1104" s="89"/>
      <c r="AF1104" s="89"/>
    </row>
    <row r="1105" spans="1:32" ht="25.5">
      <c r="A1105" s="31">
        <v>1102</v>
      </c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31"/>
      <c r="R1105" s="31"/>
      <c r="S1105" s="31"/>
      <c r="T1105" s="88"/>
      <c r="U1105" s="89"/>
      <c r="V1105" s="89"/>
      <c r="W1105" s="89"/>
      <c r="X1105" s="89"/>
      <c r="Y1105" s="89"/>
      <c r="Z1105" s="89"/>
      <c r="AA1105" s="90" t="s">
        <v>153</v>
      </c>
      <c r="AB1105" s="89"/>
      <c r="AC1105" s="89"/>
      <c r="AD1105" s="89"/>
      <c r="AE1105" s="89"/>
      <c r="AF1105" s="89"/>
    </row>
    <row r="1106" spans="1:32" ht="25.5">
      <c r="A1106" s="30">
        <v>1103</v>
      </c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87"/>
      <c r="U1106" s="89"/>
      <c r="V1106" s="89"/>
      <c r="W1106" s="89"/>
      <c r="X1106" s="89"/>
      <c r="Y1106" s="89"/>
      <c r="Z1106" s="89"/>
      <c r="AA1106" s="90" t="s">
        <v>153</v>
      </c>
      <c r="AB1106" s="89"/>
      <c r="AC1106" s="89"/>
      <c r="AD1106" s="89"/>
      <c r="AE1106" s="89"/>
      <c r="AF1106" s="89"/>
    </row>
    <row r="1107" spans="1:32" ht="25.5">
      <c r="A1107" s="31">
        <v>1104</v>
      </c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88"/>
      <c r="U1107" s="89"/>
      <c r="V1107" s="89"/>
      <c r="W1107" s="89"/>
      <c r="X1107" s="89"/>
      <c r="Y1107" s="89"/>
      <c r="Z1107" s="89"/>
      <c r="AA1107" s="90" t="s">
        <v>153</v>
      </c>
      <c r="AB1107" s="89"/>
      <c r="AC1107" s="89"/>
      <c r="AD1107" s="89"/>
      <c r="AE1107" s="89"/>
      <c r="AF1107" s="89"/>
    </row>
    <row r="1108" spans="1:32" ht="25.5">
      <c r="A1108" s="30">
        <v>1105</v>
      </c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87"/>
      <c r="U1108" s="89"/>
      <c r="V1108" s="89"/>
      <c r="W1108" s="89"/>
      <c r="X1108" s="89"/>
      <c r="Y1108" s="89"/>
      <c r="Z1108" s="89"/>
      <c r="AA1108" s="90" t="s">
        <v>153</v>
      </c>
      <c r="AB1108" s="89"/>
      <c r="AC1108" s="89"/>
      <c r="AD1108" s="89"/>
      <c r="AE1108" s="89"/>
      <c r="AF1108" s="89"/>
    </row>
    <row r="1109" spans="1:32" ht="25.5">
      <c r="A1109" s="31">
        <v>1106</v>
      </c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88"/>
      <c r="U1109" s="89"/>
      <c r="V1109" s="89"/>
      <c r="W1109" s="89"/>
      <c r="X1109" s="89"/>
      <c r="Y1109" s="89"/>
      <c r="Z1109" s="89"/>
      <c r="AA1109" s="90" t="s">
        <v>153</v>
      </c>
      <c r="AB1109" s="89"/>
      <c r="AC1109" s="89"/>
      <c r="AD1109" s="89"/>
      <c r="AE1109" s="89"/>
      <c r="AF1109" s="89"/>
    </row>
    <row r="1110" spans="1:32" ht="25.5">
      <c r="A1110" s="30">
        <v>1107</v>
      </c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87"/>
      <c r="U1110" s="89"/>
      <c r="V1110" s="89"/>
      <c r="W1110" s="89"/>
      <c r="X1110" s="89"/>
      <c r="Y1110" s="89"/>
      <c r="Z1110" s="89"/>
      <c r="AA1110" s="90" t="s">
        <v>153</v>
      </c>
      <c r="AB1110" s="89"/>
      <c r="AC1110" s="89"/>
      <c r="AD1110" s="89"/>
      <c r="AE1110" s="89"/>
      <c r="AF1110" s="89"/>
    </row>
    <row r="1111" spans="1:32" ht="25.5">
      <c r="A1111" s="31">
        <v>1108</v>
      </c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31"/>
      <c r="R1111" s="31"/>
      <c r="S1111" s="31"/>
      <c r="T1111" s="88"/>
      <c r="U1111" s="89"/>
      <c r="V1111" s="89"/>
      <c r="W1111" s="89"/>
      <c r="X1111" s="89"/>
      <c r="Y1111" s="89"/>
      <c r="Z1111" s="89"/>
      <c r="AA1111" s="90" t="s">
        <v>153</v>
      </c>
      <c r="AB1111" s="89"/>
      <c r="AC1111" s="89"/>
      <c r="AD1111" s="89"/>
      <c r="AE1111" s="89"/>
      <c r="AF1111" s="89"/>
    </row>
    <row r="1112" spans="1:32" ht="25.5">
      <c r="A1112" s="30">
        <v>1109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87"/>
      <c r="U1112" s="89"/>
      <c r="V1112" s="89"/>
      <c r="W1112" s="89"/>
      <c r="X1112" s="89"/>
      <c r="Y1112" s="89"/>
      <c r="Z1112" s="89"/>
      <c r="AA1112" s="90" t="s">
        <v>153</v>
      </c>
      <c r="AB1112" s="89"/>
      <c r="AC1112" s="89"/>
      <c r="AD1112" s="89"/>
      <c r="AE1112" s="89"/>
      <c r="AF1112" s="89"/>
    </row>
    <row r="1113" spans="1:32" ht="25.5">
      <c r="A1113" s="31">
        <v>1110</v>
      </c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31"/>
      <c r="R1113" s="31"/>
      <c r="S1113" s="31"/>
      <c r="T1113" s="88"/>
      <c r="U1113" s="89"/>
      <c r="V1113" s="89"/>
      <c r="W1113" s="89"/>
      <c r="X1113" s="89"/>
      <c r="Y1113" s="89"/>
      <c r="Z1113" s="89"/>
      <c r="AA1113" s="90" t="s">
        <v>153</v>
      </c>
      <c r="AB1113" s="89"/>
      <c r="AC1113" s="89"/>
      <c r="AD1113" s="89"/>
      <c r="AE1113" s="89"/>
      <c r="AF1113" s="89"/>
    </row>
    <row r="1114" spans="1:32" ht="25.5">
      <c r="A1114" s="30">
        <v>1111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87"/>
      <c r="U1114" s="89"/>
      <c r="V1114" s="89"/>
      <c r="W1114" s="89"/>
      <c r="X1114" s="89"/>
      <c r="Y1114" s="89"/>
      <c r="Z1114" s="89"/>
      <c r="AA1114" s="90" t="s">
        <v>153</v>
      </c>
      <c r="AB1114" s="89"/>
      <c r="AC1114" s="89"/>
      <c r="AD1114" s="89"/>
      <c r="AE1114" s="89"/>
      <c r="AF1114" s="89"/>
    </row>
    <row r="1115" spans="1:32" ht="25.5">
      <c r="A1115" s="31">
        <v>1112</v>
      </c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31"/>
      <c r="R1115" s="31"/>
      <c r="S1115" s="31"/>
      <c r="T1115" s="88"/>
      <c r="U1115" s="89"/>
      <c r="V1115" s="89"/>
      <c r="W1115" s="89"/>
      <c r="X1115" s="89"/>
      <c r="Y1115" s="89"/>
      <c r="Z1115" s="89"/>
      <c r="AA1115" s="90" t="s">
        <v>153</v>
      </c>
      <c r="AB1115" s="89"/>
      <c r="AC1115" s="89"/>
      <c r="AD1115" s="89"/>
      <c r="AE1115" s="89"/>
      <c r="AF1115" s="89"/>
    </row>
    <row r="1116" spans="1:32" ht="25.5">
      <c r="A1116" s="30">
        <v>1113</v>
      </c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87"/>
      <c r="U1116" s="89"/>
      <c r="V1116" s="89"/>
      <c r="W1116" s="89"/>
      <c r="X1116" s="89"/>
      <c r="Y1116" s="89"/>
      <c r="Z1116" s="89"/>
      <c r="AA1116" s="90" t="s">
        <v>153</v>
      </c>
      <c r="AB1116" s="89"/>
      <c r="AC1116" s="89"/>
      <c r="AD1116" s="89"/>
      <c r="AE1116" s="89"/>
      <c r="AF1116" s="89"/>
    </row>
    <row r="1117" spans="1:32" ht="25.5">
      <c r="A1117" s="31">
        <v>1114</v>
      </c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88"/>
      <c r="U1117" s="89"/>
      <c r="V1117" s="89"/>
      <c r="W1117" s="89"/>
      <c r="X1117" s="89"/>
      <c r="Y1117" s="89"/>
      <c r="Z1117" s="89"/>
      <c r="AA1117" s="90" t="s">
        <v>153</v>
      </c>
      <c r="AB1117" s="89"/>
      <c r="AC1117" s="89"/>
      <c r="AD1117" s="89"/>
      <c r="AE1117" s="89"/>
      <c r="AF1117" s="89"/>
    </row>
    <row r="1118" spans="1:32" ht="25.5">
      <c r="A1118" s="30">
        <v>1115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87"/>
      <c r="U1118" s="89"/>
      <c r="V1118" s="89"/>
      <c r="W1118" s="89"/>
      <c r="X1118" s="89"/>
      <c r="Y1118" s="89"/>
      <c r="Z1118" s="89"/>
      <c r="AA1118" s="90" t="s">
        <v>153</v>
      </c>
      <c r="AB1118" s="89"/>
      <c r="AC1118" s="89"/>
      <c r="AD1118" s="89"/>
      <c r="AE1118" s="89"/>
      <c r="AF1118" s="89"/>
    </row>
    <row r="1119" spans="1:32" ht="25.5">
      <c r="A1119" s="31">
        <v>1116</v>
      </c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88"/>
      <c r="U1119" s="89"/>
      <c r="V1119" s="89"/>
      <c r="W1119" s="89"/>
      <c r="X1119" s="89"/>
      <c r="Y1119" s="89"/>
      <c r="Z1119" s="89"/>
      <c r="AA1119" s="90" t="s">
        <v>153</v>
      </c>
      <c r="AB1119" s="89"/>
      <c r="AC1119" s="89"/>
      <c r="AD1119" s="89"/>
      <c r="AE1119" s="89"/>
      <c r="AF1119" s="89"/>
    </row>
    <row r="1120" spans="1:32" ht="25.5">
      <c r="A1120" s="30">
        <v>1117</v>
      </c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87"/>
      <c r="U1120" s="89"/>
      <c r="V1120" s="89"/>
      <c r="W1120" s="89"/>
      <c r="X1120" s="89"/>
      <c r="Y1120" s="89"/>
      <c r="Z1120" s="89"/>
      <c r="AA1120" s="90" t="s">
        <v>153</v>
      </c>
      <c r="AB1120" s="89"/>
      <c r="AC1120" s="89"/>
      <c r="AD1120" s="89"/>
      <c r="AE1120" s="89"/>
      <c r="AF1120" s="89"/>
    </row>
    <row r="1121" spans="1:32" ht="25.5">
      <c r="A1121" s="31">
        <v>1118</v>
      </c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88"/>
      <c r="U1121" s="89"/>
      <c r="V1121" s="89"/>
      <c r="W1121" s="89"/>
      <c r="X1121" s="89"/>
      <c r="Y1121" s="89"/>
      <c r="Z1121" s="89"/>
      <c r="AA1121" s="90" t="s">
        <v>153</v>
      </c>
      <c r="AB1121" s="89"/>
      <c r="AC1121" s="89"/>
      <c r="AD1121" s="89"/>
      <c r="AE1121" s="89"/>
      <c r="AF1121" s="89"/>
    </row>
    <row r="1122" spans="1:32" ht="25.5">
      <c r="A1122" s="30">
        <v>1119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87"/>
      <c r="U1122" s="89"/>
      <c r="V1122" s="89"/>
      <c r="W1122" s="89"/>
      <c r="X1122" s="89"/>
      <c r="Y1122" s="89"/>
      <c r="Z1122" s="89"/>
      <c r="AA1122" s="90" t="s">
        <v>153</v>
      </c>
      <c r="AB1122" s="89"/>
      <c r="AC1122" s="89"/>
      <c r="AD1122" s="89"/>
      <c r="AE1122" s="89"/>
      <c r="AF1122" s="89"/>
    </row>
    <row r="1123" spans="1:32" ht="25.5">
      <c r="A1123" s="31">
        <v>1120</v>
      </c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31"/>
      <c r="R1123" s="31"/>
      <c r="S1123" s="31"/>
      <c r="T1123" s="88"/>
      <c r="U1123" s="89"/>
      <c r="V1123" s="89"/>
      <c r="W1123" s="89"/>
      <c r="X1123" s="89"/>
      <c r="Y1123" s="89"/>
      <c r="Z1123" s="89"/>
      <c r="AA1123" s="90" t="s">
        <v>153</v>
      </c>
      <c r="AB1123" s="89"/>
      <c r="AC1123" s="89"/>
      <c r="AD1123" s="89"/>
      <c r="AE1123" s="89"/>
      <c r="AF1123" s="89"/>
    </row>
    <row r="1124" spans="1:32" ht="25.5">
      <c r="A1124" s="30">
        <v>1121</v>
      </c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87"/>
      <c r="U1124" s="89"/>
      <c r="V1124" s="89"/>
      <c r="W1124" s="89"/>
      <c r="X1124" s="89"/>
      <c r="Y1124" s="89"/>
      <c r="Z1124" s="89"/>
      <c r="AA1124" s="90" t="s">
        <v>153</v>
      </c>
      <c r="AB1124" s="89"/>
      <c r="AC1124" s="89"/>
      <c r="AD1124" s="89"/>
      <c r="AE1124" s="89"/>
      <c r="AF1124" s="89"/>
    </row>
    <row r="1125" spans="1:32" ht="25.5">
      <c r="A1125" s="31">
        <v>1122</v>
      </c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31"/>
      <c r="R1125" s="31"/>
      <c r="S1125" s="31"/>
      <c r="T1125" s="88"/>
      <c r="U1125" s="89"/>
      <c r="V1125" s="89"/>
      <c r="W1125" s="89"/>
      <c r="X1125" s="89"/>
      <c r="Y1125" s="89"/>
      <c r="Z1125" s="89"/>
      <c r="AA1125" s="90" t="s">
        <v>153</v>
      </c>
      <c r="AB1125" s="89"/>
      <c r="AC1125" s="89"/>
      <c r="AD1125" s="89"/>
      <c r="AE1125" s="89"/>
      <c r="AF1125" s="89"/>
    </row>
    <row r="1126" spans="1:32" ht="25.5">
      <c r="A1126" s="30">
        <v>1123</v>
      </c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87"/>
      <c r="U1126" s="89"/>
      <c r="V1126" s="89"/>
      <c r="W1126" s="89"/>
      <c r="X1126" s="89"/>
      <c r="Y1126" s="89"/>
      <c r="Z1126" s="89"/>
      <c r="AA1126" s="90" t="s">
        <v>153</v>
      </c>
      <c r="AB1126" s="89"/>
      <c r="AC1126" s="89"/>
      <c r="AD1126" s="89"/>
      <c r="AE1126" s="89"/>
      <c r="AF1126" s="89"/>
    </row>
    <row r="1127" spans="1:32" ht="25.5">
      <c r="A1127" s="31">
        <v>1124</v>
      </c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88"/>
      <c r="U1127" s="89"/>
      <c r="V1127" s="89"/>
      <c r="W1127" s="89"/>
      <c r="X1127" s="89"/>
      <c r="Y1127" s="89"/>
      <c r="Z1127" s="89"/>
      <c r="AA1127" s="90" t="s">
        <v>153</v>
      </c>
      <c r="AB1127" s="89"/>
      <c r="AC1127" s="89"/>
      <c r="AD1127" s="89"/>
      <c r="AE1127" s="89"/>
      <c r="AF1127" s="89"/>
    </row>
    <row r="1128" spans="1:32" ht="25.5">
      <c r="A1128" s="30">
        <v>1125</v>
      </c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87"/>
      <c r="U1128" s="89"/>
      <c r="V1128" s="89"/>
      <c r="W1128" s="89"/>
      <c r="X1128" s="89"/>
      <c r="Y1128" s="89"/>
      <c r="Z1128" s="89"/>
      <c r="AA1128" s="90" t="s">
        <v>153</v>
      </c>
      <c r="AB1128" s="89"/>
      <c r="AC1128" s="89"/>
      <c r="AD1128" s="89"/>
      <c r="AE1128" s="89"/>
      <c r="AF1128" s="89"/>
    </row>
    <row r="1129" spans="1:32" ht="25.5">
      <c r="A1129" s="31">
        <v>1126</v>
      </c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88"/>
      <c r="U1129" s="89"/>
      <c r="V1129" s="89"/>
      <c r="W1129" s="89"/>
      <c r="X1129" s="89"/>
      <c r="Y1129" s="89"/>
      <c r="Z1129" s="89"/>
      <c r="AA1129" s="90" t="s">
        <v>153</v>
      </c>
      <c r="AB1129" s="89"/>
      <c r="AC1129" s="89"/>
      <c r="AD1129" s="89"/>
      <c r="AE1129" s="89"/>
      <c r="AF1129" s="89"/>
    </row>
    <row r="1130" spans="1:32" ht="25.5">
      <c r="A1130" s="30">
        <v>1127</v>
      </c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87"/>
      <c r="U1130" s="89"/>
      <c r="V1130" s="89"/>
      <c r="W1130" s="89"/>
      <c r="X1130" s="89"/>
      <c r="Y1130" s="89"/>
      <c r="Z1130" s="89"/>
      <c r="AA1130" s="90" t="s">
        <v>153</v>
      </c>
      <c r="AB1130" s="89"/>
      <c r="AC1130" s="89"/>
      <c r="AD1130" s="89"/>
      <c r="AE1130" s="89"/>
      <c r="AF1130" s="89"/>
    </row>
    <row r="1131" spans="1:32" ht="25.5">
      <c r="A1131" s="31">
        <v>1128</v>
      </c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88"/>
      <c r="U1131" s="89"/>
      <c r="V1131" s="89"/>
      <c r="W1131" s="89"/>
      <c r="X1131" s="89"/>
      <c r="Y1131" s="89"/>
      <c r="Z1131" s="89"/>
      <c r="AA1131" s="90" t="s">
        <v>153</v>
      </c>
      <c r="AB1131" s="89"/>
      <c r="AC1131" s="89"/>
      <c r="AD1131" s="89"/>
      <c r="AE1131" s="89"/>
      <c r="AF1131" s="89"/>
    </row>
    <row r="1132" spans="1:32" ht="25.5">
      <c r="A1132" s="30">
        <v>1129</v>
      </c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87"/>
      <c r="U1132" s="89"/>
      <c r="V1132" s="89"/>
      <c r="W1132" s="89"/>
      <c r="X1132" s="89"/>
      <c r="Y1132" s="89"/>
      <c r="Z1132" s="89"/>
      <c r="AA1132" s="90" t="s">
        <v>153</v>
      </c>
      <c r="AB1132" s="89"/>
      <c r="AC1132" s="89"/>
      <c r="AD1132" s="89"/>
      <c r="AE1132" s="89"/>
      <c r="AF1132" s="89"/>
    </row>
    <row r="1133" spans="1:32" ht="25.5">
      <c r="A1133" s="31">
        <v>1130</v>
      </c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31"/>
      <c r="R1133" s="31"/>
      <c r="S1133" s="31"/>
      <c r="T1133" s="88"/>
      <c r="U1133" s="89"/>
      <c r="V1133" s="89"/>
      <c r="W1133" s="89"/>
      <c r="X1133" s="89"/>
      <c r="Y1133" s="89"/>
      <c r="Z1133" s="89"/>
      <c r="AA1133" s="90" t="s">
        <v>153</v>
      </c>
      <c r="AB1133" s="89"/>
      <c r="AC1133" s="89"/>
      <c r="AD1133" s="89"/>
      <c r="AE1133" s="89"/>
      <c r="AF1133" s="89"/>
    </row>
    <row r="1134" spans="1:32" ht="25.5">
      <c r="A1134" s="30">
        <v>1131</v>
      </c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87"/>
      <c r="U1134" s="89"/>
      <c r="V1134" s="89"/>
      <c r="W1134" s="89"/>
      <c r="X1134" s="89"/>
      <c r="Y1134" s="89"/>
      <c r="Z1134" s="89"/>
      <c r="AA1134" s="90" t="s">
        <v>153</v>
      </c>
      <c r="AB1134" s="89"/>
      <c r="AC1134" s="89"/>
      <c r="AD1134" s="89"/>
      <c r="AE1134" s="89"/>
      <c r="AF1134" s="89"/>
    </row>
    <row r="1135" spans="1:32" ht="25.5">
      <c r="A1135" s="31">
        <v>1132</v>
      </c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88"/>
      <c r="U1135" s="89"/>
      <c r="V1135" s="89"/>
      <c r="W1135" s="89"/>
      <c r="X1135" s="89"/>
      <c r="Y1135" s="89"/>
      <c r="Z1135" s="89"/>
      <c r="AA1135" s="90" t="s">
        <v>153</v>
      </c>
      <c r="AB1135" s="89"/>
      <c r="AC1135" s="89"/>
      <c r="AD1135" s="89"/>
      <c r="AE1135" s="89"/>
      <c r="AF1135" s="89"/>
    </row>
    <row r="1136" spans="1:32" ht="25.5">
      <c r="A1136" s="30">
        <v>1133</v>
      </c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87"/>
      <c r="U1136" s="89"/>
      <c r="V1136" s="89"/>
      <c r="W1136" s="89"/>
      <c r="X1136" s="89"/>
      <c r="Y1136" s="89"/>
      <c r="Z1136" s="89"/>
      <c r="AA1136" s="90" t="s">
        <v>153</v>
      </c>
      <c r="AB1136" s="89"/>
      <c r="AC1136" s="89"/>
      <c r="AD1136" s="89"/>
      <c r="AE1136" s="89"/>
      <c r="AF1136" s="89"/>
    </row>
    <row r="1137" spans="1:32" ht="25.5">
      <c r="A1137" s="31">
        <v>1134</v>
      </c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88"/>
      <c r="U1137" s="89"/>
      <c r="V1137" s="89"/>
      <c r="W1137" s="89"/>
      <c r="X1137" s="89"/>
      <c r="Y1137" s="89"/>
      <c r="Z1137" s="89"/>
      <c r="AA1137" s="90" t="s">
        <v>153</v>
      </c>
      <c r="AB1137" s="89"/>
      <c r="AC1137" s="89"/>
      <c r="AD1137" s="89"/>
      <c r="AE1137" s="89"/>
      <c r="AF1137" s="89"/>
    </row>
    <row r="1138" spans="1:32" ht="25.5">
      <c r="A1138" s="30">
        <v>1135</v>
      </c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87"/>
      <c r="U1138" s="89"/>
      <c r="V1138" s="89"/>
      <c r="W1138" s="89"/>
      <c r="X1138" s="89"/>
      <c r="Y1138" s="89"/>
      <c r="Z1138" s="89"/>
      <c r="AA1138" s="90" t="s">
        <v>153</v>
      </c>
      <c r="AB1138" s="89"/>
      <c r="AC1138" s="89"/>
      <c r="AD1138" s="89"/>
      <c r="AE1138" s="89"/>
      <c r="AF1138" s="89"/>
    </row>
    <row r="1139" spans="1:32" ht="25.5">
      <c r="A1139" s="31">
        <v>1136</v>
      </c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88"/>
      <c r="U1139" s="89"/>
      <c r="V1139" s="89"/>
      <c r="W1139" s="89"/>
      <c r="X1139" s="89"/>
      <c r="Y1139" s="89"/>
      <c r="Z1139" s="89"/>
      <c r="AA1139" s="90" t="s">
        <v>153</v>
      </c>
      <c r="AB1139" s="89"/>
      <c r="AC1139" s="89"/>
      <c r="AD1139" s="89"/>
      <c r="AE1139" s="89"/>
      <c r="AF1139" s="89"/>
    </row>
    <row r="1140" spans="1:32" ht="25.5">
      <c r="A1140" s="30">
        <v>1137</v>
      </c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87"/>
      <c r="U1140" s="89"/>
      <c r="V1140" s="89"/>
      <c r="W1140" s="89"/>
      <c r="X1140" s="89"/>
      <c r="Y1140" s="89"/>
      <c r="Z1140" s="89"/>
      <c r="AA1140" s="90" t="s">
        <v>153</v>
      </c>
      <c r="AB1140" s="89"/>
      <c r="AC1140" s="89"/>
      <c r="AD1140" s="89"/>
      <c r="AE1140" s="89"/>
      <c r="AF1140" s="89"/>
    </row>
    <row r="1141" spans="1:32" ht="25.5">
      <c r="A1141" s="31">
        <v>1138</v>
      </c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88"/>
      <c r="U1141" s="89"/>
      <c r="V1141" s="89"/>
      <c r="W1141" s="89"/>
      <c r="X1141" s="89"/>
      <c r="Y1141" s="89"/>
      <c r="Z1141" s="89"/>
      <c r="AA1141" s="90" t="s">
        <v>153</v>
      </c>
      <c r="AB1141" s="89"/>
      <c r="AC1141" s="89"/>
      <c r="AD1141" s="89"/>
      <c r="AE1141" s="89"/>
      <c r="AF1141" s="89"/>
    </row>
    <row r="1142" spans="1:32" ht="25.5">
      <c r="A1142" s="30">
        <v>1139</v>
      </c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87"/>
      <c r="U1142" s="89"/>
      <c r="V1142" s="89"/>
      <c r="W1142" s="89"/>
      <c r="X1142" s="89"/>
      <c r="Y1142" s="89"/>
      <c r="Z1142" s="89"/>
      <c r="AA1142" s="90" t="s">
        <v>153</v>
      </c>
      <c r="AB1142" s="89"/>
      <c r="AC1142" s="89"/>
      <c r="AD1142" s="89"/>
      <c r="AE1142" s="89"/>
      <c r="AF1142" s="89"/>
    </row>
    <row r="1143" spans="1:32" ht="25.5">
      <c r="A1143" s="31">
        <v>1140</v>
      </c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31"/>
      <c r="R1143" s="31"/>
      <c r="S1143" s="31"/>
      <c r="T1143" s="88"/>
      <c r="U1143" s="89"/>
      <c r="V1143" s="89"/>
      <c r="W1143" s="89"/>
      <c r="X1143" s="89"/>
      <c r="Y1143" s="89"/>
      <c r="Z1143" s="89"/>
      <c r="AA1143" s="90" t="s">
        <v>153</v>
      </c>
      <c r="AB1143" s="89"/>
      <c r="AC1143" s="89"/>
      <c r="AD1143" s="89"/>
      <c r="AE1143" s="89"/>
      <c r="AF1143" s="89"/>
    </row>
    <row r="1144" spans="1:32" ht="25.5">
      <c r="A1144" s="30">
        <v>1141</v>
      </c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87"/>
      <c r="U1144" s="89"/>
      <c r="V1144" s="89"/>
      <c r="W1144" s="89"/>
      <c r="X1144" s="89"/>
      <c r="Y1144" s="89"/>
      <c r="Z1144" s="89"/>
      <c r="AA1144" s="90" t="s">
        <v>153</v>
      </c>
      <c r="AB1144" s="89"/>
      <c r="AC1144" s="89"/>
      <c r="AD1144" s="89"/>
      <c r="AE1144" s="89"/>
      <c r="AF1144" s="89"/>
    </row>
    <row r="1145" spans="1:32" ht="25.5">
      <c r="A1145" s="31">
        <v>1142</v>
      </c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31"/>
      <c r="R1145" s="31"/>
      <c r="S1145" s="31"/>
      <c r="T1145" s="88"/>
      <c r="U1145" s="89"/>
      <c r="V1145" s="89"/>
      <c r="W1145" s="89"/>
      <c r="X1145" s="89"/>
      <c r="Y1145" s="89"/>
      <c r="Z1145" s="89"/>
      <c r="AA1145" s="90" t="s">
        <v>153</v>
      </c>
      <c r="AB1145" s="89"/>
      <c r="AC1145" s="89"/>
      <c r="AD1145" s="89"/>
      <c r="AE1145" s="89"/>
      <c r="AF1145" s="89"/>
    </row>
    <row r="1146" spans="1:32" ht="25.5">
      <c r="A1146" s="30">
        <v>1143</v>
      </c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87"/>
      <c r="U1146" s="89"/>
      <c r="V1146" s="89"/>
      <c r="W1146" s="89"/>
      <c r="X1146" s="89"/>
      <c r="Y1146" s="89"/>
      <c r="Z1146" s="89"/>
      <c r="AA1146" s="90" t="s">
        <v>153</v>
      </c>
      <c r="AB1146" s="89"/>
      <c r="AC1146" s="89"/>
      <c r="AD1146" s="89"/>
      <c r="AE1146" s="89"/>
      <c r="AF1146" s="89"/>
    </row>
    <row r="1147" spans="1:32" ht="25.5">
      <c r="A1147" s="31">
        <v>1144</v>
      </c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88"/>
      <c r="U1147" s="89"/>
      <c r="V1147" s="89"/>
      <c r="W1147" s="89"/>
      <c r="X1147" s="89"/>
      <c r="Y1147" s="89"/>
      <c r="Z1147" s="89"/>
      <c r="AA1147" s="90" t="s">
        <v>153</v>
      </c>
      <c r="AB1147" s="89"/>
      <c r="AC1147" s="89"/>
      <c r="AD1147" s="89"/>
      <c r="AE1147" s="89"/>
      <c r="AF1147" s="89"/>
    </row>
    <row r="1148" spans="1:32" ht="25.5">
      <c r="A1148" s="30">
        <v>1145</v>
      </c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87"/>
      <c r="U1148" s="89"/>
      <c r="V1148" s="89"/>
      <c r="W1148" s="89"/>
      <c r="X1148" s="89"/>
      <c r="Y1148" s="89"/>
      <c r="Z1148" s="89"/>
      <c r="AA1148" s="90" t="s">
        <v>153</v>
      </c>
      <c r="AB1148" s="89"/>
      <c r="AC1148" s="89"/>
      <c r="AD1148" s="89"/>
      <c r="AE1148" s="89"/>
      <c r="AF1148" s="89"/>
    </row>
    <row r="1149" spans="1:32" ht="25.5">
      <c r="A1149" s="31">
        <v>1146</v>
      </c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88"/>
      <c r="U1149" s="89"/>
      <c r="V1149" s="89"/>
      <c r="W1149" s="89"/>
      <c r="X1149" s="89"/>
      <c r="Y1149" s="89"/>
      <c r="Z1149" s="89"/>
      <c r="AA1149" s="90" t="s">
        <v>153</v>
      </c>
      <c r="AB1149" s="89"/>
      <c r="AC1149" s="89"/>
      <c r="AD1149" s="89"/>
      <c r="AE1149" s="89"/>
      <c r="AF1149" s="89"/>
    </row>
    <row r="1150" spans="1:32" ht="25.5">
      <c r="A1150" s="30">
        <v>1147</v>
      </c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87"/>
      <c r="U1150" s="89"/>
      <c r="V1150" s="89"/>
      <c r="W1150" s="89"/>
      <c r="X1150" s="89"/>
      <c r="Y1150" s="89"/>
      <c r="Z1150" s="89"/>
      <c r="AA1150" s="90" t="s">
        <v>153</v>
      </c>
      <c r="AB1150" s="89"/>
      <c r="AC1150" s="89"/>
      <c r="AD1150" s="89"/>
      <c r="AE1150" s="89"/>
      <c r="AF1150" s="89"/>
    </row>
    <row r="1151" spans="1:32" ht="25.5">
      <c r="A1151" s="31">
        <v>1148</v>
      </c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31"/>
      <c r="R1151" s="31"/>
      <c r="S1151" s="31"/>
      <c r="T1151" s="88"/>
      <c r="U1151" s="89"/>
      <c r="V1151" s="89"/>
      <c r="W1151" s="89"/>
      <c r="X1151" s="89"/>
      <c r="Y1151" s="89"/>
      <c r="Z1151" s="89"/>
      <c r="AA1151" s="90" t="s">
        <v>153</v>
      </c>
      <c r="AB1151" s="89"/>
      <c r="AC1151" s="89"/>
      <c r="AD1151" s="89"/>
      <c r="AE1151" s="89"/>
      <c r="AF1151" s="89"/>
    </row>
    <row r="1152" spans="1:32" ht="25.5">
      <c r="A1152" s="30">
        <v>1149</v>
      </c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87"/>
      <c r="U1152" s="89"/>
      <c r="V1152" s="89"/>
      <c r="W1152" s="89"/>
      <c r="X1152" s="89"/>
      <c r="Y1152" s="89"/>
      <c r="Z1152" s="89"/>
      <c r="AA1152" s="90" t="s">
        <v>153</v>
      </c>
      <c r="AB1152" s="89"/>
      <c r="AC1152" s="89"/>
      <c r="AD1152" s="89"/>
      <c r="AE1152" s="89"/>
      <c r="AF1152" s="89"/>
    </row>
    <row r="1153" spans="1:32" ht="25.5">
      <c r="A1153" s="31">
        <v>1150</v>
      </c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31"/>
      <c r="R1153" s="31"/>
      <c r="S1153" s="31"/>
      <c r="T1153" s="88"/>
      <c r="U1153" s="89"/>
      <c r="V1153" s="89"/>
      <c r="W1153" s="89"/>
      <c r="X1153" s="89"/>
      <c r="Y1153" s="89"/>
      <c r="Z1153" s="89"/>
      <c r="AA1153" s="90" t="s">
        <v>153</v>
      </c>
      <c r="AB1153" s="89"/>
      <c r="AC1153" s="89"/>
      <c r="AD1153" s="89"/>
      <c r="AE1153" s="89"/>
      <c r="AF1153" s="89"/>
    </row>
    <row r="1154" spans="1:32" ht="25.5">
      <c r="A1154" s="30">
        <v>1151</v>
      </c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87"/>
      <c r="U1154" s="89"/>
      <c r="V1154" s="89"/>
      <c r="W1154" s="89"/>
      <c r="X1154" s="89"/>
      <c r="Y1154" s="89"/>
      <c r="Z1154" s="89"/>
      <c r="AA1154" s="90" t="s">
        <v>153</v>
      </c>
      <c r="AB1154" s="89"/>
      <c r="AC1154" s="89"/>
      <c r="AD1154" s="89"/>
      <c r="AE1154" s="89"/>
      <c r="AF1154" s="89"/>
    </row>
    <row r="1155" spans="1:32" ht="25.5">
      <c r="A1155" s="31">
        <v>1152</v>
      </c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31"/>
      <c r="R1155" s="31"/>
      <c r="S1155" s="31"/>
      <c r="T1155" s="88"/>
      <c r="U1155" s="89"/>
      <c r="V1155" s="89"/>
      <c r="W1155" s="89"/>
      <c r="X1155" s="89"/>
      <c r="Y1155" s="89"/>
      <c r="Z1155" s="89"/>
      <c r="AA1155" s="90" t="s">
        <v>153</v>
      </c>
      <c r="AB1155" s="89"/>
      <c r="AC1155" s="89"/>
      <c r="AD1155" s="89"/>
      <c r="AE1155" s="89"/>
      <c r="AF1155" s="89"/>
    </row>
    <row r="1156" spans="1:32" ht="25.5">
      <c r="A1156" s="30">
        <v>1153</v>
      </c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87"/>
      <c r="U1156" s="89"/>
      <c r="V1156" s="89"/>
      <c r="W1156" s="89"/>
      <c r="X1156" s="89"/>
      <c r="Y1156" s="89"/>
      <c r="Z1156" s="89"/>
      <c r="AA1156" s="90" t="s">
        <v>153</v>
      </c>
      <c r="AB1156" s="89"/>
      <c r="AC1156" s="89"/>
      <c r="AD1156" s="89"/>
      <c r="AE1156" s="89"/>
      <c r="AF1156" s="89"/>
    </row>
    <row r="1157" spans="1:32" ht="25.5">
      <c r="A1157" s="31">
        <v>1154</v>
      </c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88"/>
      <c r="U1157" s="89"/>
      <c r="V1157" s="89"/>
      <c r="W1157" s="89"/>
      <c r="X1157" s="89"/>
      <c r="Y1157" s="89"/>
      <c r="Z1157" s="89"/>
      <c r="AA1157" s="90" t="s">
        <v>153</v>
      </c>
      <c r="AB1157" s="89"/>
      <c r="AC1157" s="89"/>
      <c r="AD1157" s="89"/>
      <c r="AE1157" s="89"/>
      <c r="AF1157" s="89"/>
    </row>
    <row r="1158" spans="1:32" ht="25.5">
      <c r="A1158" s="30">
        <v>1155</v>
      </c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87"/>
      <c r="U1158" s="89"/>
      <c r="V1158" s="89"/>
      <c r="W1158" s="89"/>
      <c r="X1158" s="89"/>
      <c r="Y1158" s="89"/>
      <c r="Z1158" s="89"/>
      <c r="AA1158" s="90" t="s">
        <v>153</v>
      </c>
      <c r="AB1158" s="89"/>
      <c r="AC1158" s="89"/>
      <c r="AD1158" s="89"/>
      <c r="AE1158" s="89"/>
      <c r="AF1158" s="89"/>
    </row>
    <row r="1159" spans="1:32" ht="25.5">
      <c r="A1159" s="31">
        <v>1156</v>
      </c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88"/>
      <c r="U1159" s="89"/>
      <c r="V1159" s="89"/>
      <c r="W1159" s="89"/>
      <c r="X1159" s="89"/>
      <c r="Y1159" s="89"/>
      <c r="Z1159" s="89"/>
      <c r="AA1159" s="90" t="s">
        <v>153</v>
      </c>
      <c r="AB1159" s="89"/>
      <c r="AC1159" s="89"/>
      <c r="AD1159" s="89"/>
      <c r="AE1159" s="89"/>
      <c r="AF1159" s="89"/>
    </row>
    <row r="1160" spans="1:32" ht="25.5">
      <c r="A1160" s="30">
        <v>1157</v>
      </c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87"/>
      <c r="U1160" s="89"/>
      <c r="V1160" s="89"/>
      <c r="W1160" s="89"/>
      <c r="X1160" s="89"/>
      <c r="Y1160" s="89"/>
      <c r="Z1160" s="89"/>
      <c r="AA1160" s="90" t="s">
        <v>153</v>
      </c>
      <c r="AB1160" s="89"/>
      <c r="AC1160" s="89"/>
      <c r="AD1160" s="89"/>
      <c r="AE1160" s="89"/>
      <c r="AF1160" s="89"/>
    </row>
    <row r="1161" spans="1:32" ht="25.5">
      <c r="A1161" s="31">
        <v>1158</v>
      </c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31"/>
      <c r="R1161" s="31"/>
      <c r="S1161" s="31"/>
      <c r="T1161" s="88"/>
      <c r="U1161" s="89"/>
      <c r="V1161" s="89"/>
      <c r="W1161" s="89"/>
      <c r="X1161" s="89"/>
      <c r="Y1161" s="89"/>
      <c r="Z1161" s="89"/>
      <c r="AA1161" s="90" t="s">
        <v>153</v>
      </c>
      <c r="AB1161" s="89"/>
      <c r="AC1161" s="89"/>
      <c r="AD1161" s="89"/>
      <c r="AE1161" s="89"/>
      <c r="AF1161" s="89"/>
    </row>
    <row r="1162" spans="1:32" ht="25.5">
      <c r="A1162" s="30">
        <v>1159</v>
      </c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87"/>
      <c r="U1162" s="89"/>
      <c r="V1162" s="89"/>
      <c r="W1162" s="89"/>
      <c r="X1162" s="89"/>
      <c r="Y1162" s="89"/>
      <c r="Z1162" s="89"/>
      <c r="AA1162" s="90" t="s">
        <v>153</v>
      </c>
      <c r="AB1162" s="89"/>
      <c r="AC1162" s="89"/>
      <c r="AD1162" s="89"/>
      <c r="AE1162" s="89"/>
      <c r="AF1162" s="89"/>
    </row>
    <row r="1163" spans="1:32" ht="25.5">
      <c r="A1163" s="31">
        <v>1160</v>
      </c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31"/>
      <c r="R1163" s="31"/>
      <c r="S1163" s="31"/>
      <c r="T1163" s="88"/>
      <c r="U1163" s="89"/>
      <c r="V1163" s="89"/>
      <c r="W1163" s="89"/>
      <c r="X1163" s="89"/>
      <c r="Y1163" s="89"/>
      <c r="Z1163" s="89"/>
      <c r="AA1163" s="90" t="s">
        <v>153</v>
      </c>
      <c r="AB1163" s="89"/>
      <c r="AC1163" s="89"/>
      <c r="AD1163" s="89"/>
      <c r="AE1163" s="89"/>
      <c r="AF1163" s="89"/>
    </row>
    <row r="1164" spans="1:32" ht="25.5">
      <c r="A1164" s="30">
        <v>1161</v>
      </c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87"/>
      <c r="U1164" s="89"/>
      <c r="V1164" s="89"/>
      <c r="W1164" s="89"/>
      <c r="X1164" s="89"/>
      <c r="Y1164" s="89"/>
      <c r="Z1164" s="89"/>
      <c r="AA1164" s="90" t="s">
        <v>153</v>
      </c>
      <c r="AB1164" s="89"/>
      <c r="AC1164" s="89"/>
      <c r="AD1164" s="89"/>
      <c r="AE1164" s="89"/>
      <c r="AF1164" s="89"/>
    </row>
    <row r="1165" spans="1:32" ht="25.5">
      <c r="A1165" s="31">
        <v>1162</v>
      </c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31"/>
      <c r="R1165" s="31"/>
      <c r="S1165" s="31"/>
      <c r="T1165" s="88"/>
      <c r="U1165" s="89"/>
      <c r="V1165" s="89"/>
      <c r="W1165" s="89"/>
      <c r="X1165" s="89"/>
      <c r="Y1165" s="89"/>
      <c r="Z1165" s="89"/>
      <c r="AA1165" s="90" t="s">
        <v>153</v>
      </c>
      <c r="AB1165" s="89"/>
      <c r="AC1165" s="89"/>
      <c r="AD1165" s="89"/>
      <c r="AE1165" s="89"/>
      <c r="AF1165" s="89"/>
    </row>
    <row r="1166" spans="1:32" ht="25.5">
      <c r="A1166" s="30">
        <v>1163</v>
      </c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87"/>
      <c r="U1166" s="89"/>
      <c r="V1166" s="89"/>
      <c r="W1166" s="89"/>
      <c r="X1166" s="89"/>
      <c r="Y1166" s="89"/>
      <c r="Z1166" s="89"/>
      <c r="AA1166" s="90" t="s">
        <v>153</v>
      </c>
      <c r="AB1166" s="89"/>
      <c r="AC1166" s="89"/>
      <c r="AD1166" s="89"/>
      <c r="AE1166" s="89"/>
      <c r="AF1166" s="89"/>
    </row>
    <row r="1167" spans="1:32" ht="25.5">
      <c r="A1167" s="31">
        <v>1164</v>
      </c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88"/>
      <c r="U1167" s="89"/>
      <c r="V1167" s="89"/>
      <c r="W1167" s="89"/>
      <c r="X1167" s="89"/>
      <c r="Y1167" s="89"/>
      <c r="Z1167" s="89"/>
      <c r="AA1167" s="90" t="s">
        <v>153</v>
      </c>
      <c r="AB1167" s="89"/>
      <c r="AC1167" s="89"/>
      <c r="AD1167" s="89"/>
      <c r="AE1167" s="89"/>
      <c r="AF1167" s="89"/>
    </row>
    <row r="1168" spans="1:32" ht="25.5">
      <c r="A1168" s="30">
        <v>1165</v>
      </c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87"/>
      <c r="U1168" s="89"/>
      <c r="V1168" s="89"/>
      <c r="W1168" s="89"/>
      <c r="X1168" s="89"/>
      <c r="Y1168" s="89"/>
      <c r="Z1168" s="89"/>
      <c r="AA1168" s="90" t="s">
        <v>153</v>
      </c>
      <c r="AB1168" s="89"/>
      <c r="AC1168" s="89"/>
      <c r="AD1168" s="89"/>
      <c r="AE1168" s="89"/>
      <c r="AF1168" s="89"/>
    </row>
    <row r="1169" spans="1:32" ht="25.5">
      <c r="A1169" s="31">
        <v>1166</v>
      </c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88"/>
      <c r="U1169" s="89"/>
      <c r="V1169" s="89"/>
      <c r="W1169" s="89"/>
      <c r="X1169" s="89"/>
      <c r="Y1169" s="89"/>
      <c r="Z1169" s="89"/>
      <c r="AA1169" s="90" t="s">
        <v>153</v>
      </c>
      <c r="AB1169" s="89"/>
      <c r="AC1169" s="89"/>
      <c r="AD1169" s="89"/>
      <c r="AE1169" s="89"/>
      <c r="AF1169" s="89"/>
    </row>
    <row r="1170" spans="1:32" ht="25.5">
      <c r="A1170" s="30">
        <v>1167</v>
      </c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87"/>
      <c r="U1170" s="89"/>
      <c r="V1170" s="89"/>
      <c r="W1170" s="89"/>
      <c r="X1170" s="89"/>
      <c r="Y1170" s="89"/>
      <c r="Z1170" s="89"/>
      <c r="AA1170" s="90" t="s">
        <v>153</v>
      </c>
      <c r="AB1170" s="89"/>
      <c r="AC1170" s="89"/>
      <c r="AD1170" s="89"/>
      <c r="AE1170" s="89"/>
      <c r="AF1170" s="89"/>
    </row>
    <row r="1171" spans="1:32" ht="25.5">
      <c r="A1171" s="31">
        <v>1168</v>
      </c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31"/>
      <c r="R1171" s="31"/>
      <c r="S1171" s="31"/>
      <c r="T1171" s="88"/>
      <c r="U1171" s="89"/>
      <c r="V1171" s="89"/>
      <c r="W1171" s="89"/>
      <c r="X1171" s="89"/>
      <c r="Y1171" s="89"/>
      <c r="Z1171" s="89"/>
      <c r="AA1171" s="90" t="s">
        <v>153</v>
      </c>
      <c r="AB1171" s="89"/>
      <c r="AC1171" s="89"/>
      <c r="AD1171" s="89"/>
      <c r="AE1171" s="89"/>
      <c r="AF1171" s="89"/>
    </row>
    <row r="1172" spans="1:32" ht="25.5">
      <c r="A1172" s="30">
        <v>1169</v>
      </c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87"/>
      <c r="U1172" s="89"/>
      <c r="V1172" s="89"/>
      <c r="W1172" s="89"/>
      <c r="X1172" s="89"/>
      <c r="Y1172" s="89"/>
      <c r="Z1172" s="89"/>
      <c r="AA1172" s="90" t="s">
        <v>153</v>
      </c>
      <c r="AB1172" s="89"/>
      <c r="AC1172" s="89"/>
      <c r="AD1172" s="89"/>
      <c r="AE1172" s="89"/>
      <c r="AF1172" s="89"/>
    </row>
    <row r="1173" spans="1:32" ht="25.5">
      <c r="A1173" s="31">
        <v>1170</v>
      </c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31"/>
      <c r="R1173" s="31"/>
      <c r="S1173" s="31"/>
      <c r="T1173" s="88"/>
      <c r="U1173" s="89"/>
      <c r="V1173" s="89"/>
      <c r="W1173" s="89"/>
      <c r="X1173" s="89"/>
      <c r="Y1173" s="89"/>
      <c r="Z1173" s="89"/>
      <c r="AA1173" s="90" t="s">
        <v>153</v>
      </c>
      <c r="AB1173" s="89"/>
      <c r="AC1173" s="89"/>
      <c r="AD1173" s="89"/>
      <c r="AE1173" s="89"/>
      <c r="AF1173" s="89"/>
    </row>
    <row r="1174" spans="1:32" ht="25.5">
      <c r="A1174" s="30">
        <v>1171</v>
      </c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87"/>
      <c r="U1174" s="89"/>
      <c r="V1174" s="89"/>
      <c r="W1174" s="89"/>
      <c r="X1174" s="89"/>
      <c r="Y1174" s="89"/>
      <c r="Z1174" s="89"/>
      <c r="AA1174" s="90" t="s">
        <v>153</v>
      </c>
      <c r="AB1174" s="89"/>
      <c r="AC1174" s="89"/>
      <c r="AD1174" s="89"/>
      <c r="AE1174" s="89"/>
      <c r="AF1174" s="89"/>
    </row>
    <row r="1175" spans="1:32" ht="25.5">
      <c r="A1175" s="31">
        <v>1172</v>
      </c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88"/>
      <c r="U1175" s="89"/>
      <c r="V1175" s="89"/>
      <c r="W1175" s="89"/>
      <c r="X1175" s="89"/>
      <c r="Y1175" s="89"/>
      <c r="Z1175" s="89"/>
      <c r="AA1175" s="90" t="s">
        <v>153</v>
      </c>
      <c r="AB1175" s="89"/>
      <c r="AC1175" s="89"/>
      <c r="AD1175" s="89"/>
      <c r="AE1175" s="89"/>
      <c r="AF1175" s="89"/>
    </row>
    <row r="1176" spans="1:32" ht="25.5">
      <c r="A1176" s="30">
        <v>1173</v>
      </c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87"/>
      <c r="U1176" s="89"/>
      <c r="V1176" s="89"/>
      <c r="W1176" s="89"/>
      <c r="X1176" s="89"/>
      <c r="Y1176" s="89"/>
      <c r="Z1176" s="89"/>
      <c r="AA1176" s="90" t="s">
        <v>153</v>
      </c>
      <c r="AB1176" s="89"/>
      <c r="AC1176" s="89"/>
      <c r="AD1176" s="89"/>
      <c r="AE1176" s="89"/>
      <c r="AF1176" s="89"/>
    </row>
    <row r="1177" spans="1:32" ht="25.5">
      <c r="A1177" s="31">
        <v>1174</v>
      </c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88"/>
      <c r="U1177" s="89"/>
      <c r="V1177" s="89"/>
      <c r="W1177" s="89"/>
      <c r="X1177" s="89"/>
      <c r="Y1177" s="89"/>
      <c r="Z1177" s="89"/>
      <c r="AA1177" s="90" t="s">
        <v>153</v>
      </c>
      <c r="AB1177" s="89"/>
      <c r="AC1177" s="89"/>
      <c r="AD1177" s="89"/>
      <c r="AE1177" s="89"/>
      <c r="AF1177" s="89"/>
    </row>
    <row r="1178" spans="1:32" ht="25.5">
      <c r="A1178" s="30">
        <v>1175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87"/>
      <c r="U1178" s="89"/>
      <c r="V1178" s="89"/>
      <c r="W1178" s="89"/>
      <c r="X1178" s="89"/>
      <c r="Y1178" s="89"/>
      <c r="Z1178" s="89"/>
      <c r="AA1178" s="90" t="s">
        <v>153</v>
      </c>
      <c r="AB1178" s="89"/>
      <c r="AC1178" s="89"/>
      <c r="AD1178" s="89"/>
      <c r="AE1178" s="89"/>
      <c r="AF1178" s="89"/>
    </row>
    <row r="1179" spans="1:32" ht="25.5">
      <c r="A1179" s="31">
        <v>1176</v>
      </c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88"/>
      <c r="U1179" s="89"/>
      <c r="V1179" s="89"/>
      <c r="W1179" s="89"/>
      <c r="X1179" s="89"/>
      <c r="Y1179" s="89"/>
      <c r="Z1179" s="89"/>
      <c r="AA1179" s="90" t="s">
        <v>153</v>
      </c>
      <c r="AB1179" s="89"/>
      <c r="AC1179" s="89"/>
      <c r="AD1179" s="89"/>
      <c r="AE1179" s="89"/>
      <c r="AF1179" s="89"/>
    </row>
    <row r="1180" spans="1:32" ht="25.5">
      <c r="A1180" s="30">
        <v>1177</v>
      </c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87"/>
      <c r="U1180" s="89"/>
      <c r="V1180" s="89"/>
      <c r="W1180" s="89"/>
      <c r="X1180" s="89"/>
      <c r="Y1180" s="89"/>
      <c r="Z1180" s="89"/>
      <c r="AA1180" s="90" t="s">
        <v>153</v>
      </c>
      <c r="AB1180" s="89"/>
      <c r="AC1180" s="89"/>
      <c r="AD1180" s="89"/>
      <c r="AE1180" s="89"/>
      <c r="AF1180" s="89"/>
    </row>
    <row r="1181" spans="1:32" ht="25.5">
      <c r="A1181" s="31">
        <v>1178</v>
      </c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88"/>
      <c r="U1181" s="89"/>
      <c r="V1181" s="89"/>
      <c r="W1181" s="89"/>
      <c r="X1181" s="89"/>
      <c r="Y1181" s="89"/>
      <c r="Z1181" s="89"/>
      <c r="AA1181" s="90" t="s">
        <v>153</v>
      </c>
      <c r="AB1181" s="89"/>
      <c r="AC1181" s="89"/>
      <c r="AD1181" s="89"/>
      <c r="AE1181" s="89"/>
      <c r="AF1181" s="89"/>
    </row>
    <row r="1182" spans="1:32" ht="25.5">
      <c r="A1182" s="30">
        <v>1179</v>
      </c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87"/>
      <c r="U1182" s="89"/>
      <c r="V1182" s="89"/>
      <c r="W1182" s="89"/>
      <c r="X1182" s="89"/>
      <c r="Y1182" s="89"/>
      <c r="Z1182" s="89"/>
      <c r="AA1182" s="90" t="s">
        <v>153</v>
      </c>
      <c r="AB1182" s="89"/>
      <c r="AC1182" s="89"/>
      <c r="AD1182" s="89"/>
      <c r="AE1182" s="89"/>
      <c r="AF1182" s="89"/>
    </row>
    <row r="1183" spans="1:32" ht="25.5">
      <c r="A1183" s="31">
        <v>1180</v>
      </c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31"/>
      <c r="R1183" s="31"/>
      <c r="S1183" s="31"/>
      <c r="T1183" s="88"/>
      <c r="U1183" s="89"/>
      <c r="V1183" s="89"/>
      <c r="W1183" s="89"/>
      <c r="X1183" s="89"/>
      <c r="Y1183" s="89"/>
      <c r="Z1183" s="89"/>
      <c r="AA1183" s="90" t="s">
        <v>153</v>
      </c>
      <c r="AB1183" s="89"/>
      <c r="AC1183" s="89"/>
      <c r="AD1183" s="89"/>
      <c r="AE1183" s="89"/>
      <c r="AF1183" s="89"/>
    </row>
    <row r="1184" spans="1:32" ht="25.5">
      <c r="A1184" s="30">
        <v>1181</v>
      </c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87"/>
      <c r="U1184" s="89"/>
      <c r="V1184" s="89"/>
      <c r="W1184" s="89"/>
      <c r="X1184" s="89"/>
      <c r="Y1184" s="89"/>
      <c r="Z1184" s="89"/>
      <c r="AA1184" s="90" t="s">
        <v>153</v>
      </c>
      <c r="AB1184" s="89"/>
      <c r="AC1184" s="89"/>
      <c r="AD1184" s="89"/>
      <c r="AE1184" s="89"/>
      <c r="AF1184" s="89"/>
    </row>
    <row r="1185" spans="1:32" ht="25.5">
      <c r="A1185" s="31">
        <v>1182</v>
      </c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88"/>
      <c r="U1185" s="89"/>
      <c r="V1185" s="89"/>
      <c r="W1185" s="89"/>
      <c r="X1185" s="89"/>
      <c r="Y1185" s="89"/>
      <c r="Z1185" s="89"/>
      <c r="AA1185" s="90" t="s">
        <v>153</v>
      </c>
      <c r="AB1185" s="89"/>
      <c r="AC1185" s="89"/>
      <c r="AD1185" s="89"/>
      <c r="AE1185" s="89"/>
      <c r="AF1185" s="89"/>
    </row>
    <row r="1186" spans="1:32" ht="25.5">
      <c r="A1186" s="30">
        <v>1183</v>
      </c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87"/>
      <c r="U1186" s="89"/>
      <c r="V1186" s="89"/>
      <c r="W1186" s="89"/>
      <c r="X1186" s="89"/>
      <c r="Y1186" s="89"/>
      <c r="Z1186" s="89"/>
      <c r="AA1186" s="90" t="s">
        <v>153</v>
      </c>
      <c r="AB1186" s="89"/>
      <c r="AC1186" s="89"/>
      <c r="AD1186" s="89"/>
      <c r="AE1186" s="89"/>
      <c r="AF1186" s="89"/>
    </row>
    <row r="1187" spans="1:32" ht="25.5">
      <c r="A1187" s="31">
        <v>1184</v>
      </c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88"/>
      <c r="U1187" s="89"/>
      <c r="V1187" s="89"/>
      <c r="W1187" s="89"/>
      <c r="X1187" s="89"/>
      <c r="Y1187" s="89"/>
      <c r="Z1187" s="89"/>
      <c r="AA1187" s="90" t="s">
        <v>153</v>
      </c>
      <c r="AB1187" s="89"/>
      <c r="AC1187" s="89"/>
      <c r="AD1187" s="89"/>
      <c r="AE1187" s="89"/>
      <c r="AF1187" s="89"/>
    </row>
    <row r="1188" spans="1:32" ht="25.5">
      <c r="A1188" s="30">
        <v>1185</v>
      </c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87"/>
      <c r="U1188" s="89"/>
      <c r="V1188" s="89"/>
      <c r="W1188" s="89"/>
      <c r="X1188" s="89"/>
      <c r="Y1188" s="89"/>
      <c r="Z1188" s="89"/>
      <c r="AA1188" s="90" t="s">
        <v>153</v>
      </c>
      <c r="AB1188" s="89"/>
      <c r="AC1188" s="89"/>
      <c r="AD1188" s="89"/>
      <c r="AE1188" s="89"/>
      <c r="AF1188" s="89"/>
    </row>
    <row r="1189" spans="1:32" ht="25.5">
      <c r="A1189" s="31">
        <v>1186</v>
      </c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88"/>
      <c r="U1189" s="89"/>
      <c r="V1189" s="89"/>
      <c r="W1189" s="89"/>
      <c r="X1189" s="89"/>
      <c r="Y1189" s="89"/>
      <c r="Z1189" s="89"/>
      <c r="AA1189" s="90" t="s">
        <v>153</v>
      </c>
      <c r="AB1189" s="89"/>
      <c r="AC1189" s="89"/>
      <c r="AD1189" s="89"/>
      <c r="AE1189" s="89"/>
      <c r="AF1189" s="89"/>
    </row>
    <row r="1190" spans="1:32" ht="25.5">
      <c r="A1190" s="30">
        <v>1187</v>
      </c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87"/>
      <c r="U1190" s="89"/>
      <c r="V1190" s="89"/>
      <c r="W1190" s="89"/>
      <c r="X1190" s="89"/>
      <c r="Y1190" s="89"/>
      <c r="Z1190" s="89"/>
      <c r="AA1190" s="90" t="s">
        <v>153</v>
      </c>
      <c r="AB1190" s="89"/>
      <c r="AC1190" s="89"/>
      <c r="AD1190" s="89"/>
      <c r="AE1190" s="89"/>
      <c r="AF1190" s="89"/>
    </row>
    <row r="1191" spans="1:32" ht="25.5">
      <c r="A1191" s="31">
        <v>1188</v>
      </c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31"/>
      <c r="R1191" s="31"/>
      <c r="S1191" s="31"/>
      <c r="T1191" s="88"/>
      <c r="U1191" s="89"/>
      <c r="V1191" s="89"/>
      <c r="W1191" s="89"/>
      <c r="X1191" s="89"/>
      <c r="Y1191" s="89"/>
      <c r="Z1191" s="89"/>
      <c r="AA1191" s="90" t="s">
        <v>153</v>
      </c>
      <c r="AB1191" s="89"/>
      <c r="AC1191" s="89"/>
      <c r="AD1191" s="89"/>
      <c r="AE1191" s="89"/>
      <c r="AF1191" s="89"/>
    </row>
    <row r="1192" spans="1:32" ht="25.5">
      <c r="A1192" s="30">
        <v>1189</v>
      </c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87"/>
      <c r="U1192" s="89"/>
      <c r="V1192" s="89"/>
      <c r="W1192" s="89"/>
      <c r="X1192" s="89"/>
      <c r="Y1192" s="89"/>
      <c r="Z1192" s="89"/>
      <c r="AA1192" s="90" t="s">
        <v>153</v>
      </c>
      <c r="AB1192" s="89"/>
      <c r="AC1192" s="89"/>
      <c r="AD1192" s="89"/>
      <c r="AE1192" s="89"/>
      <c r="AF1192" s="89"/>
    </row>
    <row r="1193" spans="1:32" ht="25.5">
      <c r="A1193" s="31">
        <v>1190</v>
      </c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31"/>
      <c r="R1193" s="31"/>
      <c r="S1193" s="31"/>
      <c r="T1193" s="88"/>
      <c r="U1193" s="89"/>
      <c r="V1193" s="89"/>
      <c r="W1193" s="89"/>
      <c r="X1193" s="89"/>
      <c r="Y1193" s="89"/>
      <c r="Z1193" s="89"/>
      <c r="AA1193" s="90" t="s">
        <v>153</v>
      </c>
      <c r="AB1193" s="89"/>
      <c r="AC1193" s="89"/>
      <c r="AD1193" s="89"/>
      <c r="AE1193" s="89"/>
      <c r="AF1193" s="89"/>
    </row>
    <row r="1194" spans="1:32" ht="25.5">
      <c r="A1194" s="30">
        <v>1191</v>
      </c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87"/>
      <c r="U1194" s="89"/>
      <c r="V1194" s="89"/>
      <c r="W1194" s="89"/>
      <c r="X1194" s="89"/>
      <c r="Y1194" s="89"/>
      <c r="Z1194" s="89"/>
      <c r="AA1194" s="90" t="s">
        <v>153</v>
      </c>
      <c r="AB1194" s="89"/>
      <c r="AC1194" s="89"/>
      <c r="AD1194" s="89"/>
      <c r="AE1194" s="89"/>
      <c r="AF1194" s="89"/>
    </row>
    <row r="1195" spans="1:32" ht="25.5">
      <c r="A1195" s="31">
        <v>1192</v>
      </c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31"/>
      <c r="R1195" s="31"/>
      <c r="S1195" s="31"/>
      <c r="T1195" s="88"/>
      <c r="U1195" s="89"/>
      <c r="V1195" s="89"/>
      <c r="W1195" s="89"/>
      <c r="X1195" s="89"/>
      <c r="Y1195" s="89"/>
      <c r="Z1195" s="89"/>
      <c r="AA1195" s="90" t="s">
        <v>153</v>
      </c>
      <c r="AB1195" s="89"/>
      <c r="AC1195" s="89"/>
      <c r="AD1195" s="89"/>
      <c r="AE1195" s="89"/>
      <c r="AF1195" s="89"/>
    </row>
    <row r="1196" spans="1:32" ht="25.5">
      <c r="A1196" s="30">
        <v>1193</v>
      </c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87"/>
      <c r="U1196" s="89"/>
      <c r="V1196" s="89"/>
      <c r="W1196" s="89"/>
      <c r="X1196" s="89"/>
      <c r="Y1196" s="89"/>
      <c r="Z1196" s="89"/>
      <c r="AA1196" s="90" t="s">
        <v>153</v>
      </c>
      <c r="AB1196" s="89"/>
      <c r="AC1196" s="89"/>
      <c r="AD1196" s="89"/>
      <c r="AE1196" s="89"/>
      <c r="AF1196" s="89"/>
    </row>
    <row r="1197" spans="1:32" ht="25.5">
      <c r="A1197" s="31">
        <v>1194</v>
      </c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88"/>
      <c r="U1197" s="89"/>
      <c r="V1197" s="89"/>
      <c r="W1197" s="89"/>
      <c r="X1197" s="89"/>
      <c r="Y1197" s="89"/>
      <c r="Z1197" s="89"/>
      <c r="AA1197" s="90" t="s">
        <v>153</v>
      </c>
      <c r="AB1197" s="89"/>
      <c r="AC1197" s="89"/>
      <c r="AD1197" s="89"/>
      <c r="AE1197" s="89"/>
      <c r="AF1197" s="89"/>
    </row>
    <row r="1198" spans="1:32" ht="25.5">
      <c r="A1198" s="30">
        <v>1195</v>
      </c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87"/>
      <c r="U1198" s="89"/>
      <c r="V1198" s="89"/>
      <c r="W1198" s="89"/>
      <c r="X1198" s="89"/>
      <c r="Y1198" s="89"/>
      <c r="Z1198" s="89"/>
      <c r="AA1198" s="90" t="s">
        <v>153</v>
      </c>
      <c r="AB1198" s="89"/>
      <c r="AC1198" s="89"/>
      <c r="AD1198" s="89"/>
      <c r="AE1198" s="89"/>
      <c r="AF1198" s="89"/>
    </row>
    <row r="1199" spans="1:32" ht="25.5">
      <c r="A1199" s="31">
        <v>1196</v>
      </c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88"/>
      <c r="U1199" s="89"/>
      <c r="V1199" s="89"/>
      <c r="W1199" s="89"/>
      <c r="X1199" s="89"/>
      <c r="Y1199" s="89"/>
      <c r="Z1199" s="89"/>
      <c r="AA1199" s="90" t="s">
        <v>153</v>
      </c>
      <c r="AB1199" s="89"/>
      <c r="AC1199" s="89"/>
      <c r="AD1199" s="89"/>
      <c r="AE1199" s="89"/>
      <c r="AF1199" s="89"/>
    </row>
    <row r="1200" spans="1:32" ht="25.5">
      <c r="A1200" s="30">
        <v>1197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87"/>
      <c r="U1200" s="89"/>
      <c r="V1200" s="89"/>
      <c r="W1200" s="89"/>
      <c r="X1200" s="89"/>
      <c r="Y1200" s="89"/>
      <c r="Z1200" s="89"/>
      <c r="AA1200" s="90" t="s">
        <v>153</v>
      </c>
      <c r="AB1200" s="89"/>
      <c r="AC1200" s="89"/>
      <c r="AD1200" s="89"/>
      <c r="AE1200" s="89"/>
      <c r="AF1200" s="89"/>
    </row>
    <row r="1201" spans="1:32" ht="25.5">
      <c r="A1201" s="31">
        <v>1198</v>
      </c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88"/>
      <c r="U1201" s="89"/>
      <c r="V1201" s="89"/>
      <c r="W1201" s="89"/>
      <c r="X1201" s="89"/>
      <c r="Y1201" s="89"/>
      <c r="Z1201" s="89"/>
      <c r="AA1201" s="90" t="s">
        <v>153</v>
      </c>
      <c r="AB1201" s="89"/>
      <c r="AC1201" s="89"/>
      <c r="AD1201" s="89"/>
      <c r="AE1201" s="89"/>
      <c r="AF1201" s="89"/>
    </row>
    <row r="1202" spans="1:32" ht="25.5">
      <c r="A1202" s="30">
        <v>1199</v>
      </c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87"/>
      <c r="U1202" s="89"/>
      <c r="V1202" s="89"/>
      <c r="W1202" s="89"/>
      <c r="X1202" s="89"/>
      <c r="Y1202" s="89"/>
      <c r="Z1202" s="89"/>
      <c r="AA1202" s="90" t="s">
        <v>153</v>
      </c>
      <c r="AB1202" s="89"/>
      <c r="AC1202" s="89"/>
      <c r="AD1202" s="89"/>
      <c r="AE1202" s="89"/>
      <c r="AF1202" s="89"/>
    </row>
    <row r="1203" spans="1:32" ht="25.5">
      <c r="A1203" s="31">
        <v>1200</v>
      </c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31"/>
      <c r="R1203" s="31"/>
      <c r="S1203" s="31"/>
      <c r="T1203" s="88"/>
      <c r="U1203" s="89"/>
      <c r="V1203" s="89"/>
      <c r="W1203" s="89"/>
      <c r="X1203" s="89"/>
      <c r="Y1203" s="89"/>
      <c r="Z1203" s="89"/>
      <c r="AA1203" s="90" t="s">
        <v>153</v>
      </c>
      <c r="AB1203" s="89"/>
      <c r="AC1203" s="89"/>
      <c r="AD1203" s="89"/>
      <c r="AE1203" s="89"/>
      <c r="AF1203" s="89"/>
    </row>
    <row r="1204" spans="1:32" ht="25.5">
      <c r="A1204" s="30">
        <v>1201</v>
      </c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87"/>
      <c r="U1204" s="89"/>
      <c r="V1204" s="89"/>
      <c r="W1204" s="89"/>
      <c r="X1204" s="89"/>
      <c r="Y1204" s="89"/>
      <c r="Z1204" s="89"/>
      <c r="AA1204" s="90" t="s">
        <v>153</v>
      </c>
      <c r="AB1204" s="89"/>
      <c r="AC1204" s="89"/>
      <c r="AD1204" s="89"/>
      <c r="AE1204" s="89"/>
      <c r="AF1204" s="89"/>
    </row>
    <row r="1205" spans="1:32" ht="25.5">
      <c r="A1205" s="31">
        <v>1202</v>
      </c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31"/>
      <c r="R1205" s="31"/>
      <c r="S1205" s="31"/>
      <c r="T1205" s="88"/>
      <c r="U1205" s="89"/>
      <c r="V1205" s="89"/>
      <c r="W1205" s="89"/>
      <c r="X1205" s="89"/>
      <c r="Y1205" s="89"/>
      <c r="Z1205" s="89"/>
      <c r="AA1205" s="90" t="s">
        <v>153</v>
      </c>
      <c r="AB1205" s="89"/>
      <c r="AC1205" s="89"/>
      <c r="AD1205" s="89"/>
      <c r="AE1205" s="89"/>
      <c r="AF1205" s="89"/>
    </row>
    <row r="1206" spans="1:32" ht="25.5">
      <c r="A1206" s="30">
        <v>1203</v>
      </c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87"/>
      <c r="U1206" s="89"/>
      <c r="V1206" s="89"/>
      <c r="W1206" s="89"/>
      <c r="X1206" s="89"/>
      <c r="Y1206" s="89"/>
      <c r="Z1206" s="89"/>
      <c r="AA1206" s="90" t="s">
        <v>153</v>
      </c>
      <c r="AB1206" s="89"/>
      <c r="AC1206" s="89"/>
      <c r="AD1206" s="89"/>
      <c r="AE1206" s="89"/>
      <c r="AF1206" s="89"/>
    </row>
    <row r="1207" spans="1:32" ht="25.5">
      <c r="A1207" s="31">
        <v>1204</v>
      </c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88"/>
      <c r="U1207" s="89"/>
      <c r="V1207" s="89"/>
      <c r="W1207" s="89"/>
      <c r="X1207" s="89"/>
      <c r="Y1207" s="89"/>
      <c r="Z1207" s="89"/>
      <c r="AA1207" s="90" t="s">
        <v>153</v>
      </c>
      <c r="AB1207" s="89"/>
      <c r="AC1207" s="89"/>
      <c r="AD1207" s="89"/>
      <c r="AE1207" s="89"/>
      <c r="AF1207" s="89"/>
    </row>
    <row r="1208" spans="1:32" ht="25.5">
      <c r="A1208" s="30">
        <v>1205</v>
      </c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87"/>
      <c r="U1208" s="89"/>
      <c r="V1208" s="89"/>
      <c r="W1208" s="89"/>
      <c r="X1208" s="89"/>
      <c r="Y1208" s="89"/>
      <c r="Z1208" s="89"/>
      <c r="AA1208" s="90" t="s">
        <v>153</v>
      </c>
      <c r="AB1208" s="89"/>
      <c r="AC1208" s="89"/>
      <c r="AD1208" s="89"/>
      <c r="AE1208" s="89"/>
      <c r="AF1208" s="89"/>
    </row>
    <row r="1209" spans="1:32" ht="25.5">
      <c r="A1209" s="31">
        <v>1206</v>
      </c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88"/>
      <c r="U1209" s="89"/>
      <c r="V1209" s="89"/>
      <c r="W1209" s="89"/>
      <c r="X1209" s="89"/>
      <c r="Y1209" s="89"/>
      <c r="Z1209" s="89"/>
      <c r="AA1209" s="90" t="s">
        <v>153</v>
      </c>
      <c r="AB1209" s="89"/>
      <c r="AC1209" s="89"/>
      <c r="AD1209" s="89"/>
      <c r="AE1209" s="89"/>
      <c r="AF1209" s="89"/>
    </row>
    <row r="1210" spans="1:32" ht="25.5">
      <c r="A1210" s="30">
        <v>1207</v>
      </c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87"/>
      <c r="U1210" s="89"/>
      <c r="V1210" s="89"/>
      <c r="W1210" s="89"/>
      <c r="X1210" s="89"/>
      <c r="Y1210" s="89"/>
      <c r="Z1210" s="89"/>
      <c r="AA1210" s="90" t="s">
        <v>153</v>
      </c>
      <c r="AB1210" s="89"/>
      <c r="AC1210" s="89"/>
      <c r="AD1210" s="89"/>
      <c r="AE1210" s="89"/>
      <c r="AF1210" s="89"/>
    </row>
    <row r="1211" spans="1:32" ht="25.5">
      <c r="A1211" s="31">
        <v>1208</v>
      </c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31"/>
      <c r="R1211" s="31"/>
      <c r="S1211" s="31"/>
      <c r="T1211" s="88"/>
      <c r="U1211" s="89"/>
      <c r="V1211" s="89"/>
      <c r="W1211" s="89"/>
      <c r="X1211" s="89"/>
      <c r="Y1211" s="89"/>
      <c r="Z1211" s="89"/>
      <c r="AA1211" s="90" t="s">
        <v>153</v>
      </c>
      <c r="AB1211" s="89"/>
      <c r="AC1211" s="89"/>
      <c r="AD1211" s="89"/>
      <c r="AE1211" s="89"/>
      <c r="AF1211" s="89"/>
    </row>
    <row r="1212" spans="1:32" ht="25.5">
      <c r="A1212" s="30">
        <v>1209</v>
      </c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87"/>
      <c r="U1212" s="89"/>
      <c r="V1212" s="89"/>
      <c r="W1212" s="89"/>
      <c r="X1212" s="89"/>
      <c r="Y1212" s="89"/>
      <c r="Z1212" s="89"/>
      <c r="AA1212" s="90" t="s">
        <v>153</v>
      </c>
      <c r="AB1212" s="89"/>
      <c r="AC1212" s="89"/>
      <c r="AD1212" s="89"/>
      <c r="AE1212" s="89"/>
      <c r="AF1212" s="89"/>
    </row>
    <row r="1213" spans="1:32" ht="25.5">
      <c r="A1213" s="31">
        <v>1210</v>
      </c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88"/>
      <c r="U1213" s="89"/>
      <c r="V1213" s="89"/>
      <c r="W1213" s="89"/>
      <c r="X1213" s="89"/>
      <c r="Y1213" s="89"/>
      <c r="Z1213" s="89"/>
      <c r="AA1213" s="90" t="s">
        <v>153</v>
      </c>
      <c r="AB1213" s="89"/>
      <c r="AC1213" s="89"/>
      <c r="AD1213" s="89"/>
      <c r="AE1213" s="89"/>
      <c r="AF1213" s="89"/>
    </row>
    <row r="1214" spans="1:32" ht="25.5">
      <c r="A1214" s="30">
        <v>1211</v>
      </c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87"/>
      <c r="U1214" s="89"/>
      <c r="V1214" s="89"/>
      <c r="W1214" s="89"/>
      <c r="X1214" s="89"/>
      <c r="Y1214" s="89"/>
      <c r="Z1214" s="89"/>
      <c r="AA1214" s="90" t="s">
        <v>153</v>
      </c>
      <c r="AB1214" s="89"/>
      <c r="AC1214" s="89"/>
      <c r="AD1214" s="89"/>
      <c r="AE1214" s="89"/>
      <c r="AF1214" s="89"/>
    </row>
    <row r="1215" spans="1:32" ht="25.5">
      <c r="A1215" s="31">
        <v>1212</v>
      </c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88"/>
      <c r="U1215" s="89"/>
      <c r="V1215" s="89"/>
      <c r="W1215" s="89"/>
      <c r="X1215" s="89"/>
      <c r="Y1215" s="89"/>
      <c r="Z1215" s="89"/>
      <c r="AA1215" s="90" t="s">
        <v>153</v>
      </c>
      <c r="AB1215" s="89"/>
      <c r="AC1215" s="89"/>
      <c r="AD1215" s="89"/>
      <c r="AE1215" s="89"/>
      <c r="AF1215" s="89"/>
    </row>
    <row r="1216" spans="1:32" ht="25.5">
      <c r="A1216" s="30">
        <v>1213</v>
      </c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87"/>
      <c r="U1216" s="89"/>
      <c r="V1216" s="89"/>
      <c r="W1216" s="89"/>
      <c r="X1216" s="89"/>
      <c r="Y1216" s="89"/>
      <c r="Z1216" s="89"/>
      <c r="AA1216" s="90" t="s">
        <v>153</v>
      </c>
      <c r="AB1216" s="89"/>
      <c r="AC1216" s="89"/>
      <c r="AD1216" s="89"/>
      <c r="AE1216" s="89"/>
      <c r="AF1216" s="89"/>
    </row>
    <row r="1217" spans="1:32" ht="25.5">
      <c r="A1217" s="31">
        <v>1214</v>
      </c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88"/>
      <c r="U1217" s="89"/>
      <c r="V1217" s="89"/>
      <c r="W1217" s="89"/>
      <c r="X1217" s="89"/>
      <c r="Y1217" s="89"/>
      <c r="Z1217" s="89"/>
      <c r="AA1217" s="90" t="s">
        <v>153</v>
      </c>
      <c r="AB1217" s="89"/>
      <c r="AC1217" s="89"/>
      <c r="AD1217" s="89"/>
      <c r="AE1217" s="89"/>
      <c r="AF1217" s="89"/>
    </row>
    <row r="1218" spans="1:32" ht="25.5">
      <c r="A1218" s="30">
        <v>1215</v>
      </c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87"/>
      <c r="U1218" s="89"/>
      <c r="V1218" s="89"/>
      <c r="W1218" s="89"/>
      <c r="X1218" s="89"/>
      <c r="Y1218" s="89"/>
      <c r="Z1218" s="89"/>
      <c r="AA1218" s="90" t="s">
        <v>153</v>
      </c>
      <c r="AB1218" s="89"/>
      <c r="AC1218" s="89"/>
      <c r="AD1218" s="89"/>
      <c r="AE1218" s="89"/>
      <c r="AF1218" s="89"/>
    </row>
    <row r="1219" spans="1:32" ht="25.5">
      <c r="A1219" s="31">
        <v>1216</v>
      </c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88"/>
      <c r="U1219" s="89"/>
      <c r="V1219" s="89"/>
      <c r="W1219" s="89"/>
      <c r="X1219" s="89"/>
      <c r="Y1219" s="89"/>
      <c r="Z1219" s="89"/>
      <c r="AA1219" s="90" t="s">
        <v>153</v>
      </c>
      <c r="AB1219" s="89"/>
      <c r="AC1219" s="89"/>
      <c r="AD1219" s="89"/>
      <c r="AE1219" s="89"/>
      <c r="AF1219" s="89"/>
    </row>
    <row r="1220" spans="1:32" ht="25.5">
      <c r="A1220" s="30">
        <v>1217</v>
      </c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87"/>
      <c r="U1220" s="89"/>
      <c r="V1220" s="89"/>
      <c r="W1220" s="89"/>
      <c r="X1220" s="89"/>
      <c r="Y1220" s="89"/>
      <c r="Z1220" s="89"/>
      <c r="AA1220" s="90" t="s">
        <v>153</v>
      </c>
      <c r="AB1220" s="89"/>
      <c r="AC1220" s="89"/>
      <c r="AD1220" s="89"/>
      <c r="AE1220" s="89"/>
      <c r="AF1220" s="89"/>
    </row>
    <row r="1221" spans="1:32" ht="25.5">
      <c r="A1221" s="31">
        <v>1218</v>
      </c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31"/>
      <c r="R1221" s="31"/>
      <c r="S1221" s="31"/>
      <c r="T1221" s="88"/>
      <c r="U1221" s="89"/>
      <c r="V1221" s="89"/>
      <c r="W1221" s="89"/>
      <c r="X1221" s="89"/>
      <c r="Y1221" s="89"/>
      <c r="Z1221" s="89"/>
      <c r="AA1221" s="90" t="s">
        <v>153</v>
      </c>
      <c r="AB1221" s="89"/>
      <c r="AC1221" s="89"/>
      <c r="AD1221" s="89"/>
      <c r="AE1221" s="89"/>
      <c r="AF1221" s="89"/>
    </row>
    <row r="1222" spans="1:32" ht="25.5">
      <c r="A1222" s="30">
        <v>1219</v>
      </c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87"/>
      <c r="U1222" s="89"/>
      <c r="V1222" s="89"/>
      <c r="W1222" s="89"/>
      <c r="X1222" s="89"/>
      <c r="Y1222" s="89"/>
      <c r="Z1222" s="89"/>
      <c r="AA1222" s="90" t="s">
        <v>153</v>
      </c>
      <c r="AB1222" s="89"/>
      <c r="AC1222" s="89"/>
      <c r="AD1222" s="89"/>
      <c r="AE1222" s="89"/>
      <c r="AF1222" s="89"/>
    </row>
    <row r="1223" spans="1:32" ht="25.5">
      <c r="A1223" s="31">
        <v>1220</v>
      </c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31"/>
      <c r="R1223" s="31"/>
      <c r="S1223" s="31"/>
      <c r="T1223" s="88"/>
      <c r="U1223" s="89"/>
      <c r="V1223" s="89"/>
      <c r="W1223" s="89"/>
      <c r="X1223" s="89"/>
      <c r="Y1223" s="89"/>
      <c r="Z1223" s="89"/>
      <c r="AA1223" s="90" t="s">
        <v>153</v>
      </c>
      <c r="AB1223" s="89"/>
      <c r="AC1223" s="89"/>
      <c r="AD1223" s="89"/>
      <c r="AE1223" s="89"/>
      <c r="AF1223" s="89"/>
    </row>
    <row r="1224" spans="1:32" ht="25.5">
      <c r="A1224" s="30">
        <v>1221</v>
      </c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87"/>
      <c r="U1224" s="89"/>
      <c r="V1224" s="89"/>
      <c r="W1224" s="89"/>
      <c r="X1224" s="89"/>
      <c r="Y1224" s="89"/>
      <c r="Z1224" s="89"/>
      <c r="AA1224" s="90" t="s">
        <v>153</v>
      </c>
      <c r="AB1224" s="89"/>
      <c r="AC1224" s="89"/>
      <c r="AD1224" s="89"/>
      <c r="AE1224" s="89"/>
      <c r="AF1224" s="89"/>
    </row>
    <row r="1225" spans="1:32" ht="25.5">
      <c r="A1225" s="31">
        <v>1222</v>
      </c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88"/>
      <c r="U1225" s="89"/>
      <c r="V1225" s="89"/>
      <c r="W1225" s="89"/>
      <c r="X1225" s="89"/>
      <c r="Y1225" s="89"/>
      <c r="Z1225" s="89"/>
      <c r="AA1225" s="90" t="s">
        <v>153</v>
      </c>
      <c r="AB1225" s="89"/>
      <c r="AC1225" s="89"/>
      <c r="AD1225" s="89"/>
      <c r="AE1225" s="89"/>
      <c r="AF1225" s="89"/>
    </row>
    <row r="1226" spans="1:32" ht="25.5">
      <c r="A1226" s="30">
        <v>1223</v>
      </c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87"/>
      <c r="U1226" s="89"/>
      <c r="V1226" s="89"/>
      <c r="W1226" s="89"/>
      <c r="X1226" s="89"/>
      <c r="Y1226" s="89"/>
      <c r="Z1226" s="89"/>
      <c r="AA1226" s="90" t="s">
        <v>153</v>
      </c>
      <c r="AB1226" s="89"/>
      <c r="AC1226" s="89"/>
      <c r="AD1226" s="89"/>
      <c r="AE1226" s="89"/>
      <c r="AF1226" s="89"/>
    </row>
    <row r="1227" spans="1:32" ht="25.5">
      <c r="A1227" s="31">
        <v>1224</v>
      </c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88"/>
      <c r="U1227" s="89"/>
      <c r="V1227" s="89"/>
      <c r="W1227" s="89"/>
      <c r="X1227" s="89"/>
      <c r="Y1227" s="89"/>
      <c r="Z1227" s="89"/>
      <c r="AA1227" s="90" t="s">
        <v>153</v>
      </c>
      <c r="AB1227" s="89"/>
      <c r="AC1227" s="89"/>
      <c r="AD1227" s="89"/>
      <c r="AE1227" s="89"/>
      <c r="AF1227" s="89"/>
    </row>
    <row r="1228" spans="1:32" ht="25.5">
      <c r="A1228" s="30">
        <v>1225</v>
      </c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87"/>
      <c r="U1228" s="89"/>
      <c r="V1228" s="89"/>
      <c r="W1228" s="89"/>
      <c r="X1228" s="89"/>
      <c r="Y1228" s="89"/>
      <c r="Z1228" s="89"/>
      <c r="AA1228" s="90" t="s">
        <v>153</v>
      </c>
      <c r="AB1228" s="89"/>
      <c r="AC1228" s="89"/>
      <c r="AD1228" s="89"/>
      <c r="AE1228" s="89"/>
      <c r="AF1228" s="89"/>
    </row>
    <row r="1229" spans="1:32" ht="25.5">
      <c r="A1229" s="31">
        <v>1226</v>
      </c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88"/>
      <c r="U1229" s="89"/>
      <c r="V1229" s="89"/>
      <c r="W1229" s="89"/>
      <c r="X1229" s="89"/>
      <c r="Y1229" s="89"/>
      <c r="Z1229" s="89"/>
      <c r="AA1229" s="90" t="s">
        <v>153</v>
      </c>
      <c r="AB1229" s="89"/>
      <c r="AC1229" s="89"/>
      <c r="AD1229" s="89"/>
      <c r="AE1229" s="89"/>
      <c r="AF1229" s="89"/>
    </row>
    <row r="1230" spans="1:32" ht="25.5">
      <c r="A1230" s="30">
        <v>1227</v>
      </c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87"/>
      <c r="U1230" s="89"/>
      <c r="V1230" s="89"/>
      <c r="W1230" s="89"/>
      <c r="X1230" s="89"/>
      <c r="Y1230" s="89"/>
      <c r="Z1230" s="89"/>
      <c r="AA1230" s="90" t="s">
        <v>153</v>
      </c>
      <c r="AB1230" s="89"/>
      <c r="AC1230" s="89"/>
      <c r="AD1230" s="89"/>
      <c r="AE1230" s="89"/>
      <c r="AF1230" s="89"/>
    </row>
    <row r="1231" spans="1:32" ht="25.5">
      <c r="A1231" s="31">
        <v>1228</v>
      </c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31"/>
      <c r="R1231" s="31"/>
      <c r="S1231" s="31"/>
      <c r="T1231" s="88"/>
      <c r="U1231" s="89"/>
      <c r="V1231" s="89"/>
      <c r="W1231" s="89"/>
      <c r="X1231" s="89"/>
      <c r="Y1231" s="89"/>
      <c r="Z1231" s="89"/>
      <c r="AA1231" s="90" t="s">
        <v>153</v>
      </c>
      <c r="AB1231" s="89"/>
      <c r="AC1231" s="89"/>
      <c r="AD1231" s="89"/>
      <c r="AE1231" s="89"/>
      <c r="AF1231" s="89"/>
    </row>
    <row r="1232" spans="1:32" ht="25.5">
      <c r="A1232" s="30">
        <v>1229</v>
      </c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87"/>
      <c r="U1232" s="89"/>
      <c r="V1232" s="89"/>
      <c r="W1232" s="89"/>
      <c r="X1232" s="89"/>
      <c r="Y1232" s="89"/>
      <c r="Z1232" s="89"/>
      <c r="AA1232" s="90" t="s">
        <v>153</v>
      </c>
      <c r="AB1232" s="89"/>
      <c r="AC1232" s="89"/>
      <c r="AD1232" s="89"/>
      <c r="AE1232" s="89"/>
      <c r="AF1232" s="89"/>
    </row>
    <row r="1233" spans="1:32" ht="25.5">
      <c r="A1233" s="31">
        <v>1230</v>
      </c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88"/>
      <c r="U1233" s="89"/>
      <c r="V1233" s="89"/>
      <c r="W1233" s="89"/>
      <c r="X1233" s="89"/>
      <c r="Y1233" s="89"/>
      <c r="Z1233" s="89"/>
      <c r="AA1233" s="90" t="s">
        <v>153</v>
      </c>
      <c r="AB1233" s="89"/>
      <c r="AC1233" s="89"/>
      <c r="AD1233" s="89"/>
      <c r="AE1233" s="89"/>
      <c r="AF1233" s="89"/>
    </row>
    <row r="1234" spans="1:32" ht="25.5">
      <c r="A1234" s="30">
        <v>1231</v>
      </c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87"/>
      <c r="U1234" s="89"/>
      <c r="V1234" s="89"/>
      <c r="W1234" s="89"/>
      <c r="X1234" s="89"/>
      <c r="Y1234" s="89"/>
      <c r="Z1234" s="89"/>
      <c r="AA1234" s="90" t="s">
        <v>153</v>
      </c>
      <c r="AB1234" s="89"/>
      <c r="AC1234" s="89"/>
      <c r="AD1234" s="89"/>
      <c r="AE1234" s="89"/>
      <c r="AF1234" s="89"/>
    </row>
    <row r="1235" spans="1:32" ht="25.5">
      <c r="A1235" s="31">
        <v>1232</v>
      </c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31"/>
      <c r="R1235" s="31"/>
      <c r="S1235" s="31"/>
      <c r="T1235" s="88"/>
      <c r="U1235" s="89"/>
      <c r="V1235" s="89"/>
      <c r="W1235" s="89"/>
      <c r="X1235" s="89"/>
      <c r="Y1235" s="89"/>
      <c r="Z1235" s="89"/>
      <c r="AA1235" s="90" t="s">
        <v>153</v>
      </c>
      <c r="AB1235" s="89"/>
      <c r="AC1235" s="89"/>
      <c r="AD1235" s="89"/>
      <c r="AE1235" s="89"/>
      <c r="AF1235" s="89"/>
    </row>
    <row r="1236" spans="1:32" ht="25.5">
      <c r="A1236" s="30">
        <v>1233</v>
      </c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87"/>
      <c r="U1236" s="89"/>
      <c r="V1236" s="89"/>
      <c r="W1236" s="89"/>
      <c r="X1236" s="89"/>
      <c r="Y1236" s="89"/>
      <c r="Z1236" s="89"/>
      <c r="AA1236" s="90" t="s">
        <v>153</v>
      </c>
      <c r="AB1236" s="89"/>
      <c r="AC1236" s="89"/>
      <c r="AD1236" s="89"/>
      <c r="AE1236" s="89"/>
      <c r="AF1236" s="89"/>
    </row>
    <row r="1237" spans="1:32" ht="25.5">
      <c r="A1237" s="31">
        <v>1234</v>
      </c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88"/>
      <c r="U1237" s="89"/>
      <c r="V1237" s="89"/>
      <c r="W1237" s="89"/>
      <c r="X1237" s="89"/>
      <c r="Y1237" s="89"/>
      <c r="Z1237" s="89"/>
      <c r="AA1237" s="90" t="s">
        <v>153</v>
      </c>
      <c r="AB1237" s="89"/>
      <c r="AC1237" s="89"/>
      <c r="AD1237" s="89"/>
      <c r="AE1237" s="89"/>
      <c r="AF1237" s="89"/>
    </row>
    <row r="1238" spans="1:32" ht="25.5">
      <c r="A1238" s="30">
        <v>1235</v>
      </c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87"/>
      <c r="U1238" s="89"/>
      <c r="V1238" s="89"/>
      <c r="W1238" s="89"/>
      <c r="X1238" s="89"/>
      <c r="Y1238" s="89"/>
      <c r="Z1238" s="89"/>
      <c r="AA1238" s="90" t="s">
        <v>153</v>
      </c>
      <c r="AB1238" s="89"/>
      <c r="AC1238" s="89"/>
      <c r="AD1238" s="89"/>
      <c r="AE1238" s="89"/>
      <c r="AF1238" s="89"/>
    </row>
    <row r="1239" spans="1:32" ht="25.5">
      <c r="A1239" s="31">
        <v>1236</v>
      </c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88"/>
      <c r="U1239" s="89"/>
      <c r="V1239" s="89"/>
      <c r="W1239" s="89"/>
      <c r="X1239" s="89"/>
      <c r="Y1239" s="89"/>
      <c r="Z1239" s="89"/>
      <c r="AA1239" s="90" t="s">
        <v>153</v>
      </c>
      <c r="AB1239" s="89"/>
      <c r="AC1239" s="89"/>
      <c r="AD1239" s="89"/>
      <c r="AE1239" s="89"/>
      <c r="AF1239" s="89"/>
    </row>
    <row r="1240" spans="1:32" ht="25.5">
      <c r="A1240" s="30">
        <v>1237</v>
      </c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87"/>
      <c r="U1240" s="89"/>
      <c r="V1240" s="89"/>
      <c r="W1240" s="89"/>
      <c r="X1240" s="89"/>
      <c r="Y1240" s="89"/>
      <c r="Z1240" s="89"/>
      <c r="AA1240" s="90" t="s">
        <v>153</v>
      </c>
      <c r="AB1240" s="89"/>
      <c r="AC1240" s="89"/>
      <c r="AD1240" s="89"/>
      <c r="AE1240" s="89"/>
      <c r="AF1240" s="89"/>
    </row>
    <row r="1241" spans="1:32" ht="25.5">
      <c r="A1241" s="31">
        <v>1238</v>
      </c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31"/>
      <c r="R1241" s="31"/>
      <c r="S1241" s="31"/>
      <c r="T1241" s="88"/>
      <c r="U1241" s="89"/>
      <c r="V1241" s="89"/>
      <c r="W1241" s="89"/>
      <c r="X1241" s="89"/>
      <c r="Y1241" s="89"/>
      <c r="Z1241" s="89"/>
      <c r="AA1241" s="90" t="s">
        <v>153</v>
      </c>
      <c r="AB1241" s="89"/>
      <c r="AC1241" s="89"/>
      <c r="AD1241" s="89"/>
      <c r="AE1241" s="89"/>
      <c r="AF1241" s="89"/>
    </row>
    <row r="1242" spans="1:32" ht="25.5">
      <c r="A1242" s="30">
        <v>1239</v>
      </c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87"/>
      <c r="U1242" s="89"/>
      <c r="V1242" s="89"/>
      <c r="W1242" s="89"/>
      <c r="X1242" s="89"/>
      <c r="Y1242" s="89"/>
      <c r="Z1242" s="89"/>
      <c r="AA1242" s="90" t="s">
        <v>153</v>
      </c>
      <c r="AB1242" s="89"/>
      <c r="AC1242" s="89"/>
      <c r="AD1242" s="89"/>
      <c r="AE1242" s="89"/>
      <c r="AF1242" s="89"/>
    </row>
    <row r="1243" spans="1:32" ht="25.5">
      <c r="A1243" s="31">
        <v>1240</v>
      </c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31"/>
      <c r="R1243" s="31"/>
      <c r="S1243" s="31"/>
      <c r="T1243" s="88"/>
      <c r="U1243" s="89"/>
      <c r="V1243" s="89"/>
      <c r="W1243" s="89"/>
      <c r="X1243" s="89"/>
      <c r="Y1243" s="89"/>
      <c r="Z1243" s="89"/>
      <c r="AA1243" s="90" t="s">
        <v>153</v>
      </c>
      <c r="AB1243" s="89"/>
      <c r="AC1243" s="89"/>
      <c r="AD1243" s="89"/>
      <c r="AE1243" s="89"/>
      <c r="AF1243" s="89"/>
    </row>
    <row r="1244" spans="1:32" ht="25.5">
      <c r="A1244" s="30">
        <v>1241</v>
      </c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87"/>
      <c r="U1244" s="89"/>
      <c r="V1244" s="89"/>
      <c r="W1244" s="89"/>
      <c r="X1244" s="89"/>
      <c r="Y1244" s="89"/>
      <c r="Z1244" s="89"/>
      <c r="AA1244" s="90" t="s">
        <v>153</v>
      </c>
      <c r="AB1244" s="89"/>
      <c r="AC1244" s="89"/>
      <c r="AD1244" s="89"/>
      <c r="AE1244" s="89"/>
      <c r="AF1244" s="89"/>
    </row>
    <row r="1245" spans="1:32" ht="25.5">
      <c r="A1245" s="31">
        <v>1242</v>
      </c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88"/>
      <c r="U1245" s="89"/>
      <c r="V1245" s="89"/>
      <c r="W1245" s="89"/>
      <c r="X1245" s="89"/>
      <c r="Y1245" s="89"/>
      <c r="Z1245" s="89"/>
      <c r="AA1245" s="90" t="s">
        <v>153</v>
      </c>
      <c r="AB1245" s="89"/>
      <c r="AC1245" s="89"/>
      <c r="AD1245" s="89"/>
      <c r="AE1245" s="89"/>
      <c r="AF1245" s="89"/>
    </row>
    <row r="1246" spans="1:32" ht="25.5">
      <c r="A1246" s="30">
        <v>1243</v>
      </c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87"/>
      <c r="U1246" s="89"/>
      <c r="V1246" s="89"/>
      <c r="W1246" s="89"/>
      <c r="X1246" s="89"/>
      <c r="Y1246" s="89"/>
      <c r="Z1246" s="89"/>
      <c r="AA1246" s="90" t="s">
        <v>153</v>
      </c>
      <c r="AB1246" s="89"/>
      <c r="AC1246" s="89"/>
      <c r="AD1246" s="89"/>
      <c r="AE1246" s="89"/>
      <c r="AF1246" s="89"/>
    </row>
    <row r="1247" spans="1:32" ht="25.5">
      <c r="A1247" s="31">
        <v>1244</v>
      </c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88"/>
      <c r="U1247" s="89"/>
      <c r="V1247" s="89"/>
      <c r="W1247" s="89"/>
      <c r="X1247" s="89"/>
      <c r="Y1247" s="89"/>
      <c r="Z1247" s="89"/>
      <c r="AA1247" s="90" t="s">
        <v>153</v>
      </c>
      <c r="AB1247" s="89"/>
      <c r="AC1247" s="89"/>
      <c r="AD1247" s="89"/>
      <c r="AE1247" s="89"/>
      <c r="AF1247" s="89"/>
    </row>
    <row r="1248" spans="1:32" ht="25.5">
      <c r="A1248" s="30">
        <v>1245</v>
      </c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87"/>
      <c r="U1248" s="89"/>
      <c r="V1248" s="89"/>
      <c r="W1248" s="89"/>
      <c r="X1248" s="89"/>
      <c r="Y1248" s="89"/>
      <c r="Z1248" s="89"/>
      <c r="AA1248" s="90" t="s">
        <v>153</v>
      </c>
      <c r="AB1248" s="89"/>
      <c r="AC1248" s="89"/>
      <c r="AD1248" s="89"/>
      <c r="AE1248" s="89"/>
      <c r="AF1248" s="89"/>
    </row>
    <row r="1249" spans="1:32" ht="25.5">
      <c r="A1249" s="31">
        <v>1246</v>
      </c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88"/>
      <c r="U1249" s="89"/>
      <c r="V1249" s="89"/>
      <c r="W1249" s="89"/>
      <c r="X1249" s="89"/>
      <c r="Y1249" s="89"/>
      <c r="Z1249" s="89"/>
      <c r="AA1249" s="90" t="s">
        <v>153</v>
      </c>
      <c r="AB1249" s="89"/>
      <c r="AC1249" s="89"/>
      <c r="AD1249" s="89"/>
      <c r="AE1249" s="89"/>
      <c r="AF1249" s="89"/>
    </row>
    <row r="1250" spans="1:32" ht="25.5">
      <c r="A1250" s="30">
        <v>1247</v>
      </c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87"/>
      <c r="U1250" s="89"/>
      <c r="V1250" s="89"/>
      <c r="W1250" s="89"/>
      <c r="X1250" s="89"/>
      <c r="Y1250" s="89"/>
      <c r="Z1250" s="89"/>
      <c r="AA1250" s="90" t="s">
        <v>153</v>
      </c>
      <c r="AB1250" s="89"/>
      <c r="AC1250" s="89"/>
      <c r="AD1250" s="89"/>
      <c r="AE1250" s="89"/>
      <c r="AF1250" s="89"/>
    </row>
    <row r="1251" spans="1:32" ht="25.5">
      <c r="A1251" s="31">
        <v>1248</v>
      </c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31"/>
      <c r="R1251" s="31"/>
      <c r="S1251" s="31"/>
      <c r="T1251" s="88"/>
      <c r="U1251" s="89"/>
      <c r="V1251" s="89"/>
      <c r="W1251" s="89"/>
      <c r="X1251" s="89"/>
      <c r="Y1251" s="89"/>
      <c r="Z1251" s="89"/>
      <c r="AA1251" s="90" t="s">
        <v>153</v>
      </c>
      <c r="AB1251" s="89"/>
      <c r="AC1251" s="89"/>
      <c r="AD1251" s="89"/>
      <c r="AE1251" s="89"/>
      <c r="AF1251" s="89"/>
    </row>
    <row r="1252" spans="1:32" ht="25.5">
      <c r="A1252" s="30">
        <v>1249</v>
      </c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87"/>
      <c r="U1252" s="89"/>
      <c r="V1252" s="89"/>
      <c r="W1252" s="89"/>
      <c r="X1252" s="89"/>
      <c r="Y1252" s="89"/>
      <c r="Z1252" s="89"/>
      <c r="AA1252" s="90" t="s">
        <v>153</v>
      </c>
      <c r="AB1252" s="89"/>
      <c r="AC1252" s="89"/>
      <c r="AD1252" s="89"/>
      <c r="AE1252" s="89"/>
      <c r="AF1252" s="89"/>
    </row>
    <row r="1253" spans="1:32" ht="25.5">
      <c r="A1253" s="31">
        <v>1250</v>
      </c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31"/>
      <c r="R1253" s="31"/>
      <c r="S1253" s="31"/>
      <c r="T1253" s="88"/>
      <c r="U1253" s="89"/>
      <c r="V1253" s="89"/>
      <c r="W1253" s="89"/>
      <c r="X1253" s="89"/>
      <c r="Y1253" s="89"/>
      <c r="Z1253" s="89"/>
      <c r="AA1253" s="90" t="s">
        <v>153</v>
      </c>
      <c r="AB1253" s="89"/>
      <c r="AC1253" s="89"/>
      <c r="AD1253" s="89"/>
      <c r="AE1253" s="89"/>
      <c r="AF1253" s="89"/>
    </row>
    <row r="1254" spans="1:32" ht="25.5">
      <c r="A1254" s="30">
        <v>1251</v>
      </c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87"/>
      <c r="U1254" s="89"/>
      <c r="V1254" s="89"/>
      <c r="W1254" s="89"/>
      <c r="X1254" s="89"/>
      <c r="Y1254" s="89"/>
      <c r="Z1254" s="89"/>
      <c r="AA1254" s="90" t="s">
        <v>153</v>
      </c>
      <c r="AB1254" s="89"/>
      <c r="AC1254" s="89"/>
      <c r="AD1254" s="89"/>
      <c r="AE1254" s="89"/>
      <c r="AF1254" s="89"/>
    </row>
    <row r="1255" spans="1:32" ht="25.5">
      <c r="A1255" s="31">
        <v>1252</v>
      </c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31"/>
      <c r="R1255" s="31"/>
      <c r="S1255" s="31"/>
      <c r="T1255" s="88"/>
      <c r="U1255" s="89"/>
      <c r="V1255" s="89"/>
      <c r="W1255" s="89"/>
      <c r="X1255" s="89"/>
      <c r="Y1255" s="89"/>
      <c r="Z1255" s="89"/>
      <c r="AA1255" s="90" t="s">
        <v>153</v>
      </c>
      <c r="AB1255" s="89"/>
      <c r="AC1255" s="89"/>
      <c r="AD1255" s="89"/>
      <c r="AE1255" s="89"/>
      <c r="AF1255" s="89"/>
    </row>
    <row r="1256" spans="1:32" ht="25.5">
      <c r="A1256" s="30">
        <v>1253</v>
      </c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87"/>
      <c r="U1256" s="89"/>
      <c r="V1256" s="89"/>
      <c r="W1256" s="89"/>
      <c r="X1256" s="89"/>
      <c r="Y1256" s="89"/>
      <c r="Z1256" s="89"/>
      <c r="AA1256" s="90" t="s">
        <v>153</v>
      </c>
      <c r="AB1256" s="89"/>
      <c r="AC1256" s="89"/>
      <c r="AD1256" s="89"/>
      <c r="AE1256" s="89"/>
      <c r="AF1256" s="89"/>
    </row>
    <row r="1257" spans="1:32" ht="25.5">
      <c r="A1257" s="31">
        <v>1254</v>
      </c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88"/>
      <c r="U1257" s="89"/>
      <c r="V1257" s="89"/>
      <c r="W1257" s="89"/>
      <c r="X1257" s="89"/>
      <c r="Y1257" s="89"/>
      <c r="Z1257" s="89"/>
      <c r="AA1257" s="90" t="s">
        <v>153</v>
      </c>
      <c r="AB1257" s="89"/>
      <c r="AC1257" s="89"/>
      <c r="AD1257" s="89"/>
      <c r="AE1257" s="89"/>
      <c r="AF1257" s="89"/>
    </row>
    <row r="1258" spans="1:32" ht="25.5">
      <c r="A1258" s="30">
        <v>1255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87"/>
      <c r="U1258" s="89"/>
      <c r="V1258" s="89"/>
      <c r="W1258" s="89"/>
      <c r="X1258" s="89"/>
      <c r="Y1258" s="89"/>
      <c r="Z1258" s="89"/>
      <c r="AA1258" s="90" t="s">
        <v>153</v>
      </c>
      <c r="AB1258" s="89"/>
      <c r="AC1258" s="89"/>
      <c r="AD1258" s="89"/>
      <c r="AE1258" s="89"/>
      <c r="AF1258" s="89"/>
    </row>
    <row r="1259" spans="1:32" ht="25.5">
      <c r="A1259" s="31">
        <v>1256</v>
      </c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88"/>
      <c r="U1259" s="89"/>
      <c r="V1259" s="89"/>
      <c r="W1259" s="89"/>
      <c r="X1259" s="89"/>
      <c r="Y1259" s="89"/>
      <c r="Z1259" s="89"/>
      <c r="AA1259" s="90" t="s">
        <v>153</v>
      </c>
      <c r="AB1259" s="89"/>
      <c r="AC1259" s="89"/>
      <c r="AD1259" s="89"/>
      <c r="AE1259" s="89"/>
      <c r="AF1259" s="89"/>
    </row>
    <row r="1260" spans="1:32" ht="25.5">
      <c r="A1260" s="30">
        <v>1257</v>
      </c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87"/>
      <c r="U1260" s="89"/>
      <c r="V1260" s="89"/>
      <c r="W1260" s="89"/>
      <c r="X1260" s="89"/>
      <c r="Y1260" s="89"/>
      <c r="Z1260" s="89"/>
      <c r="AA1260" s="90" t="s">
        <v>153</v>
      </c>
      <c r="AB1260" s="89"/>
      <c r="AC1260" s="89"/>
      <c r="AD1260" s="89"/>
      <c r="AE1260" s="89"/>
      <c r="AF1260" s="89"/>
    </row>
    <row r="1261" spans="1:32" ht="25.5">
      <c r="A1261" s="31">
        <v>1258</v>
      </c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31"/>
      <c r="R1261" s="31"/>
      <c r="S1261" s="31"/>
      <c r="T1261" s="88"/>
      <c r="U1261" s="89"/>
      <c r="V1261" s="89"/>
      <c r="W1261" s="89"/>
      <c r="X1261" s="89"/>
      <c r="Y1261" s="89"/>
      <c r="Z1261" s="89"/>
      <c r="AA1261" s="90" t="s">
        <v>153</v>
      </c>
      <c r="AB1261" s="89"/>
      <c r="AC1261" s="89"/>
      <c r="AD1261" s="89"/>
      <c r="AE1261" s="89"/>
      <c r="AF1261" s="89"/>
    </row>
    <row r="1262" spans="1:32" ht="25.5">
      <c r="A1262" s="30">
        <v>1259</v>
      </c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87"/>
      <c r="U1262" s="89"/>
      <c r="V1262" s="89"/>
      <c r="W1262" s="89"/>
      <c r="X1262" s="89"/>
      <c r="Y1262" s="89"/>
      <c r="Z1262" s="89"/>
      <c r="AA1262" s="90" t="s">
        <v>153</v>
      </c>
      <c r="AB1262" s="89"/>
      <c r="AC1262" s="89"/>
      <c r="AD1262" s="89"/>
      <c r="AE1262" s="89"/>
      <c r="AF1262" s="89"/>
    </row>
    <row r="1263" spans="1:32" ht="25.5">
      <c r="A1263" s="31">
        <v>1260</v>
      </c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31"/>
      <c r="R1263" s="31"/>
      <c r="S1263" s="31"/>
      <c r="T1263" s="88"/>
      <c r="U1263" s="89"/>
      <c r="V1263" s="89"/>
      <c r="W1263" s="89"/>
      <c r="X1263" s="89"/>
      <c r="Y1263" s="89"/>
      <c r="Z1263" s="89"/>
      <c r="AA1263" s="90" t="s">
        <v>153</v>
      </c>
      <c r="AB1263" s="89"/>
      <c r="AC1263" s="89"/>
      <c r="AD1263" s="89"/>
      <c r="AE1263" s="89"/>
      <c r="AF1263" s="89"/>
    </row>
    <row r="1264" spans="1:32" ht="25.5">
      <c r="A1264" s="30">
        <v>1261</v>
      </c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87"/>
      <c r="U1264" s="89"/>
      <c r="V1264" s="89"/>
      <c r="W1264" s="89"/>
      <c r="X1264" s="89"/>
      <c r="Y1264" s="89"/>
      <c r="Z1264" s="89"/>
      <c r="AA1264" s="90" t="s">
        <v>153</v>
      </c>
      <c r="AB1264" s="89"/>
      <c r="AC1264" s="89"/>
      <c r="AD1264" s="89"/>
      <c r="AE1264" s="89"/>
      <c r="AF1264" s="89"/>
    </row>
    <row r="1265" spans="1:32" ht="25.5">
      <c r="A1265" s="31">
        <v>1262</v>
      </c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31"/>
      <c r="R1265" s="31"/>
      <c r="S1265" s="31"/>
      <c r="T1265" s="88"/>
      <c r="U1265" s="89"/>
      <c r="V1265" s="89"/>
      <c r="W1265" s="89"/>
      <c r="X1265" s="89"/>
      <c r="Y1265" s="89"/>
      <c r="Z1265" s="89"/>
      <c r="AA1265" s="90" t="s">
        <v>153</v>
      </c>
      <c r="AB1265" s="89"/>
      <c r="AC1265" s="89"/>
      <c r="AD1265" s="89"/>
      <c r="AE1265" s="89"/>
      <c r="AF1265" s="89"/>
    </row>
    <row r="1266" spans="1:32" ht="25.5">
      <c r="A1266" s="30">
        <v>1263</v>
      </c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87"/>
      <c r="U1266" s="89"/>
      <c r="V1266" s="89"/>
      <c r="W1266" s="89"/>
      <c r="X1266" s="89"/>
      <c r="Y1266" s="89"/>
      <c r="Z1266" s="89"/>
      <c r="AA1266" s="90" t="s">
        <v>153</v>
      </c>
      <c r="AB1266" s="89"/>
      <c r="AC1266" s="89"/>
      <c r="AD1266" s="89"/>
      <c r="AE1266" s="89"/>
      <c r="AF1266" s="89"/>
    </row>
    <row r="1267" spans="1:32" ht="25.5">
      <c r="A1267" s="31">
        <v>1264</v>
      </c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88"/>
      <c r="U1267" s="89"/>
      <c r="V1267" s="89"/>
      <c r="W1267" s="89"/>
      <c r="X1267" s="89"/>
      <c r="Y1267" s="89"/>
      <c r="Z1267" s="89"/>
      <c r="AA1267" s="90" t="s">
        <v>153</v>
      </c>
      <c r="AB1267" s="89"/>
      <c r="AC1267" s="89"/>
      <c r="AD1267" s="89"/>
      <c r="AE1267" s="89"/>
      <c r="AF1267" s="89"/>
    </row>
    <row r="1268" spans="1:32" ht="25.5">
      <c r="A1268" s="30">
        <v>1265</v>
      </c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87"/>
      <c r="U1268" s="89"/>
      <c r="V1268" s="89"/>
      <c r="W1268" s="89"/>
      <c r="X1268" s="89"/>
      <c r="Y1268" s="89"/>
      <c r="Z1268" s="89"/>
      <c r="AA1268" s="90" t="s">
        <v>153</v>
      </c>
      <c r="AB1268" s="89"/>
      <c r="AC1268" s="89"/>
      <c r="AD1268" s="89"/>
      <c r="AE1268" s="89"/>
      <c r="AF1268" s="89"/>
    </row>
    <row r="1269" spans="1:32" ht="25.5">
      <c r="A1269" s="31">
        <v>1266</v>
      </c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88"/>
      <c r="U1269" s="89"/>
      <c r="V1269" s="89"/>
      <c r="W1269" s="89"/>
      <c r="X1269" s="89"/>
      <c r="Y1269" s="89"/>
      <c r="Z1269" s="89"/>
      <c r="AA1269" s="90" t="s">
        <v>153</v>
      </c>
      <c r="AB1269" s="89"/>
      <c r="AC1269" s="89"/>
      <c r="AD1269" s="89"/>
      <c r="AE1269" s="89"/>
      <c r="AF1269" s="89"/>
    </row>
    <row r="1270" spans="1:32" ht="25.5">
      <c r="A1270" s="30">
        <v>1267</v>
      </c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87"/>
      <c r="U1270" s="89"/>
      <c r="V1270" s="89"/>
      <c r="W1270" s="89"/>
      <c r="X1270" s="89"/>
      <c r="Y1270" s="89"/>
      <c r="Z1270" s="89"/>
      <c r="AA1270" s="90" t="s">
        <v>153</v>
      </c>
      <c r="AB1270" s="89"/>
      <c r="AC1270" s="89"/>
      <c r="AD1270" s="89"/>
      <c r="AE1270" s="89"/>
      <c r="AF1270" s="89"/>
    </row>
    <row r="1271" spans="1:32" ht="25.5">
      <c r="A1271" s="31">
        <v>1268</v>
      </c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31"/>
      <c r="R1271" s="31"/>
      <c r="S1271" s="31"/>
      <c r="T1271" s="88"/>
      <c r="U1271" s="89"/>
      <c r="V1271" s="89"/>
      <c r="W1271" s="89"/>
      <c r="X1271" s="89"/>
      <c r="Y1271" s="89"/>
      <c r="Z1271" s="89"/>
      <c r="AA1271" s="90" t="s">
        <v>153</v>
      </c>
      <c r="AB1271" s="89"/>
      <c r="AC1271" s="89"/>
      <c r="AD1271" s="89"/>
      <c r="AE1271" s="89"/>
      <c r="AF1271" s="89"/>
    </row>
    <row r="1272" spans="1:32" ht="25.5">
      <c r="A1272" s="30">
        <v>1269</v>
      </c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87"/>
      <c r="U1272" s="89"/>
      <c r="V1272" s="89"/>
      <c r="W1272" s="89"/>
      <c r="X1272" s="89"/>
      <c r="Y1272" s="89"/>
      <c r="Z1272" s="89"/>
      <c r="AA1272" s="90" t="s">
        <v>153</v>
      </c>
      <c r="AB1272" s="89"/>
      <c r="AC1272" s="89"/>
      <c r="AD1272" s="89"/>
      <c r="AE1272" s="89"/>
      <c r="AF1272" s="89"/>
    </row>
    <row r="1273" spans="1:32" ht="25.5">
      <c r="A1273" s="31">
        <v>1270</v>
      </c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31"/>
      <c r="R1273" s="31"/>
      <c r="S1273" s="31"/>
      <c r="T1273" s="88"/>
      <c r="U1273" s="89"/>
      <c r="V1273" s="89"/>
      <c r="W1273" s="89"/>
      <c r="X1273" s="89"/>
      <c r="Y1273" s="89"/>
      <c r="Z1273" s="89"/>
      <c r="AA1273" s="90" t="s">
        <v>153</v>
      </c>
      <c r="AB1273" s="89"/>
      <c r="AC1273" s="89"/>
      <c r="AD1273" s="89"/>
      <c r="AE1273" s="89"/>
      <c r="AF1273" s="89"/>
    </row>
    <row r="1274" spans="1:32" ht="25.5">
      <c r="A1274" s="30">
        <v>1271</v>
      </c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87"/>
      <c r="U1274" s="89"/>
      <c r="V1274" s="89"/>
      <c r="W1274" s="89"/>
      <c r="X1274" s="89"/>
      <c r="Y1274" s="89"/>
      <c r="Z1274" s="89"/>
      <c r="AA1274" s="90" t="s">
        <v>153</v>
      </c>
      <c r="AB1274" s="89"/>
      <c r="AC1274" s="89"/>
      <c r="AD1274" s="89"/>
      <c r="AE1274" s="89"/>
      <c r="AF1274" s="89"/>
    </row>
    <row r="1275" spans="1:32" ht="25.5">
      <c r="A1275" s="31">
        <v>1272</v>
      </c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31"/>
      <c r="R1275" s="31"/>
      <c r="S1275" s="31"/>
      <c r="T1275" s="88"/>
      <c r="U1275" s="89"/>
      <c r="V1275" s="89"/>
      <c r="W1275" s="89"/>
      <c r="X1275" s="89"/>
      <c r="Y1275" s="89"/>
      <c r="Z1275" s="89"/>
      <c r="AA1275" s="90" t="s">
        <v>153</v>
      </c>
      <c r="AB1275" s="89"/>
      <c r="AC1275" s="89"/>
      <c r="AD1275" s="89"/>
      <c r="AE1275" s="89"/>
      <c r="AF1275" s="89"/>
    </row>
    <row r="1276" spans="1:32" ht="25.5">
      <c r="A1276" s="30">
        <v>1273</v>
      </c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87"/>
      <c r="U1276" s="89"/>
      <c r="V1276" s="89"/>
      <c r="W1276" s="89"/>
      <c r="X1276" s="89"/>
      <c r="Y1276" s="89"/>
      <c r="Z1276" s="89"/>
      <c r="AA1276" s="90" t="s">
        <v>153</v>
      </c>
      <c r="AB1276" s="89"/>
      <c r="AC1276" s="89"/>
      <c r="AD1276" s="89"/>
      <c r="AE1276" s="89"/>
      <c r="AF1276" s="89"/>
    </row>
    <row r="1277" spans="1:32" ht="25.5">
      <c r="A1277" s="31">
        <v>1274</v>
      </c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88"/>
      <c r="U1277" s="89"/>
      <c r="V1277" s="89"/>
      <c r="W1277" s="89"/>
      <c r="X1277" s="89"/>
      <c r="Y1277" s="89"/>
      <c r="Z1277" s="89"/>
      <c r="AA1277" s="90" t="s">
        <v>153</v>
      </c>
      <c r="AB1277" s="89"/>
      <c r="AC1277" s="89"/>
      <c r="AD1277" s="89"/>
      <c r="AE1277" s="89"/>
      <c r="AF1277" s="89"/>
    </row>
    <row r="1278" spans="1:32" ht="25.5">
      <c r="A1278" s="30">
        <v>1275</v>
      </c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87"/>
      <c r="U1278" s="89"/>
      <c r="V1278" s="89"/>
      <c r="W1278" s="89"/>
      <c r="X1278" s="89"/>
      <c r="Y1278" s="89"/>
      <c r="Z1278" s="89"/>
      <c r="AA1278" s="90" t="s">
        <v>153</v>
      </c>
      <c r="AB1278" s="89"/>
      <c r="AC1278" s="89"/>
      <c r="AD1278" s="89"/>
      <c r="AE1278" s="89"/>
      <c r="AF1278" s="89"/>
    </row>
    <row r="1279" spans="1:32" ht="25.5">
      <c r="A1279" s="31">
        <v>1276</v>
      </c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88"/>
      <c r="U1279" s="89"/>
      <c r="V1279" s="89"/>
      <c r="W1279" s="89"/>
      <c r="X1279" s="89"/>
      <c r="Y1279" s="89"/>
      <c r="Z1279" s="89"/>
      <c r="AA1279" s="90" t="s">
        <v>153</v>
      </c>
      <c r="AB1279" s="89"/>
      <c r="AC1279" s="89"/>
      <c r="AD1279" s="89"/>
      <c r="AE1279" s="89"/>
      <c r="AF1279" s="89"/>
    </row>
    <row r="1280" spans="1:32" ht="25.5">
      <c r="A1280" s="30">
        <v>1277</v>
      </c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87"/>
      <c r="U1280" s="89"/>
      <c r="V1280" s="89"/>
      <c r="W1280" s="89"/>
      <c r="X1280" s="89"/>
      <c r="Y1280" s="89"/>
      <c r="Z1280" s="89"/>
      <c r="AA1280" s="90" t="s">
        <v>153</v>
      </c>
      <c r="AB1280" s="89"/>
      <c r="AC1280" s="89"/>
      <c r="AD1280" s="89"/>
      <c r="AE1280" s="89"/>
      <c r="AF1280" s="89"/>
    </row>
    <row r="1281" spans="1:32" ht="25.5">
      <c r="A1281" s="31">
        <v>1278</v>
      </c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31"/>
      <c r="R1281" s="31"/>
      <c r="S1281" s="31"/>
      <c r="T1281" s="88"/>
      <c r="U1281" s="89"/>
      <c r="V1281" s="89"/>
      <c r="W1281" s="89"/>
      <c r="X1281" s="89"/>
      <c r="Y1281" s="89"/>
      <c r="Z1281" s="89"/>
      <c r="AA1281" s="90" t="s">
        <v>153</v>
      </c>
      <c r="AB1281" s="89"/>
      <c r="AC1281" s="89"/>
      <c r="AD1281" s="89"/>
      <c r="AE1281" s="89"/>
      <c r="AF1281" s="89"/>
    </row>
    <row r="1282" spans="1:32" ht="25.5">
      <c r="A1282" s="30">
        <v>1279</v>
      </c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87"/>
      <c r="U1282" s="89"/>
      <c r="V1282" s="89"/>
      <c r="W1282" s="89"/>
      <c r="X1282" s="89"/>
      <c r="Y1282" s="89"/>
      <c r="Z1282" s="89"/>
      <c r="AA1282" s="90" t="s">
        <v>153</v>
      </c>
      <c r="AB1282" s="89"/>
      <c r="AC1282" s="89"/>
      <c r="AD1282" s="89"/>
      <c r="AE1282" s="89"/>
      <c r="AF1282" s="89"/>
    </row>
    <row r="1283" spans="1:32" ht="25.5">
      <c r="A1283" s="31">
        <v>1280</v>
      </c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31"/>
      <c r="R1283" s="31"/>
      <c r="S1283" s="31"/>
      <c r="T1283" s="88"/>
      <c r="U1283" s="89"/>
      <c r="V1283" s="89"/>
      <c r="W1283" s="89"/>
      <c r="X1283" s="89"/>
      <c r="Y1283" s="89"/>
      <c r="Z1283" s="89"/>
      <c r="AA1283" s="90" t="s">
        <v>153</v>
      </c>
      <c r="AB1283" s="89"/>
      <c r="AC1283" s="89"/>
      <c r="AD1283" s="89"/>
      <c r="AE1283" s="89"/>
      <c r="AF1283" s="89"/>
    </row>
    <row r="1284" spans="1:32" ht="25.5">
      <c r="A1284" s="30">
        <v>1281</v>
      </c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87"/>
      <c r="U1284" s="89"/>
      <c r="V1284" s="89"/>
      <c r="W1284" s="89"/>
      <c r="X1284" s="89"/>
      <c r="Y1284" s="89"/>
      <c r="Z1284" s="89"/>
      <c r="AA1284" s="90" t="s">
        <v>153</v>
      </c>
      <c r="AB1284" s="89"/>
      <c r="AC1284" s="89"/>
      <c r="AD1284" s="89"/>
      <c r="AE1284" s="89"/>
      <c r="AF1284" s="89"/>
    </row>
    <row r="1285" spans="1:32" ht="25.5">
      <c r="A1285" s="31">
        <v>1282</v>
      </c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31"/>
      <c r="R1285" s="31"/>
      <c r="S1285" s="31"/>
      <c r="T1285" s="88"/>
      <c r="U1285" s="89"/>
      <c r="V1285" s="89"/>
      <c r="W1285" s="89"/>
      <c r="X1285" s="89"/>
      <c r="Y1285" s="89"/>
      <c r="Z1285" s="89"/>
      <c r="AA1285" s="90" t="s">
        <v>153</v>
      </c>
      <c r="AB1285" s="89"/>
      <c r="AC1285" s="89"/>
      <c r="AD1285" s="89"/>
      <c r="AE1285" s="89"/>
      <c r="AF1285" s="89"/>
    </row>
    <row r="1286" spans="1:32" ht="25.5">
      <c r="A1286" s="30">
        <v>1283</v>
      </c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87"/>
      <c r="U1286" s="89"/>
      <c r="V1286" s="89"/>
      <c r="W1286" s="89"/>
      <c r="X1286" s="89"/>
      <c r="Y1286" s="89"/>
      <c r="Z1286" s="89"/>
      <c r="AA1286" s="90" t="s">
        <v>153</v>
      </c>
      <c r="AB1286" s="89"/>
      <c r="AC1286" s="89"/>
      <c r="AD1286" s="89"/>
      <c r="AE1286" s="89"/>
      <c r="AF1286" s="89"/>
    </row>
    <row r="1287" spans="1:32" ht="25.5">
      <c r="A1287" s="31">
        <v>1284</v>
      </c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88"/>
      <c r="U1287" s="89"/>
      <c r="V1287" s="89"/>
      <c r="W1287" s="89"/>
      <c r="X1287" s="89"/>
      <c r="Y1287" s="89"/>
      <c r="Z1287" s="89"/>
      <c r="AA1287" s="90" t="s">
        <v>153</v>
      </c>
      <c r="AB1287" s="89"/>
      <c r="AC1287" s="89"/>
      <c r="AD1287" s="89"/>
      <c r="AE1287" s="89"/>
      <c r="AF1287" s="89"/>
    </row>
    <row r="1288" spans="1:32" ht="25.5">
      <c r="A1288" s="30">
        <v>1285</v>
      </c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87"/>
      <c r="U1288" s="89"/>
      <c r="V1288" s="89"/>
      <c r="W1288" s="89"/>
      <c r="X1288" s="89"/>
      <c r="Y1288" s="89"/>
      <c r="Z1288" s="89"/>
      <c r="AA1288" s="90" t="s">
        <v>153</v>
      </c>
      <c r="AB1288" s="89"/>
      <c r="AC1288" s="89"/>
      <c r="AD1288" s="89"/>
      <c r="AE1288" s="89"/>
      <c r="AF1288" s="89"/>
    </row>
    <row r="1289" spans="1:32" ht="25.5">
      <c r="A1289" s="31">
        <v>1286</v>
      </c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88"/>
      <c r="U1289" s="89"/>
      <c r="V1289" s="89"/>
      <c r="W1289" s="89"/>
      <c r="X1289" s="89"/>
      <c r="Y1289" s="89"/>
      <c r="Z1289" s="89"/>
      <c r="AA1289" s="90" t="s">
        <v>153</v>
      </c>
      <c r="AB1289" s="89"/>
      <c r="AC1289" s="89"/>
      <c r="AD1289" s="89"/>
      <c r="AE1289" s="89"/>
      <c r="AF1289" s="89"/>
    </row>
    <row r="1290" spans="1:32" ht="25.5">
      <c r="A1290" s="30">
        <v>1287</v>
      </c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87"/>
      <c r="U1290" s="89"/>
      <c r="V1290" s="89"/>
      <c r="W1290" s="89"/>
      <c r="X1290" s="89"/>
      <c r="Y1290" s="89"/>
      <c r="Z1290" s="89"/>
      <c r="AA1290" s="90" t="s">
        <v>153</v>
      </c>
      <c r="AB1290" s="89"/>
      <c r="AC1290" s="89"/>
      <c r="AD1290" s="89"/>
      <c r="AE1290" s="89"/>
      <c r="AF1290" s="89"/>
    </row>
    <row r="1291" spans="1:32" ht="25.5">
      <c r="A1291" s="31">
        <v>1288</v>
      </c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31"/>
      <c r="R1291" s="31"/>
      <c r="S1291" s="31"/>
      <c r="T1291" s="88"/>
      <c r="U1291" s="89"/>
      <c r="V1291" s="89"/>
      <c r="W1291" s="89"/>
      <c r="X1291" s="89"/>
      <c r="Y1291" s="89"/>
      <c r="Z1291" s="89"/>
      <c r="AA1291" s="90" t="s">
        <v>153</v>
      </c>
      <c r="AB1291" s="89"/>
      <c r="AC1291" s="89"/>
      <c r="AD1291" s="89"/>
      <c r="AE1291" s="89"/>
      <c r="AF1291" s="89"/>
    </row>
    <row r="1292" spans="1:32" ht="25.5">
      <c r="A1292" s="30">
        <v>1289</v>
      </c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87"/>
      <c r="U1292" s="89"/>
      <c r="V1292" s="89"/>
      <c r="W1292" s="89"/>
      <c r="X1292" s="89"/>
      <c r="Y1292" s="89"/>
      <c r="Z1292" s="89"/>
      <c r="AA1292" s="90" t="s">
        <v>153</v>
      </c>
      <c r="AB1292" s="89"/>
      <c r="AC1292" s="89"/>
      <c r="AD1292" s="89"/>
      <c r="AE1292" s="89"/>
      <c r="AF1292" s="89"/>
    </row>
    <row r="1293" spans="1:32" ht="25.5">
      <c r="A1293" s="31">
        <v>1290</v>
      </c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31"/>
      <c r="R1293" s="31"/>
      <c r="S1293" s="31"/>
      <c r="T1293" s="88"/>
      <c r="U1293" s="89"/>
      <c r="V1293" s="89"/>
      <c r="W1293" s="89"/>
      <c r="X1293" s="89"/>
      <c r="Y1293" s="89"/>
      <c r="Z1293" s="89"/>
      <c r="AA1293" s="90" t="s">
        <v>153</v>
      </c>
      <c r="AB1293" s="89"/>
      <c r="AC1293" s="89"/>
      <c r="AD1293" s="89"/>
      <c r="AE1293" s="89"/>
      <c r="AF1293" s="89"/>
    </row>
    <row r="1294" spans="1:32" ht="25.5">
      <c r="A1294" s="30">
        <v>1291</v>
      </c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87"/>
      <c r="U1294" s="89"/>
      <c r="V1294" s="89"/>
      <c r="W1294" s="89"/>
      <c r="X1294" s="89"/>
      <c r="Y1294" s="89"/>
      <c r="Z1294" s="89"/>
      <c r="AA1294" s="90" t="s">
        <v>153</v>
      </c>
      <c r="AB1294" s="89"/>
      <c r="AC1294" s="89"/>
      <c r="AD1294" s="89"/>
      <c r="AE1294" s="89"/>
      <c r="AF1294" s="89"/>
    </row>
    <row r="1295" spans="1:32" ht="25.5">
      <c r="A1295" s="31">
        <v>1292</v>
      </c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31"/>
      <c r="R1295" s="31"/>
      <c r="S1295" s="31"/>
      <c r="T1295" s="88"/>
      <c r="U1295" s="89"/>
      <c r="V1295" s="89"/>
      <c r="W1295" s="89"/>
      <c r="X1295" s="89"/>
      <c r="Y1295" s="89"/>
      <c r="Z1295" s="89"/>
      <c r="AA1295" s="90" t="s">
        <v>153</v>
      </c>
      <c r="AB1295" s="89"/>
      <c r="AC1295" s="89"/>
      <c r="AD1295" s="89"/>
      <c r="AE1295" s="89"/>
      <c r="AF1295" s="89"/>
    </row>
    <row r="1296" spans="1:32" ht="25.5">
      <c r="A1296" s="30">
        <v>1293</v>
      </c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87"/>
      <c r="U1296" s="89"/>
      <c r="V1296" s="89"/>
      <c r="W1296" s="89"/>
      <c r="X1296" s="89"/>
      <c r="Y1296" s="89"/>
      <c r="Z1296" s="89"/>
      <c r="AA1296" s="90" t="s">
        <v>153</v>
      </c>
      <c r="AB1296" s="89"/>
      <c r="AC1296" s="89"/>
      <c r="AD1296" s="89"/>
      <c r="AE1296" s="89"/>
      <c r="AF1296" s="89"/>
    </row>
    <row r="1297" spans="1:32" ht="25.5">
      <c r="A1297" s="31">
        <v>1294</v>
      </c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88"/>
      <c r="U1297" s="89"/>
      <c r="V1297" s="89"/>
      <c r="W1297" s="89"/>
      <c r="X1297" s="89"/>
      <c r="Y1297" s="89"/>
      <c r="Z1297" s="89"/>
      <c r="AA1297" s="90" t="s">
        <v>153</v>
      </c>
      <c r="AB1297" s="89"/>
      <c r="AC1297" s="89"/>
      <c r="AD1297" s="89"/>
      <c r="AE1297" s="89"/>
      <c r="AF1297" s="89"/>
    </row>
    <row r="1298" spans="1:32" ht="25.5">
      <c r="A1298" s="30">
        <v>1295</v>
      </c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87"/>
      <c r="U1298" s="89"/>
      <c r="V1298" s="89"/>
      <c r="W1298" s="89"/>
      <c r="X1298" s="89"/>
      <c r="Y1298" s="89"/>
      <c r="Z1298" s="89"/>
      <c r="AA1298" s="90" t="s">
        <v>153</v>
      </c>
      <c r="AB1298" s="89"/>
      <c r="AC1298" s="89"/>
      <c r="AD1298" s="89"/>
      <c r="AE1298" s="89"/>
      <c r="AF1298" s="89"/>
    </row>
    <row r="1299" spans="1:32" ht="25.5">
      <c r="A1299" s="31">
        <v>1296</v>
      </c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88"/>
      <c r="U1299" s="89"/>
      <c r="V1299" s="89"/>
      <c r="W1299" s="89"/>
      <c r="X1299" s="89"/>
      <c r="Y1299" s="89"/>
      <c r="Z1299" s="89"/>
      <c r="AA1299" s="90" t="s">
        <v>153</v>
      </c>
      <c r="AB1299" s="89"/>
      <c r="AC1299" s="89"/>
      <c r="AD1299" s="89"/>
      <c r="AE1299" s="89"/>
      <c r="AF1299" s="89"/>
    </row>
    <row r="1300" spans="1:32" ht="25.5">
      <c r="A1300" s="30">
        <v>1297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87"/>
      <c r="U1300" s="89"/>
      <c r="V1300" s="89"/>
      <c r="W1300" s="89"/>
      <c r="X1300" s="89"/>
      <c r="Y1300" s="89"/>
      <c r="Z1300" s="89"/>
      <c r="AA1300" s="90" t="s">
        <v>153</v>
      </c>
      <c r="AB1300" s="89"/>
      <c r="AC1300" s="89"/>
      <c r="AD1300" s="89"/>
      <c r="AE1300" s="89"/>
      <c r="AF1300" s="89"/>
    </row>
    <row r="1301" spans="1:32" ht="25.5">
      <c r="A1301" s="31">
        <v>1298</v>
      </c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31"/>
      <c r="R1301" s="31"/>
      <c r="S1301" s="31"/>
      <c r="T1301" s="88"/>
      <c r="U1301" s="89"/>
      <c r="V1301" s="89"/>
      <c r="W1301" s="89"/>
      <c r="X1301" s="89"/>
      <c r="Y1301" s="89"/>
      <c r="Z1301" s="89"/>
      <c r="AA1301" s="90" t="s">
        <v>153</v>
      </c>
      <c r="AB1301" s="89"/>
      <c r="AC1301" s="89"/>
      <c r="AD1301" s="89"/>
      <c r="AE1301" s="89"/>
      <c r="AF1301" s="89"/>
    </row>
    <row r="1302" spans="1:32" ht="25.5">
      <c r="A1302" s="30">
        <v>1299</v>
      </c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87"/>
      <c r="U1302" s="89"/>
      <c r="V1302" s="89"/>
      <c r="W1302" s="89"/>
      <c r="X1302" s="89"/>
      <c r="Y1302" s="89"/>
      <c r="Z1302" s="89"/>
      <c r="AA1302" s="90" t="s">
        <v>153</v>
      </c>
      <c r="AB1302" s="89"/>
      <c r="AC1302" s="89"/>
      <c r="AD1302" s="89"/>
      <c r="AE1302" s="89"/>
      <c r="AF1302" s="89"/>
    </row>
    <row r="1303" spans="1:32" ht="25.5">
      <c r="A1303" s="31">
        <v>1300</v>
      </c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88"/>
      <c r="U1303" s="89"/>
      <c r="V1303" s="89"/>
      <c r="W1303" s="89"/>
      <c r="X1303" s="89"/>
      <c r="Y1303" s="89"/>
      <c r="Z1303" s="89"/>
      <c r="AA1303" s="90" t="s">
        <v>153</v>
      </c>
      <c r="AB1303" s="89"/>
      <c r="AC1303" s="89"/>
      <c r="AD1303" s="89"/>
      <c r="AE1303" s="89"/>
      <c r="AF1303" s="89"/>
    </row>
    <row r="1304" spans="1:32" ht="25.5">
      <c r="A1304" s="30">
        <v>1301</v>
      </c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87"/>
      <c r="U1304" s="89"/>
      <c r="V1304" s="89"/>
      <c r="W1304" s="89"/>
      <c r="X1304" s="89"/>
      <c r="Y1304" s="89"/>
      <c r="Z1304" s="89"/>
      <c r="AA1304" s="90" t="s">
        <v>153</v>
      </c>
      <c r="AB1304" s="89"/>
      <c r="AC1304" s="89"/>
      <c r="AD1304" s="89"/>
      <c r="AE1304" s="89"/>
      <c r="AF1304" s="89"/>
    </row>
    <row r="1305" spans="1:32" ht="25.5">
      <c r="A1305" s="31">
        <v>1302</v>
      </c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  <c r="N1305" s="31"/>
      <c r="O1305" s="31"/>
      <c r="P1305" s="31"/>
      <c r="Q1305" s="31"/>
      <c r="R1305" s="31"/>
      <c r="S1305" s="31"/>
      <c r="T1305" s="88"/>
      <c r="U1305" s="89"/>
      <c r="V1305" s="89"/>
      <c r="W1305" s="89"/>
      <c r="X1305" s="89"/>
      <c r="Y1305" s="89"/>
      <c r="Z1305" s="89"/>
      <c r="AA1305" s="90" t="s">
        <v>153</v>
      </c>
      <c r="AB1305" s="89"/>
      <c r="AC1305" s="89"/>
      <c r="AD1305" s="89"/>
      <c r="AE1305" s="89"/>
      <c r="AF1305" s="89"/>
    </row>
    <row r="1306" spans="1:32" ht="25.5">
      <c r="A1306" s="30">
        <v>1303</v>
      </c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87"/>
      <c r="U1306" s="89"/>
      <c r="V1306" s="89"/>
      <c r="W1306" s="89"/>
      <c r="X1306" s="89"/>
      <c r="Y1306" s="89"/>
      <c r="Z1306" s="89"/>
      <c r="AA1306" s="90" t="s">
        <v>153</v>
      </c>
      <c r="AB1306" s="89"/>
      <c r="AC1306" s="89"/>
      <c r="AD1306" s="89"/>
      <c r="AE1306" s="89"/>
      <c r="AF1306" s="89"/>
    </row>
    <row r="1307" spans="1:32" ht="25.5">
      <c r="A1307" s="31">
        <v>1304</v>
      </c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88"/>
      <c r="U1307" s="89"/>
      <c r="V1307" s="89"/>
      <c r="W1307" s="89"/>
      <c r="X1307" s="89"/>
      <c r="Y1307" s="89"/>
      <c r="Z1307" s="89"/>
      <c r="AA1307" s="90" t="s">
        <v>153</v>
      </c>
      <c r="AB1307" s="89"/>
      <c r="AC1307" s="89"/>
      <c r="AD1307" s="89"/>
      <c r="AE1307" s="89"/>
      <c r="AF1307" s="89"/>
    </row>
    <row r="1308" spans="1:32" ht="25.5">
      <c r="A1308" s="30">
        <v>1305</v>
      </c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87"/>
      <c r="U1308" s="89"/>
      <c r="V1308" s="89"/>
      <c r="W1308" s="89"/>
      <c r="X1308" s="89"/>
      <c r="Y1308" s="89"/>
      <c r="Z1308" s="89"/>
      <c r="AA1308" s="90" t="s">
        <v>153</v>
      </c>
      <c r="AB1308" s="89"/>
      <c r="AC1308" s="89"/>
      <c r="AD1308" s="89"/>
      <c r="AE1308" s="89"/>
      <c r="AF1308" s="89"/>
    </row>
    <row r="1309" spans="1:32" ht="25.5">
      <c r="A1309" s="31">
        <v>1306</v>
      </c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88"/>
      <c r="U1309" s="89"/>
      <c r="V1309" s="89"/>
      <c r="W1309" s="89"/>
      <c r="X1309" s="89"/>
      <c r="Y1309" s="89"/>
      <c r="Z1309" s="89"/>
      <c r="AA1309" s="90" t="s">
        <v>153</v>
      </c>
      <c r="AB1309" s="89"/>
      <c r="AC1309" s="89"/>
      <c r="AD1309" s="89"/>
      <c r="AE1309" s="89"/>
      <c r="AF1309" s="89"/>
    </row>
    <row r="1310" spans="1:32" ht="25.5">
      <c r="A1310" s="30">
        <v>1307</v>
      </c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87"/>
      <c r="U1310" s="89"/>
      <c r="V1310" s="89"/>
      <c r="W1310" s="89"/>
      <c r="X1310" s="89"/>
      <c r="Y1310" s="89"/>
      <c r="Z1310" s="89"/>
      <c r="AA1310" s="90" t="s">
        <v>153</v>
      </c>
      <c r="AB1310" s="89"/>
      <c r="AC1310" s="89"/>
      <c r="AD1310" s="89"/>
      <c r="AE1310" s="89"/>
      <c r="AF1310" s="89"/>
    </row>
    <row r="1311" spans="1:32" ht="25.5">
      <c r="A1311" s="31">
        <v>1308</v>
      </c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  <c r="N1311" s="31"/>
      <c r="O1311" s="31"/>
      <c r="P1311" s="31"/>
      <c r="Q1311" s="31"/>
      <c r="R1311" s="31"/>
      <c r="S1311" s="31"/>
      <c r="T1311" s="88"/>
      <c r="U1311" s="89"/>
      <c r="V1311" s="89"/>
      <c r="W1311" s="89"/>
      <c r="X1311" s="89"/>
      <c r="Y1311" s="89"/>
      <c r="Z1311" s="89"/>
      <c r="AA1311" s="90" t="s">
        <v>153</v>
      </c>
      <c r="AB1311" s="89"/>
      <c r="AC1311" s="89"/>
      <c r="AD1311" s="89"/>
      <c r="AE1311" s="89"/>
      <c r="AF1311" s="89"/>
    </row>
    <row r="1312" spans="1:32" ht="25.5">
      <c r="A1312" s="30">
        <v>1309</v>
      </c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87"/>
      <c r="U1312" s="89"/>
      <c r="V1312" s="89"/>
      <c r="W1312" s="89"/>
      <c r="X1312" s="89"/>
      <c r="Y1312" s="89"/>
      <c r="Z1312" s="89"/>
      <c r="AA1312" s="90" t="s">
        <v>153</v>
      </c>
      <c r="AB1312" s="89"/>
      <c r="AC1312" s="89"/>
      <c r="AD1312" s="89"/>
      <c r="AE1312" s="89"/>
      <c r="AF1312" s="89"/>
    </row>
    <row r="1313" spans="1:32" ht="25.5">
      <c r="A1313" s="31">
        <v>1310</v>
      </c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  <c r="N1313" s="31"/>
      <c r="O1313" s="31"/>
      <c r="P1313" s="31"/>
      <c r="Q1313" s="31"/>
      <c r="R1313" s="31"/>
      <c r="S1313" s="31"/>
      <c r="T1313" s="88"/>
      <c r="U1313" s="89"/>
      <c r="V1313" s="89"/>
      <c r="W1313" s="89"/>
      <c r="X1313" s="89"/>
      <c r="Y1313" s="89"/>
      <c r="Z1313" s="89"/>
      <c r="AA1313" s="90" t="s">
        <v>153</v>
      </c>
      <c r="AB1313" s="89"/>
      <c r="AC1313" s="89"/>
      <c r="AD1313" s="89"/>
      <c r="AE1313" s="89"/>
      <c r="AF1313" s="89"/>
    </row>
    <row r="1314" spans="1:32" ht="25.5">
      <c r="A1314" s="30">
        <v>1311</v>
      </c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87"/>
      <c r="U1314" s="89"/>
      <c r="V1314" s="89"/>
      <c r="W1314" s="89"/>
      <c r="X1314" s="89"/>
      <c r="Y1314" s="89"/>
      <c r="Z1314" s="89"/>
      <c r="AA1314" s="90" t="s">
        <v>153</v>
      </c>
      <c r="AB1314" s="89"/>
      <c r="AC1314" s="89"/>
      <c r="AD1314" s="89"/>
      <c r="AE1314" s="89"/>
      <c r="AF1314" s="89"/>
    </row>
    <row r="1315" spans="1:32" ht="25.5">
      <c r="A1315" s="31">
        <v>1312</v>
      </c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  <c r="N1315" s="31"/>
      <c r="O1315" s="31"/>
      <c r="P1315" s="31"/>
      <c r="Q1315" s="31"/>
      <c r="R1315" s="31"/>
      <c r="S1315" s="31"/>
      <c r="T1315" s="88"/>
      <c r="U1315" s="89"/>
      <c r="V1315" s="89"/>
      <c r="W1315" s="89"/>
      <c r="X1315" s="89"/>
      <c r="Y1315" s="89"/>
      <c r="Z1315" s="89"/>
      <c r="AA1315" s="90" t="s">
        <v>153</v>
      </c>
      <c r="AB1315" s="89"/>
      <c r="AC1315" s="89"/>
      <c r="AD1315" s="89"/>
      <c r="AE1315" s="89"/>
      <c r="AF1315" s="89"/>
    </row>
    <row r="1316" spans="1:32" ht="25.5">
      <c r="A1316" s="30">
        <v>1313</v>
      </c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87"/>
      <c r="U1316" s="89"/>
      <c r="V1316" s="89"/>
      <c r="W1316" s="89"/>
      <c r="X1316" s="89"/>
      <c r="Y1316" s="89"/>
      <c r="Z1316" s="89"/>
      <c r="AA1316" s="90" t="s">
        <v>153</v>
      </c>
      <c r="AB1316" s="89"/>
      <c r="AC1316" s="89"/>
      <c r="AD1316" s="89"/>
      <c r="AE1316" s="89"/>
      <c r="AF1316" s="89"/>
    </row>
    <row r="1317" spans="1:32" ht="25.5">
      <c r="A1317" s="31">
        <v>1314</v>
      </c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88"/>
      <c r="U1317" s="89"/>
      <c r="V1317" s="89"/>
      <c r="W1317" s="89"/>
      <c r="X1317" s="89"/>
      <c r="Y1317" s="89"/>
      <c r="Z1317" s="89"/>
      <c r="AA1317" s="90" t="s">
        <v>153</v>
      </c>
      <c r="AB1317" s="89"/>
      <c r="AC1317" s="89"/>
      <c r="AD1317" s="89"/>
      <c r="AE1317" s="89"/>
      <c r="AF1317" s="89"/>
    </row>
    <row r="1318" spans="1:32" ht="25.5">
      <c r="A1318" s="30">
        <v>1315</v>
      </c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87"/>
      <c r="U1318" s="89"/>
      <c r="V1318" s="89"/>
      <c r="W1318" s="89"/>
      <c r="X1318" s="89"/>
      <c r="Y1318" s="89"/>
      <c r="Z1318" s="89"/>
      <c r="AA1318" s="90" t="s">
        <v>153</v>
      </c>
      <c r="AB1318" s="89"/>
      <c r="AC1318" s="89"/>
      <c r="AD1318" s="89"/>
      <c r="AE1318" s="89"/>
      <c r="AF1318" s="89"/>
    </row>
    <row r="1319" spans="1:32" ht="25.5">
      <c r="A1319" s="31">
        <v>1316</v>
      </c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88"/>
      <c r="U1319" s="89"/>
      <c r="V1319" s="89"/>
      <c r="W1319" s="89"/>
      <c r="X1319" s="89"/>
      <c r="Y1319" s="89"/>
      <c r="Z1319" s="89"/>
      <c r="AA1319" s="90" t="s">
        <v>153</v>
      </c>
      <c r="AB1319" s="89"/>
      <c r="AC1319" s="89"/>
      <c r="AD1319" s="89"/>
      <c r="AE1319" s="89"/>
      <c r="AF1319" s="89"/>
    </row>
    <row r="1320" spans="1:32" ht="25.5">
      <c r="A1320" s="30">
        <v>1317</v>
      </c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87"/>
      <c r="U1320" s="89"/>
      <c r="V1320" s="89"/>
      <c r="W1320" s="89"/>
      <c r="X1320" s="89"/>
      <c r="Y1320" s="89"/>
      <c r="Z1320" s="89"/>
      <c r="AA1320" s="90" t="s">
        <v>153</v>
      </c>
      <c r="AB1320" s="89"/>
      <c r="AC1320" s="89"/>
      <c r="AD1320" s="89"/>
      <c r="AE1320" s="89"/>
      <c r="AF1320" s="89"/>
    </row>
    <row r="1321" spans="1:32" ht="25.5">
      <c r="A1321" s="31">
        <v>1318</v>
      </c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  <c r="N1321" s="31"/>
      <c r="O1321" s="31"/>
      <c r="P1321" s="31"/>
      <c r="Q1321" s="31"/>
      <c r="R1321" s="31"/>
      <c r="S1321" s="31"/>
      <c r="T1321" s="88"/>
      <c r="U1321" s="89"/>
      <c r="V1321" s="89"/>
      <c r="W1321" s="89"/>
      <c r="X1321" s="89"/>
      <c r="Y1321" s="89"/>
      <c r="Z1321" s="89"/>
      <c r="AA1321" s="90" t="s">
        <v>153</v>
      </c>
      <c r="AB1321" s="89"/>
      <c r="AC1321" s="89"/>
      <c r="AD1321" s="89"/>
      <c r="AE1321" s="89"/>
      <c r="AF1321" s="89"/>
    </row>
    <row r="1322" spans="1:32" ht="25.5">
      <c r="A1322" s="30">
        <v>1319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87"/>
      <c r="U1322" s="89"/>
      <c r="V1322" s="89"/>
      <c r="W1322" s="89"/>
      <c r="X1322" s="89"/>
      <c r="Y1322" s="89"/>
      <c r="Z1322" s="89"/>
      <c r="AA1322" s="90" t="s">
        <v>153</v>
      </c>
      <c r="AB1322" s="89"/>
      <c r="AC1322" s="89"/>
      <c r="AD1322" s="89"/>
      <c r="AE1322" s="89"/>
      <c r="AF1322" s="89"/>
    </row>
    <row r="1323" spans="1:32" ht="25.5">
      <c r="A1323" s="31">
        <v>1320</v>
      </c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  <c r="N1323" s="31"/>
      <c r="O1323" s="31"/>
      <c r="P1323" s="31"/>
      <c r="Q1323" s="31"/>
      <c r="R1323" s="31"/>
      <c r="S1323" s="31"/>
      <c r="T1323" s="88"/>
      <c r="U1323" s="89"/>
      <c r="V1323" s="89"/>
      <c r="W1323" s="89"/>
      <c r="X1323" s="89"/>
      <c r="Y1323" s="89"/>
      <c r="Z1323" s="89"/>
      <c r="AA1323" s="90" t="s">
        <v>153</v>
      </c>
      <c r="AB1323" s="89"/>
      <c r="AC1323" s="89"/>
      <c r="AD1323" s="89"/>
      <c r="AE1323" s="89"/>
      <c r="AF1323" s="89"/>
    </row>
    <row r="1324" spans="1:32" ht="25.5">
      <c r="A1324" s="30">
        <v>1321</v>
      </c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87"/>
      <c r="U1324" s="89"/>
      <c r="V1324" s="89"/>
      <c r="W1324" s="89"/>
      <c r="X1324" s="89"/>
      <c r="Y1324" s="89"/>
      <c r="Z1324" s="89"/>
      <c r="AA1324" s="90" t="s">
        <v>153</v>
      </c>
      <c r="AB1324" s="89"/>
      <c r="AC1324" s="89"/>
      <c r="AD1324" s="89"/>
      <c r="AE1324" s="89"/>
      <c r="AF1324" s="89"/>
    </row>
    <row r="1325" spans="1:32" ht="25.5">
      <c r="A1325" s="31">
        <v>1322</v>
      </c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  <c r="N1325" s="31"/>
      <c r="O1325" s="31"/>
      <c r="P1325" s="31"/>
      <c r="Q1325" s="31"/>
      <c r="R1325" s="31"/>
      <c r="S1325" s="31"/>
      <c r="T1325" s="88"/>
      <c r="U1325" s="89"/>
      <c r="V1325" s="89"/>
      <c r="W1325" s="89"/>
      <c r="X1325" s="89"/>
      <c r="Y1325" s="89"/>
      <c r="Z1325" s="89"/>
      <c r="AA1325" s="90" t="s">
        <v>153</v>
      </c>
      <c r="AB1325" s="89"/>
      <c r="AC1325" s="89"/>
      <c r="AD1325" s="89"/>
      <c r="AE1325" s="89"/>
      <c r="AF1325" s="89"/>
    </row>
    <row r="1326" spans="1:32" ht="25.5">
      <c r="A1326" s="30">
        <v>1323</v>
      </c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87"/>
      <c r="U1326" s="89"/>
      <c r="V1326" s="89"/>
      <c r="W1326" s="89"/>
      <c r="X1326" s="89"/>
      <c r="Y1326" s="89"/>
      <c r="Z1326" s="89"/>
      <c r="AA1326" s="90" t="s">
        <v>153</v>
      </c>
      <c r="AB1326" s="89"/>
      <c r="AC1326" s="89"/>
      <c r="AD1326" s="89"/>
      <c r="AE1326" s="89"/>
      <c r="AF1326" s="89"/>
    </row>
    <row r="1327" spans="1:32" ht="25.5">
      <c r="A1327" s="31">
        <v>1324</v>
      </c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88"/>
      <c r="U1327" s="89"/>
      <c r="V1327" s="89"/>
      <c r="W1327" s="89"/>
      <c r="X1327" s="89"/>
      <c r="Y1327" s="89"/>
      <c r="Z1327" s="89"/>
      <c r="AA1327" s="90" t="s">
        <v>153</v>
      </c>
      <c r="AB1327" s="89"/>
      <c r="AC1327" s="89"/>
      <c r="AD1327" s="89"/>
      <c r="AE1327" s="89"/>
      <c r="AF1327" s="89"/>
    </row>
    <row r="1328" spans="1:32" ht="25.5">
      <c r="A1328" s="30">
        <v>1325</v>
      </c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87"/>
      <c r="U1328" s="89"/>
      <c r="V1328" s="89"/>
      <c r="W1328" s="89"/>
      <c r="X1328" s="89"/>
      <c r="Y1328" s="89"/>
      <c r="Z1328" s="89"/>
      <c r="AA1328" s="90" t="s">
        <v>153</v>
      </c>
      <c r="AB1328" s="89"/>
      <c r="AC1328" s="89"/>
      <c r="AD1328" s="89"/>
      <c r="AE1328" s="89"/>
      <c r="AF1328" s="89"/>
    </row>
    <row r="1329" spans="1:32" ht="25.5">
      <c r="A1329" s="31">
        <v>1326</v>
      </c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88"/>
      <c r="U1329" s="89"/>
      <c r="V1329" s="89"/>
      <c r="W1329" s="89"/>
      <c r="X1329" s="89"/>
      <c r="Y1329" s="89"/>
      <c r="Z1329" s="89"/>
      <c r="AA1329" s="90" t="s">
        <v>153</v>
      </c>
      <c r="AB1329" s="89"/>
      <c r="AC1329" s="89"/>
      <c r="AD1329" s="89"/>
      <c r="AE1329" s="89"/>
      <c r="AF1329" s="89"/>
    </row>
    <row r="1330" spans="1:32" ht="25.5">
      <c r="A1330" s="30">
        <v>1327</v>
      </c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87"/>
      <c r="U1330" s="89"/>
      <c r="V1330" s="89"/>
      <c r="W1330" s="89"/>
      <c r="X1330" s="89"/>
      <c r="Y1330" s="89"/>
      <c r="Z1330" s="89"/>
      <c r="AA1330" s="90" t="s">
        <v>153</v>
      </c>
      <c r="AB1330" s="89"/>
      <c r="AC1330" s="89"/>
      <c r="AD1330" s="89"/>
      <c r="AE1330" s="89"/>
      <c r="AF1330" s="89"/>
    </row>
    <row r="1331" spans="1:32" ht="25.5">
      <c r="A1331" s="31">
        <v>1328</v>
      </c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31"/>
      <c r="P1331" s="31"/>
      <c r="Q1331" s="31"/>
      <c r="R1331" s="31"/>
      <c r="S1331" s="31"/>
      <c r="T1331" s="88"/>
      <c r="U1331" s="89"/>
      <c r="V1331" s="89"/>
      <c r="W1331" s="89"/>
      <c r="X1331" s="89"/>
      <c r="Y1331" s="89"/>
      <c r="Z1331" s="89"/>
      <c r="AA1331" s="90" t="s">
        <v>153</v>
      </c>
      <c r="AB1331" s="89"/>
      <c r="AC1331" s="89"/>
      <c r="AD1331" s="89"/>
      <c r="AE1331" s="89"/>
      <c r="AF1331" s="89"/>
    </row>
    <row r="1332" spans="1:32" ht="25.5">
      <c r="A1332" s="30">
        <v>1329</v>
      </c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87"/>
      <c r="U1332" s="89"/>
      <c r="V1332" s="89"/>
      <c r="W1332" s="89"/>
      <c r="X1332" s="89"/>
      <c r="Y1332" s="89"/>
      <c r="Z1332" s="89"/>
      <c r="AA1332" s="90" t="s">
        <v>153</v>
      </c>
      <c r="AB1332" s="89"/>
      <c r="AC1332" s="89"/>
      <c r="AD1332" s="89"/>
      <c r="AE1332" s="89"/>
      <c r="AF1332" s="89"/>
    </row>
    <row r="1333" spans="1:32" ht="25.5">
      <c r="A1333" s="31">
        <v>1330</v>
      </c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88"/>
      <c r="U1333" s="89"/>
      <c r="V1333" s="89"/>
      <c r="W1333" s="89"/>
      <c r="X1333" s="89"/>
      <c r="Y1333" s="89"/>
      <c r="Z1333" s="89"/>
      <c r="AA1333" s="90" t="s">
        <v>153</v>
      </c>
      <c r="AB1333" s="89"/>
      <c r="AC1333" s="89"/>
      <c r="AD1333" s="89"/>
      <c r="AE1333" s="89"/>
      <c r="AF1333" s="89"/>
    </row>
    <row r="1334" spans="1:32" ht="25.5">
      <c r="A1334" s="30">
        <v>1331</v>
      </c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87"/>
      <c r="U1334" s="89"/>
      <c r="V1334" s="89"/>
      <c r="W1334" s="89"/>
      <c r="X1334" s="89"/>
      <c r="Y1334" s="89"/>
      <c r="Z1334" s="89"/>
      <c r="AA1334" s="90" t="s">
        <v>153</v>
      </c>
      <c r="AB1334" s="89"/>
      <c r="AC1334" s="89"/>
      <c r="AD1334" s="89"/>
      <c r="AE1334" s="89"/>
      <c r="AF1334" s="89"/>
    </row>
    <row r="1335" spans="1:32" ht="25.5">
      <c r="A1335" s="31">
        <v>1332</v>
      </c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  <c r="N1335" s="31"/>
      <c r="O1335" s="31"/>
      <c r="P1335" s="31"/>
      <c r="Q1335" s="31"/>
      <c r="R1335" s="31"/>
      <c r="S1335" s="31"/>
      <c r="T1335" s="88"/>
      <c r="U1335" s="89"/>
      <c r="V1335" s="89"/>
      <c r="W1335" s="89"/>
      <c r="X1335" s="89"/>
      <c r="Y1335" s="89"/>
      <c r="Z1335" s="89"/>
      <c r="AA1335" s="90" t="s">
        <v>153</v>
      </c>
      <c r="AB1335" s="89"/>
      <c r="AC1335" s="89"/>
      <c r="AD1335" s="89"/>
      <c r="AE1335" s="89"/>
      <c r="AF1335" s="89"/>
    </row>
    <row r="1336" spans="1:32" ht="25.5">
      <c r="A1336" s="30">
        <v>1333</v>
      </c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87"/>
      <c r="U1336" s="89"/>
      <c r="V1336" s="89"/>
      <c r="W1336" s="89"/>
      <c r="X1336" s="89"/>
      <c r="Y1336" s="89"/>
      <c r="Z1336" s="89"/>
      <c r="AA1336" s="90" t="s">
        <v>153</v>
      </c>
      <c r="AB1336" s="89"/>
      <c r="AC1336" s="89"/>
      <c r="AD1336" s="89"/>
      <c r="AE1336" s="89"/>
      <c r="AF1336" s="89"/>
    </row>
    <row r="1337" spans="1:32" ht="25.5">
      <c r="A1337" s="31">
        <v>1334</v>
      </c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88"/>
      <c r="U1337" s="89"/>
      <c r="V1337" s="89"/>
      <c r="W1337" s="89"/>
      <c r="X1337" s="89"/>
      <c r="Y1337" s="89"/>
      <c r="Z1337" s="89"/>
      <c r="AA1337" s="90" t="s">
        <v>153</v>
      </c>
      <c r="AB1337" s="89"/>
      <c r="AC1337" s="89"/>
      <c r="AD1337" s="89"/>
      <c r="AE1337" s="89"/>
      <c r="AF1337" s="89"/>
    </row>
    <row r="1338" spans="1:32" ht="25.5">
      <c r="A1338" s="30">
        <v>1335</v>
      </c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87"/>
      <c r="U1338" s="89"/>
      <c r="V1338" s="89"/>
      <c r="W1338" s="89"/>
      <c r="X1338" s="89"/>
      <c r="Y1338" s="89"/>
      <c r="Z1338" s="89"/>
      <c r="AA1338" s="90" t="s">
        <v>153</v>
      </c>
      <c r="AB1338" s="89"/>
      <c r="AC1338" s="89"/>
      <c r="AD1338" s="89"/>
      <c r="AE1338" s="89"/>
      <c r="AF1338" s="89"/>
    </row>
    <row r="1339" spans="1:32" ht="25.5">
      <c r="A1339" s="31">
        <v>1336</v>
      </c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88"/>
      <c r="U1339" s="89"/>
      <c r="V1339" s="89"/>
      <c r="W1339" s="89"/>
      <c r="X1339" s="89"/>
      <c r="Y1339" s="89"/>
      <c r="Z1339" s="89"/>
      <c r="AA1339" s="90" t="s">
        <v>153</v>
      </c>
      <c r="AB1339" s="89"/>
      <c r="AC1339" s="89"/>
      <c r="AD1339" s="89"/>
      <c r="AE1339" s="89"/>
      <c r="AF1339" s="89"/>
    </row>
    <row r="1340" spans="1:32" ht="25.5">
      <c r="A1340" s="30">
        <v>1337</v>
      </c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87"/>
      <c r="U1340" s="89"/>
      <c r="V1340" s="89"/>
      <c r="W1340" s="89"/>
      <c r="X1340" s="89"/>
      <c r="Y1340" s="89"/>
      <c r="Z1340" s="89"/>
      <c r="AA1340" s="90" t="s">
        <v>153</v>
      </c>
      <c r="AB1340" s="89"/>
      <c r="AC1340" s="89"/>
      <c r="AD1340" s="89"/>
      <c r="AE1340" s="89"/>
      <c r="AF1340" s="89"/>
    </row>
    <row r="1341" spans="1:32" ht="25.5">
      <c r="A1341" s="31">
        <v>1338</v>
      </c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88"/>
      <c r="U1341" s="89"/>
      <c r="V1341" s="89"/>
      <c r="W1341" s="89"/>
      <c r="X1341" s="89"/>
      <c r="Y1341" s="89"/>
      <c r="Z1341" s="89"/>
      <c r="AA1341" s="90" t="s">
        <v>153</v>
      </c>
      <c r="AB1341" s="89"/>
      <c r="AC1341" s="89"/>
      <c r="AD1341" s="89"/>
      <c r="AE1341" s="89"/>
      <c r="AF1341" s="89"/>
    </row>
    <row r="1342" spans="1:32" ht="25.5">
      <c r="A1342" s="30">
        <v>1339</v>
      </c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87"/>
      <c r="U1342" s="89"/>
      <c r="V1342" s="89"/>
      <c r="W1342" s="89"/>
      <c r="X1342" s="89"/>
      <c r="Y1342" s="89"/>
      <c r="Z1342" s="89"/>
      <c r="AA1342" s="90" t="s">
        <v>153</v>
      </c>
      <c r="AB1342" s="89"/>
      <c r="AC1342" s="89"/>
      <c r="AD1342" s="89"/>
      <c r="AE1342" s="89"/>
      <c r="AF1342" s="89"/>
    </row>
    <row r="1343" spans="1:32" ht="25.5">
      <c r="A1343" s="31">
        <v>1340</v>
      </c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  <c r="N1343" s="31"/>
      <c r="O1343" s="31"/>
      <c r="P1343" s="31"/>
      <c r="Q1343" s="31"/>
      <c r="R1343" s="31"/>
      <c r="S1343" s="31"/>
      <c r="T1343" s="88"/>
      <c r="U1343" s="89"/>
      <c r="V1343" s="89"/>
      <c r="W1343" s="89"/>
      <c r="X1343" s="89"/>
      <c r="Y1343" s="89"/>
      <c r="Z1343" s="89"/>
      <c r="AA1343" s="90" t="s">
        <v>153</v>
      </c>
      <c r="AB1343" s="89"/>
      <c r="AC1343" s="89"/>
      <c r="AD1343" s="89"/>
      <c r="AE1343" s="89"/>
      <c r="AF1343" s="89"/>
    </row>
    <row r="1344" spans="1:32" ht="25.5">
      <c r="A1344" s="30">
        <v>1341</v>
      </c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87"/>
      <c r="U1344" s="89"/>
      <c r="V1344" s="89"/>
      <c r="W1344" s="89"/>
      <c r="X1344" s="89"/>
      <c r="Y1344" s="89"/>
      <c r="Z1344" s="89"/>
      <c r="AA1344" s="90" t="s">
        <v>153</v>
      </c>
      <c r="AB1344" s="89"/>
      <c r="AC1344" s="89"/>
      <c r="AD1344" s="89"/>
      <c r="AE1344" s="89"/>
      <c r="AF1344" s="89"/>
    </row>
    <row r="1345" spans="1:32" ht="25.5">
      <c r="A1345" s="31">
        <v>1342</v>
      </c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88"/>
      <c r="U1345" s="89"/>
      <c r="V1345" s="89"/>
      <c r="W1345" s="89"/>
      <c r="X1345" s="89"/>
      <c r="Y1345" s="89"/>
      <c r="Z1345" s="89"/>
      <c r="AA1345" s="90" t="s">
        <v>153</v>
      </c>
      <c r="AB1345" s="89"/>
      <c r="AC1345" s="89"/>
      <c r="AD1345" s="89"/>
      <c r="AE1345" s="89"/>
      <c r="AF1345" s="89"/>
    </row>
    <row r="1346" spans="1:32" ht="25.5">
      <c r="A1346" s="30">
        <v>1343</v>
      </c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87"/>
      <c r="U1346" s="89"/>
      <c r="V1346" s="89"/>
      <c r="W1346" s="89"/>
      <c r="X1346" s="89"/>
      <c r="Y1346" s="89"/>
      <c r="Z1346" s="89"/>
      <c r="AA1346" s="90" t="s">
        <v>153</v>
      </c>
      <c r="AB1346" s="89"/>
      <c r="AC1346" s="89"/>
      <c r="AD1346" s="89"/>
      <c r="AE1346" s="89"/>
      <c r="AF1346" s="89"/>
    </row>
    <row r="1347" spans="1:32" ht="25.5">
      <c r="A1347" s="31">
        <v>1344</v>
      </c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88"/>
      <c r="U1347" s="89"/>
      <c r="V1347" s="89"/>
      <c r="W1347" s="89"/>
      <c r="X1347" s="89"/>
      <c r="Y1347" s="89"/>
      <c r="Z1347" s="89"/>
      <c r="AA1347" s="90" t="s">
        <v>153</v>
      </c>
      <c r="AB1347" s="89"/>
      <c r="AC1347" s="89"/>
      <c r="AD1347" s="89"/>
      <c r="AE1347" s="89"/>
      <c r="AF1347" s="89"/>
    </row>
    <row r="1348" spans="1:32" ht="25.5">
      <c r="A1348" s="30">
        <v>1345</v>
      </c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87"/>
      <c r="U1348" s="89"/>
      <c r="V1348" s="89"/>
      <c r="W1348" s="89"/>
      <c r="X1348" s="89"/>
      <c r="Y1348" s="89"/>
      <c r="Z1348" s="89"/>
      <c r="AA1348" s="90" t="s">
        <v>153</v>
      </c>
      <c r="AB1348" s="89"/>
      <c r="AC1348" s="89"/>
      <c r="AD1348" s="89"/>
      <c r="AE1348" s="89"/>
      <c r="AF1348" s="89"/>
    </row>
    <row r="1349" spans="1:32" ht="25.5">
      <c r="A1349" s="31">
        <v>1346</v>
      </c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88"/>
      <c r="U1349" s="89"/>
      <c r="V1349" s="89"/>
      <c r="W1349" s="89"/>
      <c r="X1349" s="89"/>
      <c r="Y1349" s="89"/>
      <c r="Z1349" s="89"/>
      <c r="AA1349" s="90" t="s">
        <v>153</v>
      </c>
      <c r="AB1349" s="89"/>
      <c r="AC1349" s="89"/>
      <c r="AD1349" s="89"/>
      <c r="AE1349" s="89"/>
      <c r="AF1349" s="89"/>
    </row>
    <row r="1350" spans="1:32" ht="25.5">
      <c r="A1350" s="30">
        <v>1347</v>
      </c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87"/>
      <c r="U1350" s="89"/>
      <c r="V1350" s="89"/>
      <c r="W1350" s="89"/>
      <c r="X1350" s="89"/>
      <c r="Y1350" s="89"/>
      <c r="Z1350" s="89"/>
      <c r="AA1350" s="90" t="s">
        <v>153</v>
      </c>
      <c r="AB1350" s="89"/>
      <c r="AC1350" s="89"/>
      <c r="AD1350" s="89"/>
      <c r="AE1350" s="89"/>
      <c r="AF1350" s="89"/>
    </row>
    <row r="1351" spans="1:32" ht="25.5">
      <c r="A1351" s="31">
        <v>1348</v>
      </c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  <c r="N1351" s="31"/>
      <c r="O1351" s="31"/>
      <c r="P1351" s="31"/>
      <c r="Q1351" s="31"/>
      <c r="R1351" s="31"/>
      <c r="S1351" s="31"/>
      <c r="T1351" s="88"/>
      <c r="U1351" s="89"/>
      <c r="V1351" s="89"/>
      <c r="W1351" s="89"/>
      <c r="X1351" s="89"/>
      <c r="Y1351" s="89"/>
      <c r="Z1351" s="89"/>
      <c r="AA1351" s="90" t="s">
        <v>153</v>
      </c>
      <c r="AB1351" s="89"/>
      <c r="AC1351" s="89"/>
      <c r="AD1351" s="89"/>
      <c r="AE1351" s="89"/>
      <c r="AF1351" s="89"/>
    </row>
    <row r="1352" spans="1:32" ht="25.5">
      <c r="A1352" s="30">
        <v>1349</v>
      </c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87"/>
      <c r="U1352" s="89"/>
      <c r="V1352" s="89"/>
      <c r="W1352" s="89"/>
      <c r="X1352" s="89"/>
      <c r="Y1352" s="89"/>
      <c r="Z1352" s="89"/>
      <c r="AA1352" s="90" t="s">
        <v>153</v>
      </c>
      <c r="AB1352" s="89"/>
      <c r="AC1352" s="89"/>
      <c r="AD1352" s="89"/>
      <c r="AE1352" s="89"/>
      <c r="AF1352" s="89"/>
    </row>
    <row r="1353" spans="1:32" ht="25.5">
      <c r="A1353" s="31">
        <v>1350</v>
      </c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  <c r="N1353" s="31"/>
      <c r="O1353" s="31"/>
      <c r="P1353" s="31"/>
      <c r="Q1353" s="31"/>
      <c r="R1353" s="31"/>
      <c r="S1353" s="31"/>
      <c r="T1353" s="88"/>
      <c r="U1353" s="89"/>
      <c r="V1353" s="89"/>
      <c r="W1353" s="89"/>
      <c r="X1353" s="89"/>
      <c r="Y1353" s="89"/>
      <c r="Z1353" s="89"/>
      <c r="AA1353" s="90" t="s">
        <v>153</v>
      </c>
      <c r="AB1353" s="89"/>
      <c r="AC1353" s="89"/>
      <c r="AD1353" s="89"/>
      <c r="AE1353" s="89"/>
      <c r="AF1353" s="89"/>
    </row>
    <row r="1354" spans="1:32" ht="25.5">
      <c r="A1354" s="30">
        <v>1351</v>
      </c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87"/>
      <c r="U1354" s="89"/>
      <c r="V1354" s="89"/>
      <c r="W1354" s="89"/>
      <c r="X1354" s="89"/>
      <c r="Y1354" s="89"/>
      <c r="Z1354" s="89"/>
      <c r="AA1354" s="90" t="s">
        <v>153</v>
      </c>
      <c r="AB1354" s="89"/>
      <c r="AC1354" s="89"/>
      <c r="AD1354" s="89"/>
      <c r="AE1354" s="89"/>
      <c r="AF1354" s="89"/>
    </row>
    <row r="1355" spans="1:32" ht="25.5">
      <c r="A1355" s="31">
        <v>1352</v>
      </c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  <c r="N1355" s="31"/>
      <c r="O1355" s="31"/>
      <c r="P1355" s="31"/>
      <c r="Q1355" s="31"/>
      <c r="R1355" s="31"/>
      <c r="S1355" s="31"/>
      <c r="T1355" s="88"/>
      <c r="U1355" s="89"/>
      <c r="V1355" s="89"/>
      <c r="W1355" s="89"/>
      <c r="X1355" s="89"/>
      <c r="Y1355" s="89"/>
      <c r="Z1355" s="89"/>
      <c r="AA1355" s="90" t="s">
        <v>153</v>
      </c>
      <c r="AB1355" s="89"/>
      <c r="AC1355" s="89"/>
      <c r="AD1355" s="89"/>
      <c r="AE1355" s="89"/>
      <c r="AF1355" s="89"/>
    </row>
    <row r="1356" spans="1:32" ht="25.5">
      <c r="A1356" s="30">
        <v>1353</v>
      </c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87"/>
      <c r="U1356" s="89"/>
      <c r="V1356" s="89"/>
      <c r="W1356" s="89"/>
      <c r="X1356" s="89"/>
      <c r="Y1356" s="89"/>
      <c r="Z1356" s="89"/>
      <c r="AA1356" s="90" t="s">
        <v>153</v>
      </c>
      <c r="AB1356" s="89"/>
      <c r="AC1356" s="89"/>
      <c r="AD1356" s="89"/>
      <c r="AE1356" s="89"/>
      <c r="AF1356" s="89"/>
    </row>
    <row r="1357" spans="1:32" ht="25.5">
      <c r="A1357" s="31">
        <v>1354</v>
      </c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88"/>
      <c r="U1357" s="89"/>
      <c r="V1357" s="89"/>
      <c r="W1357" s="89"/>
      <c r="X1357" s="89"/>
      <c r="Y1357" s="89"/>
      <c r="Z1357" s="89"/>
      <c r="AA1357" s="90" t="s">
        <v>153</v>
      </c>
      <c r="AB1357" s="89"/>
      <c r="AC1357" s="89"/>
      <c r="AD1357" s="89"/>
      <c r="AE1357" s="89"/>
      <c r="AF1357" s="89"/>
    </row>
    <row r="1358" spans="1:32" ht="25.5">
      <c r="A1358" s="30">
        <v>1355</v>
      </c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87"/>
      <c r="U1358" s="89"/>
      <c r="V1358" s="89"/>
      <c r="W1358" s="89"/>
      <c r="X1358" s="89"/>
      <c r="Y1358" s="89"/>
      <c r="Z1358" s="89"/>
      <c r="AA1358" s="90" t="s">
        <v>153</v>
      </c>
      <c r="AB1358" s="89"/>
      <c r="AC1358" s="89"/>
      <c r="AD1358" s="89"/>
      <c r="AE1358" s="89"/>
      <c r="AF1358" s="89"/>
    </row>
    <row r="1359" spans="1:32" ht="25.5">
      <c r="A1359" s="31">
        <v>1356</v>
      </c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88"/>
      <c r="U1359" s="89"/>
      <c r="V1359" s="89"/>
      <c r="W1359" s="89"/>
      <c r="X1359" s="89"/>
      <c r="Y1359" s="89"/>
      <c r="Z1359" s="89"/>
      <c r="AA1359" s="90" t="s">
        <v>153</v>
      </c>
      <c r="AB1359" s="89"/>
      <c r="AC1359" s="89"/>
      <c r="AD1359" s="89"/>
      <c r="AE1359" s="89"/>
      <c r="AF1359" s="89"/>
    </row>
    <row r="1360" spans="1:32" ht="25.5">
      <c r="A1360" s="30">
        <v>1357</v>
      </c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87"/>
      <c r="U1360" s="89"/>
      <c r="V1360" s="89"/>
      <c r="W1360" s="89"/>
      <c r="X1360" s="89"/>
      <c r="Y1360" s="89"/>
      <c r="Z1360" s="89"/>
      <c r="AA1360" s="90" t="s">
        <v>153</v>
      </c>
      <c r="AB1360" s="89"/>
      <c r="AC1360" s="89"/>
      <c r="AD1360" s="89"/>
      <c r="AE1360" s="89"/>
      <c r="AF1360" s="89"/>
    </row>
    <row r="1361" spans="1:32" ht="25.5">
      <c r="A1361" s="31">
        <v>1358</v>
      </c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  <c r="N1361" s="31"/>
      <c r="O1361" s="31"/>
      <c r="P1361" s="31"/>
      <c r="Q1361" s="31"/>
      <c r="R1361" s="31"/>
      <c r="S1361" s="31"/>
      <c r="T1361" s="88"/>
      <c r="U1361" s="89"/>
      <c r="V1361" s="89"/>
      <c r="W1361" s="89"/>
      <c r="X1361" s="89"/>
      <c r="Y1361" s="89"/>
      <c r="Z1361" s="89"/>
      <c r="AA1361" s="90" t="s">
        <v>153</v>
      </c>
      <c r="AB1361" s="89"/>
      <c r="AC1361" s="89"/>
      <c r="AD1361" s="89"/>
      <c r="AE1361" s="89"/>
      <c r="AF1361" s="89"/>
    </row>
    <row r="1362" spans="1:32" ht="25.5">
      <c r="A1362" s="30">
        <v>1359</v>
      </c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87"/>
      <c r="U1362" s="89"/>
      <c r="V1362" s="89"/>
      <c r="W1362" s="89"/>
      <c r="X1362" s="89"/>
      <c r="Y1362" s="89"/>
      <c r="Z1362" s="89"/>
      <c r="AA1362" s="90" t="s">
        <v>153</v>
      </c>
      <c r="AB1362" s="89"/>
      <c r="AC1362" s="89"/>
      <c r="AD1362" s="89"/>
      <c r="AE1362" s="89"/>
      <c r="AF1362" s="89"/>
    </row>
    <row r="1363" spans="1:32" ht="25.5">
      <c r="A1363" s="31">
        <v>1360</v>
      </c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  <c r="N1363" s="31"/>
      <c r="O1363" s="31"/>
      <c r="P1363" s="31"/>
      <c r="Q1363" s="31"/>
      <c r="R1363" s="31"/>
      <c r="S1363" s="31"/>
      <c r="T1363" s="88"/>
      <c r="U1363" s="89"/>
      <c r="V1363" s="89"/>
      <c r="W1363" s="89"/>
      <c r="X1363" s="89"/>
      <c r="Y1363" s="89"/>
      <c r="Z1363" s="89"/>
      <c r="AA1363" s="90" t="s">
        <v>153</v>
      </c>
      <c r="AB1363" s="89"/>
      <c r="AC1363" s="89"/>
      <c r="AD1363" s="89"/>
      <c r="AE1363" s="89"/>
      <c r="AF1363" s="89"/>
    </row>
    <row r="1364" spans="1:32" ht="25.5">
      <c r="A1364" s="30">
        <v>1361</v>
      </c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87"/>
      <c r="U1364" s="89"/>
      <c r="V1364" s="89"/>
      <c r="W1364" s="89"/>
      <c r="X1364" s="89"/>
      <c r="Y1364" s="89"/>
      <c r="Z1364" s="89"/>
      <c r="AA1364" s="90" t="s">
        <v>153</v>
      </c>
      <c r="AB1364" s="89"/>
      <c r="AC1364" s="89"/>
      <c r="AD1364" s="89"/>
      <c r="AE1364" s="89"/>
      <c r="AF1364" s="89"/>
    </row>
    <row r="1365" spans="1:32" ht="25.5">
      <c r="A1365" s="31">
        <v>1362</v>
      </c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  <c r="N1365" s="31"/>
      <c r="O1365" s="31"/>
      <c r="P1365" s="31"/>
      <c r="Q1365" s="31"/>
      <c r="R1365" s="31"/>
      <c r="S1365" s="31"/>
      <c r="T1365" s="88"/>
      <c r="U1365" s="89"/>
      <c r="V1365" s="89"/>
      <c r="W1365" s="89"/>
      <c r="X1365" s="89"/>
      <c r="Y1365" s="89"/>
      <c r="Z1365" s="89"/>
      <c r="AA1365" s="90" t="s">
        <v>153</v>
      </c>
      <c r="AB1365" s="89"/>
      <c r="AC1365" s="89"/>
      <c r="AD1365" s="89"/>
      <c r="AE1365" s="89"/>
      <c r="AF1365" s="89"/>
    </row>
    <row r="1366" spans="1:32" ht="25.5">
      <c r="A1366" s="30">
        <v>1363</v>
      </c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87"/>
      <c r="U1366" s="89"/>
      <c r="V1366" s="89"/>
      <c r="W1366" s="89"/>
      <c r="X1366" s="89"/>
      <c r="Y1366" s="89"/>
      <c r="Z1366" s="89"/>
      <c r="AA1366" s="90" t="s">
        <v>153</v>
      </c>
      <c r="AB1366" s="89"/>
      <c r="AC1366" s="89"/>
      <c r="AD1366" s="89"/>
      <c r="AE1366" s="89"/>
      <c r="AF1366" s="89"/>
    </row>
    <row r="1367" spans="1:32" ht="25.5">
      <c r="A1367" s="31">
        <v>1364</v>
      </c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88"/>
      <c r="U1367" s="89"/>
      <c r="V1367" s="89"/>
      <c r="W1367" s="89"/>
      <c r="X1367" s="89"/>
      <c r="Y1367" s="89"/>
      <c r="Z1367" s="89"/>
      <c r="AA1367" s="90" t="s">
        <v>153</v>
      </c>
      <c r="AB1367" s="89"/>
      <c r="AC1367" s="89"/>
      <c r="AD1367" s="89"/>
      <c r="AE1367" s="89"/>
      <c r="AF1367" s="89"/>
    </row>
    <row r="1368" spans="1:32" ht="25.5">
      <c r="A1368" s="30">
        <v>1365</v>
      </c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87"/>
      <c r="U1368" s="89"/>
      <c r="V1368" s="89"/>
      <c r="W1368" s="89"/>
      <c r="X1368" s="89"/>
      <c r="Y1368" s="89"/>
      <c r="Z1368" s="89"/>
      <c r="AA1368" s="90" t="s">
        <v>153</v>
      </c>
      <c r="AB1368" s="89"/>
      <c r="AC1368" s="89"/>
      <c r="AD1368" s="89"/>
      <c r="AE1368" s="89"/>
      <c r="AF1368" s="89"/>
    </row>
    <row r="1369" spans="1:32" ht="25.5">
      <c r="A1369" s="31">
        <v>1366</v>
      </c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88"/>
      <c r="U1369" s="89"/>
      <c r="V1369" s="89"/>
      <c r="W1369" s="89"/>
      <c r="X1369" s="89"/>
      <c r="Y1369" s="89"/>
      <c r="Z1369" s="89"/>
      <c r="AA1369" s="90" t="s">
        <v>153</v>
      </c>
      <c r="AB1369" s="89"/>
      <c r="AC1369" s="89"/>
      <c r="AD1369" s="89"/>
      <c r="AE1369" s="89"/>
      <c r="AF1369" s="89"/>
    </row>
    <row r="1370" spans="1:32" ht="25.5">
      <c r="A1370" s="30">
        <v>1367</v>
      </c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87"/>
      <c r="U1370" s="89"/>
      <c r="V1370" s="89"/>
      <c r="W1370" s="89"/>
      <c r="X1370" s="89"/>
      <c r="Y1370" s="89"/>
      <c r="Z1370" s="89"/>
      <c r="AA1370" s="90" t="s">
        <v>153</v>
      </c>
      <c r="AB1370" s="89"/>
      <c r="AC1370" s="89"/>
      <c r="AD1370" s="89"/>
      <c r="AE1370" s="89"/>
      <c r="AF1370" s="89"/>
    </row>
    <row r="1371" spans="1:32" ht="25.5">
      <c r="A1371" s="31">
        <v>1368</v>
      </c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  <c r="N1371" s="31"/>
      <c r="O1371" s="31"/>
      <c r="P1371" s="31"/>
      <c r="Q1371" s="31"/>
      <c r="R1371" s="31"/>
      <c r="S1371" s="31"/>
      <c r="T1371" s="88"/>
      <c r="U1371" s="89"/>
      <c r="V1371" s="89"/>
      <c r="W1371" s="89"/>
      <c r="X1371" s="89"/>
      <c r="Y1371" s="89"/>
      <c r="Z1371" s="89"/>
      <c r="AA1371" s="90" t="s">
        <v>153</v>
      </c>
      <c r="AB1371" s="89"/>
      <c r="AC1371" s="89"/>
      <c r="AD1371" s="89"/>
      <c r="AE1371" s="89"/>
      <c r="AF1371" s="89"/>
    </row>
    <row r="1372" spans="1:32" ht="25.5">
      <c r="A1372" s="30">
        <v>1369</v>
      </c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87"/>
      <c r="U1372" s="89"/>
      <c r="V1372" s="89"/>
      <c r="W1372" s="89"/>
      <c r="X1372" s="89"/>
      <c r="Y1372" s="89"/>
      <c r="Z1372" s="89"/>
      <c r="AA1372" s="90" t="s">
        <v>153</v>
      </c>
      <c r="AB1372" s="89"/>
      <c r="AC1372" s="89"/>
      <c r="AD1372" s="89"/>
      <c r="AE1372" s="89"/>
      <c r="AF1372" s="89"/>
    </row>
    <row r="1373" spans="1:32" ht="25.5">
      <c r="A1373" s="31">
        <v>1370</v>
      </c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  <c r="N1373" s="31"/>
      <c r="O1373" s="31"/>
      <c r="P1373" s="31"/>
      <c r="Q1373" s="31"/>
      <c r="R1373" s="31"/>
      <c r="S1373" s="31"/>
      <c r="T1373" s="88"/>
      <c r="U1373" s="89"/>
      <c r="V1373" s="89"/>
      <c r="W1373" s="89"/>
      <c r="X1373" s="89"/>
      <c r="Y1373" s="89"/>
      <c r="Z1373" s="89"/>
      <c r="AA1373" s="90" t="s">
        <v>153</v>
      </c>
      <c r="AB1373" s="89"/>
      <c r="AC1373" s="89"/>
      <c r="AD1373" s="89"/>
      <c r="AE1373" s="89"/>
      <c r="AF1373" s="89"/>
    </row>
    <row r="1374" spans="1:32" ht="25.5">
      <c r="A1374" s="30">
        <v>1371</v>
      </c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87"/>
      <c r="U1374" s="89"/>
      <c r="V1374" s="89"/>
      <c r="W1374" s="89"/>
      <c r="X1374" s="89"/>
      <c r="Y1374" s="89"/>
      <c r="Z1374" s="89"/>
      <c r="AA1374" s="90" t="s">
        <v>153</v>
      </c>
      <c r="AB1374" s="89"/>
      <c r="AC1374" s="89"/>
      <c r="AD1374" s="89"/>
      <c r="AE1374" s="89"/>
      <c r="AF1374" s="89"/>
    </row>
    <row r="1375" spans="1:32" ht="25.5">
      <c r="A1375" s="31">
        <v>1372</v>
      </c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  <c r="N1375" s="31"/>
      <c r="O1375" s="31"/>
      <c r="P1375" s="31"/>
      <c r="Q1375" s="31"/>
      <c r="R1375" s="31"/>
      <c r="S1375" s="31"/>
      <c r="T1375" s="88"/>
      <c r="U1375" s="89"/>
      <c r="V1375" s="89"/>
      <c r="W1375" s="89"/>
      <c r="X1375" s="89"/>
      <c r="Y1375" s="89"/>
      <c r="Z1375" s="89"/>
      <c r="AA1375" s="90" t="s">
        <v>153</v>
      </c>
      <c r="AB1375" s="89"/>
      <c r="AC1375" s="89"/>
      <c r="AD1375" s="89"/>
      <c r="AE1375" s="89"/>
      <c r="AF1375" s="89"/>
    </row>
    <row r="1376" spans="1:32" ht="25.5">
      <c r="A1376" s="30">
        <v>1373</v>
      </c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87"/>
      <c r="U1376" s="89"/>
      <c r="V1376" s="89"/>
      <c r="W1376" s="89"/>
      <c r="X1376" s="89"/>
      <c r="Y1376" s="89"/>
      <c r="Z1376" s="89"/>
      <c r="AA1376" s="90" t="s">
        <v>153</v>
      </c>
      <c r="AB1376" s="89"/>
      <c r="AC1376" s="89"/>
      <c r="AD1376" s="89"/>
      <c r="AE1376" s="89"/>
      <c r="AF1376" s="89"/>
    </row>
    <row r="1377" spans="1:32" ht="25.5">
      <c r="A1377" s="31">
        <v>1374</v>
      </c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88"/>
      <c r="U1377" s="89"/>
      <c r="V1377" s="89"/>
      <c r="W1377" s="89"/>
      <c r="X1377" s="89"/>
      <c r="Y1377" s="89"/>
      <c r="Z1377" s="89"/>
      <c r="AA1377" s="90" t="s">
        <v>153</v>
      </c>
      <c r="AB1377" s="89"/>
      <c r="AC1377" s="89"/>
      <c r="AD1377" s="89"/>
      <c r="AE1377" s="89"/>
      <c r="AF1377" s="89"/>
    </row>
    <row r="1378" spans="1:32" ht="25.5">
      <c r="A1378" s="30">
        <v>1375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87"/>
      <c r="U1378" s="89"/>
      <c r="V1378" s="89"/>
      <c r="W1378" s="89"/>
      <c r="X1378" s="89"/>
      <c r="Y1378" s="89"/>
      <c r="Z1378" s="89"/>
      <c r="AA1378" s="90" t="s">
        <v>153</v>
      </c>
      <c r="AB1378" s="89"/>
      <c r="AC1378" s="89"/>
      <c r="AD1378" s="89"/>
      <c r="AE1378" s="89"/>
      <c r="AF1378" s="89"/>
    </row>
    <row r="1379" spans="1:32" ht="25.5">
      <c r="A1379" s="31">
        <v>1376</v>
      </c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88"/>
      <c r="U1379" s="89"/>
      <c r="V1379" s="89"/>
      <c r="W1379" s="89"/>
      <c r="X1379" s="89"/>
      <c r="Y1379" s="89"/>
      <c r="Z1379" s="89"/>
      <c r="AA1379" s="90" t="s">
        <v>153</v>
      </c>
      <c r="AB1379" s="89"/>
      <c r="AC1379" s="89"/>
      <c r="AD1379" s="89"/>
      <c r="AE1379" s="89"/>
      <c r="AF1379" s="89"/>
    </row>
    <row r="1380" spans="1:32" ht="25.5">
      <c r="A1380" s="30">
        <v>1377</v>
      </c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87"/>
      <c r="U1380" s="89"/>
      <c r="V1380" s="89"/>
      <c r="W1380" s="89"/>
      <c r="X1380" s="89"/>
      <c r="Y1380" s="89"/>
      <c r="Z1380" s="89"/>
      <c r="AA1380" s="90" t="s">
        <v>153</v>
      </c>
      <c r="AB1380" s="89"/>
      <c r="AC1380" s="89"/>
      <c r="AD1380" s="89"/>
      <c r="AE1380" s="89"/>
      <c r="AF1380" s="89"/>
    </row>
    <row r="1381" spans="1:32" ht="25.5">
      <c r="A1381" s="31">
        <v>1378</v>
      </c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  <c r="N1381" s="31"/>
      <c r="O1381" s="31"/>
      <c r="P1381" s="31"/>
      <c r="Q1381" s="31"/>
      <c r="R1381" s="31"/>
      <c r="S1381" s="31"/>
      <c r="T1381" s="88"/>
      <c r="U1381" s="89"/>
      <c r="V1381" s="89"/>
      <c r="W1381" s="89"/>
      <c r="X1381" s="89"/>
      <c r="Y1381" s="89"/>
      <c r="Z1381" s="89"/>
      <c r="AA1381" s="90" t="s">
        <v>153</v>
      </c>
      <c r="AB1381" s="89"/>
      <c r="AC1381" s="89"/>
      <c r="AD1381" s="89"/>
      <c r="AE1381" s="89"/>
      <c r="AF1381" s="89"/>
    </row>
    <row r="1382" spans="1:32" ht="25.5">
      <c r="A1382" s="30">
        <v>1379</v>
      </c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87"/>
      <c r="U1382" s="89"/>
      <c r="V1382" s="89"/>
      <c r="W1382" s="89"/>
      <c r="X1382" s="89"/>
      <c r="Y1382" s="89"/>
      <c r="Z1382" s="89"/>
      <c r="AA1382" s="90" t="s">
        <v>153</v>
      </c>
      <c r="AB1382" s="89"/>
      <c r="AC1382" s="89"/>
      <c r="AD1382" s="89"/>
      <c r="AE1382" s="89"/>
      <c r="AF1382" s="89"/>
    </row>
    <row r="1383" spans="1:32" ht="25.5">
      <c r="A1383" s="31">
        <v>1380</v>
      </c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  <c r="N1383" s="31"/>
      <c r="O1383" s="31"/>
      <c r="P1383" s="31"/>
      <c r="Q1383" s="31"/>
      <c r="R1383" s="31"/>
      <c r="S1383" s="31"/>
      <c r="T1383" s="88"/>
      <c r="U1383" s="89"/>
      <c r="V1383" s="89"/>
      <c r="W1383" s="89"/>
      <c r="X1383" s="89"/>
      <c r="Y1383" s="89"/>
      <c r="Z1383" s="89"/>
      <c r="AA1383" s="90" t="s">
        <v>153</v>
      </c>
      <c r="AB1383" s="89"/>
      <c r="AC1383" s="89"/>
      <c r="AD1383" s="89"/>
      <c r="AE1383" s="89"/>
      <c r="AF1383" s="89"/>
    </row>
    <row r="1384" spans="1:32" ht="25.5">
      <c r="A1384" s="30">
        <v>1381</v>
      </c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87"/>
      <c r="U1384" s="89"/>
      <c r="V1384" s="89"/>
      <c r="W1384" s="89"/>
      <c r="X1384" s="89"/>
      <c r="Y1384" s="89"/>
      <c r="Z1384" s="89"/>
      <c r="AA1384" s="90" t="s">
        <v>153</v>
      </c>
      <c r="AB1384" s="89"/>
      <c r="AC1384" s="89"/>
      <c r="AD1384" s="89"/>
      <c r="AE1384" s="89"/>
      <c r="AF1384" s="89"/>
    </row>
    <row r="1385" spans="1:32" ht="25.5">
      <c r="A1385" s="31">
        <v>1382</v>
      </c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88"/>
      <c r="U1385" s="89"/>
      <c r="V1385" s="89"/>
      <c r="W1385" s="89"/>
      <c r="X1385" s="89"/>
      <c r="Y1385" s="89"/>
      <c r="Z1385" s="89"/>
      <c r="AA1385" s="90" t="s">
        <v>153</v>
      </c>
      <c r="AB1385" s="89"/>
      <c r="AC1385" s="89"/>
      <c r="AD1385" s="89"/>
      <c r="AE1385" s="89"/>
      <c r="AF1385" s="89"/>
    </row>
    <row r="1386" spans="1:32" ht="25.5">
      <c r="A1386" s="30">
        <v>1383</v>
      </c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87"/>
      <c r="U1386" s="89"/>
      <c r="V1386" s="89"/>
      <c r="W1386" s="89"/>
      <c r="X1386" s="89"/>
      <c r="Y1386" s="89"/>
      <c r="Z1386" s="89"/>
      <c r="AA1386" s="90" t="s">
        <v>153</v>
      </c>
      <c r="AB1386" s="89"/>
      <c r="AC1386" s="89"/>
      <c r="AD1386" s="89"/>
      <c r="AE1386" s="89"/>
      <c r="AF1386" s="89"/>
    </row>
    <row r="1387" spans="1:32" ht="25.5">
      <c r="A1387" s="31">
        <v>1384</v>
      </c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88"/>
      <c r="U1387" s="89"/>
      <c r="V1387" s="89"/>
      <c r="W1387" s="89"/>
      <c r="X1387" s="89"/>
      <c r="Y1387" s="89"/>
      <c r="Z1387" s="89"/>
      <c r="AA1387" s="90" t="s">
        <v>153</v>
      </c>
      <c r="AB1387" s="89"/>
      <c r="AC1387" s="89"/>
      <c r="AD1387" s="89"/>
      <c r="AE1387" s="89"/>
      <c r="AF1387" s="89"/>
    </row>
    <row r="1388" spans="1:32" ht="25.5">
      <c r="A1388" s="30">
        <v>1385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87"/>
      <c r="U1388" s="89"/>
      <c r="V1388" s="89"/>
      <c r="W1388" s="89"/>
      <c r="X1388" s="89"/>
      <c r="Y1388" s="89"/>
      <c r="Z1388" s="89"/>
      <c r="AA1388" s="90" t="s">
        <v>153</v>
      </c>
      <c r="AB1388" s="89"/>
      <c r="AC1388" s="89"/>
      <c r="AD1388" s="89"/>
      <c r="AE1388" s="89"/>
      <c r="AF1388" s="89"/>
    </row>
    <row r="1389" spans="1:32" ht="25.5">
      <c r="A1389" s="31">
        <v>1386</v>
      </c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88"/>
      <c r="U1389" s="89"/>
      <c r="V1389" s="89"/>
      <c r="W1389" s="89"/>
      <c r="X1389" s="89"/>
      <c r="Y1389" s="89"/>
      <c r="Z1389" s="89"/>
      <c r="AA1389" s="90" t="s">
        <v>153</v>
      </c>
      <c r="AB1389" s="89"/>
      <c r="AC1389" s="89"/>
      <c r="AD1389" s="89"/>
      <c r="AE1389" s="89"/>
      <c r="AF1389" s="89"/>
    </row>
    <row r="1390" spans="1:32" ht="25.5">
      <c r="A1390" s="30">
        <v>1387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87"/>
      <c r="U1390" s="89"/>
      <c r="V1390" s="89"/>
      <c r="W1390" s="89"/>
      <c r="X1390" s="89"/>
      <c r="Y1390" s="89"/>
      <c r="Z1390" s="89"/>
      <c r="AA1390" s="90" t="s">
        <v>153</v>
      </c>
      <c r="AB1390" s="89"/>
      <c r="AC1390" s="89"/>
      <c r="AD1390" s="89"/>
      <c r="AE1390" s="89"/>
      <c r="AF1390" s="89"/>
    </row>
    <row r="1391" spans="1:32" ht="25.5">
      <c r="A1391" s="31">
        <v>1388</v>
      </c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  <c r="N1391" s="31"/>
      <c r="O1391" s="31"/>
      <c r="P1391" s="31"/>
      <c r="Q1391" s="31"/>
      <c r="R1391" s="31"/>
      <c r="S1391" s="31"/>
      <c r="T1391" s="88"/>
      <c r="U1391" s="89"/>
      <c r="V1391" s="89"/>
      <c r="W1391" s="89"/>
      <c r="X1391" s="89"/>
      <c r="Y1391" s="89"/>
      <c r="Z1391" s="89"/>
      <c r="AA1391" s="90" t="s">
        <v>153</v>
      </c>
      <c r="AB1391" s="89"/>
      <c r="AC1391" s="89"/>
      <c r="AD1391" s="89"/>
      <c r="AE1391" s="89"/>
      <c r="AF1391" s="89"/>
    </row>
    <row r="1392" spans="1:32" ht="25.5">
      <c r="A1392" s="30">
        <v>1389</v>
      </c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87"/>
      <c r="U1392" s="89"/>
      <c r="V1392" s="89"/>
      <c r="W1392" s="89"/>
      <c r="X1392" s="89"/>
      <c r="Y1392" s="89"/>
      <c r="Z1392" s="89"/>
      <c r="AA1392" s="90" t="s">
        <v>153</v>
      </c>
      <c r="AB1392" s="89"/>
      <c r="AC1392" s="89"/>
      <c r="AD1392" s="89"/>
      <c r="AE1392" s="89"/>
      <c r="AF1392" s="89"/>
    </row>
    <row r="1393" spans="1:32" ht="25.5">
      <c r="A1393" s="31">
        <v>1390</v>
      </c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  <c r="N1393" s="31"/>
      <c r="O1393" s="31"/>
      <c r="P1393" s="31"/>
      <c r="Q1393" s="31"/>
      <c r="R1393" s="31"/>
      <c r="S1393" s="31"/>
      <c r="T1393" s="88"/>
      <c r="U1393" s="89"/>
      <c r="V1393" s="89"/>
      <c r="W1393" s="89"/>
      <c r="X1393" s="89"/>
      <c r="Y1393" s="89"/>
      <c r="Z1393" s="89"/>
      <c r="AA1393" s="90" t="s">
        <v>153</v>
      </c>
      <c r="AB1393" s="89"/>
      <c r="AC1393" s="89"/>
      <c r="AD1393" s="89"/>
      <c r="AE1393" s="89"/>
      <c r="AF1393" s="89"/>
    </row>
    <row r="1394" spans="1:32" ht="25.5">
      <c r="A1394" s="30">
        <v>1391</v>
      </c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87"/>
      <c r="U1394" s="89"/>
      <c r="V1394" s="89"/>
      <c r="W1394" s="89"/>
      <c r="X1394" s="89"/>
      <c r="Y1394" s="89"/>
      <c r="Z1394" s="89"/>
      <c r="AA1394" s="90" t="s">
        <v>153</v>
      </c>
      <c r="AB1394" s="89"/>
      <c r="AC1394" s="89"/>
      <c r="AD1394" s="89"/>
      <c r="AE1394" s="89"/>
      <c r="AF1394" s="89"/>
    </row>
    <row r="1395" spans="1:32" ht="25.5">
      <c r="A1395" s="31">
        <v>1392</v>
      </c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  <c r="N1395" s="31"/>
      <c r="O1395" s="31"/>
      <c r="P1395" s="31"/>
      <c r="Q1395" s="31"/>
      <c r="R1395" s="31"/>
      <c r="S1395" s="31"/>
      <c r="T1395" s="88"/>
      <c r="U1395" s="89"/>
      <c r="V1395" s="89"/>
      <c r="W1395" s="89"/>
      <c r="X1395" s="89"/>
      <c r="Y1395" s="89"/>
      <c r="Z1395" s="89"/>
      <c r="AA1395" s="90" t="s">
        <v>153</v>
      </c>
      <c r="AB1395" s="89"/>
      <c r="AC1395" s="89"/>
      <c r="AD1395" s="89"/>
      <c r="AE1395" s="89"/>
      <c r="AF1395" s="89"/>
    </row>
    <row r="1396" spans="1:32" ht="25.5">
      <c r="A1396" s="30">
        <v>1393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87"/>
      <c r="U1396" s="89"/>
      <c r="V1396" s="89"/>
      <c r="W1396" s="89"/>
      <c r="X1396" s="89"/>
      <c r="Y1396" s="89"/>
      <c r="Z1396" s="89"/>
      <c r="AA1396" s="90" t="s">
        <v>153</v>
      </c>
      <c r="AB1396" s="89"/>
      <c r="AC1396" s="89"/>
      <c r="AD1396" s="89"/>
      <c r="AE1396" s="89"/>
      <c r="AF1396" s="89"/>
    </row>
    <row r="1397" spans="1:32" ht="25.5">
      <c r="A1397" s="31">
        <v>1394</v>
      </c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88"/>
      <c r="U1397" s="89"/>
      <c r="V1397" s="89"/>
      <c r="W1397" s="89"/>
      <c r="X1397" s="89"/>
      <c r="Y1397" s="89"/>
      <c r="Z1397" s="89"/>
      <c r="AA1397" s="90" t="s">
        <v>153</v>
      </c>
      <c r="AB1397" s="89"/>
      <c r="AC1397" s="89"/>
      <c r="AD1397" s="89"/>
      <c r="AE1397" s="89"/>
      <c r="AF1397" s="89"/>
    </row>
    <row r="1398" spans="1:32" ht="25.5">
      <c r="A1398" s="30">
        <v>1395</v>
      </c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87"/>
      <c r="U1398" s="89"/>
      <c r="V1398" s="89"/>
      <c r="W1398" s="89"/>
      <c r="X1398" s="89"/>
      <c r="Y1398" s="89"/>
      <c r="Z1398" s="89"/>
      <c r="AA1398" s="90" t="s">
        <v>153</v>
      </c>
      <c r="AB1398" s="89"/>
      <c r="AC1398" s="89"/>
      <c r="AD1398" s="89"/>
      <c r="AE1398" s="89"/>
      <c r="AF1398" s="89"/>
    </row>
    <row r="1399" spans="1:32" ht="25.5">
      <c r="A1399" s="31">
        <v>1396</v>
      </c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88"/>
      <c r="U1399" s="89"/>
      <c r="V1399" s="89"/>
      <c r="W1399" s="89"/>
      <c r="X1399" s="89"/>
      <c r="Y1399" s="89"/>
      <c r="Z1399" s="89"/>
      <c r="AA1399" s="90" t="s">
        <v>153</v>
      </c>
      <c r="AB1399" s="89"/>
      <c r="AC1399" s="89"/>
      <c r="AD1399" s="89"/>
      <c r="AE1399" s="89"/>
      <c r="AF1399" s="89"/>
    </row>
    <row r="1400" spans="1:32" ht="25.5">
      <c r="A1400" s="30">
        <v>1397</v>
      </c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87"/>
      <c r="U1400" s="89"/>
      <c r="V1400" s="89"/>
      <c r="W1400" s="89"/>
      <c r="X1400" s="89"/>
      <c r="Y1400" s="89"/>
      <c r="Z1400" s="89"/>
      <c r="AA1400" s="90" t="s">
        <v>153</v>
      </c>
      <c r="AB1400" s="89"/>
      <c r="AC1400" s="89"/>
      <c r="AD1400" s="89"/>
      <c r="AE1400" s="89"/>
      <c r="AF1400" s="89"/>
    </row>
    <row r="1401" spans="1:32" ht="25.5">
      <c r="A1401" s="31">
        <v>1398</v>
      </c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/>
      <c r="O1401" s="31"/>
      <c r="P1401" s="31"/>
      <c r="Q1401" s="31"/>
      <c r="R1401" s="31"/>
      <c r="S1401" s="31"/>
      <c r="T1401" s="88"/>
      <c r="U1401" s="89"/>
      <c r="V1401" s="89"/>
      <c r="W1401" s="89"/>
      <c r="X1401" s="89"/>
      <c r="Y1401" s="89"/>
      <c r="Z1401" s="89"/>
      <c r="AA1401" s="90" t="s">
        <v>153</v>
      </c>
      <c r="AB1401" s="89"/>
      <c r="AC1401" s="89"/>
      <c r="AD1401" s="89"/>
      <c r="AE1401" s="89"/>
      <c r="AF1401" s="89"/>
    </row>
    <row r="1402" spans="1:32" ht="25.5">
      <c r="A1402" s="30">
        <v>1399</v>
      </c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87"/>
      <c r="U1402" s="89"/>
      <c r="V1402" s="89"/>
      <c r="W1402" s="89"/>
      <c r="X1402" s="89"/>
      <c r="Y1402" s="89"/>
      <c r="Z1402" s="89"/>
      <c r="AA1402" s="90" t="s">
        <v>153</v>
      </c>
      <c r="AB1402" s="89"/>
      <c r="AC1402" s="89"/>
      <c r="AD1402" s="89"/>
      <c r="AE1402" s="89"/>
      <c r="AF1402" s="89"/>
    </row>
    <row r="1403" spans="1:32" ht="25.5">
      <c r="A1403" s="31">
        <v>1400</v>
      </c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  <c r="N1403" s="31"/>
      <c r="O1403" s="31"/>
      <c r="P1403" s="31"/>
      <c r="Q1403" s="31"/>
      <c r="R1403" s="31"/>
      <c r="S1403" s="31"/>
      <c r="T1403" s="88"/>
      <c r="U1403" s="89"/>
      <c r="V1403" s="89"/>
      <c r="W1403" s="89"/>
      <c r="X1403" s="89"/>
      <c r="Y1403" s="89"/>
      <c r="Z1403" s="89"/>
      <c r="AA1403" s="90" t="s">
        <v>153</v>
      </c>
      <c r="AB1403" s="89"/>
      <c r="AC1403" s="89"/>
      <c r="AD1403" s="89"/>
      <c r="AE1403" s="89"/>
      <c r="AF1403" s="89"/>
    </row>
    <row r="1404" spans="1:32" ht="25.5">
      <c r="A1404" s="30">
        <v>1401</v>
      </c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87"/>
      <c r="U1404" s="89"/>
      <c r="V1404" s="89"/>
      <c r="W1404" s="89"/>
      <c r="X1404" s="89"/>
      <c r="Y1404" s="89"/>
      <c r="Z1404" s="89"/>
      <c r="AA1404" s="90" t="s">
        <v>153</v>
      </c>
      <c r="AB1404" s="89"/>
      <c r="AC1404" s="89"/>
      <c r="AD1404" s="89"/>
      <c r="AE1404" s="89"/>
      <c r="AF1404" s="89"/>
    </row>
    <row r="1405" spans="1:32" ht="25.5">
      <c r="A1405" s="31">
        <v>1402</v>
      </c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  <c r="N1405" s="31"/>
      <c r="O1405" s="31"/>
      <c r="P1405" s="31"/>
      <c r="Q1405" s="31"/>
      <c r="R1405" s="31"/>
      <c r="S1405" s="31"/>
      <c r="T1405" s="88"/>
      <c r="U1405" s="89"/>
      <c r="V1405" s="89"/>
      <c r="W1405" s="89"/>
      <c r="X1405" s="89"/>
      <c r="Y1405" s="89"/>
      <c r="Z1405" s="89"/>
      <c r="AA1405" s="90" t="s">
        <v>153</v>
      </c>
      <c r="AB1405" s="89"/>
      <c r="AC1405" s="89"/>
      <c r="AD1405" s="89"/>
      <c r="AE1405" s="89"/>
      <c r="AF1405" s="89"/>
    </row>
    <row r="1406" spans="1:32" ht="25.5">
      <c r="A1406" s="30">
        <v>1403</v>
      </c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87"/>
      <c r="U1406" s="89"/>
      <c r="V1406" s="89"/>
      <c r="W1406" s="89"/>
      <c r="X1406" s="89"/>
      <c r="Y1406" s="89"/>
      <c r="Z1406" s="89"/>
      <c r="AA1406" s="90" t="s">
        <v>153</v>
      </c>
      <c r="AB1406" s="89"/>
      <c r="AC1406" s="89"/>
      <c r="AD1406" s="89"/>
      <c r="AE1406" s="89"/>
      <c r="AF1406" s="89"/>
    </row>
    <row r="1407" spans="1:32" ht="25.5">
      <c r="A1407" s="31">
        <v>1404</v>
      </c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88"/>
      <c r="U1407" s="89"/>
      <c r="V1407" s="89"/>
      <c r="W1407" s="89"/>
      <c r="X1407" s="89"/>
      <c r="Y1407" s="89"/>
      <c r="Z1407" s="89"/>
      <c r="AA1407" s="90" t="s">
        <v>153</v>
      </c>
      <c r="AB1407" s="89"/>
      <c r="AC1407" s="89"/>
      <c r="AD1407" s="89"/>
      <c r="AE1407" s="89"/>
      <c r="AF1407" s="89"/>
    </row>
    <row r="1408" spans="1:32" ht="25.5">
      <c r="A1408" s="30">
        <v>1405</v>
      </c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87"/>
      <c r="U1408" s="89"/>
      <c r="V1408" s="89"/>
      <c r="W1408" s="89"/>
      <c r="X1408" s="89"/>
      <c r="Y1408" s="89"/>
      <c r="Z1408" s="89"/>
      <c r="AA1408" s="90" t="s">
        <v>153</v>
      </c>
      <c r="AB1408" s="89"/>
      <c r="AC1408" s="89"/>
      <c r="AD1408" s="89"/>
      <c r="AE1408" s="89"/>
      <c r="AF1408" s="89"/>
    </row>
    <row r="1409" spans="1:32" ht="25.5">
      <c r="A1409" s="31">
        <v>1406</v>
      </c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88"/>
      <c r="U1409" s="89"/>
      <c r="V1409" s="89"/>
      <c r="W1409" s="89"/>
      <c r="X1409" s="89"/>
      <c r="Y1409" s="89"/>
      <c r="Z1409" s="89"/>
      <c r="AA1409" s="90" t="s">
        <v>153</v>
      </c>
      <c r="AB1409" s="89"/>
      <c r="AC1409" s="89"/>
      <c r="AD1409" s="89"/>
      <c r="AE1409" s="89"/>
      <c r="AF1409" s="89"/>
    </row>
    <row r="1410" spans="1:32" ht="25.5">
      <c r="A1410" s="30">
        <v>1407</v>
      </c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87"/>
      <c r="U1410" s="89"/>
      <c r="V1410" s="89"/>
      <c r="W1410" s="89"/>
      <c r="X1410" s="89"/>
      <c r="Y1410" s="89"/>
      <c r="Z1410" s="89"/>
      <c r="AA1410" s="90" t="s">
        <v>153</v>
      </c>
      <c r="AB1410" s="89"/>
      <c r="AC1410" s="89"/>
      <c r="AD1410" s="89"/>
      <c r="AE1410" s="89"/>
      <c r="AF1410" s="89"/>
    </row>
    <row r="1411" spans="1:32" ht="25.5">
      <c r="A1411" s="31">
        <v>1408</v>
      </c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  <c r="N1411" s="31"/>
      <c r="O1411" s="31"/>
      <c r="P1411" s="31"/>
      <c r="Q1411" s="31"/>
      <c r="R1411" s="31"/>
      <c r="S1411" s="31"/>
      <c r="T1411" s="88"/>
      <c r="U1411" s="89"/>
      <c r="V1411" s="89"/>
      <c r="W1411" s="89"/>
      <c r="X1411" s="89"/>
      <c r="Y1411" s="89"/>
      <c r="Z1411" s="89"/>
      <c r="AA1411" s="90" t="s">
        <v>153</v>
      </c>
      <c r="AB1411" s="89"/>
      <c r="AC1411" s="89"/>
      <c r="AD1411" s="89"/>
      <c r="AE1411" s="89"/>
      <c r="AF1411" s="89"/>
    </row>
    <row r="1412" spans="1:32" ht="25.5">
      <c r="A1412" s="30">
        <v>1409</v>
      </c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87"/>
      <c r="U1412" s="89"/>
      <c r="V1412" s="89"/>
      <c r="W1412" s="89"/>
      <c r="X1412" s="89"/>
      <c r="Y1412" s="89"/>
      <c r="Z1412" s="89"/>
      <c r="AA1412" s="90" t="s">
        <v>153</v>
      </c>
      <c r="AB1412" s="89"/>
      <c r="AC1412" s="89"/>
      <c r="AD1412" s="89"/>
      <c r="AE1412" s="89"/>
      <c r="AF1412" s="89"/>
    </row>
    <row r="1413" spans="1:32" ht="25.5">
      <c r="A1413" s="31">
        <v>1410</v>
      </c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  <c r="N1413" s="31"/>
      <c r="O1413" s="31"/>
      <c r="P1413" s="31"/>
      <c r="Q1413" s="31"/>
      <c r="R1413" s="31"/>
      <c r="S1413" s="31"/>
      <c r="T1413" s="88"/>
      <c r="U1413" s="89"/>
      <c r="V1413" s="89"/>
      <c r="W1413" s="89"/>
      <c r="X1413" s="89"/>
      <c r="Y1413" s="89"/>
      <c r="Z1413" s="89"/>
      <c r="AA1413" s="90" t="s">
        <v>153</v>
      </c>
      <c r="AB1413" s="89"/>
      <c r="AC1413" s="89"/>
      <c r="AD1413" s="89"/>
      <c r="AE1413" s="89"/>
      <c r="AF1413" s="89"/>
    </row>
    <row r="1414" spans="1:32" ht="25.5">
      <c r="A1414" s="30">
        <v>1411</v>
      </c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87"/>
      <c r="U1414" s="89"/>
      <c r="V1414" s="89"/>
      <c r="W1414" s="89"/>
      <c r="X1414" s="89"/>
      <c r="Y1414" s="89"/>
      <c r="Z1414" s="89"/>
      <c r="AA1414" s="90" t="s">
        <v>153</v>
      </c>
      <c r="AB1414" s="89"/>
      <c r="AC1414" s="89"/>
      <c r="AD1414" s="89"/>
      <c r="AE1414" s="89"/>
      <c r="AF1414" s="89"/>
    </row>
    <row r="1415" spans="1:32" ht="25.5">
      <c r="A1415" s="31">
        <v>1412</v>
      </c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  <c r="N1415" s="31"/>
      <c r="O1415" s="31"/>
      <c r="P1415" s="31"/>
      <c r="Q1415" s="31"/>
      <c r="R1415" s="31"/>
      <c r="S1415" s="31"/>
      <c r="T1415" s="88"/>
      <c r="U1415" s="89"/>
      <c r="V1415" s="89"/>
      <c r="W1415" s="89"/>
      <c r="X1415" s="89"/>
      <c r="Y1415" s="89"/>
      <c r="Z1415" s="89"/>
      <c r="AA1415" s="90" t="s">
        <v>153</v>
      </c>
      <c r="AB1415" s="89"/>
      <c r="AC1415" s="89"/>
      <c r="AD1415" s="89"/>
      <c r="AE1415" s="89"/>
      <c r="AF1415" s="89"/>
    </row>
    <row r="1416" spans="1:32" ht="25.5">
      <c r="A1416" s="30">
        <v>1413</v>
      </c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87"/>
      <c r="U1416" s="89"/>
      <c r="V1416" s="89"/>
      <c r="W1416" s="89"/>
      <c r="X1416" s="89"/>
      <c r="Y1416" s="89"/>
      <c r="Z1416" s="89"/>
      <c r="AA1416" s="90" t="s">
        <v>153</v>
      </c>
      <c r="AB1416" s="89"/>
      <c r="AC1416" s="89"/>
      <c r="AD1416" s="89"/>
      <c r="AE1416" s="89"/>
      <c r="AF1416" s="89"/>
    </row>
    <row r="1417" spans="1:32" ht="25.5">
      <c r="A1417" s="31">
        <v>1414</v>
      </c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88"/>
      <c r="U1417" s="89"/>
      <c r="V1417" s="89"/>
      <c r="W1417" s="89"/>
      <c r="X1417" s="89"/>
      <c r="Y1417" s="89"/>
      <c r="Z1417" s="89"/>
      <c r="AA1417" s="90" t="s">
        <v>153</v>
      </c>
      <c r="AB1417" s="89"/>
      <c r="AC1417" s="89"/>
      <c r="AD1417" s="89"/>
      <c r="AE1417" s="89"/>
      <c r="AF1417" s="89"/>
    </row>
    <row r="1418" spans="1:32" ht="25.5">
      <c r="A1418" s="30">
        <v>1415</v>
      </c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87"/>
      <c r="U1418" s="89"/>
      <c r="V1418" s="89"/>
      <c r="W1418" s="89"/>
      <c r="X1418" s="89"/>
      <c r="Y1418" s="89"/>
      <c r="Z1418" s="89"/>
      <c r="AA1418" s="90" t="s">
        <v>153</v>
      </c>
      <c r="AB1418" s="89"/>
      <c r="AC1418" s="89"/>
      <c r="AD1418" s="89"/>
      <c r="AE1418" s="89"/>
      <c r="AF1418" s="89"/>
    </row>
    <row r="1419" spans="1:32" ht="25.5">
      <c r="A1419" s="31">
        <v>1416</v>
      </c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88"/>
      <c r="U1419" s="89"/>
      <c r="V1419" s="89"/>
      <c r="W1419" s="89"/>
      <c r="X1419" s="89"/>
      <c r="Y1419" s="89"/>
      <c r="Z1419" s="89"/>
      <c r="AA1419" s="90" t="s">
        <v>153</v>
      </c>
      <c r="AB1419" s="89"/>
      <c r="AC1419" s="89"/>
      <c r="AD1419" s="89"/>
      <c r="AE1419" s="89"/>
      <c r="AF1419" s="89"/>
    </row>
    <row r="1420" spans="1:32" ht="25.5">
      <c r="A1420" s="30">
        <v>1417</v>
      </c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87"/>
      <c r="U1420" s="89"/>
      <c r="V1420" s="89"/>
      <c r="W1420" s="89"/>
      <c r="X1420" s="89"/>
      <c r="Y1420" s="89"/>
      <c r="Z1420" s="89"/>
      <c r="AA1420" s="90" t="s">
        <v>153</v>
      </c>
      <c r="AB1420" s="89"/>
      <c r="AC1420" s="89"/>
      <c r="AD1420" s="89"/>
      <c r="AE1420" s="89"/>
      <c r="AF1420" s="89"/>
    </row>
    <row r="1421" spans="1:32" ht="25.5">
      <c r="A1421" s="31">
        <v>1418</v>
      </c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  <c r="N1421" s="31"/>
      <c r="O1421" s="31"/>
      <c r="P1421" s="31"/>
      <c r="Q1421" s="31"/>
      <c r="R1421" s="31"/>
      <c r="S1421" s="31"/>
      <c r="T1421" s="88"/>
      <c r="U1421" s="89"/>
      <c r="V1421" s="89"/>
      <c r="W1421" s="89"/>
      <c r="X1421" s="89"/>
      <c r="Y1421" s="89"/>
      <c r="Z1421" s="89"/>
      <c r="AA1421" s="90" t="s">
        <v>153</v>
      </c>
      <c r="AB1421" s="89"/>
      <c r="AC1421" s="89"/>
      <c r="AD1421" s="89"/>
      <c r="AE1421" s="89"/>
      <c r="AF1421" s="89"/>
    </row>
    <row r="1422" spans="1:32" ht="25.5">
      <c r="A1422" s="30">
        <v>1419</v>
      </c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87"/>
      <c r="U1422" s="89"/>
      <c r="V1422" s="89"/>
      <c r="W1422" s="89"/>
      <c r="X1422" s="89"/>
      <c r="Y1422" s="89"/>
      <c r="Z1422" s="89"/>
      <c r="AA1422" s="90" t="s">
        <v>153</v>
      </c>
      <c r="AB1422" s="89"/>
      <c r="AC1422" s="89"/>
      <c r="AD1422" s="89"/>
      <c r="AE1422" s="89"/>
      <c r="AF1422" s="89"/>
    </row>
    <row r="1423" spans="1:32" ht="25.5">
      <c r="A1423" s="31">
        <v>1420</v>
      </c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  <c r="N1423" s="31"/>
      <c r="O1423" s="31"/>
      <c r="P1423" s="31"/>
      <c r="Q1423" s="31"/>
      <c r="R1423" s="31"/>
      <c r="S1423" s="31"/>
      <c r="T1423" s="88"/>
      <c r="U1423" s="89"/>
      <c r="V1423" s="89"/>
      <c r="W1423" s="89"/>
      <c r="X1423" s="89"/>
      <c r="Y1423" s="89"/>
      <c r="Z1423" s="89"/>
      <c r="AA1423" s="90" t="s">
        <v>153</v>
      </c>
      <c r="AB1423" s="89"/>
      <c r="AC1423" s="89"/>
      <c r="AD1423" s="89"/>
      <c r="AE1423" s="89"/>
      <c r="AF1423" s="89"/>
    </row>
    <row r="1424" spans="1:32" ht="25.5">
      <c r="A1424" s="30">
        <v>1421</v>
      </c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87"/>
      <c r="U1424" s="89"/>
      <c r="V1424" s="89"/>
      <c r="W1424" s="89"/>
      <c r="X1424" s="89"/>
      <c r="Y1424" s="89"/>
      <c r="Z1424" s="89"/>
      <c r="AA1424" s="90" t="s">
        <v>153</v>
      </c>
      <c r="AB1424" s="89"/>
      <c r="AC1424" s="89"/>
      <c r="AD1424" s="89"/>
      <c r="AE1424" s="89"/>
      <c r="AF1424" s="89"/>
    </row>
    <row r="1425" spans="1:32" ht="25.5">
      <c r="A1425" s="31">
        <v>1422</v>
      </c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  <c r="N1425" s="31"/>
      <c r="O1425" s="31"/>
      <c r="P1425" s="31"/>
      <c r="Q1425" s="31"/>
      <c r="R1425" s="31"/>
      <c r="S1425" s="31"/>
      <c r="T1425" s="88"/>
      <c r="U1425" s="89"/>
      <c r="V1425" s="89"/>
      <c r="W1425" s="89"/>
      <c r="X1425" s="89"/>
      <c r="Y1425" s="89"/>
      <c r="Z1425" s="89"/>
      <c r="AA1425" s="90" t="s">
        <v>153</v>
      </c>
      <c r="AB1425" s="89"/>
      <c r="AC1425" s="89"/>
      <c r="AD1425" s="89"/>
      <c r="AE1425" s="89"/>
      <c r="AF1425" s="89"/>
    </row>
    <row r="1426" spans="1:32" ht="25.5">
      <c r="A1426" s="30">
        <v>1423</v>
      </c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87"/>
      <c r="U1426" s="89"/>
      <c r="V1426" s="89"/>
      <c r="W1426" s="89"/>
      <c r="X1426" s="89"/>
      <c r="Y1426" s="89"/>
      <c r="Z1426" s="89"/>
      <c r="AA1426" s="90" t="s">
        <v>153</v>
      </c>
      <c r="AB1426" s="89"/>
      <c r="AC1426" s="89"/>
      <c r="AD1426" s="89"/>
      <c r="AE1426" s="89"/>
      <c r="AF1426" s="89"/>
    </row>
    <row r="1427" spans="1:32" ht="25.5">
      <c r="A1427" s="31">
        <v>1424</v>
      </c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88"/>
      <c r="U1427" s="89"/>
      <c r="V1427" s="89"/>
      <c r="W1427" s="89"/>
      <c r="X1427" s="89"/>
      <c r="Y1427" s="89"/>
      <c r="Z1427" s="89"/>
      <c r="AA1427" s="90" t="s">
        <v>153</v>
      </c>
      <c r="AB1427" s="89"/>
      <c r="AC1427" s="89"/>
      <c r="AD1427" s="89"/>
      <c r="AE1427" s="89"/>
      <c r="AF1427" s="89"/>
    </row>
    <row r="1428" spans="1:32" ht="25.5">
      <c r="A1428" s="30">
        <v>1425</v>
      </c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87"/>
      <c r="U1428" s="89"/>
      <c r="V1428" s="89"/>
      <c r="W1428" s="89"/>
      <c r="X1428" s="89"/>
      <c r="Y1428" s="89"/>
      <c r="Z1428" s="89"/>
      <c r="AA1428" s="90" t="s">
        <v>153</v>
      </c>
      <c r="AB1428" s="89"/>
      <c r="AC1428" s="89"/>
      <c r="AD1428" s="89"/>
      <c r="AE1428" s="89"/>
      <c r="AF1428" s="89"/>
    </row>
    <row r="1429" spans="1:32" ht="25.5">
      <c r="A1429" s="31">
        <v>1426</v>
      </c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88"/>
      <c r="U1429" s="89"/>
      <c r="V1429" s="89"/>
      <c r="W1429" s="89"/>
      <c r="X1429" s="89"/>
      <c r="Y1429" s="89"/>
      <c r="Z1429" s="89"/>
      <c r="AA1429" s="90" t="s">
        <v>153</v>
      </c>
      <c r="AB1429" s="89"/>
      <c r="AC1429" s="89"/>
      <c r="AD1429" s="89"/>
      <c r="AE1429" s="89"/>
      <c r="AF1429" s="89"/>
    </row>
    <row r="1430" spans="1:32" ht="25.5">
      <c r="A1430" s="30">
        <v>1427</v>
      </c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87"/>
      <c r="U1430" s="89"/>
      <c r="V1430" s="89"/>
      <c r="W1430" s="89"/>
      <c r="X1430" s="89"/>
      <c r="Y1430" s="89"/>
      <c r="Z1430" s="89"/>
      <c r="AA1430" s="90" t="s">
        <v>153</v>
      </c>
      <c r="AB1430" s="89"/>
      <c r="AC1430" s="89"/>
      <c r="AD1430" s="89"/>
      <c r="AE1430" s="89"/>
      <c r="AF1430" s="89"/>
    </row>
    <row r="1431" spans="1:32" ht="25.5">
      <c r="A1431" s="31">
        <v>1428</v>
      </c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  <c r="N1431" s="31"/>
      <c r="O1431" s="31"/>
      <c r="P1431" s="31"/>
      <c r="Q1431" s="31"/>
      <c r="R1431" s="31"/>
      <c r="S1431" s="31"/>
      <c r="T1431" s="88"/>
      <c r="U1431" s="89"/>
      <c r="V1431" s="89"/>
      <c r="W1431" s="89"/>
      <c r="X1431" s="89"/>
      <c r="Y1431" s="89"/>
      <c r="Z1431" s="89"/>
      <c r="AA1431" s="90" t="s">
        <v>153</v>
      </c>
      <c r="AB1431" s="89"/>
      <c r="AC1431" s="89"/>
      <c r="AD1431" s="89"/>
      <c r="AE1431" s="89"/>
      <c r="AF1431" s="89"/>
    </row>
    <row r="1432" spans="1:32" ht="25.5">
      <c r="A1432" s="30">
        <v>1429</v>
      </c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87"/>
      <c r="U1432" s="89"/>
      <c r="V1432" s="89"/>
      <c r="W1432" s="89"/>
      <c r="X1432" s="89"/>
      <c r="Y1432" s="89"/>
      <c r="Z1432" s="89"/>
      <c r="AA1432" s="90" t="s">
        <v>153</v>
      </c>
      <c r="AB1432" s="89"/>
      <c r="AC1432" s="89"/>
      <c r="AD1432" s="89"/>
      <c r="AE1432" s="89"/>
      <c r="AF1432" s="89"/>
    </row>
    <row r="1433" spans="1:32" ht="25.5">
      <c r="A1433" s="31">
        <v>1430</v>
      </c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  <c r="N1433" s="31"/>
      <c r="O1433" s="31"/>
      <c r="P1433" s="31"/>
      <c r="Q1433" s="31"/>
      <c r="R1433" s="31"/>
      <c r="S1433" s="31"/>
      <c r="T1433" s="88"/>
      <c r="U1433" s="89"/>
      <c r="V1433" s="89"/>
      <c r="W1433" s="89"/>
      <c r="X1433" s="89"/>
      <c r="Y1433" s="89"/>
      <c r="Z1433" s="89"/>
      <c r="AA1433" s="90" t="s">
        <v>153</v>
      </c>
      <c r="AB1433" s="89"/>
      <c r="AC1433" s="89"/>
      <c r="AD1433" s="89"/>
      <c r="AE1433" s="89"/>
      <c r="AF1433" s="89"/>
    </row>
    <row r="1434" spans="1:32" ht="25.5">
      <c r="A1434" s="30">
        <v>1431</v>
      </c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87"/>
      <c r="U1434" s="89"/>
      <c r="V1434" s="89"/>
      <c r="W1434" s="89"/>
      <c r="X1434" s="89"/>
      <c r="Y1434" s="89"/>
      <c r="Z1434" s="89"/>
      <c r="AA1434" s="90" t="s">
        <v>153</v>
      </c>
      <c r="AB1434" s="89"/>
      <c r="AC1434" s="89"/>
      <c r="AD1434" s="89"/>
      <c r="AE1434" s="89"/>
      <c r="AF1434" s="89"/>
    </row>
    <row r="1435" spans="1:32" ht="25.5">
      <c r="A1435" s="31">
        <v>1432</v>
      </c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  <c r="N1435" s="31"/>
      <c r="O1435" s="31"/>
      <c r="P1435" s="31"/>
      <c r="Q1435" s="31"/>
      <c r="R1435" s="31"/>
      <c r="S1435" s="31"/>
      <c r="T1435" s="88"/>
      <c r="U1435" s="89"/>
      <c r="V1435" s="89"/>
      <c r="W1435" s="89"/>
      <c r="X1435" s="89"/>
      <c r="Y1435" s="89"/>
      <c r="Z1435" s="89"/>
      <c r="AA1435" s="90" t="s">
        <v>153</v>
      </c>
      <c r="AB1435" s="89"/>
      <c r="AC1435" s="89"/>
      <c r="AD1435" s="89"/>
      <c r="AE1435" s="89"/>
      <c r="AF1435" s="89"/>
    </row>
    <row r="1436" spans="1:32" ht="25.5">
      <c r="A1436" s="30">
        <v>1433</v>
      </c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87"/>
      <c r="U1436" s="89"/>
      <c r="V1436" s="89"/>
      <c r="W1436" s="89"/>
      <c r="X1436" s="89"/>
      <c r="Y1436" s="89"/>
      <c r="Z1436" s="89"/>
      <c r="AA1436" s="90" t="s">
        <v>153</v>
      </c>
      <c r="AB1436" s="89"/>
      <c r="AC1436" s="89"/>
      <c r="AD1436" s="89"/>
      <c r="AE1436" s="89"/>
      <c r="AF1436" s="89"/>
    </row>
    <row r="1437" spans="1:32" ht="25.5">
      <c r="A1437" s="31">
        <v>1434</v>
      </c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88"/>
      <c r="U1437" s="89"/>
      <c r="V1437" s="89"/>
      <c r="W1437" s="89"/>
      <c r="X1437" s="89"/>
      <c r="Y1437" s="89"/>
      <c r="Z1437" s="89"/>
      <c r="AA1437" s="90" t="s">
        <v>153</v>
      </c>
      <c r="AB1437" s="89"/>
      <c r="AC1437" s="89"/>
      <c r="AD1437" s="89"/>
      <c r="AE1437" s="89"/>
      <c r="AF1437" s="89"/>
    </row>
    <row r="1438" spans="1:32" ht="25.5">
      <c r="A1438" s="30">
        <v>1435</v>
      </c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87"/>
      <c r="U1438" s="89"/>
      <c r="V1438" s="89"/>
      <c r="W1438" s="89"/>
      <c r="X1438" s="89"/>
      <c r="Y1438" s="89"/>
      <c r="Z1438" s="89"/>
      <c r="AA1438" s="90" t="s">
        <v>153</v>
      </c>
      <c r="AB1438" s="89"/>
      <c r="AC1438" s="89"/>
      <c r="AD1438" s="89"/>
      <c r="AE1438" s="89"/>
      <c r="AF1438" s="89"/>
    </row>
    <row r="1439" spans="1:32" ht="25.5">
      <c r="A1439" s="31">
        <v>1436</v>
      </c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88"/>
      <c r="U1439" s="89"/>
      <c r="V1439" s="89"/>
      <c r="W1439" s="89"/>
      <c r="X1439" s="89"/>
      <c r="Y1439" s="89"/>
      <c r="Z1439" s="89"/>
      <c r="AA1439" s="90" t="s">
        <v>153</v>
      </c>
      <c r="AB1439" s="89"/>
      <c r="AC1439" s="89"/>
      <c r="AD1439" s="89"/>
      <c r="AE1439" s="89"/>
      <c r="AF1439" s="89"/>
    </row>
    <row r="1440" spans="1:32" ht="25.5">
      <c r="A1440" s="30">
        <v>1437</v>
      </c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87"/>
      <c r="U1440" s="89"/>
      <c r="V1440" s="89"/>
      <c r="W1440" s="89"/>
      <c r="X1440" s="89"/>
      <c r="Y1440" s="89"/>
      <c r="Z1440" s="89"/>
      <c r="AA1440" s="90" t="s">
        <v>153</v>
      </c>
      <c r="AB1440" s="89"/>
      <c r="AC1440" s="89"/>
      <c r="AD1440" s="89"/>
      <c r="AE1440" s="89"/>
      <c r="AF1440" s="89"/>
    </row>
    <row r="1441" spans="1:32" ht="25.5">
      <c r="A1441" s="31">
        <v>1438</v>
      </c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  <c r="N1441" s="31"/>
      <c r="O1441" s="31"/>
      <c r="P1441" s="31"/>
      <c r="Q1441" s="31"/>
      <c r="R1441" s="31"/>
      <c r="S1441" s="31"/>
      <c r="T1441" s="88"/>
      <c r="U1441" s="89"/>
      <c r="V1441" s="89"/>
      <c r="W1441" s="89"/>
      <c r="X1441" s="89"/>
      <c r="Y1441" s="89"/>
      <c r="Z1441" s="89"/>
      <c r="AA1441" s="90" t="s">
        <v>153</v>
      </c>
      <c r="AB1441" s="89"/>
      <c r="AC1441" s="89"/>
      <c r="AD1441" s="89"/>
      <c r="AE1441" s="89"/>
      <c r="AF1441" s="89"/>
    </row>
    <row r="1442" spans="1:32" ht="25.5">
      <c r="A1442" s="30">
        <v>1439</v>
      </c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87"/>
      <c r="U1442" s="89"/>
      <c r="V1442" s="89"/>
      <c r="W1442" s="89"/>
      <c r="X1442" s="89"/>
      <c r="Y1442" s="89"/>
      <c r="Z1442" s="89"/>
      <c r="AA1442" s="90" t="s">
        <v>153</v>
      </c>
      <c r="AB1442" s="89"/>
      <c r="AC1442" s="89"/>
      <c r="AD1442" s="89"/>
      <c r="AE1442" s="89"/>
      <c r="AF1442" s="89"/>
    </row>
    <row r="1443" spans="1:32" ht="25.5">
      <c r="A1443" s="31">
        <v>1440</v>
      </c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  <c r="N1443" s="31"/>
      <c r="O1443" s="31"/>
      <c r="P1443" s="31"/>
      <c r="Q1443" s="31"/>
      <c r="R1443" s="31"/>
      <c r="S1443" s="31"/>
      <c r="T1443" s="88"/>
      <c r="U1443" s="89"/>
      <c r="V1443" s="89"/>
      <c r="W1443" s="89"/>
      <c r="X1443" s="89"/>
      <c r="Y1443" s="89"/>
      <c r="Z1443" s="89"/>
      <c r="AA1443" s="90" t="s">
        <v>153</v>
      </c>
      <c r="AB1443" s="89"/>
      <c r="AC1443" s="89"/>
      <c r="AD1443" s="89"/>
      <c r="AE1443" s="89"/>
      <c r="AF1443" s="89"/>
    </row>
    <row r="1444" spans="1:32" ht="25.5">
      <c r="A1444" s="30">
        <v>1441</v>
      </c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87"/>
      <c r="U1444" s="89"/>
      <c r="V1444" s="89"/>
      <c r="W1444" s="89"/>
      <c r="X1444" s="89"/>
      <c r="Y1444" s="89"/>
      <c r="Z1444" s="89"/>
      <c r="AA1444" s="90" t="s">
        <v>153</v>
      </c>
      <c r="AB1444" s="89"/>
      <c r="AC1444" s="89"/>
      <c r="AD1444" s="89"/>
      <c r="AE1444" s="89"/>
      <c r="AF1444" s="89"/>
    </row>
    <row r="1445" spans="1:32" ht="25.5">
      <c r="A1445" s="31">
        <v>1442</v>
      </c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  <c r="N1445" s="31"/>
      <c r="O1445" s="31"/>
      <c r="P1445" s="31"/>
      <c r="Q1445" s="31"/>
      <c r="R1445" s="31"/>
      <c r="S1445" s="31"/>
      <c r="T1445" s="88"/>
      <c r="U1445" s="89"/>
      <c r="V1445" s="89"/>
      <c r="W1445" s="89"/>
      <c r="X1445" s="89"/>
      <c r="Y1445" s="89"/>
      <c r="Z1445" s="89"/>
      <c r="AA1445" s="90" t="s">
        <v>153</v>
      </c>
      <c r="AB1445" s="89"/>
      <c r="AC1445" s="89"/>
      <c r="AD1445" s="89"/>
      <c r="AE1445" s="89"/>
      <c r="AF1445" s="89"/>
    </row>
    <row r="1446" spans="1:32" ht="25.5">
      <c r="A1446" s="30">
        <v>1443</v>
      </c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87"/>
      <c r="U1446" s="89"/>
      <c r="V1446" s="89"/>
      <c r="W1446" s="89"/>
      <c r="X1446" s="89"/>
      <c r="Y1446" s="89"/>
      <c r="Z1446" s="89"/>
      <c r="AA1446" s="90" t="s">
        <v>153</v>
      </c>
      <c r="AB1446" s="89"/>
      <c r="AC1446" s="89"/>
      <c r="AD1446" s="89"/>
      <c r="AE1446" s="89"/>
      <c r="AF1446" s="89"/>
    </row>
    <row r="1447" spans="1:32" ht="25.5">
      <c r="A1447" s="31">
        <v>1444</v>
      </c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88"/>
      <c r="U1447" s="89"/>
      <c r="V1447" s="89"/>
      <c r="W1447" s="89"/>
      <c r="X1447" s="89"/>
      <c r="Y1447" s="89"/>
      <c r="Z1447" s="89"/>
      <c r="AA1447" s="90" t="s">
        <v>153</v>
      </c>
      <c r="AB1447" s="89"/>
      <c r="AC1447" s="89"/>
      <c r="AD1447" s="89"/>
      <c r="AE1447" s="89"/>
      <c r="AF1447" s="89"/>
    </row>
    <row r="1448" spans="1:32" ht="25.5">
      <c r="A1448" s="30">
        <v>1445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87"/>
      <c r="U1448" s="89"/>
      <c r="V1448" s="89"/>
      <c r="W1448" s="89"/>
      <c r="X1448" s="89"/>
      <c r="Y1448" s="89"/>
      <c r="Z1448" s="89"/>
      <c r="AA1448" s="90" t="s">
        <v>153</v>
      </c>
      <c r="AB1448" s="89"/>
      <c r="AC1448" s="89"/>
      <c r="AD1448" s="89"/>
      <c r="AE1448" s="89"/>
      <c r="AF1448" s="89"/>
    </row>
    <row r="1449" spans="1:32" ht="25.5">
      <c r="A1449" s="31">
        <v>1446</v>
      </c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88"/>
      <c r="U1449" s="89"/>
      <c r="V1449" s="89"/>
      <c r="W1449" s="89"/>
      <c r="X1449" s="89"/>
      <c r="Y1449" s="89"/>
      <c r="Z1449" s="89"/>
      <c r="AA1449" s="90" t="s">
        <v>153</v>
      </c>
      <c r="AB1449" s="89"/>
      <c r="AC1449" s="89"/>
      <c r="AD1449" s="89"/>
      <c r="AE1449" s="89"/>
      <c r="AF1449" s="89"/>
    </row>
    <row r="1450" spans="1:32" ht="25.5">
      <c r="A1450" s="30">
        <v>1447</v>
      </c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87"/>
      <c r="U1450" s="89"/>
      <c r="V1450" s="89"/>
      <c r="W1450" s="89"/>
      <c r="X1450" s="89"/>
      <c r="Y1450" s="89"/>
      <c r="Z1450" s="89"/>
      <c r="AA1450" s="90" t="s">
        <v>153</v>
      </c>
      <c r="AB1450" s="89"/>
      <c r="AC1450" s="89"/>
      <c r="AD1450" s="89"/>
      <c r="AE1450" s="89"/>
      <c r="AF1450" s="89"/>
    </row>
    <row r="1451" spans="1:32" ht="25.5">
      <c r="A1451" s="31">
        <v>1448</v>
      </c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  <c r="N1451" s="31"/>
      <c r="O1451" s="31"/>
      <c r="P1451" s="31"/>
      <c r="Q1451" s="31"/>
      <c r="R1451" s="31"/>
      <c r="S1451" s="31"/>
      <c r="T1451" s="88"/>
      <c r="U1451" s="89"/>
      <c r="V1451" s="89"/>
      <c r="W1451" s="89"/>
      <c r="X1451" s="89"/>
      <c r="Y1451" s="89"/>
      <c r="Z1451" s="89"/>
      <c r="AA1451" s="90" t="s">
        <v>153</v>
      </c>
      <c r="AB1451" s="89"/>
      <c r="AC1451" s="89"/>
      <c r="AD1451" s="89"/>
      <c r="AE1451" s="89"/>
      <c r="AF1451" s="89"/>
    </row>
    <row r="1452" spans="1:32" ht="25.5">
      <c r="A1452" s="30">
        <v>1449</v>
      </c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87"/>
      <c r="U1452" s="89"/>
      <c r="V1452" s="89"/>
      <c r="W1452" s="89"/>
      <c r="X1452" s="89"/>
      <c r="Y1452" s="89"/>
      <c r="Z1452" s="89"/>
      <c r="AA1452" s="90" t="s">
        <v>153</v>
      </c>
      <c r="AB1452" s="89"/>
      <c r="AC1452" s="89"/>
      <c r="AD1452" s="89"/>
      <c r="AE1452" s="89"/>
      <c r="AF1452" s="89"/>
    </row>
    <row r="1453" spans="1:32" ht="25.5">
      <c r="A1453" s="31">
        <v>1450</v>
      </c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  <c r="N1453" s="31"/>
      <c r="O1453" s="31"/>
      <c r="P1453" s="31"/>
      <c r="Q1453" s="31"/>
      <c r="R1453" s="31"/>
      <c r="S1453" s="31"/>
      <c r="T1453" s="88"/>
      <c r="U1453" s="89"/>
      <c r="V1453" s="89"/>
      <c r="W1453" s="89"/>
      <c r="X1453" s="89"/>
      <c r="Y1453" s="89"/>
      <c r="Z1453" s="89"/>
      <c r="AA1453" s="90" t="s">
        <v>153</v>
      </c>
      <c r="AB1453" s="89"/>
      <c r="AC1453" s="89"/>
      <c r="AD1453" s="89"/>
      <c r="AE1453" s="89"/>
      <c r="AF1453" s="89"/>
    </row>
    <row r="1454" spans="1:32" ht="25.5">
      <c r="A1454" s="30">
        <v>1451</v>
      </c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87"/>
      <c r="U1454" s="89"/>
      <c r="V1454" s="89"/>
      <c r="W1454" s="89"/>
      <c r="X1454" s="89"/>
      <c r="Y1454" s="89"/>
      <c r="Z1454" s="89"/>
      <c r="AA1454" s="90" t="s">
        <v>153</v>
      </c>
      <c r="AB1454" s="89"/>
      <c r="AC1454" s="89"/>
      <c r="AD1454" s="89"/>
      <c r="AE1454" s="89"/>
      <c r="AF1454" s="89"/>
    </row>
    <row r="1455" spans="1:32" ht="25.5">
      <c r="A1455" s="31">
        <v>1452</v>
      </c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  <c r="N1455" s="31"/>
      <c r="O1455" s="31"/>
      <c r="P1455" s="31"/>
      <c r="Q1455" s="31"/>
      <c r="R1455" s="31"/>
      <c r="S1455" s="31"/>
      <c r="T1455" s="88"/>
      <c r="U1455" s="89"/>
      <c r="V1455" s="89"/>
      <c r="W1455" s="89"/>
      <c r="X1455" s="89"/>
      <c r="Y1455" s="89"/>
      <c r="Z1455" s="89"/>
      <c r="AA1455" s="90" t="s">
        <v>153</v>
      </c>
      <c r="AB1455" s="89"/>
      <c r="AC1455" s="89"/>
      <c r="AD1455" s="89"/>
      <c r="AE1455" s="89"/>
      <c r="AF1455" s="89"/>
    </row>
    <row r="1456" spans="1:32" ht="25.5">
      <c r="A1456" s="30">
        <v>1453</v>
      </c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87"/>
      <c r="U1456" s="89"/>
      <c r="V1456" s="89"/>
      <c r="W1456" s="89"/>
      <c r="X1456" s="89"/>
      <c r="Y1456" s="89"/>
      <c r="Z1456" s="89"/>
      <c r="AA1456" s="90" t="s">
        <v>153</v>
      </c>
      <c r="AB1456" s="89"/>
      <c r="AC1456" s="89"/>
      <c r="AD1456" s="89"/>
      <c r="AE1456" s="89"/>
      <c r="AF1456" s="89"/>
    </row>
    <row r="1457" spans="1:32" ht="25.5">
      <c r="A1457" s="31">
        <v>1454</v>
      </c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88"/>
      <c r="U1457" s="89"/>
      <c r="V1457" s="89"/>
      <c r="W1457" s="89"/>
      <c r="X1457" s="89"/>
      <c r="Y1457" s="89"/>
      <c r="Z1457" s="89"/>
      <c r="AA1457" s="90" t="s">
        <v>153</v>
      </c>
      <c r="AB1457" s="89"/>
      <c r="AC1457" s="89"/>
      <c r="AD1457" s="89"/>
      <c r="AE1457" s="89"/>
      <c r="AF1457" s="89"/>
    </row>
    <row r="1458" spans="1:32" ht="25.5">
      <c r="A1458" s="30">
        <v>1455</v>
      </c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87"/>
      <c r="U1458" s="89"/>
      <c r="V1458" s="89"/>
      <c r="W1458" s="89"/>
      <c r="X1458" s="89"/>
      <c r="Y1458" s="89"/>
      <c r="Z1458" s="89"/>
      <c r="AA1458" s="90" t="s">
        <v>153</v>
      </c>
      <c r="AB1458" s="89"/>
      <c r="AC1458" s="89"/>
      <c r="AD1458" s="89"/>
      <c r="AE1458" s="89"/>
      <c r="AF1458" s="89"/>
    </row>
    <row r="1459" spans="1:32" ht="25.5">
      <c r="A1459" s="31">
        <v>1456</v>
      </c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88"/>
      <c r="U1459" s="89"/>
      <c r="V1459" s="89"/>
      <c r="W1459" s="89"/>
      <c r="X1459" s="89"/>
      <c r="Y1459" s="89"/>
      <c r="Z1459" s="89"/>
      <c r="AA1459" s="90" t="s">
        <v>153</v>
      </c>
      <c r="AB1459" s="89"/>
      <c r="AC1459" s="89"/>
      <c r="AD1459" s="89"/>
      <c r="AE1459" s="89"/>
      <c r="AF1459" s="89"/>
    </row>
    <row r="1460" spans="1:32" ht="25.5">
      <c r="A1460" s="30">
        <v>1457</v>
      </c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87"/>
      <c r="U1460" s="89"/>
      <c r="V1460" s="89"/>
      <c r="W1460" s="89"/>
      <c r="X1460" s="89"/>
      <c r="Y1460" s="89"/>
      <c r="Z1460" s="89"/>
      <c r="AA1460" s="90" t="s">
        <v>153</v>
      </c>
      <c r="AB1460" s="89"/>
      <c r="AC1460" s="89"/>
      <c r="AD1460" s="89"/>
      <c r="AE1460" s="89"/>
      <c r="AF1460" s="89"/>
    </row>
    <row r="1461" spans="1:32" ht="25.5">
      <c r="A1461" s="31">
        <v>1458</v>
      </c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  <c r="N1461" s="31"/>
      <c r="O1461" s="31"/>
      <c r="P1461" s="31"/>
      <c r="Q1461" s="31"/>
      <c r="R1461" s="31"/>
      <c r="S1461" s="31"/>
      <c r="T1461" s="88"/>
      <c r="U1461" s="89"/>
      <c r="V1461" s="89"/>
      <c r="W1461" s="89"/>
      <c r="X1461" s="89"/>
      <c r="Y1461" s="89"/>
      <c r="Z1461" s="89"/>
      <c r="AA1461" s="90" t="s">
        <v>153</v>
      </c>
      <c r="AB1461" s="89"/>
      <c r="AC1461" s="89"/>
      <c r="AD1461" s="89"/>
      <c r="AE1461" s="89"/>
      <c r="AF1461" s="89"/>
    </row>
    <row r="1462" spans="1:32" ht="25.5">
      <c r="A1462" s="30">
        <v>1459</v>
      </c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87"/>
      <c r="U1462" s="89"/>
      <c r="V1462" s="89"/>
      <c r="W1462" s="89"/>
      <c r="X1462" s="89"/>
      <c r="Y1462" s="89"/>
      <c r="Z1462" s="89"/>
      <c r="AA1462" s="90" t="s">
        <v>153</v>
      </c>
      <c r="AB1462" s="89"/>
      <c r="AC1462" s="89"/>
      <c r="AD1462" s="89"/>
      <c r="AE1462" s="89"/>
      <c r="AF1462" s="89"/>
    </row>
    <row r="1463" spans="1:32" ht="25.5">
      <c r="A1463" s="31">
        <v>1460</v>
      </c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  <c r="N1463" s="31"/>
      <c r="O1463" s="31"/>
      <c r="P1463" s="31"/>
      <c r="Q1463" s="31"/>
      <c r="R1463" s="31"/>
      <c r="S1463" s="31"/>
      <c r="T1463" s="88"/>
      <c r="U1463" s="89"/>
      <c r="V1463" s="89"/>
      <c r="W1463" s="89"/>
      <c r="X1463" s="89"/>
      <c r="Y1463" s="89"/>
      <c r="Z1463" s="89"/>
      <c r="AA1463" s="90" t="s">
        <v>153</v>
      </c>
      <c r="AB1463" s="89"/>
      <c r="AC1463" s="89"/>
      <c r="AD1463" s="89"/>
      <c r="AE1463" s="89"/>
      <c r="AF1463" s="89"/>
    </row>
    <row r="1464" spans="1:32" ht="25.5">
      <c r="A1464" s="30">
        <v>1461</v>
      </c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87"/>
      <c r="U1464" s="89"/>
      <c r="V1464" s="89"/>
      <c r="W1464" s="89"/>
      <c r="X1464" s="89"/>
      <c r="Y1464" s="89"/>
      <c r="Z1464" s="89"/>
      <c r="AA1464" s="90" t="s">
        <v>153</v>
      </c>
      <c r="AB1464" s="89"/>
      <c r="AC1464" s="89"/>
      <c r="AD1464" s="89"/>
      <c r="AE1464" s="89"/>
      <c r="AF1464" s="89"/>
    </row>
    <row r="1465" spans="1:32" ht="25.5">
      <c r="A1465" s="31">
        <v>1462</v>
      </c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  <c r="N1465" s="31"/>
      <c r="O1465" s="31"/>
      <c r="P1465" s="31"/>
      <c r="Q1465" s="31"/>
      <c r="R1465" s="31"/>
      <c r="S1465" s="31"/>
      <c r="T1465" s="88"/>
      <c r="U1465" s="89"/>
      <c r="V1465" s="89"/>
      <c r="W1465" s="89"/>
      <c r="X1465" s="89"/>
      <c r="Y1465" s="89"/>
      <c r="Z1465" s="89"/>
      <c r="AA1465" s="90" t="s">
        <v>153</v>
      </c>
      <c r="AB1465" s="89"/>
      <c r="AC1465" s="89"/>
      <c r="AD1465" s="89"/>
      <c r="AE1465" s="89"/>
      <c r="AF1465" s="89"/>
    </row>
    <row r="1466" spans="1:32" ht="25.5">
      <c r="A1466" s="30">
        <v>1463</v>
      </c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87"/>
      <c r="U1466" s="89"/>
      <c r="V1466" s="89"/>
      <c r="W1466" s="89"/>
      <c r="X1466" s="89"/>
      <c r="Y1466" s="89"/>
      <c r="Z1466" s="89"/>
      <c r="AA1466" s="90" t="s">
        <v>153</v>
      </c>
      <c r="AB1466" s="89"/>
      <c r="AC1466" s="89"/>
      <c r="AD1466" s="89"/>
      <c r="AE1466" s="89"/>
      <c r="AF1466" s="89"/>
    </row>
    <row r="1467" spans="1:32" ht="25.5">
      <c r="A1467" s="31">
        <v>1464</v>
      </c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88"/>
      <c r="U1467" s="89"/>
      <c r="V1467" s="89"/>
      <c r="W1467" s="89"/>
      <c r="X1467" s="89"/>
      <c r="Y1467" s="89"/>
      <c r="Z1467" s="89"/>
      <c r="AA1467" s="90" t="s">
        <v>153</v>
      </c>
      <c r="AB1467" s="89"/>
      <c r="AC1467" s="89"/>
      <c r="AD1467" s="89"/>
      <c r="AE1467" s="89"/>
      <c r="AF1467" s="89"/>
    </row>
    <row r="1468" spans="1:32" ht="25.5">
      <c r="A1468" s="30">
        <v>1465</v>
      </c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87"/>
      <c r="U1468" s="89"/>
      <c r="V1468" s="89"/>
      <c r="W1468" s="89"/>
      <c r="X1468" s="89"/>
      <c r="Y1468" s="89"/>
      <c r="Z1468" s="89"/>
      <c r="AA1468" s="90" t="s">
        <v>153</v>
      </c>
      <c r="AB1468" s="89"/>
      <c r="AC1468" s="89"/>
      <c r="AD1468" s="89"/>
      <c r="AE1468" s="89"/>
      <c r="AF1468" s="89"/>
    </row>
    <row r="1469" spans="1:32" ht="25.5">
      <c r="A1469" s="31">
        <v>1466</v>
      </c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88"/>
      <c r="U1469" s="89"/>
      <c r="V1469" s="89"/>
      <c r="W1469" s="89"/>
      <c r="X1469" s="89"/>
      <c r="Y1469" s="89"/>
      <c r="Z1469" s="89"/>
      <c r="AA1469" s="90" t="s">
        <v>153</v>
      </c>
      <c r="AB1469" s="89"/>
      <c r="AC1469" s="89"/>
      <c r="AD1469" s="89"/>
      <c r="AE1469" s="89"/>
      <c r="AF1469" s="89"/>
    </row>
    <row r="1470" spans="1:32" ht="25.5">
      <c r="A1470" s="30">
        <v>1467</v>
      </c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87"/>
      <c r="U1470" s="89"/>
      <c r="V1470" s="89"/>
      <c r="W1470" s="89"/>
      <c r="X1470" s="89"/>
      <c r="Y1470" s="89"/>
      <c r="Z1470" s="89"/>
      <c r="AA1470" s="90" t="s">
        <v>153</v>
      </c>
      <c r="AB1470" s="89"/>
      <c r="AC1470" s="89"/>
      <c r="AD1470" s="89"/>
      <c r="AE1470" s="89"/>
      <c r="AF1470" s="89"/>
    </row>
    <row r="1471" spans="1:32" ht="25.5">
      <c r="A1471" s="31">
        <v>1468</v>
      </c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31"/>
      <c r="P1471" s="31"/>
      <c r="Q1471" s="31"/>
      <c r="R1471" s="31"/>
      <c r="S1471" s="31"/>
      <c r="T1471" s="88"/>
      <c r="U1471" s="89"/>
      <c r="V1471" s="89"/>
      <c r="W1471" s="89"/>
      <c r="X1471" s="89"/>
      <c r="Y1471" s="89"/>
      <c r="Z1471" s="89"/>
      <c r="AA1471" s="90" t="s">
        <v>153</v>
      </c>
      <c r="AB1471" s="89"/>
      <c r="AC1471" s="89"/>
      <c r="AD1471" s="89"/>
      <c r="AE1471" s="89"/>
      <c r="AF1471" s="89"/>
    </row>
    <row r="1472" spans="1:32" ht="25.5">
      <c r="A1472" s="30">
        <v>1469</v>
      </c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87"/>
      <c r="U1472" s="89"/>
      <c r="V1472" s="89"/>
      <c r="W1472" s="89"/>
      <c r="X1472" s="89"/>
      <c r="Y1472" s="89"/>
      <c r="Z1472" s="89"/>
      <c r="AA1472" s="90" t="s">
        <v>153</v>
      </c>
      <c r="AB1472" s="89"/>
      <c r="AC1472" s="89"/>
      <c r="AD1472" s="89"/>
      <c r="AE1472" s="89"/>
      <c r="AF1472" s="89"/>
    </row>
    <row r="1473" spans="1:32" ht="25.5">
      <c r="A1473" s="31">
        <v>1470</v>
      </c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  <c r="N1473" s="31"/>
      <c r="O1473" s="31"/>
      <c r="P1473" s="31"/>
      <c r="Q1473" s="31"/>
      <c r="R1473" s="31"/>
      <c r="S1473" s="31"/>
      <c r="T1473" s="88"/>
      <c r="U1473" s="89"/>
      <c r="V1473" s="89"/>
      <c r="W1473" s="89"/>
      <c r="X1473" s="89"/>
      <c r="Y1473" s="89"/>
      <c r="Z1473" s="89"/>
      <c r="AA1473" s="90" t="s">
        <v>153</v>
      </c>
      <c r="AB1473" s="89"/>
      <c r="AC1473" s="89"/>
      <c r="AD1473" s="89"/>
      <c r="AE1473" s="89"/>
      <c r="AF1473" s="89"/>
    </row>
    <row r="1474" spans="1:32" ht="25.5">
      <c r="A1474" s="30">
        <v>1471</v>
      </c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87"/>
      <c r="U1474" s="89"/>
      <c r="V1474" s="89"/>
      <c r="W1474" s="89"/>
      <c r="X1474" s="89"/>
      <c r="Y1474" s="89"/>
      <c r="Z1474" s="89"/>
      <c r="AA1474" s="90" t="s">
        <v>153</v>
      </c>
      <c r="AB1474" s="89"/>
      <c r="AC1474" s="89"/>
      <c r="AD1474" s="89"/>
      <c r="AE1474" s="89"/>
      <c r="AF1474" s="89"/>
    </row>
    <row r="1475" spans="1:32" ht="25.5">
      <c r="A1475" s="31">
        <v>1472</v>
      </c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  <c r="N1475" s="31"/>
      <c r="O1475" s="31"/>
      <c r="P1475" s="31"/>
      <c r="Q1475" s="31"/>
      <c r="R1475" s="31"/>
      <c r="S1475" s="31"/>
      <c r="T1475" s="88"/>
      <c r="U1475" s="89"/>
      <c r="V1475" s="89"/>
      <c r="W1475" s="89"/>
      <c r="X1475" s="89"/>
      <c r="Y1475" s="89"/>
      <c r="Z1475" s="89"/>
      <c r="AA1475" s="90" t="s">
        <v>153</v>
      </c>
      <c r="AB1475" s="89"/>
      <c r="AC1475" s="89"/>
      <c r="AD1475" s="89"/>
      <c r="AE1475" s="89"/>
      <c r="AF1475" s="89"/>
    </row>
    <row r="1476" spans="1:32" ht="25.5">
      <c r="A1476" s="30">
        <v>1473</v>
      </c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87"/>
      <c r="U1476" s="89"/>
      <c r="V1476" s="89"/>
      <c r="W1476" s="89"/>
      <c r="X1476" s="89"/>
      <c r="Y1476" s="89"/>
      <c r="Z1476" s="89"/>
      <c r="AA1476" s="90" t="s">
        <v>153</v>
      </c>
      <c r="AB1476" s="89"/>
      <c r="AC1476" s="89"/>
      <c r="AD1476" s="89"/>
      <c r="AE1476" s="89"/>
      <c r="AF1476" s="89"/>
    </row>
    <row r="1477" spans="1:32" ht="25.5">
      <c r="A1477" s="31">
        <v>1474</v>
      </c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88"/>
      <c r="U1477" s="89"/>
      <c r="V1477" s="89"/>
      <c r="W1477" s="89"/>
      <c r="X1477" s="89"/>
      <c r="Y1477" s="89"/>
      <c r="Z1477" s="89"/>
      <c r="AA1477" s="90" t="s">
        <v>153</v>
      </c>
      <c r="AB1477" s="89"/>
      <c r="AC1477" s="89"/>
      <c r="AD1477" s="89"/>
      <c r="AE1477" s="89"/>
      <c r="AF1477" s="89"/>
    </row>
    <row r="1478" spans="1:32" ht="25.5">
      <c r="A1478" s="30">
        <v>1475</v>
      </c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87"/>
      <c r="U1478" s="89"/>
      <c r="V1478" s="89"/>
      <c r="W1478" s="89"/>
      <c r="X1478" s="89"/>
      <c r="Y1478" s="89"/>
      <c r="Z1478" s="89"/>
      <c r="AA1478" s="90" t="s">
        <v>153</v>
      </c>
      <c r="AB1478" s="89"/>
      <c r="AC1478" s="89"/>
      <c r="AD1478" s="89"/>
      <c r="AE1478" s="89"/>
      <c r="AF1478" s="89"/>
    </row>
    <row r="1479" spans="1:32" ht="25.5">
      <c r="A1479" s="31">
        <v>1476</v>
      </c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88"/>
      <c r="U1479" s="89"/>
      <c r="V1479" s="89"/>
      <c r="W1479" s="89"/>
      <c r="X1479" s="89"/>
      <c r="Y1479" s="89"/>
      <c r="Z1479" s="89"/>
      <c r="AA1479" s="90" t="s">
        <v>153</v>
      </c>
      <c r="AB1479" s="89"/>
      <c r="AC1479" s="89"/>
      <c r="AD1479" s="89"/>
      <c r="AE1479" s="89"/>
      <c r="AF1479" s="89"/>
    </row>
    <row r="1480" spans="1:32" ht="25.5">
      <c r="A1480" s="30">
        <v>1477</v>
      </c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87"/>
      <c r="U1480" s="89"/>
      <c r="V1480" s="89"/>
      <c r="W1480" s="89"/>
      <c r="X1480" s="89"/>
      <c r="Y1480" s="89"/>
      <c r="Z1480" s="89"/>
      <c r="AA1480" s="90" t="s">
        <v>153</v>
      </c>
      <c r="AB1480" s="89"/>
      <c r="AC1480" s="89"/>
      <c r="AD1480" s="89"/>
      <c r="AE1480" s="89"/>
      <c r="AF1480" s="89"/>
    </row>
    <row r="1481" spans="1:32" ht="25.5">
      <c r="A1481" s="31">
        <v>1478</v>
      </c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  <c r="N1481" s="31"/>
      <c r="O1481" s="31"/>
      <c r="P1481" s="31"/>
      <c r="Q1481" s="31"/>
      <c r="R1481" s="31"/>
      <c r="S1481" s="31"/>
      <c r="T1481" s="88"/>
      <c r="U1481" s="89"/>
      <c r="V1481" s="89"/>
      <c r="W1481" s="89"/>
      <c r="X1481" s="89"/>
      <c r="Y1481" s="89"/>
      <c r="Z1481" s="89"/>
      <c r="AA1481" s="90" t="s">
        <v>153</v>
      </c>
      <c r="AB1481" s="89"/>
      <c r="AC1481" s="89"/>
      <c r="AD1481" s="89"/>
      <c r="AE1481" s="89"/>
      <c r="AF1481" s="89"/>
    </row>
    <row r="1482" spans="1:32" ht="25.5">
      <c r="A1482" s="30">
        <v>1479</v>
      </c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87"/>
      <c r="U1482" s="89"/>
      <c r="V1482" s="89"/>
      <c r="W1482" s="89"/>
      <c r="X1482" s="89"/>
      <c r="Y1482" s="89"/>
      <c r="Z1482" s="89"/>
      <c r="AA1482" s="90" t="s">
        <v>153</v>
      </c>
      <c r="AB1482" s="89"/>
      <c r="AC1482" s="89"/>
      <c r="AD1482" s="89"/>
      <c r="AE1482" s="89"/>
      <c r="AF1482" s="89"/>
    </row>
    <row r="1483" spans="1:32" ht="25.5">
      <c r="A1483" s="31">
        <v>1480</v>
      </c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  <c r="N1483" s="31"/>
      <c r="O1483" s="31"/>
      <c r="P1483" s="31"/>
      <c r="Q1483" s="31"/>
      <c r="R1483" s="31"/>
      <c r="S1483" s="31"/>
      <c r="T1483" s="88"/>
      <c r="U1483" s="89"/>
      <c r="V1483" s="89"/>
      <c r="W1483" s="89"/>
      <c r="X1483" s="89"/>
      <c r="Y1483" s="89"/>
      <c r="Z1483" s="89"/>
      <c r="AA1483" s="90" t="s">
        <v>153</v>
      </c>
      <c r="AB1483" s="89"/>
      <c r="AC1483" s="89"/>
      <c r="AD1483" s="89"/>
      <c r="AE1483" s="89"/>
      <c r="AF1483" s="89"/>
    </row>
    <row r="1484" spans="1:32" ht="25.5">
      <c r="A1484" s="30">
        <v>1481</v>
      </c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87"/>
      <c r="U1484" s="89"/>
      <c r="V1484" s="89"/>
      <c r="W1484" s="89"/>
      <c r="X1484" s="89"/>
      <c r="Y1484" s="89"/>
      <c r="Z1484" s="89"/>
      <c r="AA1484" s="90" t="s">
        <v>153</v>
      </c>
      <c r="AB1484" s="89"/>
      <c r="AC1484" s="89"/>
      <c r="AD1484" s="89"/>
      <c r="AE1484" s="89"/>
      <c r="AF1484" s="89"/>
    </row>
    <row r="1485" spans="1:32" ht="25.5">
      <c r="A1485" s="31">
        <v>1482</v>
      </c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  <c r="N1485" s="31"/>
      <c r="O1485" s="31"/>
      <c r="P1485" s="31"/>
      <c r="Q1485" s="31"/>
      <c r="R1485" s="31"/>
      <c r="S1485" s="31"/>
      <c r="T1485" s="88"/>
      <c r="U1485" s="89"/>
      <c r="V1485" s="89"/>
      <c r="W1485" s="89"/>
      <c r="X1485" s="89"/>
      <c r="Y1485" s="89"/>
      <c r="Z1485" s="89"/>
      <c r="AA1485" s="90" t="s">
        <v>153</v>
      </c>
      <c r="AB1485" s="89"/>
      <c r="AC1485" s="89"/>
      <c r="AD1485" s="89"/>
      <c r="AE1485" s="89"/>
      <c r="AF1485" s="89"/>
    </row>
    <row r="1486" spans="1:32" ht="25.5">
      <c r="A1486" s="30">
        <v>1483</v>
      </c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87"/>
      <c r="U1486" s="89"/>
      <c r="V1486" s="89"/>
      <c r="W1486" s="89"/>
      <c r="X1486" s="89"/>
      <c r="Y1486" s="89"/>
      <c r="Z1486" s="89"/>
      <c r="AA1486" s="90" t="s">
        <v>153</v>
      </c>
      <c r="AB1486" s="89"/>
      <c r="AC1486" s="89"/>
      <c r="AD1486" s="89"/>
      <c r="AE1486" s="89"/>
      <c r="AF1486" s="89"/>
    </row>
    <row r="1487" spans="1:32" ht="25.5">
      <c r="A1487" s="31">
        <v>1484</v>
      </c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88"/>
      <c r="U1487" s="89"/>
      <c r="V1487" s="89"/>
      <c r="W1487" s="89"/>
      <c r="X1487" s="89"/>
      <c r="Y1487" s="89"/>
      <c r="Z1487" s="89"/>
      <c r="AA1487" s="90" t="s">
        <v>153</v>
      </c>
      <c r="AB1487" s="89"/>
      <c r="AC1487" s="89"/>
      <c r="AD1487" s="89"/>
      <c r="AE1487" s="89"/>
      <c r="AF1487" s="89"/>
    </row>
    <row r="1488" spans="1:32" ht="25.5">
      <c r="A1488" s="30">
        <v>1485</v>
      </c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87"/>
      <c r="U1488" s="89"/>
      <c r="V1488" s="89"/>
      <c r="W1488" s="89"/>
      <c r="X1488" s="89"/>
      <c r="Y1488" s="89"/>
      <c r="Z1488" s="89"/>
      <c r="AA1488" s="90" t="s">
        <v>153</v>
      </c>
      <c r="AB1488" s="89"/>
      <c r="AC1488" s="89"/>
      <c r="AD1488" s="89"/>
      <c r="AE1488" s="89"/>
      <c r="AF1488" s="89"/>
    </row>
    <row r="1489" spans="1:32" ht="25.5">
      <c r="A1489" s="31">
        <v>1486</v>
      </c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88"/>
      <c r="U1489" s="89"/>
      <c r="V1489" s="89"/>
      <c r="W1489" s="89"/>
      <c r="X1489" s="89"/>
      <c r="Y1489" s="89"/>
      <c r="Z1489" s="89"/>
      <c r="AA1489" s="90" t="s">
        <v>153</v>
      </c>
      <c r="AB1489" s="89"/>
      <c r="AC1489" s="89"/>
      <c r="AD1489" s="89"/>
      <c r="AE1489" s="89"/>
      <c r="AF1489" s="89"/>
    </row>
    <row r="1490" spans="1:32" ht="25.5">
      <c r="A1490" s="30">
        <v>1487</v>
      </c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87"/>
      <c r="U1490" s="89"/>
      <c r="V1490" s="89"/>
      <c r="W1490" s="89"/>
      <c r="X1490" s="89"/>
      <c r="Y1490" s="89"/>
      <c r="Z1490" s="89"/>
      <c r="AA1490" s="90" t="s">
        <v>153</v>
      </c>
      <c r="AB1490" s="89"/>
      <c r="AC1490" s="89"/>
      <c r="AD1490" s="89"/>
      <c r="AE1490" s="89"/>
      <c r="AF1490" s="89"/>
    </row>
    <row r="1491" spans="1:32" ht="25.5">
      <c r="A1491" s="31">
        <v>1488</v>
      </c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  <c r="N1491" s="31"/>
      <c r="O1491" s="31"/>
      <c r="P1491" s="31"/>
      <c r="Q1491" s="31"/>
      <c r="R1491" s="31"/>
      <c r="S1491" s="31"/>
      <c r="T1491" s="88"/>
      <c r="U1491" s="89"/>
      <c r="V1491" s="89"/>
      <c r="W1491" s="89"/>
      <c r="X1491" s="89"/>
      <c r="Y1491" s="89"/>
      <c r="Z1491" s="89"/>
      <c r="AA1491" s="90" t="s">
        <v>153</v>
      </c>
      <c r="AB1491" s="89"/>
      <c r="AC1491" s="89"/>
      <c r="AD1491" s="89"/>
      <c r="AE1491" s="89"/>
      <c r="AF1491" s="89"/>
    </row>
    <row r="1492" spans="1:32" ht="25.5">
      <c r="A1492" s="30">
        <v>1489</v>
      </c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87"/>
      <c r="U1492" s="89"/>
      <c r="V1492" s="89"/>
      <c r="W1492" s="89"/>
      <c r="X1492" s="89"/>
      <c r="Y1492" s="89"/>
      <c r="Z1492" s="89"/>
      <c r="AA1492" s="90" t="s">
        <v>153</v>
      </c>
      <c r="AB1492" s="89"/>
      <c r="AC1492" s="89"/>
      <c r="AD1492" s="89"/>
      <c r="AE1492" s="89"/>
      <c r="AF1492" s="89"/>
    </row>
    <row r="1493" spans="1:32" ht="25.5">
      <c r="A1493" s="31">
        <v>1490</v>
      </c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  <c r="N1493" s="31"/>
      <c r="O1493" s="31"/>
      <c r="P1493" s="31"/>
      <c r="Q1493" s="31"/>
      <c r="R1493" s="31"/>
      <c r="S1493" s="31"/>
      <c r="T1493" s="88"/>
      <c r="U1493" s="89"/>
      <c r="V1493" s="89"/>
      <c r="W1493" s="89"/>
      <c r="X1493" s="89"/>
      <c r="Y1493" s="89"/>
      <c r="Z1493" s="89"/>
      <c r="AA1493" s="90" t="s">
        <v>153</v>
      </c>
      <c r="AB1493" s="89"/>
      <c r="AC1493" s="89"/>
      <c r="AD1493" s="89"/>
      <c r="AE1493" s="89"/>
      <c r="AF1493" s="89"/>
    </row>
    <row r="1494" spans="1:32" ht="25.5">
      <c r="A1494" s="30">
        <v>1491</v>
      </c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87"/>
      <c r="U1494" s="89"/>
      <c r="V1494" s="89"/>
      <c r="W1494" s="89"/>
      <c r="X1494" s="89"/>
      <c r="Y1494" s="89"/>
      <c r="Z1494" s="89"/>
      <c r="AA1494" s="90" t="s">
        <v>153</v>
      </c>
      <c r="AB1494" s="89"/>
      <c r="AC1494" s="89"/>
      <c r="AD1494" s="89"/>
      <c r="AE1494" s="89"/>
      <c r="AF1494" s="89"/>
    </row>
    <row r="1495" spans="1:32" ht="25.5">
      <c r="A1495" s="31">
        <v>1492</v>
      </c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  <c r="N1495" s="31"/>
      <c r="O1495" s="31"/>
      <c r="P1495" s="31"/>
      <c r="Q1495" s="31"/>
      <c r="R1495" s="31"/>
      <c r="S1495" s="31"/>
      <c r="T1495" s="88"/>
      <c r="U1495" s="89"/>
      <c r="V1495" s="89"/>
      <c r="W1495" s="89"/>
      <c r="X1495" s="89"/>
      <c r="Y1495" s="89"/>
      <c r="Z1495" s="89"/>
      <c r="AA1495" s="90" t="s">
        <v>153</v>
      </c>
      <c r="AB1495" s="89"/>
      <c r="AC1495" s="89"/>
      <c r="AD1495" s="89"/>
      <c r="AE1495" s="89"/>
      <c r="AF1495" s="89"/>
    </row>
    <row r="1496" spans="1:32" ht="25.5">
      <c r="A1496" s="30">
        <v>1493</v>
      </c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87"/>
      <c r="U1496" s="89"/>
      <c r="V1496" s="89"/>
      <c r="W1496" s="89"/>
      <c r="X1496" s="89"/>
      <c r="Y1496" s="89"/>
      <c r="Z1496" s="89"/>
      <c r="AA1496" s="90" t="s">
        <v>153</v>
      </c>
      <c r="AB1496" s="89"/>
      <c r="AC1496" s="89"/>
      <c r="AD1496" s="89"/>
      <c r="AE1496" s="89"/>
      <c r="AF1496" s="89"/>
    </row>
    <row r="1497" spans="1:32" ht="25.5">
      <c r="A1497" s="31">
        <v>1494</v>
      </c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88"/>
      <c r="U1497" s="89"/>
      <c r="V1497" s="89"/>
      <c r="W1497" s="89"/>
      <c r="X1497" s="89"/>
      <c r="Y1497" s="89"/>
      <c r="Z1497" s="89"/>
      <c r="AA1497" s="90" t="s">
        <v>153</v>
      </c>
      <c r="AB1497" s="89"/>
      <c r="AC1497" s="89"/>
      <c r="AD1497" s="89"/>
      <c r="AE1497" s="89"/>
      <c r="AF1497" s="89"/>
    </row>
    <row r="1498" spans="1:32" ht="25.5">
      <c r="A1498" s="30">
        <v>1495</v>
      </c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87"/>
      <c r="U1498" s="89"/>
      <c r="V1498" s="89"/>
      <c r="W1498" s="89"/>
      <c r="X1498" s="89"/>
      <c r="Y1498" s="89"/>
      <c r="Z1498" s="89"/>
      <c r="AA1498" s="90" t="s">
        <v>153</v>
      </c>
      <c r="AB1498" s="89"/>
      <c r="AC1498" s="89"/>
      <c r="AD1498" s="89"/>
      <c r="AE1498" s="89"/>
      <c r="AF1498" s="89"/>
    </row>
    <row r="1499" spans="1:32" ht="25.5">
      <c r="A1499" s="31">
        <v>1496</v>
      </c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88"/>
      <c r="U1499" s="89"/>
      <c r="V1499" s="89"/>
      <c r="W1499" s="89"/>
      <c r="X1499" s="89"/>
      <c r="Y1499" s="89"/>
      <c r="Z1499" s="89"/>
      <c r="AA1499" s="90" t="s">
        <v>153</v>
      </c>
      <c r="AB1499" s="89"/>
      <c r="AC1499" s="89"/>
      <c r="AD1499" s="89"/>
      <c r="AE1499" s="89"/>
      <c r="AF1499" s="89"/>
    </row>
    <row r="1500" spans="1:32" ht="25.5">
      <c r="A1500" s="30">
        <v>1497</v>
      </c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87"/>
      <c r="U1500" s="89"/>
      <c r="V1500" s="89"/>
      <c r="W1500" s="89"/>
      <c r="X1500" s="89"/>
      <c r="Y1500" s="89"/>
      <c r="Z1500" s="89"/>
      <c r="AA1500" s="90" t="s">
        <v>153</v>
      </c>
      <c r="AB1500" s="89"/>
      <c r="AC1500" s="89"/>
      <c r="AD1500" s="89"/>
      <c r="AE1500" s="89"/>
      <c r="AF1500" s="89"/>
    </row>
    <row r="1501" spans="1:32" ht="25.5">
      <c r="A1501" s="31">
        <v>1498</v>
      </c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  <c r="N1501" s="31"/>
      <c r="O1501" s="31"/>
      <c r="P1501" s="31"/>
      <c r="Q1501" s="31"/>
      <c r="R1501" s="31"/>
      <c r="S1501" s="31"/>
      <c r="T1501" s="88"/>
      <c r="U1501" s="89"/>
      <c r="V1501" s="89"/>
      <c r="W1501" s="89"/>
      <c r="X1501" s="89"/>
      <c r="Y1501" s="89"/>
      <c r="Z1501" s="89"/>
      <c r="AA1501" s="90" t="s">
        <v>153</v>
      </c>
      <c r="AB1501" s="89"/>
      <c r="AC1501" s="89"/>
      <c r="AD1501" s="89"/>
      <c r="AE1501" s="89"/>
      <c r="AF1501" s="89"/>
    </row>
    <row r="1502" spans="1:32" ht="25.5">
      <c r="A1502" s="30">
        <v>1499</v>
      </c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87"/>
      <c r="U1502" s="89"/>
      <c r="V1502" s="89"/>
      <c r="W1502" s="89"/>
      <c r="X1502" s="89"/>
      <c r="Y1502" s="89"/>
      <c r="Z1502" s="89"/>
      <c r="AA1502" s="90" t="s">
        <v>153</v>
      </c>
      <c r="AB1502" s="89"/>
      <c r="AC1502" s="89"/>
      <c r="AD1502" s="89"/>
      <c r="AE1502" s="89"/>
      <c r="AF1502" s="89"/>
    </row>
    <row r="1503" spans="1:32" ht="25.5">
      <c r="A1503" s="31">
        <v>1500</v>
      </c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88"/>
      <c r="U1503" s="89"/>
      <c r="V1503" s="89"/>
      <c r="W1503" s="89"/>
      <c r="X1503" s="89"/>
      <c r="Y1503" s="89"/>
      <c r="Z1503" s="89"/>
      <c r="AA1503" s="90" t="s">
        <v>153</v>
      </c>
      <c r="AB1503" s="89"/>
      <c r="AC1503" s="89"/>
      <c r="AD1503" s="89"/>
      <c r="AE1503" s="89"/>
      <c r="AF1503" s="89"/>
    </row>
    <row r="1504" spans="1:32" ht="25.5">
      <c r="A1504" s="30">
        <v>1501</v>
      </c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87"/>
      <c r="U1504" s="89"/>
      <c r="V1504" s="89"/>
      <c r="W1504" s="89"/>
      <c r="X1504" s="89"/>
      <c r="Y1504" s="89"/>
      <c r="Z1504" s="89"/>
      <c r="AA1504" s="90" t="s">
        <v>153</v>
      </c>
      <c r="AB1504" s="89"/>
      <c r="AC1504" s="89"/>
      <c r="AD1504" s="89"/>
      <c r="AE1504" s="89"/>
      <c r="AF1504" s="89"/>
    </row>
    <row r="1505" spans="1:32" ht="25.5">
      <c r="A1505" s="31">
        <v>1502</v>
      </c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  <c r="N1505" s="31"/>
      <c r="O1505" s="31"/>
      <c r="P1505" s="31"/>
      <c r="Q1505" s="31"/>
      <c r="R1505" s="31"/>
      <c r="S1505" s="31"/>
      <c r="T1505" s="88"/>
      <c r="U1505" s="89"/>
      <c r="V1505" s="89"/>
      <c r="W1505" s="89"/>
      <c r="X1505" s="89"/>
      <c r="Y1505" s="89"/>
      <c r="Z1505" s="89"/>
      <c r="AA1505" s="90" t="s">
        <v>153</v>
      </c>
      <c r="AB1505" s="89"/>
      <c r="AC1505" s="89"/>
      <c r="AD1505" s="89"/>
      <c r="AE1505" s="89"/>
      <c r="AF1505" s="89"/>
    </row>
    <row r="1506" spans="1:32" ht="25.5">
      <c r="A1506" s="30">
        <v>1503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87"/>
      <c r="U1506" s="89"/>
      <c r="V1506" s="89"/>
      <c r="W1506" s="89"/>
      <c r="X1506" s="89"/>
      <c r="Y1506" s="89"/>
      <c r="Z1506" s="89"/>
      <c r="AA1506" s="90" t="s">
        <v>153</v>
      </c>
      <c r="AB1506" s="89"/>
      <c r="AC1506" s="89"/>
      <c r="AD1506" s="89"/>
      <c r="AE1506" s="89"/>
      <c r="AF1506" s="89"/>
    </row>
    <row r="1507" spans="1:32" ht="25.5">
      <c r="A1507" s="31">
        <v>1504</v>
      </c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88"/>
      <c r="U1507" s="89"/>
      <c r="V1507" s="89"/>
      <c r="W1507" s="89"/>
      <c r="X1507" s="89"/>
      <c r="Y1507" s="89"/>
      <c r="Z1507" s="89"/>
      <c r="AA1507" s="90" t="s">
        <v>153</v>
      </c>
      <c r="AB1507" s="89"/>
      <c r="AC1507" s="89"/>
      <c r="AD1507" s="89"/>
      <c r="AE1507" s="89"/>
      <c r="AF1507" s="89"/>
    </row>
    <row r="1508" spans="1:32" ht="25.5">
      <c r="A1508" s="30">
        <v>1505</v>
      </c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87"/>
      <c r="U1508" s="89"/>
      <c r="V1508" s="89"/>
      <c r="W1508" s="89"/>
      <c r="X1508" s="89"/>
      <c r="Y1508" s="89"/>
      <c r="Z1508" s="89"/>
      <c r="AA1508" s="90" t="s">
        <v>153</v>
      </c>
      <c r="AB1508" s="89"/>
      <c r="AC1508" s="89"/>
      <c r="AD1508" s="89"/>
      <c r="AE1508" s="89"/>
      <c r="AF1508" s="89"/>
    </row>
    <row r="1509" spans="1:32" ht="25.5">
      <c r="A1509" s="31">
        <v>1506</v>
      </c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88"/>
      <c r="U1509" s="89"/>
      <c r="V1509" s="89"/>
      <c r="W1509" s="89"/>
      <c r="X1509" s="89"/>
      <c r="Y1509" s="89"/>
      <c r="Z1509" s="89"/>
      <c r="AA1509" s="90" t="s">
        <v>153</v>
      </c>
      <c r="AB1509" s="89"/>
      <c r="AC1509" s="89"/>
      <c r="AD1509" s="89"/>
      <c r="AE1509" s="89"/>
      <c r="AF1509" s="89"/>
    </row>
    <row r="1510" spans="1:32" ht="25.5">
      <c r="A1510" s="30">
        <v>1507</v>
      </c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87"/>
      <c r="U1510" s="89"/>
      <c r="V1510" s="89"/>
      <c r="W1510" s="89"/>
      <c r="X1510" s="89"/>
      <c r="Y1510" s="89"/>
      <c r="Z1510" s="89"/>
      <c r="AA1510" s="90" t="s">
        <v>153</v>
      </c>
      <c r="AB1510" s="89"/>
      <c r="AC1510" s="89"/>
      <c r="AD1510" s="89"/>
      <c r="AE1510" s="89"/>
      <c r="AF1510" s="89"/>
    </row>
    <row r="1511" spans="1:32" ht="25.5">
      <c r="A1511" s="31">
        <v>1508</v>
      </c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  <c r="N1511" s="31"/>
      <c r="O1511" s="31"/>
      <c r="P1511" s="31"/>
      <c r="Q1511" s="31"/>
      <c r="R1511" s="31"/>
      <c r="S1511" s="31"/>
      <c r="T1511" s="88"/>
      <c r="U1511" s="89"/>
      <c r="V1511" s="89"/>
      <c r="W1511" s="89"/>
      <c r="X1511" s="89"/>
      <c r="Y1511" s="89"/>
      <c r="Z1511" s="89"/>
      <c r="AA1511" s="90" t="s">
        <v>153</v>
      </c>
      <c r="AB1511" s="89"/>
      <c r="AC1511" s="89"/>
      <c r="AD1511" s="89"/>
      <c r="AE1511" s="89"/>
      <c r="AF1511" s="89"/>
    </row>
    <row r="1512" spans="1:32" ht="25.5">
      <c r="A1512" s="30">
        <v>1509</v>
      </c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87"/>
      <c r="U1512" s="89"/>
      <c r="V1512" s="89"/>
      <c r="W1512" s="89"/>
      <c r="X1512" s="89"/>
      <c r="Y1512" s="89"/>
      <c r="Z1512" s="89"/>
      <c r="AA1512" s="90" t="s">
        <v>153</v>
      </c>
      <c r="AB1512" s="89"/>
      <c r="AC1512" s="89"/>
      <c r="AD1512" s="89"/>
      <c r="AE1512" s="89"/>
      <c r="AF1512" s="89"/>
    </row>
    <row r="1513" spans="1:32" ht="25.5">
      <c r="A1513" s="31">
        <v>1510</v>
      </c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  <c r="N1513" s="31"/>
      <c r="O1513" s="31"/>
      <c r="P1513" s="31"/>
      <c r="Q1513" s="31"/>
      <c r="R1513" s="31"/>
      <c r="S1513" s="31"/>
      <c r="T1513" s="88"/>
      <c r="U1513" s="89"/>
      <c r="V1513" s="89"/>
      <c r="W1513" s="89"/>
      <c r="X1513" s="89"/>
      <c r="Y1513" s="89"/>
      <c r="Z1513" s="89"/>
      <c r="AA1513" s="90" t="s">
        <v>153</v>
      </c>
      <c r="AB1513" s="89"/>
      <c r="AC1513" s="89"/>
      <c r="AD1513" s="89"/>
      <c r="AE1513" s="89"/>
      <c r="AF1513" s="89"/>
    </row>
    <row r="1514" spans="1:32" ht="25.5">
      <c r="A1514" s="30">
        <v>1511</v>
      </c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87"/>
      <c r="U1514" s="89"/>
      <c r="V1514" s="89"/>
      <c r="W1514" s="89"/>
      <c r="X1514" s="89"/>
      <c r="Y1514" s="89"/>
      <c r="Z1514" s="89"/>
      <c r="AA1514" s="90" t="s">
        <v>153</v>
      </c>
      <c r="AB1514" s="89"/>
      <c r="AC1514" s="89"/>
      <c r="AD1514" s="89"/>
      <c r="AE1514" s="89"/>
      <c r="AF1514" s="89"/>
    </row>
    <row r="1515" spans="1:32" ht="25.5">
      <c r="A1515" s="31">
        <v>1512</v>
      </c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88"/>
      <c r="U1515" s="89"/>
      <c r="V1515" s="89"/>
      <c r="W1515" s="89"/>
      <c r="X1515" s="89"/>
      <c r="Y1515" s="89"/>
      <c r="Z1515" s="89"/>
      <c r="AA1515" s="90" t="s">
        <v>153</v>
      </c>
      <c r="AB1515" s="89"/>
      <c r="AC1515" s="89"/>
      <c r="AD1515" s="89"/>
      <c r="AE1515" s="89"/>
      <c r="AF1515" s="89"/>
    </row>
    <row r="1516" spans="1:32" ht="25.5">
      <c r="A1516" s="30">
        <v>1513</v>
      </c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87"/>
      <c r="U1516" s="89"/>
      <c r="V1516" s="89"/>
      <c r="W1516" s="89"/>
      <c r="X1516" s="89"/>
      <c r="Y1516" s="89"/>
      <c r="Z1516" s="89"/>
      <c r="AA1516" s="90" t="s">
        <v>153</v>
      </c>
      <c r="AB1516" s="89"/>
      <c r="AC1516" s="89"/>
      <c r="AD1516" s="89"/>
      <c r="AE1516" s="89"/>
      <c r="AF1516" s="89"/>
    </row>
    <row r="1517" spans="1:32" ht="25.5">
      <c r="A1517" s="31">
        <v>1514</v>
      </c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88"/>
      <c r="U1517" s="89"/>
      <c r="V1517" s="89"/>
      <c r="W1517" s="89"/>
      <c r="X1517" s="89"/>
      <c r="Y1517" s="89"/>
      <c r="Z1517" s="89"/>
      <c r="AA1517" s="90" t="s">
        <v>153</v>
      </c>
      <c r="AB1517" s="89"/>
      <c r="AC1517" s="89"/>
      <c r="AD1517" s="89"/>
      <c r="AE1517" s="89"/>
      <c r="AF1517" s="89"/>
    </row>
    <row r="1518" spans="1:32" ht="25.5">
      <c r="A1518" s="30">
        <v>1515</v>
      </c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87"/>
      <c r="U1518" s="89"/>
      <c r="V1518" s="89"/>
      <c r="W1518" s="89"/>
      <c r="X1518" s="89"/>
      <c r="Y1518" s="89"/>
      <c r="Z1518" s="89"/>
      <c r="AA1518" s="90" t="s">
        <v>153</v>
      </c>
      <c r="AB1518" s="89"/>
      <c r="AC1518" s="89"/>
      <c r="AD1518" s="89"/>
      <c r="AE1518" s="89"/>
      <c r="AF1518" s="89"/>
    </row>
    <row r="1519" spans="1:32" ht="25.5">
      <c r="A1519" s="31">
        <v>1516</v>
      </c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88"/>
      <c r="U1519" s="89"/>
      <c r="V1519" s="89"/>
      <c r="W1519" s="89"/>
      <c r="X1519" s="89"/>
      <c r="Y1519" s="89"/>
      <c r="Z1519" s="89"/>
      <c r="AA1519" s="90" t="s">
        <v>153</v>
      </c>
      <c r="AB1519" s="89"/>
      <c r="AC1519" s="89"/>
      <c r="AD1519" s="89"/>
      <c r="AE1519" s="89"/>
      <c r="AF1519" s="89"/>
    </row>
    <row r="1520" spans="1:32" ht="25.5">
      <c r="A1520" s="30">
        <v>1517</v>
      </c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87"/>
      <c r="U1520" s="89"/>
      <c r="V1520" s="89"/>
      <c r="W1520" s="89"/>
      <c r="X1520" s="89"/>
      <c r="Y1520" s="89"/>
      <c r="Z1520" s="89"/>
      <c r="AA1520" s="90" t="s">
        <v>153</v>
      </c>
      <c r="AB1520" s="89"/>
      <c r="AC1520" s="89"/>
      <c r="AD1520" s="89"/>
      <c r="AE1520" s="89"/>
      <c r="AF1520" s="89"/>
    </row>
    <row r="1521" spans="1:32" ht="25.5">
      <c r="A1521" s="31">
        <v>1518</v>
      </c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  <c r="N1521" s="31"/>
      <c r="O1521" s="31"/>
      <c r="P1521" s="31"/>
      <c r="Q1521" s="31"/>
      <c r="R1521" s="31"/>
      <c r="S1521" s="31"/>
      <c r="T1521" s="88"/>
      <c r="U1521" s="89"/>
      <c r="V1521" s="89"/>
      <c r="W1521" s="89"/>
      <c r="X1521" s="89"/>
      <c r="Y1521" s="89"/>
      <c r="Z1521" s="89"/>
      <c r="AA1521" s="90" t="s">
        <v>153</v>
      </c>
      <c r="AB1521" s="89"/>
      <c r="AC1521" s="89"/>
      <c r="AD1521" s="89"/>
      <c r="AE1521" s="89"/>
      <c r="AF1521" s="89"/>
    </row>
    <row r="1522" spans="1:32" ht="25.5">
      <c r="A1522" s="30">
        <v>1519</v>
      </c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87"/>
      <c r="U1522" s="89"/>
      <c r="V1522" s="89"/>
      <c r="W1522" s="89"/>
      <c r="X1522" s="89"/>
      <c r="Y1522" s="89"/>
      <c r="Z1522" s="89"/>
      <c r="AA1522" s="90" t="s">
        <v>153</v>
      </c>
      <c r="AB1522" s="89"/>
      <c r="AC1522" s="89"/>
      <c r="AD1522" s="89"/>
      <c r="AE1522" s="89"/>
      <c r="AF1522" s="89"/>
    </row>
    <row r="1523" spans="1:32" ht="25.5">
      <c r="A1523" s="31">
        <v>1520</v>
      </c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  <c r="N1523" s="31"/>
      <c r="O1523" s="31"/>
      <c r="P1523" s="31"/>
      <c r="Q1523" s="31"/>
      <c r="R1523" s="31"/>
      <c r="S1523" s="31"/>
      <c r="T1523" s="88"/>
      <c r="U1523" s="89"/>
      <c r="V1523" s="89"/>
      <c r="W1523" s="89"/>
      <c r="X1523" s="89"/>
      <c r="Y1523" s="89"/>
      <c r="Z1523" s="89"/>
      <c r="AA1523" s="90" t="s">
        <v>153</v>
      </c>
      <c r="AB1523" s="89"/>
      <c r="AC1523" s="89"/>
      <c r="AD1523" s="89"/>
      <c r="AE1523" s="89"/>
      <c r="AF1523" s="89"/>
    </row>
    <row r="1524" spans="1:32" ht="25.5">
      <c r="A1524" s="30">
        <v>1521</v>
      </c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87"/>
      <c r="U1524" s="89"/>
      <c r="V1524" s="89"/>
      <c r="W1524" s="89"/>
      <c r="X1524" s="89"/>
      <c r="Y1524" s="89"/>
      <c r="Z1524" s="89"/>
      <c r="AA1524" s="90" t="s">
        <v>153</v>
      </c>
      <c r="AB1524" s="89"/>
      <c r="AC1524" s="89"/>
      <c r="AD1524" s="89"/>
      <c r="AE1524" s="89"/>
      <c r="AF1524" s="89"/>
    </row>
    <row r="1525" spans="1:32" ht="25.5">
      <c r="A1525" s="31">
        <v>1522</v>
      </c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88"/>
      <c r="U1525" s="89"/>
      <c r="V1525" s="89"/>
      <c r="W1525" s="89"/>
      <c r="X1525" s="89"/>
      <c r="Y1525" s="89"/>
      <c r="Z1525" s="89"/>
      <c r="AA1525" s="90" t="s">
        <v>153</v>
      </c>
      <c r="AB1525" s="89"/>
      <c r="AC1525" s="89"/>
      <c r="AD1525" s="89"/>
      <c r="AE1525" s="89"/>
      <c r="AF1525" s="89"/>
    </row>
    <row r="1526" spans="1:32" ht="25.5">
      <c r="A1526" s="30">
        <v>1523</v>
      </c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87"/>
      <c r="U1526" s="89"/>
      <c r="V1526" s="89"/>
      <c r="W1526" s="89"/>
      <c r="X1526" s="89"/>
      <c r="Y1526" s="89"/>
      <c r="Z1526" s="89"/>
      <c r="AA1526" s="90" t="s">
        <v>153</v>
      </c>
      <c r="AB1526" s="89"/>
      <c r="AC1526" s="89"/>
      <c r="AD1526" s="89"/>
      <c r="AE1526" s="89"/>
      <c r="AF1526" s="89"/>
    </row>
    <row r="1527" spans="1:32" ht="25.5">
      <c r="A1527" s="31">
        <v>1524</v>
      </c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88"/>
      <c r="U1527" s="89"/>
      <c r="V1527" s="89"/>
      <c r="W1527" s="89"/>
      <c r="X1527" s="89"/>
      <c r="Y1527" s="89"/>
      <c r="Z1527" s="89"/>
      <c r="AA1527" s="90" t="s">
        <v>153</v>
      </c>
      <c r="AB1527" s="89"/>
      <c r="AC1527" s="89"/>
      <c r="AD1527" s="89"/>
      <c r="AE1527" s="89"/>
      <c r="AF1527" s="89"/>
    </row>
    <row r="1528" spans="1:32" ht="25.5">
      <c r="A1528" s="30">
        <v>1525</v>
      </c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87"/>
      <c r="U1528" s="89"/>
      <c r="V1528" s="89"/>
      <c r="W1528" s="89"/>
      <c r="X1528" s="89"/>
      <c r="Y1528" s="89"/>
      <c r="Z1528" s="89"/>
      <c r="AA1528" s="90" t="s">
        <v>153</v>
      </c>
      <c r="AB1528" s="89"/>
      <c r="AC1528" s="89"/>
      <c r="AD1528" s="89"/>
      <c r="AE1528" s="89"/>
      <c r="AF1528" s="89"/>
    </row>
    <row r="1529" spans="1:32" ht="25.5">
      <c r="A1529" s="31">
        <v>1526</v>
      </c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88"/>
      <c r="U1529" s="89"/>
      <c r="V1529" s="89"/>
      <c r="W1529" s="89"/>
      <c r="X1529" s="89"/>
      <c r="Y1529" s="89"/>
      <c r="Z1529" s="89"/>
      <c r="AA1529" s="90" t="s">
        <v>153</v>
      </c>
      <c r="AB1529" s="89"/>
      <c r="AC1529" s="89"/>
      <c r="AD1529" s="89"/>
      <c r="AE1529" s="89"/>
      <c r="AF1529" s="89"/>
    </row>
    <row r="1530" spans="1:32" ht="25.5">
      <c r="A1530" s="30">
        <v>1527</v>
      </c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87"/>
      <c r="U1530" s="89"/>
      <c r="V1530" s="89"/>
      <c r="W1530" s="89"/>
      <c r="X1530" s="89"/>
      <c r="Y1530" s="89"/>
      <c r="Z1530" s="89"/>
      <c r="AA1530" s="90" t="s">
        <v>153</v>
      </c>
      <c r="AB1530" s="89"/>
      <c r="AC1530" s="89"/>
      <c r="AD1530" s="89"/>
      <c r="AE1530" s="89"/>
      <c r="AF1530" s="89"/>
    </row>
    <row r="1531" spans="1:32" ht="25.5">
      <c r="A1531" s="31">
        <v>1528</v>
      </c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88"/>
      <c r="U1531" s="89"/>
      <c r="V1531" s="89"/>
      <c r="W1531" s="89"/>
      <c r="X1531" s="89"/>
      <c r="Y1531" s="89"/>
      <c r="Z1531" s="89"/>
      <c r="AA1531" s="90" t="s">
        <v>153</v>
      </c>
      <c r="AB1531" s="89"/>
      <c r="AC1531" s="89"/>
      <c r="AD1531" s="89"/>
      <c r="AE1531" s="89"/>
      <c r="AF1531" s="89"/>
    </row>
    <row r="1532" spans="1:32" ht="25.5">
      <c r="A1532" s="30">
        <v>1529</v>
      </c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87"/>
      <c r="U1532" s="89"/>
      <c r="V1532" s="89"/>
      <c r="W1532" s="89"/>
      <c r="X1532" s="89"/>
      <c r="Y1532" s="89"/>
      <c r="Z1532" s="89"/>
      <c r="AA1532" s="90" t="s">
        <v>153</v>
      </c>
      <c r="AB1532" s="89"/>
      <c r="AC1532" s="89"/>
      <c r="AD1532" s="89"/>
      <c r="AE1532" s="89"/>
      <c r="AF1532" s="89"/>
    </row>
    <row r="1533" spans="1:32" ht="25.5">
      <c r="A1533" s="31">
        <v>1530</v>
      </c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88"/>
      <c r="U1533" s="89"/>
      <c r="V1533" s="89"/>
      <c r="W1533" s="89"/>
      <c r="X1533" s="89"/>
      <c r="Y1533" s="89"/>
      <c r="Z1533" s="89"/>
      <c r="AA1533" s="90" t="s">
        <v>153</v>
      </c>
      <c r="AB1533" s="89"/>
      <c r="AC1533" s="89"/>
      <c r="AD1533" s="89"/>
      <c r="AE1533" s="89"/>
      <c r="AF1533" s="89"/>
    </row>
    <row r="1534" spans="1:32" ht="25.5">
      <c r="A1534" s="30">
        <v>1531</v>
      </c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87"/>
      <c r="U1534" s="89"/>
      <c r="V1534" s="89"/>
      <c r="W1534" s="89"/>
      <c r="X1534" s="89"/>
      <c r="Y1534" s="89"/>
      <c r="Z1534" s="89"/>
      <c r="AA1534" s="90" t="s">
        <v>153</v>
      </c>
      <c r="AB1534" s="89"/>
      <c r="AC1534" s="89"/>
      <c r="AD1534" s="89"/>
      <c r="AE1534" s="89"/>
      <c r="AF1534" s="89"/>
    </row>
    <row r="1535" spans="1:32" ht="25.5">
      <c r="A1535" s="31">
        <v>1532</v>
      </c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88"/>
      <c r="U1535" s="89"/>
      <c r="V1535" s="89"/>
      <c r="W1535" s="89"/>
      <c r="X1535" s="89"/>
      <c r="Y1535" s="89"/>
      <c r="Z1535" s="89"/>
      <c r="AA1535" s="90" t="s">
        <v>153</v>
      </c>
      <c r="AB1535" s="89"/>
      <c r="AC1535" s="89"/>
      <c r="AD1535" s="89"/>
      <c r="AE1535" s="89"/>
      <c r="AF1535" s="89"/>
    </row>
    <row r="1536" spans="1:32" ht="25.5">
      <c r="A1536" s="30">
        <v>1533</v>
      </c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87"/>
      <c r="U1536" s="89"/>
      <c r="V1536" s="89"/>
      <c r="W1536" s="89"/>
      <c r="X1536" s="89"/>
      <c r="Y1536" s="89"/>
      <c r="Z1536" s="89"/>
      <c r="AA1536" s="90" t="s">
        <v>153</v>
      </c>
      <c r="AB1536" s="89"/>
      <c r="AC1536" s="89"/>
      <c r="AD1536" s="89"/>
      <c r="AE1536" s="89"/>
      <c r="AF1536" s="89"/>
    </row>
    <row r="1537" spans="1:32" ht="25.5">
      <c r="A1537" s="31">
        <v>1534</v>
      </c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88"/>
      <c r="U1537" s="89"/>
      <c r="V1537" s="89"/>
      <c r="W1537" s="89"/>
      <c r="X1537" s="89"/>
      <c r="Y1537" s="89"/>
      <c r="Z1537" s="89"/>
      <c r="AA1537" s="90" t="s">
        <v>153</v>
      </c>
      <c r="AB1537" s="89"/>
      <c r="AC1537" s="89"/>
      <c r="AD1537" s="89"/>
      <c r="AE1537" s="89"/>
      <c r="AF1537" s="89"/>
    </row>
    <row r="1538" spans="1:32" ht="25.5">
      <c r="A1538" s="30">
        <v>1535</v>
      </c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87"/>
      <c r="U1538" s="89"/>
      <c r="V1538" s="89"/>
      <c r="W1538" s="89"/>
      <c r="X1538" s="89"/>
      <c r="Y1538" s="89"/>
      <c r="Z1538" s="89"/>
      <c r="AA1538" s="90" t="s">
        <v>153</v>
      </c>
      <c r="AB1538" s="89"/>
      <c r="AC1538" s="89"/>
      <c r="AD1538" s="89"/>
      <c r="AE1538" s="89"/>
      <c r="AF1538" s="89"/>
    </row>
    <row r="1539" spans="1:32" ht="25.5">
      <c r="A1539" s="31">
        <v>1536</v>
      </c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88"/>
      <c r="U1539" s="89"/>
      <c r="V1539" s="89"/>
      <c r="W1539" s="89"/>
      <c r="X1539" s="89"/>
      <c r="Y1539" s="89"/>
      <c r="Z1539" s="89"/>
      <c r="AA1539" s="90" t="s">
        <v>153</v>
      </c>
      <c r="AB1539" s="89"/>
      <c r="AC1539" s="89"/>
      <c r="AD1539" s="89"/>
      <c r="AE1539" s="89"/>
      <c r="AF1539" s="89"/>
    </row>
    <row r="1540" spans="1:32" ht="25.5">
      <c r="A1540" s="30">
        <v>1537</v>
      </c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87"/>
      <c r="U1540" s="89"/>
      <c r="V1540" s="89"/>
      <c r="W1540" s="89"/>
      <c r="X1540" s="89"/>
      <c r="Y1540" s="89"/>
      <c r="Z1540" s="89"/>
      <c r="AA1540" s="90" t="s">
        <v>153</v>
      </c>
      <c r="AB1540" s="89"/>
      <c r="AC1540" s="89"/>
      <c r="AD1540" s="89"/>
      <c r="AE1540" s="89"/>
      <c r="AF1540" s="89"/>
    </row>
    <row r="1541" spans="1:32" ht="25.5">
      <c r="A1541" s="31">
        <v>1538</v>
      </c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88"/>
      <c r="U1541" s="89"/>
      <c r="V1541" s="89"/>
      <c r="W1541" s="89"/>
      <c r="X1541" s="89"/>
      <c r="Y1541" s="89"/>
      <c r="Z1541" s="89"/>
      <c r="AA1541" s="90" t="s">
        <v>153</v>
      </c>
      <c r="AB1541" s="89"/>
      <c r="AC1541" s="89"/>
      <c r="AD1541" s="89"/>
      <c r="AE1541" s="89"/>
      <c r="AF1541" s="89"/>
    </row>
    <row r="1542" spans="1:32" ht="25.5">
      <c r="A1542" s="30">
        <v>1539</v>
      </c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87"/>
      <c r="U1542" s="89"/>
      <c r="V1542" s="89"/>
      <c r="W1542" s="89"/>
      <c r="X1542" s="89"/>
      <c r="Y1542" s="89"/>
      <c r="Z1542" s="89"/>
      <c r="AA1542" s="90" t="s">
        <v>153</v>
      </c>
      <c r="AB1542" s="89"/>
      <c r="AC1542" s="89"/>
      <c r="AD1542" s="89"/>
      <c r="AE1542" s="89"/>
      <c r="AF1542" s="89"/>
    </row>
    <row r="1543" spans="1:32" ht="25.5">
      <c r="A1543" s="31">
        <v>1540</v>
      </c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88"/>
      <c r="U1543" s="89"/>
      <c r="V1543" s="89"/>
      <c r="W1543" s="89"/>
      <c r="X1543" s="89"/>
      <c r="Y1543" s="89"/>
      <c r="Z1543" s="89"/>
      <c r="AA1543" s="90" t="s">
        <v>153</v>
      </c>
      <c r="AB1543" s="89"/>
      <c r="AC1543" s="89"/>
      <c r="AD1543" s="89"/>
      <c r="AE1543" s="89"/>
      <c r="AF1543" s="89"/>
    </row>
    <row r="1544" spans="1:32" ht="25.5">
      <c r="A1544" s="30">
        <v>1541</v>
      </c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87"/>
      <c r="U1544" s="89"/>
      <c r="V1544" s="89"/>
      <c r="W1544" s="89"/>
      <c r="X1544" s="89"/>
      <c r="Y1544" s="89"/>
      <c r="Z1544" s="89"/>
      <c r="AA1544" s="90" t="s">
        <v>153</v>
      </c>
      <c r="AB1544" s="89"/>
      <c r="AC1544" s="89"/>
      <c r="AD1544" s="89"/>
      <c r="AE1544" s="89"/>
      <c r="AF1544" s="89"/>
    </row>
    <row r="1545" spans="1:32" ht="25.5">
      <c r="A1545" s="31">
        <v>1542</v>
      </c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88"/>
      <c r="U1545" s="89"/>
      <c r="V1545" s="89"/>
      <c r="W1545" s="89"/>
      <c r="X1545" s="89"/>
      <c r="Y1545" s="89"/>
      <c r="Z1545" s="89"/>
      <c r="AA1545" s="90" t="s">
        <v>153</v>
      </c>
      <c r="AB1545" s="89"/>
      <c r="AC1545" s="89"/>
      <c r="AD1545" s="89"/>
      <c r="AE1545" s="89"/>
      <c r="AF1545" s="89"/>
    </row>
    <row r="1546" spans="1:32" ht="25.5">
      <c r="A1546" s="30">
        <v>1543</v>
      </c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87"/>
      <c r="U1546" s="89"/>
      <c r="V1546" s="89"/>
      <c r="W1546" s="89"/>
      <c r="X1546" s="89"/>
      <c r="Y1546" s="89"/>
      <c r="Z1546" s="89"/>
      <c r="AA1546" s="90" t="s">
        <v>153</v>
      </c>
      <c r="AB1546" s="89"/>
      <c r="AC1546" s="89"/>
      <c r="AD1546" s="89"/>
      <c r="AE1546" s="89"/>
      <c r="AF1546" s="89"/>
    </row>
    <row r="1547" spans="1:32" ht="25.5">
      <c r="A1547" s="31">
        <v>1544</v>
      </c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88"/>
      <c r="U1547" s="89"/>
      <c r="V1547" s="89"/>
      <c r="W1547" s="89"/>
      <c r="X1547" s="89"/>
      <c r="Y1547" s="89"/>
      <c r="Z1547" s="89"/>
      <c r="AA1547" s="90" t="s">
        <v>153</v>
      </c>
      <c r="AB1547" s="89"/>
      <c r="AC1547" s="89"/>
      <c r="AD1547" s="89"/>
      <c r="AE1547" s="89"/>
      <c r="AF1547" s="89"/>
    </row>
    <row r="1548" spans="1:32" ht="25.5">
      <c r="A1548" s="30">
        <v>1545</v>
      </c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87"/>
      <c r="U1548" s="89"/>
      <c r="V1548" s="89"/>
      <c r="W1548" s="89"/>
      <c r="X1548" s="89"/>
      <c r="Y1548" s="89"/>
      <c r="Z1548" s="89"/>
      <c r="AA1548" s="90" t="s">
        <v>153</v>
      </c>
      <c r="AB1548" s="89"/>
      <c r="AC1548" s="89"/>
      <c r="AD1548" s="89"/>
      <c r="AE1548" s="89"/>
      <c r="AF1548" s="89"/>
    </row>
    <row r="1549" spans="1:32" ht="25.5">
      <c r="A1549" s="31">
        <v>1546</v>
      </c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88"/>
      <c r="U1549" s="89"/>
      <c r="V1549" s="89"/>
      <c r="W1549" s="89"/>
      <c r="X1549" s="89"/>
      <c r="Y1549" s="89"/>
      <c r="Z1549" s="89"/>
      <c r="AA1549" s="90" t="s">
        <v>153</v>
      </c>
      <c r="AB1549" s="89"/>
      <c r="AC1549" s="89"/>
      <c r="AD1549" s="89"/>
      <c r="AE1549" s="89"/>
      <c r="AF1549" s="89"/>
    </row>
    <row r="1550" spans="1:32" ht="25.5">
      <c r="A1550" s="30">
        <v>1547</v>
      </c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87"/>
      <c r="U1550" s="89"/>
      <c r="V1550" s="89"/>
      <c r="W1550" s="89"/>
      <c r="X1550" s="89"/>
      <c r="Y1550" s="89"/>
      <c r="Z1550" s="89"/>
      <c r="AA1550" s="90" t="s">
        <v>153</v>
      </c>
      <c r="AB1550" s="89"/>
      <c r="AC1550" s="89"/>
      <c r="AD1550" s="89"/>
      <c r="AE1550" s="89"/>
      <c r="AF1550" s="89"/>
    </row>
    <row r="1551" spans="1:32" ht="25.5">
      <c r="A1551" s="31">
        <v>1548</v>
      </c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88"/>
      <c r="U1551" s="89"/>
      <c r="V1551" s="89"/>
      <c r="W1551" s="89"/>
      <c r="X1551" s="89"/>
      <c r="Y1551" s="89"/>
      <c r="Z1551" s="89"/>
      <c r="AA1551" s="90" t="s">
        <v>153</v>
      </c>
      <c r="AB1551" s="89"/>
      <c r="AC1551" s="89"/>
      <c r="AD1551" s="89"/>
      <c r="AE1551" s="89"/>
      <c r="AF1551" s="89"/>
    </row>
    <row r="1552" spans="1:32" ht="25.5">
      <c r="A1552" s="30">
        <v>1549</v>
      </c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87"/>
      <c r="U1552" s="89"/>
      <c r="V1552" s="89"/>
      <c r="W1552" s="89"/>
      <c r="X1552" s="89"/>
      <c r="Y1552" s="89"/>
      <c r="Z1552" s="89"/>
      <c r="AA1552" s="90" t="s">
        <v>153</v>
      </c>
      <c r="AB1552" s="89"/>
      <c r="AC1552" s="89"/>
      <c r="AD1552" s="89"/>
      <c r="AE1552" s="89"/>
      <c r="AF1552" s="89"/>
    </row>
    <row r="1553" spans="1:32" ht="25.5">
      <c r="A1553" s="31">
        <v>1550</v>
      </c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88"/>
      <c r="U1553" s="89"/>
      <c r="V1553" s="89"/>
      <c r="W1553" s="89"/>
      <c r="X1553" s="89"/>
      <c r="Y1553" s="89"/>
      <c r="Z1553" s="89"/>
      <c r="AA1553" s="90" t="s">
        <v>153</v>
      </c>
      <c r="AB1553" s="89"/>
      <c r="AC1553" s="89"/>
      <c r="AD1553" s="89"/>
      <c r="AE1553" s="89"/>
      <c r="AF1553" s="89"/>
    </row>
    <row r="1554" spans="1:32" ht="25.5">
      <c r="A1554" s="30">
        <v>1551</v>
      </c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87"/>
      <c r="U1554" s="89"/>
      <c r="V1554" s="89"/>
      <c r="W1554" s="89"/>
      <c r="X1554" s="89"/>
      <c r="Y1554" s="89"/>
      <c r="Z1554" s="89"/>
      <c r="AA1554" s="90" t="s">
        <v>153</v>
      </c>
      <c r="AB1554" s="89"/>
      <c r="AC1554" s="89"/>
      <c r="AD1554" s="89"/>
      <c r="AE1554" s="89"/>
      <c r="AF1554" s="89"/>
    </row>
    <row r="1555" spans="1:32" ht="25.5">
      <c r="A1555" s="31">
        <v>1552</v>
      </c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88"/>
      <c r="U1555" s="89"/>
      <c r="V1555" s="89"/>
      <c r="W1555" s="89"/>
      <c r="X1555" s="89"/>
      <c r="Y1555" s="89"/>
      <c r="Z1555" s="89"/>
      <c r="AA1555" s="90" t="s">
        <v>153</v>
      </c>
      <c r="AB1555" s="89"/>
      <c r="AC1555" s="89"/>
      <c r="AD1555" s="89"/>
      <c r="AE1555" s="89"/>
      <c r="AF1555" s="89"/>
    </row>
    <row r="1556" spans="1:32" ht="25.5">
      <c r="A1556" s="30">
        <v>1553</v>
      </c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87"/>
      <c r="U1556" s="89"/>
      <c r="V1556" s="89"/>
      <c r="W1556" s="89"/>
      <c r="X1556" s="89"/>
      <c r="Y1556" s="89"/>
      <c r="Z1556" s="89"/>
      <c r="AA1556" s="90" t="s">
        <v>153</v>
      </c>
      <c r="AB1556" s="89"/>
      <c r="AC1556" s="89"/>
      <c r="AD1556" s="89"/>
      <c r="AE1556" s="89"/>
      <c r="AF1556" s="89"/>
    </row>
    <row r="1557" spans="1:32" ht="25.5">
      <c r="A1557" s="31">
        <v>1554</v>
      </c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88"/>
      <c r="U1557" s="89"/>
      <c r="V1557" s="89"/>
      <c r="W1557" s="89"/>
      <c r="X1557" s="89"/>
      <c r="Y1557" s="89"/>
      <c r="Z1557" s="89"/>
      <c r="AA1557" s="90" t="s">
        <v>153</v>
      </c>
      <c r="AB1557" s="89"/>
      <c r="AC1557" s="89"/>
      <c r="AD1557" s="89"/>
      <c r="AE1557" s="89"/>
      <c r="AF1557" s="89"/>
    </row>
    <row r="1558" spans="1:32" ht="25.5">
      <c r="A1558" s="30">
        <v>1555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87"/>
      <c r="U1558" s="89"/>
      <c r="V1558" s="89"/>
      <c r="W1558" s="89"/>
      <c r="X1558" s="89"/>
      <c r="Y1558" s="89"/>
      <c r="Z1558" s="89"/>
      <c r="AA1558" s="90" t="s">
        <v>153</v>
      </c>
      <c r="AB1558" s="89"/>
      <c r="AC1558" s="89"/>
      <c r="AD1558" s="89"/>
      <c r="AE1558" s="89"/>
      <c r="AF1558" s="89"/>
    </row>
    <row r="1559" spans="1:32" ht="25.5">
      <c r="A1559" s="31">
        <v>1556</v>
      </c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88"/>
      <c r="U1559" s="89"/>
      <c r="V1559" s="89"/>
      <c r="W1559" s="89"/>
      <c r="X1559" s="89"/>
      <c r="Y1559" s="89"/>
      <c r="Z1559" s="89"/>
      <c r="AA1559" s="90" t="s">
        <v>153</v>
      </c>
      <c r="AB1559" s="89"/>
      <c r="AC1559" s="89"/>
      <c r="AD1559" s="89"/>
      <c r="AE1559" s="89"/>
      <c r="AF1559" s="89"/>
    </row>
    <row r="1560" spans="1:32" ht="25.5">
      <c r="A1560" s="30">
        <v>1557</v>
      </c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87"/>
      <c r="U1560" s="89"/>
      <c r="V1560" s="89"/>
      <c r="W1560" s="89"/>
      <c r="X1560" s="89"/>
      <c r="Y1560" s="89"/>
      <c r="Z1560" s="89"/>
      <c r="AA1560" s="90" t="s">
        <v>153</v>
      </c>
      <c r="AB1560" s="89"/>
      <c r="AC1560" s="89"/>
      <c r="AD1560" s="89"/>
      <c r="AE1560" s="89"/>
      <c r="AF1560" s="89"/>
    </row>
    <row r="1561" spans="1:32" ht="25.5">
      <c r="A1561" s="31">
        <v>1558</v>
      </c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88"/>
      <c r="U1561" s="89"/>
      <c r="V1561" s="89"/>
      <c r="W1561" s="89"/>
      <c r="X1561" s="89"/>
      <c r="Y1561" s="89"/>
      <c r="Z1561" s="89"/>
      <c r="AA1561" s="90" t="s">
        <v>153</v>
      </c>
      <c r="AB1561" s="89"/>
      <c r="AC1561" s="89"/>
      <c r="AD1561" s="89"/>
      <c r="AE1561" s="89"/>
      <c r="AF1561" s="89"/>
    </row>
    <row r="1562" spans="1:32" ht="25.5">
      <c r="A1562" s="30">
        <v>1559</v>
      </c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87"/>
      <c r="U1562" s="89"/>
      <c r="V1562" s="89"/>
      <c r="W1562" s="89"/>
      <c r="X1562" s="89"/>
      <c r="Y1562" s="89"/>
      <c r="Z1562" s="89"/>
      <c r="AA1562" s="90" t="s">
        <v>153</v>
      </c>
      <c r="AB1562" s="89"/>
      <c r="AC1562" s="89"/>
      <c r="AD1562" s="89"/>
      <c r="AE1562" s="89"/>
      <c r="AF1562" s="89"/>
    </row>
    <row r="1563" spans="1:32" ht="25.5">
      <c r="A1563" s="31">
        <v>1560</v>
      </c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88"/>
      <c r="U1563" s="89"/>
      <c r="V1563" s="89"/>
      <c r="W1563" s="89"/>
      <c r="X1563" s="89"/>
      <c r="Y1563" s="89"/>
      <c r="Z1563" s="89"/>
      <c r="AA1563" s="90" t="s">
        <v>153</v>
      </c>
      <c r="AB1563" s="89"/>
      <c r="AC1563" s="89"/>
      <c r="AD1563" s="89"/>
      <c r="AE1563" s="89"/>
      <c r="AF1563" s="89"/>
    </row>
    <row r="1564" spans="1:32" ht="25.5">
      <c r="A1564" s="30">
        <v>1561</v>
      </c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87"/>
      <c r="U1564" s="89"/>
      <c r="V1564" s="89"/>
      <c r="W1564" s="89"/>
      <c r="X1564" s="89"/>
      <c r="Y1564" s="89"/>
      <c r="Z1564" s="89"/>
      <c r="AA1564" s="90" t="s">
        <v>153</v>
      </c>
      <c r="AB1564" s="89"/>
      <c r="AC1564" s="89"/>
      <c r="AD1564" s="89"/>
      <c r="AE1564" s="89"/>
      <c r="AF1564" s="89"/>
    </row>
    <row r="1565" spans="1:32" ht="25.5">
      <c r="A1565" s="31">
        <v>1562</v>
      </c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88"/>
      <c r="U1565" s="89"/>
      <c r="V1565" s="89"/>
      <c r="W1565" s="89"/>
      <c r="X1565" s="89"/>
      <c r="Y1565" s="89"/>
      <c r="Z1565" s="89"/>
      <c r="AA1565" s="90" t="s">
        <v>153</v>
      </c>
      <c r="AB1565" s="89"/>
      <c r="AC1565" s="89"/>
      <c r="AD1565" s="89"/>
      <c r="AE1565" s="89"/>
      <c r="AF1565" s="89"/>
    </row>
    <row r="1566" spans="1:32" ht="25.5">
      <c r="A1566" s="30">
        <v>1563</v>
      </c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87"/>
      <c r="U1566" s="89"/>
      <c r="V1566" s="89"/>
      <c r="W1566" s="89"/>
      <c r="X1566" s="89"/>
      <c r="Y1566" s="89"/>
      <c r="Z1566" s="89"/>
      <c r="AA1566" s="90" t="s">
        <v>153</v>
      </c>
      <c r="AB1566" s="89"/>
      <c r="AC1566" s="89"/>
      <c r="AD1566" s="89"/>
      <c r="AE1566" s="89"/>
      <c r="AF1566" s="89"/>
    </row>
    <row r="1567" spans="1:32" ht="25.5">
      <c r="A1567" s="31">
        <v>1564</v>
      </c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88"/>
      <c r="U1567" s="89"/>
      <c r="V1567" s="89"/>
      <c r="W1567" s="89"/>
      <c r="X1567" s="89"/>
      <c r="Y1567" s="89"/>
      <c r="Z1567" s="89"/>
      <c r="AA1567" s="90" t="s">
        <v>153</v>
      </c>
      <c r="AB1567" s="89"/>
      <c r="AC1567" s="89"/>
      <c r="AD1567" s="89"/>
      <c r="AE1567" s="89"/>
      <c r="AF1567" s="89"/>
    </row>
    <row r="1568" spans="1:32" ht="25.5">
      <c r="A1568" s="30">
        <v>1565</v>
      </c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87"/>
      <c r="U1568" s="89"/>
      <c r="V1568" s="89"/>
      <c r="W1568" s="89"/>
      <c r="X1568" s="89"/>
      <c r="Y1568" s="89"/>
      <c r="Z1568" s="89"/>
      <c r="AA1568" s="90" t="s">
        <v>153</v>
      </c>
      <c r="AB1568" s="89"/>
      <c r="AC1568" s="89"/>
      <c r="AD1568" s="89"/>
      <c r="AE1568" s="89"/>
      <c r="AF1568" s="89"/>
    </row>
    <row r="1569" spans="1:32" ht="25.5">
      <c r="A1569" s="31">
        <v>1566</v>
      </c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88"/>
      <c r="U1569" s="89"/>
      <c r="V1569" s="89"/>
      <c r="W1569" s="89"/>
      <c r="X1569" s="89"/>
      <c r="Y1569" s="89"/>
      <c r="Z1569" s="89"/>
      <c r="AA1569" s="90" t="s">
        <v>153</v>
      </c>
      <c r="AB1569" s="89"/>
      <c r="AC1569" s="89"/>
      <c r="AD1569" s="89"/>
      <c r="AE1569" s="89"/>
      <c r="AF1569" s="89"/>
    </row>
    <row r="1570" spans="1:32" ht="25.5">
      <c r="A1570" s="30">
        <v>1567</v>
      </c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87"/>
      <c r="U1570" s="89"/>
      <c r="V1570" s="89"/>
      <c r="W1570" s="89"/>
      <c r="X1570" s="89"/>
      <c r="Y1570" s="89"/>
      <c r="Z1570" s="89"/>
      <c r="AA1570" s="90" t="s">
        <v>153</v>
      </c>
      <c r="AB1570" s="89"/>
      <c r="AC1570" s="89"/>
      <c r="AD1570" s="89"/>
      <c r="AE1570" s="89"/>
      <c r="AF1570" s="89"/>
    </row>
    <row r="1571" spans="1:32" ht="25.5">
      <c r="A1571" s="31">
        <v>1568</v>
      </c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88"/>
      <c r="U1571" s="89"/>
      <c r="V1571" s="89"/>
      <c r="W1571" s="89"/>
      <c r="X1571" s="89"/>
      <c r="Y1571" s="89"/>
      <c r="Z1571" s="89"/>
      <c r="AA1571" s="90" t="s">
        <v>153</v>
      </c>
      <c r="AB1571" s="89"/>
      <c r="AC1571" s="89"/>
      <c r="AD1571" s="89"/>
      <c r="AE1571" s="89"/>
      <c r="AF1571" s="89"/>
    </row>
    <row r="1572" spans="1:32" ht="25.5">
      <c r="A1572" s="30">
        <v>1569</v>
      </c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87"/>
      <c r="U1572" s="89"/>
      <c r="V1572" s="89"/>
      <c r="W1572" s="89"/>
      <c r="X1572" s="89"/>
      <c r="Y1572" s="89"/>
      <c r="Z1572" s="89"/>
      <c r="AA1572" s="90" t="s">
        <v>153</v>
      </c>
      <c r="AB1572" s="89"/>
      <c r="AC1572" s="89"/>
      <c r="AD1572" s="89"/>
      <c r="AE1572" s="89"/>
      <c r="AF1572" s="89"/>
    </row>
    <row r="1573" spans="1:32" ht="25.5">
      <c r="A1573" s="31">
        <v>1570</v>
      </c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88"/>
      <c r="U1573" s="89"/>
      <c r="V1573" s="89"/>
      <c r="W1573" s="89"/>
      <c r="X1573" s="89"/>
      <c r="Y1573" s="89"/>
      <c r="Z1573" s="89"/>
      <c r="AA1573" s="90" t="s">
        <v>153</v>
      </c>
      <c r="AB1573" s="89"/>
      <c r="AC1573" s="89"/>
      <c r="AD1573" s="89"/>
      <c r="AE1573" s="89"/>
      <c r="AF1573" s="89"/>
    </row>
    <row r="1574" spans="1:32" ht="25.5">
      <c r="A1574" s="30">
        <v>1571</v>
      </c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87"/>
      <c r="U1574" s="89"/>
      <c r="V1574" s="89"/>
      <c r="W1574" s="89"/>
      <c r="X1574" s="89"/>
      <c r="Y1574" s="89"/>
      <c r="Z1574" s="89"/>
      <c r="AA1574" s="90" t="s">
        <v>153</v>
      </c>
      <c r="AB1574" s="89"/>
      <c r="AC1574" s="89"/>
      <c r="AD1574" s="89"/>
      <c r="AE1574" s="89"/>
      <c r="AF1574" s="89"/>
    </row>
    <row r="1575" spans="1:32" ht="25.5">
      <c r="A1575" s="31">
        <v>1572</v>
      </c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88"/>
      <c r="U1575" s="89"/>
      <c r="V1575" s="89"/>
      <c r="W1575" s="89"/>
      <c r="X1575" s="89"/>
      <c r="Y1575" s="89"/>
      <c r="Z1575" s="89"/>
      <c r="AA1575" s="90" t="s">
        <v>153</v>
      </c>
      <c r="AB1575" s="89"/>
      <c r="AC1575" s="89"/>
      <c r="AD1575" s="89"/>
      <c r="AE1575" s="89"/>
      <c r="AF1575" s="89"/>
    </row>
    <row r="1576" spans="1:32" ht="25.5">
      <c r="A1576" s="30">
        <v>1573</v>
      </c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87"/>
      <c r="U1576" s="89"/>
      <c r="V1576" s="89"/>
      <c r="W1576" s="89"/>
      <c r="X1576" s="89"/>
      <c r="Y1576" s="89"/>
      <c r="Z1576" s="89"/>
      <c r="AA1576" s="90" t="s">
        <v>153</v>
      </c>
      <c r="AB1576" s="89"/>
      <c r="AC1576" s="89"/>
      <c r="AD1576" s="89"/>
      <c r="AE1576" s="89"/>
      <c r="AF1576" s="89"/>
    </row>
    <row r="1577" spans="1:32" ht="25.5">
      <c r="A1577" s="31">
        <v>1574</v>
      </c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88"/>
      <c r="U1577" s="89"/>
      <c r="V1577" s="89"/>
      <c r="W1577" s="89"/>
      <c r="X1577" s="89"/>
      <c r="Y1577" s="89"/>
      <c r="Z1577" s="89"/>
      <c r="AA1577" s="90" t="s">
        <v>153</v>
      </c>
      <c r="AB1577" s="89"/>
      <c r="AC1577" s="89"/>
      <c r="AD1577" s="89"/>
      <c r="AE1577" s="89"/>
      <c r="AF1577" s="89"/>
    </row>
    <row r="1578" spans="1:32" ht="25.5">
      <c r="A1578" s="30">
        <v>1575</v>
      </c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87"/>
      <c r="U1578" s="89"/>
      <c r="V1578" s="89"/>
      <c r="W1578" s="89"/>
      <c r="X1578" s="89"/>
      <c r="Y1578" s="89"/>
      <c r="Z1578" s="89"/>
      <c r="AA1578" s="90" t="s">
        <v>153</v>
      </c>
      <c r="AB1578" s="89"/>
      <c r="AC1578" s="89"/>
      <c r="AD1578" s="89"/>
      <c r="AE1578" s="89"/>
      <c r="AF1578" s="89"/>
    </row>
    <row r="1579" spans="1:32" ht="25.5">
      <c r="A1579" s="31">
        <v>1576</v>
      </c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88"/>
      <c r="U1579" s="89"/>
      <c r="V1579" s="89"/>
      <c r="W1579" s="89"/>
      <c r="X1579" s="89"/>
      <c r="Y1579" s="89"/>
      <c r="Z1579" s="89"/>
      <c r="AA1579" s="90" t="s">
        <v>153</v>
      </c>
      <c r="AB1579" s="89"/>
      <c r="AC1579" s="89"/>
      <c r="AD1579" s="89"/>
      <c r="AE1579" s="89"/>
      <c r="AF1579" s="89"/>
    </row>
    <row r="1580" spans="1:32" ht="25.5">
      <c r="A1580" s="30">
        <v>1577</v>
      </c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87"/>
      <c r="U1580" s="89"/>
      <c r="V1580" s="89"/>
      <c r="W1580" s="89"/>
      <c r="X1580" s="89"/>
      <c r="Y1580" s="89"/>
      <c r="Z1580" s="89"/>
      <c r="AA1580" s="90" t="s">
        <v>153</v>
      </c>
      <c r="AB1580" s="89"/>
      <c r="AC1580" s="89"/>
      <c r="AD1580" s="89"/>
      <c r="AE1580" s="89"/>
      <c r="AF1580" s="89"/>
    </row>
    <row r="1581" spans="1:32" ht="25.5">
      <c r="A1581" s="31">
        <v>1578</v>
      </c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88"/>
      <c r="U1581" s="89"/>
      <c r="V1581" s="89"/>
      <c r="W1581" s="89"/>
      <c r="X1581" s="89"/>
      <c r="Y1581" s="89"/>
      <c r="Z1581" s="89"/>
      <c r="AA1581" s="90" t="s">
        <v>153</v>
      </c>
      <c r="AB1581" s="89"/>
      <c r="AC1581" s="89"/>
      <c r="AD1581" s="89"/>
      <c r="AE1581" s="89"/>
      <c r="AF1581" s="89"/>
    </row>
    <row r="1582" spans="1:32" ht="25.5">
      <c r="A1582" s="30">
        <v>1579</v>
      </c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87"/>
      <c r="U1582" s="89"/>
      <c r="V1582" s="89"/>
      <c r="W1582" s="89"/>
      <c r="X1582" s="89"/>
      <c r="Y1582" s="89"/>
      <c r="Z1582" s="89"/>
      <c r="AA1582" s="90" t="s">
        <v>153</v>
      </c>
      <c r="AB1582" s="89"/>
      <c r="AC1582" s="89"/>
      <c r="AD1582" s="89"/>
      <c r="AE1582" s="89"/>
      <c r="AF1582" s="89"/>
    </row>
    <row r="1583" spans="1:32" ht="25.5">
      <c r="A1583" s="31">
        <v>1580</v>
      </c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88"/>
      <c r="U1583" s="89"/>
      <c r="V1583" s="89"/>
      <c r="W1583" s="89"/>
      <c r="X1583" s="89"/>
      <c r="Y1583" s="89"/>
      <c r="Z1583" s="89"/>
      <c r="AA1583" s="90" t="s">
        <v>153</v>
      </c>
      <c r="AB1583" s="89"/>
      <c r="AC1583" s="89"/>
      <c r="AD1583" s="89"/>
      <c r="AE1583" s="89"/>
      <c r="AF1583" s="89"/>
    </row>
    <row r="1584" spans="1:32" ht="25.5">
      <c r="A1584" s="30">
        <v>1581</v>
      </c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87"/>
      <c r="U1584" s="89"/>
      <c r="V1584" s="89"/>
      <c r="W1584" s="89"/>
      <c r="X1584" s="89"/>
      <c r="Y1584" s="89"/>
      <c r="Z1584" s="89"/>
      <c r="AA1584" s="90" t="s">
        <v>153</v>
      </c>
      <c r="AB1584" s="89"/>
      <c r="AC1584" s="89"/>
      <c r="AD1584" s="89"/>
      <c r="AE1584" s="89"/>
      <c r="AF1584" s="89"/>
    </row>
    <row r="1585" spans="1:32" ht="25.5">
      <c r="A1585" s="31">
        <v>1582</v>
      </c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88"/>
      <c r="U1585" s="89"/>
      <c r="V1585" s="89"/>
      <c r="W1585" s="89"/>
      <c r="X1585" s="89"/>
      <c r="Y1585" s="89"/>
      <c r="Z1585" s="89"/>
      <c r="AA1585" s="90" t="s">
        <v>153</v>
      </c>
      <c r="AB1585" s="89"/>
      <c r="AC1585" s="89"/>
      <c r="AD1585" s="89"/>
      <c r="AE1585" s="89"/>
      <c r="AF1585" s="89"/>
    </row>
    <row r="1586" spans="1:32" ht="25.5">
      <c r="A1586" s="30">
        <v>1583</v>
      </c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87"/>
      <c r="U1586" s="89"/>
      <c r="V1586" s="89"/>
      <c r="W1586" s="89"/>
      <c r="X1586" s="89"/>
      <c r="Y1586" s="89"/>
      <c r="Z1586" s="89"/>
      <c r="AA1586" s="90" t="s">
        <v>153</v>
      </c>
      <c r="AB1586" s="89"/>
      <c r="AC1586" s="89"/>
      <c r="AD1586" s="89"/>
      <c r="AE1586" s="89"/>
      <c r="AF1586" s="89"/>
    </row>
    <row r="1587" spans="1:32" ht="25.5">
      <c r="A1587" s="31">
        <v>1584</v>
      </c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88"/>
      <c r="U1587" s="89"/>
      <c r="V1587" s="89"/>
      <c r="W1587" s="89"/>
      <c r="X1587" s="89"/>
      <c r="Y1587" s="89"/>
      <c r="Z1587" s="89"/>
      <c r="AA1587" s="90" t="s">
        <v>153</v>
      </c>
      <c r="AB1587" s="89"/>
      <c r="AC1587" s="89"/>
      <c r="AD1587" s="89"/>
      <c r="AE1587" s="89"/>
      <c r="AF1587" s="89"/>
    </row>
    <row r="1588" spans="1:32" ht="25.5">
      <c r="A1588" s="30">
        <v>1585</v>
      </c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87"/>
      <c r="U1588" s="89"/>
      <c r="V1588" s="89"/>
      <c r="W1588" s="89"/>
      <c r="X1588" s="89"/>
      <c r="Y1588" s="89"/>
      <c r="Z1588" s="89"/>
      <c r="AA1588" s="90" t="s">
        <v>153</v>
      </c>
      <c r="AB1588" s="89"/>
      <c r="AC1588" s="89"/>
      <c r="AD1588" s="89"/>
      <c r="AE1588" s="89"/>
      <c r="AF1588" s="89"/>
    </row>
    <row r="1589" spans="1:32" ht="25.5">
      <c r="A1589" s="31">
        <v>1586</v>
      </c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88"/>
      <c r="U1589" s="89"/>
      <c r="V1589" s="89"/>
      <c r="W1589" s="89"/>
      <c r="X1589" s="89"/>
      <c r="Y1589" s="89"/>
      <c r="Z1589" s="89"/>
      <c r="AA1589" s="90" t="s">
        <v>153</v>
      </c>
      <c r="AB1589" s="89"/>
      <c r="AC1589" s="89"/>
      <c r="AD1589" s="89"/>
      <c r="AE1589" s="89"/>
      <c r="AF1589" s="89"/>
    </row>
    <row r="1590" spans="1:32" ht="25.5">
      <c r="A1590" s="30">
        <v>1587</v>
      </c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87"/>
      <c r="U1590" s="89"/>
      <c r="V1590" s="89"/>
      <c r="W1590" s="89"/>
      <c r="X1590" s="89"/>
      <c r="Y1590" s="89"/>
      <c r="Z1590" s="89"/>
      <c r="AA1590" s="90" t="s">
        <v>153</v>
      </c>
      <c r="AB1590" s="89"/>
      <c r="AC1590" s="89"/>
      <c r="AD1590" s="89"/>
      <c r="AE1590" s="89"/>
      <c r="AF1590" s="89"/>
    </row>
    <row r="1591" spans="1:32" ht="25.5">
      <c r="A1591" s="31">
        <v>1588</v>
      </c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88"/>
      <c r="U1591" s="89"/>
      <c r="V1591" s="89"/>
      <c r="W1591" s="89"/>
      <c r="X1591" s="89"/>
      <c r="Y1591" s="89"/>
      <c r="Z1591" s="89"/>
      <c r="AA1591" s="90" t="s">
        <v>153</v>
      </c>
      <c r="AB1591" s="89"/>
      <c r="AC1591" s="89"/>
      <c r="AD1591" s="89"/>
      <c r="AE1591" s="89"/>
      <c r="AF1591" s="89"/>
    </row>
    <row r="1592" spans="1:32" ht="25.5">
      <c r="A1592" s="30">
        <v>1589</v>
      </c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87"/>
      <c r="U1592" s="89"/>
      <c r="V1592" s="89"/>
      <c r="W1592" s="89"/>
      <c r="X1592" s="89"/>
      <c r="Y1592" s="89"/>
      <c r="Z1592" s="89"/>
      <c r="AA1592" s="90" t="s">
        <v>153</v>
      </c>
      <c r="AB1592" s="89"/>
      <c r="AC1592" s="89"/>
      <c r="AD1592" s="89"/>
      <c r="AE1592" s="89"/>
      <c r="AF1592" s="89"/>
    </row>
    <row r="1593" spans="1:32" ht="25.5">
      <c r="A1593" s="31">
        <v>1590</v>
      </c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88"/>
      <c r="U1593" s="89"/>
      <c r="V1593" s="89"/>
      <c r="W1593" s="89"/>
      <c r="X1593" s="89"/>
      <c r="Y1593" s="89"/>
      <c r="Z1593" s="89"/>
      <c r="AA1593" s="90" t="s">
        <v>153</v>
      </c>
      <c r="AB1593" s="89"/>
      <c r="AC1593" s="89"/>
      <c r="AD1593" s="89"/>
      <c r="AE1593" s="89"/>
      <c r="AF1593" s="89"/>
    </row>
    <row r="1594" spans="1:32" ht="25.5">
      <c r="A1594" s="30">
        <v>1591</v>
      </c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87"/>
      <c r="U1594" s="89"/>
      <c r="V1594" s="89"/>
      <c r="W1594" s="89"/>
      <c r="X1594" s="89"/>
      <c r="Y1594" s="89"/>
      <c r="Z1594" s="89"/>
      <c r="AA1594" s="90" t="s">
        <v>153</v>
      </c>
      <c r="AB1594" s="89"/>
      <c r="AC1594" s="89"/>
      <c r="AD1594" s="89"/>
      <c r="AE1594" s="89"/>
      <c r="AF1594" s="89"/>
    </row>
    <row r="1595" spans="1:32" ht="25.5">
      <c r="A1595" s="31">
        <v>1592</v>
      </c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88"/>
      <c r="U1595" s="89"/>
      <c r="V1595" s="89"/>
      <c r="W1595" s="89"/>
      <c r="X1595" s="89"/>
      <c r="Y1595" s="89"/>
      <c r="Z1595" s="89"/>
      <c r="AA1595" s="90" t="s">
        <v>153</v>
      </c>
      <c r="AB1595" s="89"/>
      <c r="AC1595" s="89"/>
      <c r="AD1595" s="89"/>
      <c r="AE1595" s="89"/>
      <c r="AF1595" s="89"/>
    </row>
    <row r="1596" spans="1:32" ht="25.5">
      <c r="A1596" s="30">
        <v>1593</v>
      </c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87"/>
      <c r="U1596" s="89"/>
      <c r="V1596" s="89"/>
      <c r="W1596" s="89"/>
      <c r="X1596" s="89"/>
      <c r="Y1596" s="89"/>
      <c r="Z1596" s="89"/>
      <c r="AA1596" s="90" t="s">
        <v>153</v>
      </c>
      <c r="AB1596" s="89"/>
      <c r="AC1596" s="89"/>
      <c r="AD1596" s="89"/>
      <c r="AE1596" s="89"/>
      <c r="AF1596" s="89"/>
    </row>
    <row r="1597" spans="1:32" ht="25.5">
      <c r="A1597" s="31">
        <v>1594</v>
      </c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88"/>
      <c r="U1597" s="89"/>
      <c r="V1597" s="89"/>
      <c r="W1597" s="89"/>
      <c r="X1597" s="89"/>
      <c r="Y1597" s="89"/>
      <c r="Z1597" s="89"/>
      <c r="AA1597" s="90" t="s">
        <v>153</v>
      </c>
      <c r="AB1597" s="89"/>
      <c r="AC1597" s="89"/>
      <c r="AD1597" s="89"/>
      <c r="AE1597" s="89"/>
      <c r="AF1597" s="89"/>
    </row>
    <row r="1598" spans="1:32" ht="25.5">
      <c r="A1598" s="30">
        <v>1595</v>
      </c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87"/>
      <c r="U1598" s="89"/>
      <c r="V1598" s="89"/>
      <c r="W1598" s="89"/>
      <c r="X1598" s="89"/>
      <c r="Y1598" s="89"/>
      <c r="Z1598" s="89"/>
      <c r="AA1598" s="90" t="s">
        <v>153</v>
      </c>
      <c r="AB1598" s="89"/>
      <c r="AC1598" s="89"/>
      <c r="AD1598" s="89"/>
      <c r="AE1598" s="89"/>
      <c r="AF1598" s="89"/>
    </row>
    <row r="1599" spans="1:32" ht="25.5">
      <c r="A1599" s="31">
        <v>1596</v>
      </c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88"/>
      <c r="U1599" s="89"/>
      <c r="V1599" s="89"/>
      <c r="W1599" s="89"/>
      <c r="X1599" s="89"/>
      <c r="Y1599" s="89"/>
      <c r="Z1599" s="89"/>
      <c r="AA1599" s="90" t="s">
        <v>153</v>
      </c>
      <c r="AB1599" s="89"/>
      <c r="AC1599" s="89"/>
      <c r="AD1599" s="89"/>
      <c r="AE1599" s="89"/>
      <c r="AF1599" s="89"/>
    </row>
    <row r="1600" spans="1:32" ht="25.5">
      <c r="A1600" s="30">
        <v>1597</v>
      </c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87"/>
      <c r="U1600" s="89"/>
      <c r="V1600" s="89"/>
      <c r="W1600" s="89"/>
      <c r="X1600" s="89"/>
      <c r="Y1600" s="89"/>
      <c r="Z1600" s="89"/>
      <c r="AA1600" s="90" t="s">
        <v>153</v>
      </c>
      <c r="AB1600" s="89"/>
      <c r="AC1600" s="89"/>
      <c r="AD1600" s="89"/>
      <c r="AE1600" s="89"/>
      <c r="AF1600" s="89"/>
    </row>
    <row r="1601" spans="1:32" ht="25.5">
      <c r="A1601" s="31">
        <v>1598</v>
      </c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88"/>
      <c r="U1601" s="89"/>
      <c r="V1601" s="89"/>
      <c r="W1601" s="89"/>
      <c r="X1601" s="89"/>
      <c r="Y1601" s="89"/>
      <c r="Z1601" s="89"/>
      <c r="AA1601" s="90" t="s">
        <v>153</v>
      </c>
      <c r="AB1601" s="89"/>
      <c r="AC1601" s="89"/>
      <c r="AD1601" s="89"/>
      <c r="AE1601" s="89"/>
      <c r="AF1601" s="89"/>
    </row>
    <row r="1602" spans="1:32" ht="25.5">
      <c r="A1602" s="30">
        <v>1599</v>
      </c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87"/>
      <c r="U1602" s="89"/>
      <c r="V1602" s="89"/>
      <c r="W1602" s="89"/>
      <c r="X1602" s="89"/>
      <c r="Y1602" s="89"/>
      <c r="Z1602" s="89"/>
      <c r="AA1602" s="90" t="s">
        <v>153</v>
      </c>
      <c r="AB1602" s="89"/>
      <c r="AC1602" s="89"/>
      <c r="AD1602" s="89"/>
      <c r="AE1602" s="89"/>
      <c r="AF1602" s="89"/>
    </row>
    <row r="1603" spans="1:32" ht="25.5">
      <c r="A1603" s="31">
        <v>1600</v>
      </c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88"/>
      <c r="U1603" s="89"/>
      <c r="V1603" s="89"/>
      <c r="W1603" s="89"/>
      <c r="X1603" s="89"/>
      <c r="Y1603" s="89"/>
      <c r="Z1603" s="89"/>
      <c r="AA1603" s="90" t="s">
        <v>153</v>
      </c>
      <c r="AB1603" s="89"/>
      <c r="AC1603" s="89"/>
      <c r="AD1603" s="89"/>
      <c r="AE1603" s="89"/>
      <c r="AF1603" s="89"/>
    </row>
    <row r="1604" spans="1:32" ht="25.5">
      <c r="A1604" s="30">
        <v>1601</v>
      </c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87"/>
      <c r="U1604" s="89"/>
      <c r="V1604" s="89"/>
      <c r="W1604" s="89"/>
      <c r="X1604" s="89"/>
      <c r="Y1604" s="89"/>
      <c r="Z1604" s="89"/>
      <c r="AA1604" s="90" t="s">
        <v>153</v>
      </c>
      <c r="AB1604" s="89"/>
      <c r="AC1604" s="89"/>
      <c r="AD1604" s="89"/>
      <c r="AE1604" s="89"/>
      <c r="AF1604" s="89"/>
    </row>
    <row r="1605" spans="1:32" ht="25.5">
      <c r="A1605" s="31">
        <v>1602</v>
      </c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88"/>
      <c r="U1605" s="89"/>
      <c r="V1605" s="89"/>
      <c r="W1605" s="89"/>
      <c r="X1605" s="89"/>
      <c r="Y1605" s="89"/>
      <c r="Z1605" s="89"/>
      <c r="AA1605" s="90" t="s">
        <v>153</v>
      </c>
      <c r="AB1605" s="89"/>
      <c r="AC1605" s="89"/>
      <c r="AD1605" s="89"/>
      <c r="AE1605" s="89"/>
      <c r="AF1605" s="89"/>
    </row>
    <row r="1606" spans="1:32" ht="25.5">
      <c r="A1606" s="30">
        <v>1603</v>
      </c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87"/>
      <c r="U1606" s="89"/>
      <c r="V1606" s="89"/>
      <c r="W1606" s="89"/>
      <c r="X1606" s="89"/>
      <c r="Y1606" s="89"/>
      <c r="Z1606" s="89"/>
      <c r="AA1606" s="90" t="s">
        <v>153</v>
      </c>
      <c r="AB1606" s="89"/>
      <c r="AC1606" s="89"/>
      <c r="AD1606" s="89"/>
      <c r="AE1606" s="89"/>
      <c r="AF1606" s="89"/>
    </row>
    <row r="1607" spans="1:32" ht="25.5">
      <c r="A1607" s="31">
        <v>1604</v>
      </c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88"/>
      <c r="U1607" s="89"/>
      <c r="V1607" s="89"/>
      <c r="W1607" s="89"/>
      <c r="X1607" s="89"/>
      <c r="Y1607" s="89"/>
      <c r="Z1607" s="89"/>
      <c r="AA1607" s="90" t="s">
        <v>153</v>
      </c>
      <c r="AB1607" s="89"/>
      <c r="AC1607" s="89"/>
      <c r="AD1607" s="89"/>
      <c r="AE1607" s="89"/>
      <c r="AF1607" s="89"/>
    </row>
    <row r="1608" spans="1:32" ht="25.5">
      <c r="A1608" s="30">
        <v>1605</v>
      </c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87"/>
      <c r="U1608" s="89"/>
      <c r="V1608" s="89"/>
      <c r="W1608" s="89"/>
      <c r="X1608" s="89"/>
      <c r="Y1608" s="89"/>
      <c r="Z1608" s="89"/>
      <c r="AA1608" s="90" t="s">
        <v>153</v>
      </c>
      <c r="AB1608" s="89"/>
      <c r="AC1608" s="89"/>
      <c r="AD1608" s="89"/>
      <c r="AE1608" s="89"/>
      <c r="AF1608" s="89"/>
    </row>
    <row r="1609" spans="1:32" ht="25.5">
      <c r="A1609" s="31">
        <v>1606</v>
      </c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88"/>
      <c r="U1609" s="89"/>
      <c r="V1609" s="89"/>
      <c r="W1609" s="89"/>
      <c r="X1609" s="89"/>
      <c r="Y1609" s="89"/>
      <c r="Z1609" s="89"/>
      <c r="AA1609" s="90" t="s">
        <v>153</v>
      </c>
      <c r="AB1609" s="89"/>
      <c r="AC1609" s="89"/>
      <c r="AD1609" s="89"/>
      <c r="AE1609" s="89"/>
      <c r="AF1609" s="89"/>
    </row>
    <row r="1610" spans="1:32" ht="25.5">
      <c r="A1610" s="30">
        <v>1607</v>
      </c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87"/>
      <c r="U1610" s="89"/>
      <c r="V1610" s="89"/>
      <c r="W1610" s="89"/>
      <c r="X1610" s="89"/>
      <c r="Y1610" s="89"/>
      <c r="Z1610" s="89"/>
      <c r="AA1610" s="90" t="s">
        <v>153</v>
      </c>
      <c r="AB1610" s="89"/>
      <c r="AC1610" s="89"/>
      <c r="AD1610" s="89"/>
      <c r="AE1610" s="89"/>
      <c r="AF1610" s="89"/>
    </row>
    <row r="1611" spans="1:32" ht="25.5">
      <c r="A1611" s="31">
        <v>1608</v>
      </c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88"/>
      <c r="U1611" s="89"/>
      <c r="V1611" s="89"/>
      <c r="W1611" s="89"/>
      <c r="X1611" s="89"/>
      <c r="Y1611" s="89"/>
      <c r="Z1611" s="89"/>
      <c r="AA1611" s="90" t="s">
        <v>153</v>
      </c>
      <c r="AB1611" s="89"/>
      <c r="AC1611" s="89"/>
      <c r="AD1611" s="89"/>
      <c r="AE1611" s="89"/>
      <c r="AF1611" s="89"/>
    </row>
    <row r="1612" spans="1:32" ht="25.5">
      <c r="A1612" s="30">
        <v>1609</v>
      </c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87"/>
      <c r="U1612" s="89"/>
      <c r="V1612" s="89"/>
      <c r="W1612" s="89"/>
      <c r="X1612" s="89"/>
      <c r="Y1612" s="89"/>
      <c r="Z1612" s="89"/>
      <c r="AA1612" s="90" t="s">
        <v>153</v>
      </c>
      <c r="AB1612" s="89"/>
      <c r="AC1612" s="89"/>
      <c r="AD1612" s="89"/>
      <c r="AE1612" s="89"/>
      <c r="AF1612" s="89"/>
    </row>
    <row r="1613" spans="1:32" ht="25.5">
      <c r="A1613" s="31">
        <v>1610</v>
      </c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88"/>
      <c r="U1613" s="89"/>
      <c r="V1613" s="89"/>
      <c r="W1613" s="89"/>
      <c r="X1613" s="89"/>
      <c r="Y1613" s="89"/>
      <c r="Z1613" s="89"/>
      <c r="AA1613" s="90" t="s">
        <v>153</v>
      </c>
      <c r="AB1613" s="89"/>
      <c r="AC1613" s="89"/>
      <c r="AD1613" s="89"/>
      <c r="AE1613" s="89"/>
      <c r="AF1613" s="89"/>
    </row>
    <row r="1614" spans="1:32" ht="25.5">
      <c r="A1614" s="30">
        <v>1611</v>
      </c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87"/>
      <c r="U1614" s="89"/>
      <c r="V1614" s="89"/>
      <c r="W1614" s="89"/>
      <c r="X1614" s="89"/>
      <c r="Y1614" s="89"/>
      <c r="Z1614" s="89"/>
      <c r="AA1614" s="90" t="s">
        <v>153</v>
      </c>
      <c r="AB1614" s="89"/>
      <c r="AC1614" s="89"/>
      <c r="AD1614" s="89"/>
      <c r="AE1614" s="89"/>
      <c r="AF1614" s="89"/>
    </row>
    <row r="1615" spans="1:32" ht="25.5">
      <c r="A1615" s="31">
        <v>1612</v>
      </c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88"/>
      <c r="U1615" s="89"/>
      <c r="V1615" s="89"/>
      <c r="W1615" s="89"/>
      <c r="X1615" s="89"/>
      <c r="Y1615" s="89"/>
      <c r="Z1615" s="89"/>
      <c r="AA1615" s="90" t="s">
        <v>153</v>
      </c>
      <c r="AB1615" s="89"/>
      <c r="AC1615" s="89"/>
      <c r="AD1615" s="89"/>
      <c r="AE1615" s="89"/>
      <c r="AF1615" s="89"/>
    </row>
    <row r="1616" spans="1:32" ht="25.5">
      <c r="A1616" s="30">
        <v>1613</v>
      </c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87"/>
      <c r="U1616" s="89"/>
      <c r="V1616" s="89"/>
      <c r="W1616" s="89"/>
      <c r="X1616" s="89"/>
      <c r="Y1616" s="89"/>
      <c r="Z1616" s="89"/>
      <c r="AA1616" s="90" t="s">
        <v>153</v>
      </c>
      <c r="AB1616" s="89"/>
      <c r="AC1616" s="89"/>
      <c r="AD1616" s="89"/>
      <c r="AE1616" s="89"/>
      <c r="AF1616" s="89"/>
    </row>
    <row r="1617" spans="1:32" ht="25.5">
      <c r="A1617" s="31">
        <v>1614</v>
      </c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88"/>
      <c r="U1617" s="89"/>
      <c r="V1617" s="89"/>
      <c r="W1617" s="89"/>
      <c r="X1617" s="89"/>
      <c r="Y1617" s="89"/>
      <c r="Z1617" s="89"/>
      <c r="AA1617" s="90" t="s">
        <v>153</v>
      </c>
      <c r="AB1617" s="89"/>
      <c r="AC1617" s="89"/>
      <c r="AD1617" s="89"/>
      <c r="AE1617" s="89"/>
      <c r="AF1617" s="89"/>
    </row>
    <row r="1618" spans="1:32" ht="25.5">
      <c r="A1618" s="30">
        <v>1615</v>
      </c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87"/>
      <c r="U1618" s="89"/>
      <c r="V1618" s="89"/>
      <c r="W1618" s="89"/>
      <c r="X1618" s="89"/>
      <c r="Y1618" s="89"/>
      <c r="Z1618" s="89"/>
      <c r="AA1618" s="90" t="s">
        <v>153</v>
      </c>
      <c r="AB1618" s="89"/>
      <c r="AC1618" s="89"/>
      <c r="AD1618" s="89"/>
      <c r="AE1618" s="89"/>
      <c r="AF1618" s="89"/>
    </row>
    <row r="1619" spans="1:32" ht="25.5">
      <c r="A1619" s="31">
        <v>1616</v>
      </c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88"/>
      <c r="U1619" s="89"/>
      <c r="V1619" s="89"/>
      <c r="W1619" s="89"/>
      <c r="X1619" s="89"/>
      <c r="Y1619" s="89"/>
      <c r="Z1619" s="89"/>
      <c r="AA1619" s="90" t="s">
        <v>153</v>
      </c>
      <c r="AB1619" s="89"/>
      <c r="AC1619" s="89"/>
      <c r="AD1619" s="89"/>
      <c r="AE1619" s="89"/>
      <c r="AF1619" s="89"/>
    </row>
    <row r="1620" spans="1:32" ht="25.5">
      <c r="A1620" s="30">
        <v>1617</v>
      </c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87"/>
      <c r="U1620" s="89"/>
      <c r="V1620" s="89"/>
      <c r="W1620" s="89"/>
      <c r="X1620" s="89"/>
      <c r="Y1620" s="89"/>
      <c r="Z1620" s="89"/>
      <c r="AA1620" s="90" t="s">
        <v>153</v>
      </c>
      <c r="AB1620" s="89"/>
      <c r="AC1620" s="89"/>
      <c r="AD1620" s="89"/>
      <c r="AE1620" s="89"/>
      <c r="AF1620" s="89"/>
    </row>
    <row r="1621" spans="1:32" ht="25.5">
      <c r="A1621" s="31">
        <v>1618</v>
      </c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88"/>
      <c r="U1621" s="89"/>
      <c r="V1621" s="89"/>
      <c r="W1621" s="89"/>
      <c r="X1621" s="89"/>
      <c r="Y1621" s="89"/>
      <c r="Z1621" s="89"/>
      <c r="AA1621" s="90" t="s">
        <v>153</v>
      </c>
      <c r="AB1621" s="89"/>
      <c r="AC1621" s="89"/>
      <c r="AD1621" s="89"/>
      <c r="AE1621" s="89"/>
      <c r="AF1621" s="89"/>
    </row>
    <row r="1622" spans="1:32" ht="25.5">
      <c r="A1622" s="30">
        <v>1619</v>
      </c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87"/>
      <c r="U1622" s="89"/>
      <c r="V1622" s="89"/>
      <c r="W1622" s="89"/>
      <c r="X1622" s="89"/>
      <c r="Y1622" s="89"/>
      <c r="Z1622" s="89"/>
      <c r="AA1622" s="90" t="s">
        <v>153</v>
      </c>
      <c r="AB1622" s="89"/>
      <c r="AC1622" s="89"/>
      <c r="AD1622" s="89"/>
      <c r="AE1622" s="89"/>
      <c r="AF1622" s="89"/>
    </row>
    <row r="1623" spans="1:32" ht="25.5">
      <c r="A1623" s="31">
        <v>1620</v>
      </c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88"/>
      <c r="U1623" s="89"/>
      <c r="V1623" s="89"/>
      <c r="W1623" s="89"/>
      <c r="X1623" s="89"/>
      <c r="Y1623" s="89"/>
      <c r="Z1623" s="89"/>
      <c r="AA1623" s="90" t="s">
        <v>153</v>
      </c>
      <c r="AB1623" s="89"/>
      <c r="AC1623" s="89"/>
      <c r="AD1623" s="89"/>
      <c r="AE1623" s="89"/>
      <c r="AF1623" s="89"/>
    </row>
    <row r="1624" spans="1:32" ht="25.5">
      <c r="A1624" s="30">
        <v>1621</v>
      </c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87"/>
      <c r="U1624" s="89"/>
      <c r="V1624" s="89"/>
      <c r="W1624" s="89"/>
      <c r="X1624" s="89"/>
      <c r="Y1624" s="89"/>
      <c r="Z1624" s="89"/>
      <c r="AA1624" s="90" t="s">
        <v>153</v>
      </c>
      <c r="AB1624" s="89"/>
      <c r="AC1624" s="89"/>
      <c r="AD1624" s="89"/>
      <c r="AE1624" s="89"/>
      <c r="AF1624" s="89"/>
    </row>
    <row r="1625" spans="1:32" ht="25.5">
      <c r="A1625" s="31">
        <v>1622</v>
      </c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88"/>
      <c r="U1625" s="89"/>
      <c r="V1625" s="89"/>
      <c r="W1625" s="89"/>
      <c r="X1625" s="89"/>
      <c r="Y1625" s="89"/>
      <c r="Z1625" s="89"/>
      <c r="AA1625" s="90" t="s">
        <v>153</v>
      </c>
      <c r="AB1625" s="89"/>
      <c r="AC1625" s="89"/>
      <c r="AD1625" s="89"/>
      <c r="AE1625" s="89"/>
      <c r="AF1625" s="89"/>
    </row>
    <row r="1626" spans="1:32" ht="25.5">
      <c r="A1626" s="30">
        <v>1623</v>
      </c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87"/>
      <c r="U1626" s="89"/>
      <c r="V1626" s="89"/>
      <c r="W1626" s="89"/>
      <c r="X1626" s="89"/>
      <c r="Y1626" s="89"/>
      <c r="Z1626" s="89"/>
      <c r="AA1626" s="90" t="s">
        <v>153</v>
      </c>
      <c r="AB1626" s="89"/>
      <c r="AC1626" s="89"/>
      <c r="AD1626" s="89"/>
      <c r="AE1626" s="89"/>
      <c r="AF1626" s="89"/>
    </row>
    <row r="1627" spans="1:32" ht="25.5">
      <c r="A1627" s="31">
        <v>1624</v>
      </c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88"/>
      <c r="U1627" s="89"/>
      <c r="V1627" s="89"/>
      <c r="W1627" s="89"/>
      <c r="X1627" s="89"/>
      <c r="Y1627" s="89"/>
      <c r="Z1627" s="89"/>
      <c r="AA1627" s="90" t="s">
        <v>153</v>
      </c>
      <c r="AB1627" s="89"/>
      <c r="AC1627" s="89"/>
      <c r="AD1627" s="89"/>
      <c r="AE1627" s="89"/>
      <c r="AF1627" s="89"/>
    </row>
    <row r="1628" spans="1:32" ht="25.5">
      <c r="A1628" s="30">
        <v>1625</v>
      </c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87"/>
      <c r="U1628" s="89"/>
      <c r="V1628" s="89"/>
      <c r="W1628" s="89"/>
      <c r="X1628" s="89"/>
      <c r="Y1628" s="89"/>
      <c r="Z1628" s="89"/>
      <c r="AA1628" s="90" t="s">
        <v>153</v>
      </c>
      <c r="AB1628" s="89"/>
      <c r="AC1628" s="89"/>
      <c r="AD1628" s="89"/>
      <c r="AE1628" s="89"/>
      <c r="AF1628" s="89"/>
    </row>
    <row r="1629" spans="1:32" ht="25.5">
      <c r="A1629" s="31">
        <v>1626</v>
      </c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88"/>
      <c r="U1629" s="89"/>
      <c r="V1629" s="89"/>
      <c r="W1629" s="89"/>
      <c r="X1629" s="89"/>
      <c r="Y1629" s="89"/>
      <c r="Z1629" s="89"/>
      <c r="AA1629" s="90" t="s">
        <v>153</v>
      </c>
      <c r="AB1629" s="89"/>
      <c r="AC1629" s="89"/>
      <c r="AD1629" s="89"/>
      <c r="AE1629" s="89"/>
      <c r="AF1629" s="89"/>
    </row>
    <row r="1630" spans="1:32" ht="25.5">
      <c r="A1630" s="30">
        <v>1627</v>
      </c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87"/>
      <c r="U1630" s="89"/>
      <c r="V1630" s="89"/>
      <c r="W1630" s="89"/>
      <c r="X1630" s="89"/>
      <c r="Y1630" s="89"/>
      <c r="Z1630" s="89"/>
      <c r="AA1630" s="90" t="s">
        <v>153</v>
      </c>
      <c r="AB1630" s="89"/>
      <c r="AC1630" s="89"/>
      <c r="AD1630" s="89"/>
      <c r="AE1630" s="89"/>
      <c r="AF1630" s="89"/>
    </row>
    <row r="1631" spans="1:32" ht="25.5">
      <c r="A1631" s="31">
        <v>1628</v>
      </c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88"/>
      <c r="U1631" s="89"/>
      <c r="V1631" s="89"/>
      <c r="W1631" s="89"/>
      <c r="X1631" s="89"/>
      <c r="Y1631" s="89"/>
      <c r="Z1631" s="89"/>
      <c r="AA1631" s="90" t="s">
        <v>153</v>
      </c>
      <c r="AB1631" s="89"/>
      <c r="AC1631" s="89"/>
      <c r="AD1631" s="89"/>
      <c r="AE1631" s="89"/>
      <c r="AF1631" s="89"/>
    </row>
    <row r="1632" spans="1:32" ht="25.5">
      <c r="A1632" s="30">
        <v>1629</v>
      </c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87"/>
      <c r="U1632" s="89"/>
      <c r="V1632" s="89"/>
      <c r="W1632" s="89"/>
      <c r="X1632" s="89"/>
      <c r="Y1632" s="89"/>
      <c r="Z1632" s="89"/>
      <c r="AA1632" s="90" t="s">
        <v>153</v>
      </c>
      <c r="AB1632" s="89"/>
      <c r="AC1632" s="89"/>
      <c r="AD1632" s="89"/>
      <c r="AE1632" s="89"/>
      <c r="AF1632" s="89"/>
    </row>
    <row r="1633" spans="1:32" ht="25.5">
      <c r="A1633" s="31">
        <v>1630</v>
      </c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88"/>
      <c r="U1633" s="89"/>
      <c r="V1633" s="89"/>
      <c r="W1633" s="89"/>
      <c r="X1633" s="89"/>
      <c r="Y1633" s="89"/>
      <c r="Z1633" s="89"/>
      <c r="AA1633" s="90" t="s">
        <v>153</v>
      </c>
      <c r="AB1633" s="89"/>
      <c r="AC1633" s="89"/>
      <c r="AD1633" s="89"/>
      <c r="AE1633" s="89"/>
      <c r="AF1633" s="89"/>
    </row>
    <row r="1634" spans="1:32" ht="25.5">
      <c r="A1634" s="30">
        <v>1631</v>
      </c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87"/>
      <c r="U1634" s="89"/>
      <c r="V1634" s="89"/>
      <c r="W1634" s="89"/>
      <c r="X1634" s="89"/>
      <c r="Y1634" s="89"/>
      <c r="Z1634" s="89"/>
      <c r="AA1634" s="90" t="s">
        <v>153</v>
      </c>
      <c r="AB1634" s="89"/>
      <c r="AC1634" s="89"/>
      <c r="AD1634" s="89"/>
      <c r="AE1634" s="89"/>
      <c r="AF1634" s="89"/>
    </row>
    <row r="1635" spans="1:32" ht="25.5">
      <c r="A1635" s="31">
        <v>1632</v>
      </c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88"/>
      <c r="U1635" s="89"/>
      <c r="V1635" s="89"/>
      <c r="W1635" s="89"/>
      <c r="X1635" s="89"/>
      <c r="Y1635" s="89"/>
      <c r="Z1635" s="89"/>
      <c r="AA1635" s="90" t="s">
        <v>153</v>
      </c>
      <c r="AB1635" s="89"/>
      <c r="AC1635" s="89"/>
      <c r="AD1635" s="89"/>
      <c r="AE1635" s="89"/>
      <c r="AF1635" s="89"/>
    </row>
    <row r="1636" spans="1:32" ht="25.5">
      <c r="A1636" s="30">
        <v>1633</v>
      </c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87"/>
      <c r="U1636" s="89"/>
      <c r="V1636" s="89"/>
      <c r="W1636" s="89"/>
      <c r="X1636" s="89"/>
      <c r="Y1636" s="89"/>
      <c r="Z1636" s="89"/>
      <c r="AA1636" s="90" t="s">
        <v>153</v>
      </c>
      <c r="AB1636" s="89"/>
      <c r="AC1636" s="89"/>
      <c r="AD1636" s="89"/>
      <c r="AE1636" s="89"/>
      <c r="AF1636" s="89"/>
    </row>
    <row r="1637" spans="1:32" ht="25.5">
      <c r="A1637" s="31">
        <v>1634</v>
      </c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88"/>
      <c r="U1637" s="89"/>
      <c r="V1637" s="89"/>
      <c r="W1637" s="89"/>
      <c r="X1637" s="89"/>
      <c r="Y1637" s="89"/>
      <c r="Z1637" s="89"/>
      <c r="AA1637" s="90" t="s">
        <v>153</v>
      </c>
      <c r="AB1637" s="89"/>
      <c r="AC1637" s="89"/>
      <c r="AD1637" s="89"/>
      <c r="AE1637" s="89"/>
      <c r="AF1637" s="89"/>
    </row>
    <row r="1638" spans="1:32" ht="25.5">
      <c r="A1638" s="30">
        <v>1635</v>
      </c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87"/>
      <c r="U1638" s="89"/>
      <c r="V1638" s="89"/>
      <c r="W1638" s="89"/>
      <c r="X1638" s="89"/>
      <c r="Y1638" s="89"/>
      <c r="Z1638" s="89"/>
      <c r="AA1638" s="90" t="s">
        <v>153</v>
      </c>
      <c r="AB1638" s="89"/>
      <c r="AC1638" s="89"/>
      <c r="AD1638" s="89"/>
      <c r="AE1638" s="89"/>
      <c r="AF1638" s="89"/>
    </row>
    <row r="1639" spans="1:32" ht="25.5">
      <c r="A1639" s="31">
        <v>1636</v>
      </c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88"/>
      <c r="U1639" s="89"/>
      <c r="V1639" s="89"/>
      <c r="W1639" s="89"/>
      <c r="X1639" s="89"/>
      <c r="Y1639" s="89"/>
      <c r="Z1639" s="89"/>
      <c r="AA1639" s="90" t="s">
        <v>153</v>
      </c>
      <c r="AB1639" s="89"/>
      <c r="AC1639" s="89"/>
      <c r="AD1639" s="89"/>
      <c r="AE1639" s="89"/>
      <c r="AF1639" s="89"/>
    </row>
    <row r="1640" spans="1:32" ht="25.5">
      <c r="A1640" s="30">
        <v>1637</v>
      </c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87"/>
      <c r="U1640" s="89"/>
      <c r="V1640" s="89"/>
      <c r="W1640" s="89"/>
      <c r="X1640" s="89"/>
      <c r="Y1640" s="89"/>
      <c r="Z1640" s="89"/>
      <c r="AA1640" s="90" t="s">
        <v>153</v>
      </c>
      <c r="AB1640" s="89"/>
      <c r="AC1640" s="89"/>
      <c r="AD1640" s="89"/>
      <c r="AE1640" s="89"/>
      <c r="AF1640" s="89"/>
    </row>
    <row r="1641" spans="1:32" ht="25.5">
      <c r="A1641" s="31">
        <v>1638</v>
      </c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88"/>
      <c r="U1641" s="89"/>
      <c r="V1641" s="89"/>
      <c r="W1641" s="89"/>
      <c r="X1641" s="89"/>
      <c r="Y1641" s="89"/>
      <c r="Z1641" s="89"/>
      <c r="AA1641" s="90" t="s">
        <v>153</v>
      </c>
      <c r="AB1641" s="89"/>
      <c r="AC1641" s="89"/>
      <c r="AD1641" s="89"/>
      <c r="AE1641" s="89"/>
      <c r="AF1641" s="89"/>
    </row>
    <row r="1642" spans="1:32" ht="25.5">
      <c r="A1642" s="30">
        <v>1639</v>
      </c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87"/>
      <c r="U1642" s="89"/>
      <c r="V1642" s="89"/>
      <c r="W1642" s="89"/>
      <c r="X1642" s="89"/>
      <c r="Y1642" s="89"/>
      <c r="Z1642" s="89"/>
      <c r="AA1642" s="90" t="s">
        <v>153</v>
      </c>
      <c r="AB1642" s="89"/>
      <c r="AC1642" s="89"/>
      <c r="AD1642" s="89"/>
      <c r="AE1642" s="89"/>
      <c r="AF1642" s="89"/>
    </row>
    <row r="1643" spans="1:32" ht="25.5">
      <c r="A1643" s="31">
        <v>1640</v>
      </c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88"/>
      <c r="U1643" s="89"/>
      <c r="V1643" s="89"/>
      <c r="W1643" s="89"/>
      <c r="X1643" s="89"/>
      <c r="Y1643" s="89"/>
      <c r="Z1643" s="89"/>
      <c r="AA1643" s="90" t="s">
        <v>153</v>
      </c>
      <c r="AB1643" s="89"/>
      <c r="AC1643" s="89"/>
      <c r="AD1643" s="89"/>
      <c r="AE1643" s="89"/>
      <c r="AF1643" s="89"/>
    </row>
    <row r="1644" spans="1:32" ht="25.5">
      <c r="A1644" s="30">
        <v>1641</v>
      </c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87"/>
      <c r="U1644" s="89"/>
      <c r="V1644" s="89"/>
      <c r="W1644" s="89"/>
      <c r="X1644" s="89"/>
      <c r="Y1644" s="89"/>
      <c r="Z1644" s="89"/>
      <c r="AA1644" s="90" t="s">
        <v>153</v>
      </c>
      <c r="AB1644" s="89"/>
      <c r="AC1644" s="89"/>
      <c r="AD1644" s="89"/>
      <c r="AE1644" s="89"/>
      <c r="AF1644" s="89"/>
    </row>
    <row r="1645" spans="1:32" ht="25.5">
      <c r="A1645" s="31">
        <v>1642</v>
      </c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88"/>
      <c r="U1645" s="89"/>
      <c r="V1645" s="89"/>
      <c r="W1645" s="89"/>
      <c r="X1645" s="89"/>
      <c r="Y1645" s="89"/>
      <c r="Z1645" s="89"/>
      <c r="AA1645" s="90" t="s">
        <v>153</v>
      </c>
      <c r="AB1645" s="89"/>
      <c r="AC1645" s="89"/>
      <c r="AD1645" s="89"/>
      <c r="AE1645" s="89"/>
      <c r="AF1645" s="89"/>
    </row>
    <row r="1646" spans="1:32" ht="25.5">
      <c r="A1646" s="30">
        <v>1643</v>
      </c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87"/>
      <c r="U1646" s="89"/>
      <c r="V1646" s="89"/>
      <c r="W1646" s="89"/>
      <c r="X1646" s="89"/>
      <c r="Y1646" s="89"/>
      <c r="Z1646" s="89"/>
      <c r="AA1646" s="90" t="s">
        <v>153</v>
      </c>
      <c r="AB1646" s="89"/>
      <c r="AC1646" s="89"/>
      <c r="AD1646" s="89"/>
      <c r="AE1646" s="89"/>
      <c r="AF1646" s="89"/>
    </row>
    <row r="1647" spans="1:32" ht="25.5">
      <c r="A1647" s="31">
        <v>1644</v>
      </c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88"/>
      <c r="U1647" s="89"/>
      <c r="V1647" s="89"/>
      <c r="W1647" s="89"/>
      <c r="X1647" s="89"/>
      <c r="Y1647" s="89"/>
      <c r="Z1647" s="89"/>
      <c r="AA1647" s="90" t="s">
        <v>153</v>
      </c>
      <c r="AB1647" s="89"/>
      <c r="AC1647" s="89"/>
      <c r="AD1647" s="89"/>
      <c r="AE1647" s="89"/>
      <c r="AF1647" s="89"/>
    </row>
    <row r="1648" spans="1:32" ht="25.5">
      <c r="A1648" s="30">
        <v>1645</v>
      </c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87"/>
      <c r="U1648" s="89"/>
      <c r="V1648" s="89"/>
      <c r="W1648" s="89"/>
      <c r="X1648" s="89"/>
      <c r="Y1648" s="89"/>
      <c r="Z1648" s="89"/>
      <c r="AA1648" s="90" t="s">
        <v>153</v>
      </c>
      <c r="AB1648" s="89"/>
      <c r="AC1648" s="89"/>
      <c r="AD1648" s="89"/>
      <c r="AE1648" s="89"/>
      <c r="AF1648" s="89"/>
    </row>
    <row r="1649" spans="1:32" ht="25.5">
      <c r="A1649" s="31">
        <v>1646</v>
      </c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88"/>
      <c r="U1649" s="89"/>
      <c r="V1649" s="89"/>
      <c r="W1649" s="89"/>
      <c r="X1649" s="89"/>
      <c r="Y1649" s="89"/>
      <c r="Z1649" s="89"/>
      <c r="AA1649" s="90" t="s">
        <v>153</v>
      </c>
      <c r="AB1649" s="89"/>
      <c r="AC1649" s="89"/>
      <c r="AD1649" s="89"/>
      <c r="AE1649" s="89"/>
      <c r="AF1649" s="89"/>
    </row>
    <row r="1650" spans="1:32" ht="25.5">
      <c r="A1650" s="30">
        <v>1647</v>
      </c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87"/>
      <c r="U1650" s="89"/>
      <c r="V1650" s="89"/>
      <c r="W1650" s="89"/>
      <c r="X1650" s="89"/>
      <c r="Y1650" s="89"/>
      <c r="Z1650" s="89"/>
      <c r="AA1650" s="90" t="s">
        <v>153</v>
      </c>
      <c r="AB1650" s="89"/>
      <c r="AC1650" s="89"/>
      <c r="AD1650" s="89"/>
      <c r="AE1650" s="89"/>
      <c r="AF1650" s="89"/>
    </row>
    <row r="1651" spans="1:32" ht="25.5">
      <c r="A1651" s="31">
        <v>1648</v>
      </c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88"/>
      <c r="U1651" s="89"/>
      <c r="V1651" s="89"/>
      <c r="W1651" s="89"/>
      <c r="X1651" s="89"/>
      <c r="Y1651" s="89"/>
      <c r="Z1651" s="89"/>
      <c r="AA1651" s="90" t="s">
        <v>153</v>
      </c>
      <c r="AB1651" s="89"/>
      <c r="AC1651" s="89"/>
      <c r="AD1651" s="89"/>
      <c r="AE1651" s="89"/>
      <c r="AF1651" s="89"/>
    </row>
    <row r="1652" spans="1:32" ht="25.5">
      <c r="A1652" s="30">
        <v>1649</v>
      </c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87"/>
      <c r="U1652" s="89"/>
      <c r="V1652" s="89"/>
      <c r="W1652" s="89"/>
      <c r="X1652" s="89"/>
      <c r="Y1652" s="89"/>
      <c r="Z1652" s="89"/>
      <c r="AA1652" s="90" t="s">
        <v>153</v>
      </c>
      <c r="AB1652" s="89"/>
      <c r="AC1652" s="89"/>
      <c r="AD1652" s="89"/>
      <c r="AE1652" s="89"/>
      <c r="AF1652" s="89"/>
    </row>
    <row r="1653" spans="1:32" ht="25.5">
      <c r="A1653" s="31">
        <v>1650</v>
      </c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88"/>
      <c r="U1653" s="89"/>
      <c r="V1653" s="89"/>
      <c r="W1653" s="89"/>
      <c r="X1653" s="89"/>
      <c r="Y1653" s="89"/>
      <c r="Z1653" s="89"/>
      <c r="AA1653" s="90" t="s">
        <v>153</v>
      </c>
      <c r="AB1653" s="89"/>
      <c r="AC1653" s="89"/>
      <c r="AD1653" s="89"/>
      <c r="AE1653" s="89"/>
      <c r="AF1653" s="89"/>
    </row>
    <row r="1654" spans="1:32" ht="25.5">
      <c r="A1654" s="30">
        <v>1651</v>
      </c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87"/>
      <c r="U1654" s="89"/>
      <c r="V1654" s="89"/>
      <c r="W1654" s="89"/>
      <c r="X1654" s="89"/>
      <c r="Y1654" s="89"/>
      <c r="Z1654" s="89"/>
      <c r="AA1654" s="90" t="s">
        <v>153</v>
      </c>
      <c r="AB1654" s="89"/>
      <c r="AC1654" s="89"/>
      <c r="AD1654" s="89"/>
      <c r="AE1654" s="89"/>
      <c r="AF1654" s="89"/>
    </row>
    <row r="1655" spans="1:32" ht="25.5">
      <c r="A1655" s="31">
        <v>1652</v>
      </c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88"/>
      <c r="U1655" s="89"/>
      <c r="V1655" s="89"/>
      <c r="W1655" s="89"/>
      <c r="X1655" s="89"/>
      <c r="Y1655" s="89"/>
      <c r="Z1655" s="89"/>
      <c r="AA1655" s="90" t="s">
        <v>153</v>
      </c>
      <c r="AB1655" s="89"/>
      <c r="AC1655" s="89"/>
      <c r="AD1655" s="89"/>
      <c r="AE1655" s="89"/>
      <c r="AF1655" s="89"/>
    </row>
    <row r="1656" spans="1:32" ht="25.5">
      <c r="A1656" s="30">
        <v>1653</v>
      </c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87"/>
      <c r="U1656" s="89"/>
      <c r="V1656" s="89"/>
      <c r="W1656" s="89"/>
      <c r="X1656" s="89"/>
      <c r="Y1656" s="89"/>
      <c r="Z1656" s="89"/>
      <c r="AA1656" s="90" t="s">
        <v>153</v>
      </c>
      <c r="AB1656" s="89"/>
      <c r="AC1656" s="89"/>
      <c r="AD1656" s="89"/>
      <c r="AE1656" s="89"/>
      <c r="AF1656" s="89"/>
    </row>
    <row r="1657" spans="1:32" ht="25.5">
      <c r="A1657" s="31">
        <v>1654</v>
      </c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88"/>
      <c r="U1657" s="89"/>
      <c r="V1657" s="89"/>
      <c r="W1657" s="89"/>
      <c r="X1657" s="89"/>
      <c r="Y1657" s="89"/>
      <c r="Z1657" s="89"/>
      <c r="AA1657" s="90" t="s">
        <v>153</v>
      </c>
      <c r="AB1657" s="89"/>
      <c r="AC1657" s="89"/>
      <c r="AD1657" s="89"/>
      <c r="AE1657" s="89"/>
      <c r="AF1657" s="89"/>
    </row>
    <row r="1658" spans="1:32" ht="25.5">
      <c r="A1658" s="30">
        <v>1655</v>
      </c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87"/>
      <c r="U1658" s="89"/>
      <c r="V1658" s="89"/>
      <c r="W1658" s="89"/>
      <c r="X1658" s="89"/>
      <c r="Y1658" s="89"/>
      <c r="Z1658" s="89"/>
      <c r="AA1658" s="90" t="s">
        <v>153</v>
      </c>
      <c r="AB1658" s="89"/>
      <c r="AC1658" s="89"/>
      <c r="AD1658" s="89"/>
      <c r="AE1658" s="89"/>
      <c r="AF1658" s="89"/>
    </row>
    <row r="1659" spans="1:32" ht="25.5">
      <c r="A1659" s="31">
        <v>1656</v>
      </c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88"/>
      <c r="U1659" s="89"/>
      <c r="V1659" s="89"/>
      <c r="W1659" s="89"/>
      <c r="X1659" s="89"/>
      <c r="Y1659" s="89"/>
      <c r="Z1659" s="89"/>
      <c r="AA1659" s="90" t="s">
        <v>153</v>
      </c>
      <c r="AB1659" s="89"/>
      <c r="AC1659" s="89"/>
      <c r="AD1659" s="89"/>
      <c r="AE1659" s="89"/>
      <c r="AF1659" s="89"/>
    </row>
    <row r="1660" spans="1:32" ht="25.5">
      <c r="A1660" s="30">
        <v>1657</v>
      </c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87"/>
      <c r="U1660" s="89"/>
      <c r="V1660" s="89"/>
      <c r="W1660" s="89"/>
      <c r="X1660" s="89"/>
      <c r="Y1660" s="89"/>
      <c r="Z1660" s="89"/>
      <c r="AA1660" s="90" t="s">
        <v>153</v>
      </c>
      <c r="AB1660" s="89"/>
      <c r="AC1660" s="89"/>
      <c r="AD1660" s="89"/>
      <c r="AE1660" s="89"/>
      <c r="AF1660" s="89"/>
    </row>
    <row r="1661" spans="1:32" ht="25.5">
      <c r="A1661" s="31">
        <v>1658</v>
      </c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88"/>
      <c r="U1661" s="89"/>
      <c r="V1661" s="89"/>
      <c r="W1661" s="89"/>
      <c r="X1661" s="89"/>
      <c r="Y1661" s="89"/>
      <c r="Z1661" s="89"/>
      <c r="AA1661" s="90" t="s">
        <v>153</v>
      </c>
      <c r="AB1661" s="89"/>
      <c r="AC1661" s="89"/>
      <c r="AD1661" s="89"/>
      <c r="AE1661" s="89"/>
      <c r="AF1661" s="89"/>
    </row>
    <row r="1662" spans="1:32" ht="25.5">
      <c r="A1662" s="30">
        <v>1659</v>
      </c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87"/>
      <c r="U1662" s="89"/>
      <c r="V1662" s="89"/>
      <c r="W1662" s="89"/>
      <c r="X1662" s="89"/>
      <c r="Y1662" s="89"/>
      <c r="Z1662" s="89"/>
      <c r="AA1662" s="90" t="s">
        <v>153</v>
      </c>
      <c r="AB1662" s="89"/>
      <c r="AC1662" s="89"/>
      <c r="AD1662" s="89"/>
      <c r="AE1662" s="89"/>
      <c r="AF1662" s="89"/>
    </row>
    <row r="1663" spans="1:32" ht="25.5">
      <c r="A1663" s="31">
        <v>1660</v>
      </c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88"/>
      <c r="U1663" s="89"/>
      <c r="V1663" s="89"/>
      <c r="W1663" s="89"/>
      <c r="X1663" s="89"/>
      <c r="Y1663" s="89"/>
      <c r="Z1663" s="89"/>
      <c r="AA1663" s="90" t="s">
        <v>153</v>
      </c>
      <c r="AB1663" s="89"/>
      <c r="AC1663" s="89"/>
      <c r="AD1663" s="89"/>
      <c r="AE1663" s="89"/>
      <c r="AF1663" s="89"/>
    </row>
    <row r="1664" spans="1:32" ht="25.5">
      <c r="A1664" s="30">
        <v>1661</v>
      </c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87"/>
      <c r="U1664" s="89"/>
      <c r="V1664" s="89"/>
      <c r="W1664" s="89"/>
      <c r="X1664" s="89"/>
      <c r="Y1664" s="89"/>
      <c r="Z1664" s="89"/>
      <c r="AA1664" s="90" t="s">
        <v>153</v>
      </c>
      <c r="AB1664" s="89"/>
      <c r="AC1664" s="89"/>
      <c r="AD1664" s="89"/>
      <c r="AE1664" s="89"/>
      <c r="AF1664" s="89"/>
    </row>
    <row r="1665" spans="1:32" ht="25.5">
      <c r="A1665" s="31">
        <v>1662</v>
      </c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88"/>
      <c r="U1665" s="89"/>
      <c r="V1665" s="89"/>
      <c r="W1665" s="89"/>
      <c r="X1665" s="89"/>
      <c r="Y1665" s="89"/>
      <c r="Z1665" s="89"/>
      <c r="AA1665" s="90" t="s">
        <v>153</v>
      </c>
      <c r="AB1665" s="89"/>
      <c r="AC1665" s="89"/>
      <c r="AD1665" s="89"/>
      <c r="AE1665" s="89"/>
      <c r="AF1665" s="89"/>
    </row>
    <row r="1666" spans="1:32" ht="25.5">
      <c r="A1666" s="30">
        <v>1663</v>
      </c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87"/>
      <c r="U1666" s="89"/>
      <c r="V1666" s="89"/>
      <c r="W1666" s="89"/>
      <c r="X1666" s="89"/>
      <c r="Y1666" s="89"/>
      <c r="Z1666" s="89"/>
      <c r="AA1666" s="90" t="s">
        <v>153</v>
      </c>
      <c r="AB1666" s="89"/>
      <c r="AC1666" s="89"/>
      <c r="AD1666" s="89"/>
      <c r="AE1666" s="89"/>
      <c r="AF1666" s="89"/>
    </row>
    <row r="1667" spans="1:32" ht="25.5">
      <c r="A1667" s="31">
        <v>1664</v>
      </c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88"/>
      <c r="U1667" s="89"/>
      <c r="V1667" s="89"/>
      <c r="W1667" s="89"/>
      <c r="X1667" s="89"/>
      <c r="Y1667" s="89"/>
      <c r="Z1667" s="89"/>
      <c r="AA1667" s="90" t="s">
        <v>153</v>
      </c>
      <c r="AB1667" s="89"/>
      <c r="AC1667" s="89"/>
      <c r="AD1667" s="89"/>
      <c r="AE1667" s="89"/>
      <c r="AF1667" s="89"/>
    </row>
    <row r="1668" spans="1:32" ht="25.5">
      <c r="A1668" s="30">
        <v>1665</v>
      </c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87"/>
      <c r="U1668" s="89"/>
      <c r="V1668" s="89"/>
      <c r="W1668" s="89"/>
      <c r="X1668" s="89"/>
      <c r="Y1668" s="89"/>
      <c r="Z1668" s="89"/>
      <c r="AA1668" s="90" t="s">
        <v>153</v>
      </c>
      <c r="AB1668" s="89"/>
      <c r="AC1668" s="89"/>
      <c r="AD1668" s="89"/>
      <c r="AE1668" s="89"/>
      <c r="AF1668" s="89"/>
    </row>
    <row r="1669" spans="1:32" ht="25.5">
      <c r="A1669" s="31">
        <v>1666</v>
      </c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88"/>
      <c r="U1669" s="89"/>
      <c r="V1669" s="89"/>
      <c r="W1669" s="89"/>
      <c r="X1669" s="89"/>
      <c r="Y1669" s="89"/>
      <c r="Z1669" s="89"/>
      <c r="AA1669" s="90" t="s">
        <v>153</v>
      </c>
      <c r="AB1669" s="89"/>
      <c r="AC1669" s="89"/>
      <c r="AD1669" s="89"/>
      <c r="AE1669" s="89"/>
      <c r="AF1669" s="89"/>
    </row>
    <row r="1670" spans="1:32" ht="25.5">
      <c r="A1670" s="30">
        <v>1667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87"/>
      <c r="U1670" s="89"/>
      <c r="V1670" s="89"/>
      <c r="W1670" s="89"/>
      <c r="X1670" s="89"/>
      <c r="Y1670" s="89"/>
      <c r="Z1670" s="89"/>
      <c r="AA1670" s="90" t="s">
        <v>153</v>
      </c>
      <c r="AB1670" s="89"/>
      <c r="AC1670" s="89"/>
      <c r="AD1670" s="89"/>
      <c r="AE1670" s="89"/>
      <c r="AF1670" s="89"/>
    </row>
    <row r="1671" spans="1:32" ht="25.5">
      <c r="A1671" s="31">
        <v>1668</v>
      </c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88"/>
      <c r="U1671" s="89"/>
      <c r="V1671" s="89"/>
      <c r="W1671" s="89"/>
      <c r="X1671" s="89"/>
      <c r="Y1671" s="89"/>
      <c r="Z1671" s="89"/>
      <c r="AA1671" s="90" t="s">
        <v>153</v>
      </c>
      <c r="AB1671" s="89"/>
      <c r="AC1671" s="89"/>
      <c r="AD1671" s="89"/>
      <c r="AE1671" s="89"/>
      <c r="AF1671" s="89"/>
    </row>
    <row r="1672" spans="1:32" ht="25.5">
      <c r="A1672" s="30">
        <v>1669</v>
      </c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87"/>
      <c r="U1672" s="89"/>
      <c r="V1672" s="89"/>
      <c r="W1672" s="89"/>
      <c r="X1672" s="89"/>
      <c r="Y1672" s="89"/>
      <c r="Z1672" s="89"/>
      <c r="AA1672" s="90" t="s">
        <v>153</v>
      </c>
      <c r="AB1672" s="89"/>
      <c r="AC1672" s="89"/>
      <c r="AD1672" s="89"/>
      <c r="AE1672" s="89"/>
      <c r="AF1672" s="89"/>
    </row>
    <row r="1673" spans="1:32" ht="25.5">
      <c r="A1673" s="31">
        <v>1670</v>
      </c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88"/>
      <c r="U1673" s="89"/>
      <c r="V1673" s="89"/>
      <c r="W1673" s="89"/>
      <c r="X1673" s="89"/>
      <c r="Y1673" s="89"/>
      <c r="Z1673" s="89"/>
      <c r="AA1673" s="90" t="s">
        <v>153</v>
      </c>
      <c r="AB1673" s="89"/>
      <c r="AC1673" s="89"/>
      <c r="AD1673" s="89"/>
      <c r="AE1673" s="89"/>
      <c r="AF1673" s="89"/>
    </row>
    <row r="1674" spans="1:32" ht="25.5">
      <c r="A1674" s="30">
        <v>1671</v>
      </c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87"/>
      <c r="U1674" s="89"/>
      <c r="V1674" s="89"/>
      <c r="W1674" s="89"/>
      <c r="X1674" s="89"/>
      <c r="Y1674" s="89"/>
      <c r="Z1674" s="89"/>
      <c r="AA1674" s="90" t="s">
        <v>153</v>
      </c>
      <c r="AB1674" s="89"/>
      <c r="AC1674" s="89"/>
      <c r="AD1674" s="89"/>
      <c r="AE1674" s="89"/>
      <c r="AF1674" s="89"/>
    </row>
    <row r="1675" spans="1:32" ht="25.5">
      <c r="A1675" s="31">
        <v>1672</v>
      </c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88"/>
      <c r="U1675" s="89"/>
      <c r="V1675" s="89"/>
      <c r="W1675" s="89"/>
      <c r="X1675" s="89"/>
      <c r="Y1675" s="89"/>
      <c r="Z1675" s="89"/>
      <c r="AA1675" s="90" t="s">
        <v>153</v>
      </c>
      <c r="AB1675" s="89"/>
      <c r="AC1675" s="89"/>
      <c r="AD1675" s="89"/>
      <c r="AE1675" s="89"/>
      <c r="AF1675" s="89"/>
    </row>
    <row r="1676" spans="1:32" ht="25.5">
      <c r="A1676" s="30">
        <v>1673</v>
      </c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87"/>
      <c r="U1676" s="89"/>
      <c r="V1676" s="89"/>
      <c r="W1676" s="89"/>
      <c r="X1676" s="89"/>
      <c r="Y1676" s="89"/>
      <c r="Z1676" s="89"/>
      <c r="AA1676" s="90" t="s">
        <v>153</v>
      </c>
      <c r="AB1676" s="89"/>
      <c r="AC1676" s="89"/>
      <c r="AD1676" s="89"/>
      <c r="AE1676" s="89"/>
      <c r="AF1676" s="89"/>
    </row>
    <row r="1677" spans="1:32" ht="25.5">
      <c r="A1677" s="31">
        <v>1674</v>
      </c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88"/>
      <c r="U1677" s="89"/>
      <c r="V1677" s="89"/>
      <c r="W1677" s="89"/>
      <c r="X1677" s="89"/>
      <c r="Y1677" s="89"/>
      <c r="Z1677" s="89"/>
      <c r="AA1677" s="90" t="s">
        <v>153</v>
      </c>
      <c r="AB1677" s="89"/>
      <c r="AC1677" s="89"/>
      <c r="AD1677" s="89"/>
      <c r="AE1677" s="89"/>
      <c r="AF1677" s="89"/>
    </row>
    <row r="1678" spans="1:32" ht="25.5">
      <c r="A1678" s="30">
        <v>1675</v>
      </c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87"/>
      <c r="U1678" s="89"/>
      <c r="V1678" s="89"/>
      <c r="W1678" s="89"/>
      <c r="X1678" s="89"/>
      <c r="Y1678" s="89"/>
      <c r="Z1678" s="89"/>
      <c r="AA1678" s="90" t="s">
        <v>153</v>
      </c>
      <c r="AB1678" s="89"/>
      <c r="AC1678" s="89"/>
      <c r="AD1678" s="89"/>
      <c r="AE1678" s="89"/>
      <c r="AF1678" s="89"/>
    </row>
    <row r="1679" spans="1:32" ht="25.5">
      <c r="A1679" s="31">
        <v>1676</v>
      </c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88"/>
      <c r="U1679" s="89"/>
      <c r="V1679" s="89"/>
      <c r="W1679" s="89"/>
      <c r="X1679" s="89"/>
      <c r="Y1679" s="89"/>
      <c r="Z1679" s="89"/>
      <c r="AA1679" s="90" t="s">
        <v>153</v>
      </c>
      <c r="AB1679" s="89"/>
      <c r="AC1679" s="89"/>
      <c r="AD1679" s="89"/>
      <c r="AE1679" s="89"/>
      <c r="AF1679" s="89"/>
    </row>
    <row r="1680" spans="1:32" ht="25.5">
      <c r="A1680" s="30">
        <v>1677</v>
      </c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87"/>
      <c r="U1680" s="89"/>
      <c r="V1680" s="89"/>
      <c r="W1680" s="89"/>
      <c r="X1680" s="89"/>
      <c r="Y1680" s="89"/>
      <c r="Z1680" s="89"/>
      <c r="AA1680" s="90" t="s">
        <v>153</v>
      </c>
      <c r="AB1680" s="89"/>
      <c r="AC1680" s="89"/>
      <c r="AD1680" s="89"/>
      <c r="AE1680" s="89"/>
      <c r="AF1680" s="89"/>
    </row>
    <row r="1681" spans="1:32" ht="25.5">
      <c r="A1681" s="31">
        <v>1678</v>
      </c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88"/>
      <c r="U1681" s="89"/>
      <c r="V1681" s="89"/>
      <c r="W1681" s="89"/>
      <c r="X1681" s="89"/>
      <c r="Y1681" s="89"/>
      <c r="Z1681" s="89"/>
      <c r="AA1681" s="90" t="s">
        <v>153</v>
      </c>
      <c r="AB1681" s="89"/>
      <c r="AC1681" s="89"/>
      <c r="AD1681" s="89"/>
      <c r="AE1681" s="89"/>
      <c r="AF1681" s="89"/>
    </row>
    <row r="1682" spans="1:32" ht="25.5">
      <c r="A1682" s="30">
        <v>1679</v>
      </c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87"/>
      <c r="U1682" s="89"/>
      <c r="V1682" s="89"/>
      <c r="W1682" s="89"/>
      <c r="X1682" s="89"/>
      <c r="Y1682" s="89"/>
      <c r="Z1682" s="89"/>
      <c r="AA1682" s="90" t="s">
        <v>153</v>
      </c>
      <c r="AB1682" s="89"/>
      <c r="AC1682" s="89"/>
      <c r="AD1682" s="89"/>
      <c r="AE1682" s="89"/>
      <c r="AF1682" s="89"/>
    </row>
    <row r="1683" spans="1:32" ht="25.5">
      <c r="A1683" s="31">
        <v>1680</v>
      </c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88"/>
      <c r="U1683" s="89"/>
      <c r="V1683" s="89"/>
      <c r="W1683" s="89"/>
      <c r="X1683" s="89"/>
      <c r="Y1683" s="89"/>
      <c r="Z1683" s="89"/>
      <c r="AA1683" s="90" t="s">
        <v>153</v>
      </c>
      <c r="AB1683" s="89"/>
      <c r="AC1683" s="89"/>
      <c r="AD1683" s="89"/>
      <c r="AE1683" s="89"/>
      <c r="AF1683" s="89"/>
    </row>
    <row r="1684" spans="1:32" ht="25.5">
      <c r="A1684" s="30">
        <v>1681</v>
      </c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87"/>
      <c r="U1684" s="89"/>
      <c r="V1684" s="89"/>
      <c r="W1684" s="89"/>
      <c r="X1684" s="89"/>
      <c r="Y1684" s="89"/>
      <c r="Z1684" s="89"/>
      <c r="AA1684" s="90" t="s">
        <v>153</v>
      </c>
      <c r="AB1684" s="89"/>
      <c r="AC1684" s="89"/>
      <c r="AD1684" s="89"/>
      <c r="AE1684" s="89"/>
      <c r="AF1684" s="89"/>
    </row>
    <row r="1685" spans="1:32" ht="25.5">
      <c r="A1685" s="31">
        <v>1682</v>
      </c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88"/>
      <c r="U1685" s="89"/>
      <c r="V1685" s="89"/>
      <c r="W1685" s="89"/>
      <c r="X1685" s="89"/>
      <c r="Y1685" s="89"/>
      <c r="Z1685" s="89"/>
      <c r="AA1685" s="90" t="s">
        <v>153</v>
      </c>
      <c r="AB1685" s="89"/>
      <c r="AC1685" s="89"/>
      <c r="AD1685" s="89"/>
      <c r="AE1685" s="89"/>
      <c r="AF1685" s="89"/>
    </row>
    <row r="1686" spans="1:32" ht="25.5">
      <c r="A1686" s="30">
        <v>1683</v>
      </c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87"/>
      <c r="U1686" s="89"/>
      <c r="V1686" s="89"/>
      <c r="W1686" s="89"/>
      <c r="X1686" s="89"/>
      <c r="Y1686" s="89"/>
      <c r="Z1686" s="89"/>
      <c r="AA1686" s="90" t="s">
        <v>153</v>
      </c>
      <c r="AB1686" s="89"/>
      <c r="AC1686" s="89"/>
      <c r="AD1686" s="89"/>
      <c r="AE1686" s="89"/>
      <c r="AF1686" s="89"/>
    </row>
    <row r="1687" spans="1:32" ht="25.5">
      <c r="A1687" s="31">
        <v>1684</v>
      </c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88"/>
      <c r="U1687" s="89"/>
      <c r="V1687" s="89"/>
      <c r="W1687" s="89"/>
      <c r="X1687" s="89"/>
      <c r="Y1687" s="89"/>
      <c r="Z1687" s="89"/>
      <c r="AA1687" s="90" t="s">
        <v>153</v>
      </c>
      <c r="AB1687" s="89"/>
      <c r="AC1687" s="89"/>
      <c r="AD1687" s="89"/>
      <c r="AE1687" s="89"/>
      <c r="AF1687" s="89"/>
    </row>
    <row r="1688" spans="1:32" ht="25.5">
      <c r="A1688" s="30">
        <v>1685</v>
      </c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87"/>
      <c r="U1688" s="89"/>
      <c r="V1688" s="89"/>
      <c r="W1688" s="89"/>
      <c r="X1688" s="89"/>
      <c r="Y1688" s="89"/>
      <c r="Z1688" s="89"/>
      <c r="AA1688" s="90" t="s">
        <v>153</v>
      </c>
      <c r="AB1688" s="89"/>
      <c r="AC1688" s="89"/>
      <c r="AD1688" s="89"/>
      <c r="AE1688" s="89"/>
      <c r="AF1688" s="89"/>
    </row>
    <row r="1689" spans="1:32" ht="25.5">
      <c r="A1689" s="31">
        <v>1686</v>
      </c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88"/>
      <c r="U1689" s="89"/>
      <c r="V1689" s="89"/>
      <c r="W1689" s="89"/>
      <c r="X1689" s="89"/>
      <c r="Y1689" s="89"/>
      <c r="Z1689" s="89"/>
      <c r="AA1689" s="90" t="s">
        <v>153</v>
      </c>
      <c r="AB1689" s="89"/>
      <c r="AC1689" s="89"/>
      <c r="AD1689" s="89"/>
      <c r="AE1689" s="89"/>
      <c r="AF1689" s="89"/>
    </row>
    <row r="1690" spans="1:32" ht="25.5">
      <c r="A1690" s="30">
        <v>1687</v>
      </c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87"/>
      <c r="U1690" s="89"/>
      <c r="V1690" s="89"/>
      <c r="W1690" s="89"/>
      <c r="X1690" s="89"/>
      <c r="Y1690" s="89"/>
      <c r="Z1690" s="89"/>
      <c r="AA1690" s="90" t="s">
        <v>153</v>
      </c>
      <c r="AB1690" s="89"/>
      <c r="AC1690" s="89"/>
      <c r="AD1690" s="89"/>
      <c r="AE1690" s="89"/>
      <c r="AF1690" s="89"/>
    </row>
    <row r="1691" spans="1:32" ht="25.5">
      <c r="A1691" s="31">
        <v>1688</v>
      </c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88"/>
      <c r="U1691" s="89"/>
      <c r="V1691" s="89"/>
      <c r="W1691" s="89"/>
      <c r="X1691" s="89"/>
      <c r="Y1691" s="89"/>
      <c r="Z1691" s="89"/>
      <c r="AA1691" s="90" t="s">
        <v>153</v>
      </c>
      <c r="AB1691" s="89"/>
      <c r="AC1691" s="89"/>
      <c r="AD1691" s="89"/>
      <c r="AE1691" s="89"/>
      <c r="AF1691" s="89"/>
    </row>
    <row r="1692" spans="1:32" ht="25.5">
      <c r="A1692" s="30">
        <v>1689</v>
      </c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87"/>
      <c r="U1692" s="89"/>
      <c r="V1692" s="89"/>
      <c r="W1692" s="89"/>
      <c r="X1692" s="89"/>
      <c r="Y1692" s="89"/>
      <c r="Z1692" s="89"/>
      <c r="AA1692" s="90" t="s">
        <v>153</v>
      </c>
      <c r="AB1692" s="89"/>
      <c r="AC1692" s="89"/>
      <c r="AD1692" s="89"/>
      <c r="AE1692" s="89"/>
      <c r="AF1692" s="89"/>
    </row>
    <row r="1693" spans="1:32" ht="25.5">
      <c r="A1693" s="31">
        <v>1690</v>
      </c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88"/>
      <c r="U1693" s="89"/>
      <c r="V1693" s="89"/>
      <c r="W1693" s="89"/>
      <c r="X1693" s="89"/>
      <c r="Y1693" s="89"/>
      <c r="Z1693" s="89"/>
      <c r="AA1693" s="90" t="s">
        <v>153</v>
      </c>
      <c r="AB1693" s="89"/>
      <c r="AC1693" s="89"/>
      <c r="AD1693" s="89"/>
      <c r="AE1693" s="89"/>
      <c r="AF1693" s="89"/>
    </row>
    <row r="1694" spans="1:32" ht="25.5">
      <c r="A1694" s="30">
        <v>1691</v>
      </c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87"/>
      <c r="U1694" s="89"/>
      <c r="V1694" s="89"/>
      <c r="W1694" s="89"/>
      <c r="X1694" s="89"/>
      <c r="Y1694" s="89"/>
      <c r="Z1694" s="89"/>
      <c r="AA1694" s="90" t="s">
        <v>153</v>
      </c>
      <c r="AB1694" s="89"/>
      <c r="AC1694" s="89"/>
      <c r="AD1694" s="89"/>
      <c r="AE1694" s="89"/>
      <c r="AF1694" s="89"/>
    </row>
    <row r="1695" spans="1:32" ht="25.5">
      <c r="A1695" s="31">
        <v>1692</v>
      </c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88"/>
      <c r="U1695" s="89"/>
      <c r="V1695" s="89"/>
      <c r="W1695" s="89"/>
      <c r="X1695" s="89"/>
      <c r="Y1695" s="89"/>
      <c r="Z1695" s="89"/>
      <c r="AA1695" s="90" t="s">
        <v>153</v>
      </c>
      <c r="AB1695" s="89"/>
      <c r="AC1695" s="89"/>
      <c r="AD1695" s="89"/>
      <c r="AE1695" s="89"/>
      <c r="AF1695" s="89"/>
    </row>
    <row r="1696" spans="1:32" ht="25.5">
      <c r="A1696" s="30">
        <v>1693</v>
      </c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87"/>
      <c r="U1696" s="89"/>
      <c r="V1696" s="89"/>
      <c r="W1696" s="89"/>
      <c r="X1696" s="89"/>
      <c r="Y1696" s="89"/>
      <c r="Z1696" s="89"/>
      <c r="AA1696" s="90" t="s">
        <v>153</v>
      </c>
      <c r="AB1696" s="89"/>
      <c r="AC1696" s="89"/>
      <c r="AD1696" s="89"/>
      <c r="AE1696" s="89"/>
      <c r="AF1696" s="89"/>
    </row>
    <row r="1697" spans="1:32" ht="25.5">
      <c r="A1697" s="31">
        <v>1694</v>
      </c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88"/>
      <c r="U1697" s="89"/>
      <c r="V1697" s="89"/>
      <c r="W1697" s="89"/>
      <c r="X1697" s="89"/>
      <c r="Y1697" s="89"/>
      <c r="Z1697" s="89"/>
      <c r="AA1697" s="90" t="s">
        <v>153</v>
      </c>
      <c r="AB1697" s="89"/>
      <c r="AC1697" s="89"/>
      <c r="AD1697" s="89"/>
      <c r="AE1697" s="89"/>
      <c r="AF1697" s="89"/>
    </row>
    <row r="1698" spans="1:32" ht="25.5">
      <c r="A1698" s="30">
        <v>1695</v>
      </c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87"/>
      <c r="U1698" s="89"/>
      <c r="V1698" s="89"/>
      <c r="W1698" s="89"/>
      <c r="X1698" s="89"/>
      <c r="Y1698" s="89"/>
      <c r="Z1698" s="89"/>
      <c r="AA1698" s="90" t="s">
        <v>153</v>
      </c>
      <c r="AB1698" s="89"/>
      <c r="AC1698" s="89"/>
      <c r="AD1698" s="89"/>
      <c r="AE1698" s="89"/>
      <c r="AF1698" s="89"/>
    </row>
    <row r="1699" spans="1:32" ht="25.5">
      <c r="A1699" s="31">
        <v>1696</v>
      </c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88"/>
      <c r="U1699" s="89"/>
      <c r="V1699" s="89"/>
      <c r="W1699" s="89"/>
      <c r="X1699" s="89"/>
      <c r="Y1699" s="89"/>
      <c r="Z1699" s="89"/>
      <c r="AA1699" s="90" t="s">
        <v>153</v>
      </c>
      <c r="AB1699" s="89"/>
      <c r="AC1699" s="89"/>
      <c r="AD1699" s="89"/>
      <c r="AE1699" s="89"/>
      <c r="AF1699" s="89"/>
    </row>
    <row r="1700" spans="1:32" ht="25.5">
      <c r="A1700" s="30">
        <v>1697</v>
      </c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87"/>
      <c r="U1700" s="89"/>
      <c r="V1700" s="89"/>
      <c r="W1700" s="89"/>
      <c r="X1700" s="89"/>
      <c r="Y1700" s="89"/>
      <c r="Z1700" s="89"/>
      <c r="AA1700" s="90" t="s">
        <v>153</v>
      </c>
      <c r="AB1700" s="89"/>
      <c r="AC1700" s="89"/>
      <c r="AD1700" s="89"/>
      <c r="AE1700" s="89"/>
      <c r="AF1700" s="89"/>
    </row>
    <row r="1701" spans="1:32" ht="25.5">
      <c r="A1701" s="31">
        <v>1698</v>
      </c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88"/>
      <c r="U1701" s="89"/>
      <c r="V1701" s="89"/>
      <c r="W1701" s="89"/>
      <c r="X1701" s="89"/>
      <c r="Y1701" s="89"/>
      <c r="Z1701" s="89"/>
      <c r="AA1701" s="90" t="s">
        <v>153</v>
      </c>
      <c r="AB1701" s="89"/>
      <c r="AC1701" s="89"/>
      <c r="AD1701" s="89"/>
      <c r="AE1701" s="89"/>
      <c r="AF1701" s="89"/>
    </row>
    <row r="1702" spans="1:32" ht="25.5">
      <c r="A1702" s="30">
        <v>1699</v>
      </c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87"/>
      <c r="U1702" s="89"/>
      <c r="V1702" s="89"/>
      <c r="W1702" s="89"/>
      <c r="X1702" s="89"/>
      <c r="Y1702" s="89"/>
      <c r="Z1702" s="89"/>
      <c r="AA1702" s="90" t="s">
        <v>153</v>
      </c>
      <c r="AB1702" s="89"/>
      <c r="AC1702" s="89"/>
      <c r="AD1702" s="89"/>
      <c r="AE1702" s="89"/>
      <c r="AF1702" s="89"/>
    </row>
    <row r="1703" spans="1:32" ht="25.5">
      <c r="A1703" s="31">
        <v>1700</v>
      </c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88"/>
      <c r="U1703" s="89"/>
      <c r="V1703" s="89"/>
      <c r="W1703" s="89"/>
      <c r="X1703" s="89"/>
      <c r="Y1703" s="89"/>
      <c r="Z1703" s="89"/>
      <c r="AA1703" s="90" t="s">
        <v>153</v>
      </c>
      <c r="AB1703" s="89"/>
      <c r="AC1703" s="89"/>
      <c r="AD1703" s="89"/>
      <c r="AE1703" s="89"/>
      <c r="AF1703" s="89"/>
    </row>
    <row r="1704" spans="1:32" ht="25.5">
      <c r="A1704" s="30">
        <v>1701</v>
      </c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87"/>
      <c r="U1704" s="89"/>
      <c r="V1704" s="89"/>
      <c r="W1704" s="89"/>
      <c r="X1704" s="89"/>
      <c r="Y1704" s="89"/>
      <c r="Z1704" s="89"/>
      <c r="AA1704" s="90" t="s">
        <v>153</v>
      </c>
      <c r="AB1704" s="89"/>
      <c r="AC1704" s="89"/>
      <c r="AD1704" s="89"/>
      <c r="AE1704" s="89"/>
      <c r="AF1704" s="89"/>
    </row>
    <row r="1705" spans="1:32" ht="25.5">
      <c r="A1705" s="31">
        <v>1702</v>
      </c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88"/>
      <c r="U1705" s="89"/>
      <c r="V1705" s="89"/>
      <c r="W1705" s="89"/>
      <c r="X1705" s="89"/>
      <c r="Y1705" s="89"/>
      <c r="Z1705" s="89"/>
      <c r="AA1705" s="90" t="s">
        <v>153</v>
      </c>
      <c r="AB1705" s="89"/>
      <c r="AC1705" s="89"/>
      <c r="AD1705" s="89"/>
      <c r="AE1705" s="89"/>
      <c r="AF1705" s="89"/>
    </row>
    <row r="1706" spans="1:32" ht="25.5">
      <c r="A1706" s="30">
        <v>1703</v>
      </c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87"/>
      <c r="U1706" s="89"/>
      <c r="V1706" s="89"/>
      <c r="W1706" s="89"/>
      <c r="X1706" s="89"/>
      <c r="Y1706" s="89"/>
      <c r="Z1706" s="89"/>
      <c r="AA1706" s="90" t="s">
        <v>153</v>
      </c>
      <c r="AB1706" s="89"/>
      <c r="AC1706" s="89"/>
      <c r="AD1706" s="89"/>
      <c r="AE1706" s="89"/>
      <c r="AF1706" s="89"/>
    </row>
    <row r="1707" spans="1:32" ht="25.5">
      <c r="A1707" s="31">
        <v>1704</v>
      </c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88"/>
      <c r="U1707" s="89"/>
      <c r="V1707" s="89"/>
      <c r="W1707" s="89"/>
      <c r="X1707" s="89"/>
      <c r="Y1707" s="89"/>
      <c r="Z1707" s="89"/>
      <c r="AA1707" s="90" t="s">
        <v>153</v>
      </c>
      <c r="AB1707" s="89"/>
      <c r="AC1707" s="89"/>
      <c r="AD1707" s="89"/>
      <c r="AE1707" s="89"/>
      <c r="AF1707" s="89"/>
    </row>
    <row r="1708" spans="1:32" ht="25.5">
      <c r="A1708" s="30">
        <v>1705</v>
      </c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87"/>
      <c r="U1708" s="89"/>
      <c r="V1708" s="89"/>
      <c r="W1708" s="89"/>
      <c r="X1708" s="89"/>
      <c r="Y1708" s="89"/>
      <c r="Z1708" s="89"/>
      <c r="AA1708" s="90" t="s">
        <v>153</v>
      </c>
      <c r="AB1708" s="89"/>
      <c r="AC1708" s="89"/>
      <c r="AD1708" s="89"/>
      <c r="AE1708" s="89"/>
      <c r="AF1708" s="89"/>
    </row>
    <row r="1709" spans="1:32" ht="25.5">
      <c r="A1709" s="31">
        <v>1706</v>
      </c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88"/>
      <c r="U1709" s="89"/>
      <c r="V1709" s="89"/>
      <c r="W1709" s="89"/>
      <c r="X1709" s="89"/>
      <c r="Y1709" s="89"/>
      <c r="Z1709" s="89"/>
      <c r="AA1709" s="90" t="s">
        <v>153</v>
      </c>
      <c r="AB1709" s="89"/>
      <c r="AC1709" s="89"/>
      <c r="AD1709" s="89"/>
      <c r="AE1709" s="89"/>
      <c r="AF1709" s="89"/>
    </row>
    <row r="1710" spans="1:32" ht="25.5">
      <c r="A1710" s="30">
        <v>1707</v>
      </c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87"/>
      <c r="U1710" s="89"/>
      <c r="V1710" s="89"/>
      <c r="W1710" s="89"/>
      <c r="X1710" s="89"/>
      <c r="Y1710" s="89"/>
      <c r="Z1710" s="89"/>
      <c r="AA1710" s="90" t="s">
        <v>153</v>
      </c>
      <c r="AB1710" s="89"/>
      <c r="AC1710" s="89"/>
      <c r="AD1710" s="89"/>
      <c r="AE1710" s="89"/>
      <c r="AF1710" s="89"/>
    </row>
    <row r="1711" spans="1:32" ht="25.5">
      <c r="A1711" s="31">
        <v>1708</v>
      </c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88"/>
      <c r="U1711" s="89"/>
      <c r="V1711" s="89"/>
      <c r="W1711" s="89"/>
      <c r="X1711" s="89"/>
      <c r="Y1711" s="89"/>
      <c r="Z1711" s="89"/>
      <c r="AA1711" s="90" t="s">
        <v>153</v>
      </c>
      <c r="AB1711" s="89"/>
      <c r="AC1711" s="89"/>
      <c r="AD1711" s="89"/>
      <c r="AE1711" s="89"/>
      <c r="AF1711" s="89"/>
    </row>
    <row r="1712" spans="1:32" ht="25.5">
      <c r="A1712" s="30">
        <v>1709</v>
      </c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87"/>
      <c r="U1712" s="89"/>
      <c r="V1712" s="89"/>
      <c r="W1712" s="89"/>
      <c r="X1712" s="89"/>
      <c r="Y1712" s="89"/>
      <c r="Z1712" s="89"/>
      <c r="AA1712" s="90" t="s">
        <v>153</v>
      </c>
      <c r="AB1712" s="89"/>
      <c r="AC1712" s="89"/>
      <c r="AD1712" s="89"/>
      <c r="AE1712" s="89"/>
      <c r="AF1712" s="89"/>
    </row>
    <row r="1713" spans="1:32" ht="25.5">
      <c r="A1713" s="31">
        <v>1710</v>
      </c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88"/>
      <c r="U1713" s="89"/>
      <c r="V1713" s="89"/>
      <c r="W1713" s="89"/>
      <c r="X1713" s="89"/>
      <c r="Y1713" s="89"/>
      <c r="Z1713" s="89"/>
      <c r="AA1713" s="90" t="s">
        <v>153</v>
      </c>
      <c r="AB1713" s="89"/>
      <c r="AC1713" s="89"/>
      <c r="AD1713" s="89"/>
      <c r="AE1713" s="89"/>
      <c r="AF1713" s="89"/>
    </row>
    <row r="1714" spans="1:32" ht="25.5">
      <c r="A1714" s="30">
        <v>1711</v>
      </c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87"/>
      <c r="U1714" s="89"/>
      <c r="V1714" s="89"/>
      <c r="W1714" s="89"/>
      <c r="X1714" s="89"/>
      <c r="Y1714" s="89"/>
      <c r="Z1714" s="89"/>
      <c r="AA1714" s="90" t="s">
        <v>153</v>
      </c>
      <c r="AB1714" s="89"/>
      <c r="AC1714" s="89"/>
      <c r="AD1714" s="89"/>
      <c r="AE1714" s="89"/>
      <c r="AF1714" s="89"/>
    </row>
    <row r="1715" spans="1:32" ht="25.5">
      <c r="A1715" s="31">
        <v>1712</v>
      </c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88"/>
      <c r="U1715" s="89"/>
      <c r="V1715" s="89"/>
      <c r="W1715" s="89"/>
      <c r="X1715" s="89"/>
      <c r="Y1715" s="89"/>
      <c r="Z1715" s="89"/>
      <c r="AA1715" s="90" t="s">
        <v>153</v>
      </c>
      <c r="AB1715" s="89"/>
      <c r="AC1715" s="89"/>
      <c r="AD1715" s="89"/>
      <c r="AE1715" s="89"/>
      <c r="AF1715" s="89"/>
    </row>
    <row r="1716" spans="1:32" ht="25.5">
      <c r="A1716" s="30">
        <v>1713</v>
      </c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87"/>
      <c r="U1716" s="89"/>
      <c r="V1716" s="89"/>
      <c r="W1716" s="89"/>
      <c r="X1716" s="89"/>
      <c r="Y1716" s="89"/>
      <c r="Z1716" s="89"/>
      <c r="AA1716" s="90" t="s">
        <v>153</v>
      </c>
      <c r="AB1716" s="89"/>
      <c r="AC1716" s="89"/>
      <c r="AD1716" s="89"/>
      <c r="AE1716" s="89"/>
      <c r="AF1716" s="89"/>
    </row>
    <row r="1717" spans="1:32" ht="25.5">
      <c r="A1717" s="31">
        <v>1714</v>
      </c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88"/>
      <c r="U1717" s="89"/>
      <c r="V1717" s="89"/>
      <c r="W1717" s="89"/>
      <c r="X1717" s="89"/>
      <c r="Y1717" s="89"/>
      <c r="Z1717" s="89"/>
      <c r="AA1717" s="90" t="s">
        <v>153</v>
      </c>
      <c r="AB1717" s="89"/>
      <c r="AC1717" s="89"/>
      <c r="AD1717" s="89"/>
      <c r="AE1717" s="89"/>
      <c r="AF1717" s="89"/>
    </row>
    <row r="1718" spans="1:32" ht="25.5">
      <c r="A1718" s="30">
        <v>1715</v>
      </c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87"/>
      <c r="U1718" s="89"/>
      <c r="V1718" s="89"/>
      <c r="W1718" s="89"/>
      <c r="X1718" s="89"/>
      <c r="Y1718" s="89"/>
      <c r="Z1718" s="89"/>
      <c r="AA1718" s="90" t="s">
        <v>153</v>
      </c>
      <c r="AB1718" s="89"/>
      <c r="AC1718" s="89"/>
      <c r="AD1718" s="89"/>
      <c r="AE1718" s="89"/>
      <c r="AF1718" s="89"/>
    </row>
    <row r="1719" spans="1:32" ht="25.5">
      <c r="A1719" s="31">
        <v>1716</v>
      </c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88"/>
      <c r="U1719" s="89"/>
      <c r="V1719" s="89"/>
      <c r="W1719" s="89"/>
      <c r="X1719" s="89"/>
      <c r="Y1719" s="89"/>
      <c r="Z1719" s="89"/>
      <c r="AA1719" s="90" t="s">
        <v>153</v>
      </c>
      <c r="AB1719" s="89"/>
      <c r="AC1719" s="89"/>
      <c r="AD1719" s="89"/>
      <c r="AE1719" s="89"/>
      <c r="AF1719" s="89"/>
    </row>
    <row r="1720" spans="1:32" ht="25.5">
      <c r="A1720" s="30">
        <v>1717</v>
      </c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87"/>
      <c r="U1720" s="89"/>
      <c r="V1720" s="89"/>
      <c r="W1720" s="89"/>
      <c r="X1720" s="89"/>
      <c r="Y1720" s="89"/>
      <c r="Z1720" s="89"/>
      <c r="AA1720" s="90" t="s">
        <v>153</v>
      </c>
      <c r="AB1720" s="89"/>
      <c r="AC1720" s="89"/>
      <c r="AD1720" s="89"/>
      <c r="AE1720" s="89"/>
      <c r="AF1720" s="89"/>
    </row>
    <row r="1721" spans="1:32" ht="25.5">
      <c r="A1721" s="31">
        <v>1718</v>
      </c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88"/>
      <c r="U1721" s="89"/>
      <c r="V1721" s="89"/>
      <c r="W1721" s="89"/>
      <c r="X1721" s="89"/>
      <c r="Y1721" s="89"/>
      <c r="Z1721" s="89"/>
      <c r="AA1721" s="90" t="s">
        <v>153</v>
      </c>
      <c r="AB1721" s="89"/>
      <c r="AC1721" s="89"/>
      <c r="AD1721" s="89"/>
      <c r="AE1721" s="89"/>
      <c r="AF1721" s="89"/>
    </row>
    <row r="1722" spans="1:32" ht="25.5">
      <c r="A1722" s="30">
        <v>1719</v>
      </c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87"/>
      <c r="U1722" s="89"/>
      <c r="V1722" s="89"/>
      <c r="W1722" s="89"/>
      <c r="X1722" s="89"/>
      <c r="Y1722" s="89"/>
      <c r="Z1722" s="89"/>
      <c r="AA1722" s="90" t="s">
        <v>153</v>
      </c>
      <c r="AB1722" s="89"/>
      <c r="AC1722" s="89"/>
      <c r="AD1722" s="89"/>
      <c r="AE1722" s="89"/>
      <c r="AF1722" s="89"/>
    </row>
    <row r="1723" spans="1:32" ht="25.5">
      <c r="A1723" s="31">
        <v>1720</v>
      </c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88"/>
      <c r="U1723" s="89"/>
      <c r="V1723" s="89"/>
      <c r="W1723" s="89"/>
      <c r="X1723" s="89"/>
      <c r="Y1723" s="89"/>
      <c r="Z1723" s="89"/>
      <c r="AA1723" s="90" t="s">
        <v>153</v>
      </c>
      <c r="AB1723" s="89"/>
      <c r="AC1723" s="89"/>
      <c r="AD1723" s="89"/>
      <c r="AE1723" s="89"/>
      <c r="AF1723" s="89"/>
    </row>
    <row r="1724" spans="1:32" ht="25.5">
      <c r="A1724" s="30">
        <v>1721</v>
      </c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87"/>
      <c r="U1724" s="89"/>
      <c r="V1724" s="89"/>
      <c r="W1724" s="89"/>
      <c r="X1724" s="89"/>
      <c r="Y1724" s="89"/>
      <c r="Z1724" s="89"/>
      <c r="AA1724" s="90" t="s">
        <v>153</v>
      </c>
      <c r="AB1724" s="89"/>
      <c r="AC1724" s="89"/>
      <c r="AD1724" s="89"/>
      <c r="AE1724" s="89"/>
      <c r="AF1724" s="89"/>
    </row>
    <row r="1725" spans="1:32" ht="25.5">
      <c r="A1725" s="31">
        <v>1722</v>
      </c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88"/>
      <c r="U1725" s="89"/>
      <c r="V1725" s="89"/>
      <c r="W1725" s="89"/>
      <c r="X1725" s="89"/>
      <c r="Y1725" s="89"/>
      <c r="Z1725" s="89"/>
      <c r="AA1725" s="90" t="s">
        <v>153</v>
      </c>
      <c r="AB1725" s="89"/>
      <c r="AC1725" s="89"/>
      <c r="AD1725" s="89"/>
      <c r="AE1725" s="89"/>
      <c r="AF1725" s="89"/>
    </row>
    <row r="1726" spans="1:32" ht="25.5">
      <c r="A1726" s="30">
        <v>1723</v>
      </c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87"/>
      <c r="U1726" s="89"/>
      <c r="V1726" s="89"/>
      <c r="W1726" s="89"/>
      <c r="X1726" s="89"/>
      <c r="Y1726" s="89"/>
      <c r="Z1726" s="89"/>
      <c r="AA1726" s="90" t="s">
        <v>153</v>
      </c>
      <c r="AB1726" s="89"/>
      <c r="AC1726" s="89"/>
      <c r="AD1726" s="89"/>
      <c r="AE1726" s="89"/>
      <c r="AF1726" s="89"/>
    </row>
    <row r="1727" spans="1:32" ht="25.5">
      <c r="A1727" s="31">
        <v>1724</v>
      </c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88"/>
      <c r="U1727" s="89"/>
      <c r="V1727" s="89"/>
      <c r="W1727" s="89"/>
      <c r="X1727" s="89"/>
      <c r="Y1727" s="89"/>
      <c r="Z1727" s="89"/>
      <c r="AA1727" s="90" t="s">
        <v>153</v>
      </c>
      <c r="AB1727" s="89"/>
      <c r="AC1727" s="89"/>
      <c r="AD1727" s="89"/>
      <c r="AE1727" s="89"/>
      <c r="AF1727" s="89"/>
    </row>
    <row r="1728" spans="1:32" ht="25.5">
      <c r="A1728" s="30">
        <v>1725</v>
      </c>
      <c r="B1728" s="30"/>
      <c r="C1728" s="30"/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  <c r="S1728" s="30"/>
      <c r="T1728" s="87"/>
      <c r="U1728" s="89"/>
      <c r="V1728" s="89"/>
      <c r="W1728" s="89"/>
      <c r="X1728" s="89"/>
      <c r="Y1728" s="89"/>
      <c r="Z1728" s="89"/>
      <c r="AA1728" s="90" t="s">
        <v>153</v>
      </c>
      <c r="AB1728" s="89"/>
      <c r="AC1728" s="89"/>
      <c r="AD1728" s="89"/>
      <c r="AE1728" s="89"/>
      <c r="AF1728" s="89"/>
    </row>
    <row r="1729" spans="1:32" ht="25.5">
      <c r="A1729" s="31">
        <v>1726</v>
      </c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88"/>
      <c r="U1729" s="89"/>
      <c r="V1729" s="89"/>
      <c r="W1729" s="89"/>
      <c r="X1729" s="89"/>
      <c r="Y1729" s="89"/>
      <c r="Z1729" s="89"/>
      <c r="AA1729" s="90" t="s">
        <v>153</v>
      </c>
      <c r="AB1729" s="89"/>
      <c r="AC1729" s="89"/>
      <c r="AD1729" s="89"/>
      <c r="AE1729" s="89"/>
      <c r="AF1729" s="89"/>
    </row>
    <row r="1730" spans="1:32" ht="25.5">
      <c r="A1730" s="30">
        <v>1727</v>
      </c>
      <c r="B1730" s="30"/>
      <c r="C1730" s="30"/>
      <c r="D1730" s="30"/>
      <c r="E1730" s="30"/>
      <c r="F1730" s="30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  <c r="S1730" s="30"/>
      <c r="T1730" s="87"/>
      <c r="U1730" s="89"/>
      <c r="V1730" s="89"/>
      <c r="W1730" s="89"/>
      <c r="X1730" s="89"/>
      <c r="Y1730" s="89"/>
      <c r="Z1730" s="89"/>
      <c r="AA1730" s="90" t="s">
        <v>153</v>
      </c>
      <c r="AB1730" s="89"/>
      <c r="AC1730" s="89"/>
      <c r="AD1730" s="89"/>
      <c r="AE1730" s="89"/>
      <c r="AF1730" s="89"/>
    </row>
    <row r="1731" spans="1:32" ht="25.5">
      <c r="A1731" s="31">
        <v>1728</v>
      </c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88"/>
      <c r="U1731" s="89"/>
      <c r="V1731" s="89"/>
      <c r="W1731" s="89"/>
      <c r="X1731" s="89"/>
      <c r="Y1731" s="89"/>
      <c r="Z1731" s="89"/>
      <c r="AA1731" s="90" t="s">
        <v>153</v>
      </c>
      <c r="AB1731" s="89"/>
      <c r="AC1731" s="89"/>
      <c r="AD1731" s="89"/>
      <c r="AE1731" s="89"/>
      <c r="AF1731" s="89"/>
    </row>
    <row r="1732" spans="1:32" ht="25.5">
      <c r="A1732" s="30">
        <v>1729</v>
      </c>
      <c r="B1732" s="30"/>
      <c r="C1732" s="30"/>
      <c r="D1732" s="30"/>
      <c r="E1732" s="30"/>
      <c r="F1732" s="30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  <c r="S1732" s="30"/>
      <c r="T1732" s="87"/>
      <c r="U1732" s="89"/>
      <c r="V1732" s="89"/>
      <c r="W1732" s="89"/>
      <c r="X1732" s="89"/>
      <c r="Y1732" s="89"/>
      <c r="Z1732" s="89"/>
      <c r="AA1732" s="90" t="s">
        <v>153</v>
      </c>
      <c r="AB1732" s="89"/>
      <c r="AC1732" s="89"/>
      <c r="AD1732" s="89"/>
      <c r="AE1732" s="89"/>
      <c r="AF1732" s="89"/>
    </row>
    <row r="1733" spans="1:32" ht="25.5">
      <c r="A1733" s="31">
        <v>1730</v>
      </c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88"/>
      <c r="U1733" s="89"/>
      <c r="V1733" s="89"/>
      <c r="W1733" s="89"/>
      <c r="X1733" s="89"/>
      <c r="Y1733" s="89"/>
      <c r="Z1733" s="89"/>
      <c r="AA1733" s="90" t="s">
        <v>153</v>
      </c>
      <c r="AB1733" s="89"/>
      <c r="AC1733" s="89"/>
      <c r="AD1733" s="89"/>
      <c r="AE1733" s="89"/>
      <c r="AF1733" s="89"/>
    </row>
    <row r="1734" spans="1:32" ht="25.5">
      <c r="A1734" s="30">
        <v>1731</v>
      </c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  <c r="S1734" s="30"/>
      <c r="T1734" s="87"/>
      <c r="U1734" s="89"/>
      <c r="V1734" s="89"/>
      <c r="W1734" s="89"/>
      <c r="X1734" s="89"/>
      <c r="Y1734" s="89"/>
      <c r="Z1734" s="89"/>
      <c r="AA1734" s="90" t="s">
        <v>153</v>
      </c>
      <c r="AB1734" s="89"/>
      <c r="AC1734" s="89"/>
      <c r="AD1734" s="89"/>
      <c r="AE1734" s="89"/>
      <c r="AF1734" s="89"/>
    </row>
    <row r="1735" spans="1:32" ht="25.5">
      <c r="A1735" s="31">
        <v>1732</v>
      </c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88"/>
      <c r="U1735" s="89"/>
      <c r="V1735" s="89"/>
      <c r="W1735" s="89"/>
      <c r="X1735" s="89"/>
      <c r="Y1735" s="89"/>
      <c r="Z1735" s="89"/>
      <c r="AA1735" s="90" t="s">
        <v>153</v>
      </c>
      <c r="AB1735" s="89"/>
      <c r="AC1735" s="89"/>
      <c r="AD1735" s="89"/>
      <c r="AE1735" s="89"/>
      <c r="AF1735" s="89"/>
    </row>
    <row r="1736" spans="1:32" ht="25.5">
      <c r="A1736" s="30">
        <v>1733</v>
      </c>
      <c r="B1736" s="30"/>
      <c r="C1736" s="30"/>
      <c r="D1736" s="30"/>
      <c r="E1736" s="30"/>
      <c r="F1736" s="30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  <c r="S1736" s="30"/>
      <c r="T1736" s="87"/>
      <c r="U1736" s="89"/>
      <c r="V1736" s="89"/>
      <c r="W1736" s="89"/>
      <c r="X1736" s="89"/>
      <c r="Y1736" s="89"/>
      <c r="Z1736" s="89"/>
      <c r="AA1736" s="90" t="s">
        <v>153</v>
      </c>
      <c r="AB1736" s="89"/>
      <c r="AC1736" s="89"/>
      <c r="AD1736" s="89"/>
      <c r="AE1736" s="89"/>
      <c r="AF1736" s="89"/>
    </row>
    <row r="1737" spans="1:32" ht="25.5">
      <c r="A1737" s="31">
        <v>1734</v>
      </c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88"/>
      <c r="U1737" s="89"/>
      <c r="V1737" s="89"/>
      <c r="W1737" s="89"/>
      <c r="X1737" s="89"/>
      <c r="Y1737" s="89"/>
      <c r="Z1737" s="89"/>
      <c r="AA1737" s="90" t="s">
        <v>153</v>
      </c>
      <c r="AB1737" s="89"/>
      <c r="AC1737" s="89"/>
      <c r="AD1737" s="89"/>
      <c r="AE1737" s="89"/>
      <c r="AF1737" s="89"/>
    </row>
    <row r="1738" spans="1:32" ht="25.5">
      <c r="A1738" s="30">
        <v>1735</v>
      </c>
      <c r="B1738" s="30"/>
      <c r="C1738" s="30"/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  <c r="S1738" s="30"/>
      <c r="T1738" s="87"/>
      <c r="U1738" s="89"/>
      <c r="V1738" s="89"/>
      <c r="W1738" s="89"/>
      <c r="X1738" s="89"/>
      <c r="Y1738" s="89"/>
      <c r="Z1738" s="89"/>
      <c r="AA1738" s="90" t="s">
        <v>153</v>
      </c>
      <c r="AB1738" s="89"/>
      <c r="AC1738" s="89"/>
      <c r="AD1738" s="89"/>
      <c r="AE1738" s="89"/>
      <c r="AF1738" s="89"/>
    </row>
    <row r="1739" spans="1:32" ht="25.5">
      <c r="A1739" s="31">
        <v>1736</v>
      </c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88"/>
      <c r="U1739" s="89"/>
      <c r="V1739" s="89"/>
      <c r="W1739" s="89"/>
      <c r="X1739" s="89"/>
      <c r="Y1739" s="89"/>
      <c r="Z1739" s="89"/>
      <c r="AA1739" s="90" t="s">
        <v>153</v>
      </c>
      <c r="AB1739" s="89"/>
      <c r="AC1739" s="89"/>
      <c r="AD1739" s="89"/>
      <c r="AE1739" s="89"/>
      <c r="AF1739" s="89"/>
    </row>
    <row r="1740" spans="1:32" ht="25.5">
      <c r="A1740" s="30">
        <v>1737</v>
      </c>
      <c r="B1740" s="30"/>
      <c r="C1740" s="30"/>
      <c r="D1740" s="30"/>
      <c r="E1740" s="30"/>
      <c r="F1740" s="30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  <c r="S1740" s="30"/>
      <c r="T1740" s="87"/>
      <c r="U1740" s="89"/>
      <c r="V1740" s="89"/>
      <c r="W1740" s="89"/>
      <c r="X1740" s="89"/>
      <c r="Y1740" s="89"/>
      <c r="Z1740" s="89"/>
      <c r="AA1740" s="90" t="s">
        <v>153</v>
      </c>
      <c r="AB1740" s="89"/>
      <c r="AC1740" s="89"/>
      <c r="AD1740" s="89"/>
      <c r="AE1740" s="89"/>
      <c r="AF1740" s="89"/>
    </row>
    <row r="1741" spans="1:32" ht="25.5">
      <c r="A1741" s="31">
        <v>1738</v>
      </c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88"/>
      <c r="U1741" s="89"/>
      <c r="V1741" s="89"/>
      <c r="W1741" s="89"/>
      <c r="X1741" s="89"/>
      <c r="Y1741" s="89"/>
      <c r="Z1741" s="89"/>
      <c r="AA1741" s="90" t="s">
        <v>153</v>
      </c>
      <c r="AB1741" s="89"/>
      <c r="AC1741" s="89"/>
      <c r="AD1741" s="89"/>
      <c r="AE1741" s="89"/>
      <c r="AF1741" s="89"/>
    </row>
    <row r="1742" spans="1:32" ht="25.5">
      <c r="A1742" s="30">
        <v>1739</v>
      </c>
      <c r="B1742" s="30"/>
      <c r="C1742" s="30"/>
      <c r="D1742" s="30"/>
      <c r="E1742" s="30"/>
      <c r="F1742" s="30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  <c r="S1742" s="30"/>
      <c r="T1742" s="87"/>
      <c r="U1742" s="89"/>
      <c r="V1742" s="89"/>
      <c r="W1742" s="89"/>
      <c r="X1742" s="89"/>
      <c r="Y1742" s="89"/>
      <c r="Z1742" s="89"/>
      <c r="AA1742" s="90" t="s">
        <v>153</v>
      </c>
      <c r="AB1742" s="89"/>
      <c r="AC1742" s="89"/>
      <c r="AD1742" s="89"/>
      <c r="AE1742" s="89"/>
      <c r="AF1742" s="89"/>
    </row>
    <row r="1743" spans="1:32" ht="25.5">
      <c r="A1743" s="31">
        <v>1740</v>
      </c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88"/>
      <c r="U1743" s="89"/>
      <c r="V1743" s="89"/>
      <c r="W1743" s="89"/>
      <c r="X1743" s="89"/>
      <c r="Y1743" s="89"/>
      <c r="Z1743" s="89"/>
      <c r="AA1743" s="90" t="s">
        <v>153</v>
      </c>
      <c r="AB1743" s="89"/>
      <c r="AC1743" s="89"/>
      <c r="AD1743" s="89"/>
      <c r="AE1743" s="89"/>
      <c r="AF1743" s="89"/>
    </row>
    <row r="1744" spans="1:32" ht="25.5">
      <c r="A1744" s="30">
        <v>1741</v>
      </c>
      <c r="B1744" s="30"/>
      <c r="C1744" s="30"/>
      <c r="D1744" s="30"/>
      <c r="E1744" s="30"/>
      <c r="F1744" s="30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  <c r="S1744" s="30"/>
      <c r="T1744" s="87"/>
      <c r="U1744" s="89"/>
      <c r="V1744" s="89"/>
      <c r="W1744" s="89"/>
      <c r="X1744" s="89"/>
      <c r="Y1744" s="89"/>
      <c r="Z1744" s="89"/>
      <c r="AA1744" s="90" t="s">
        <v>153</v>
      </c>
      <c r="AB1744" s="89"/>
      <c r="AC1744" s="89"/>
      <c r="AD1744" s="89"/>
      <c r="AE1744" s="89"/>
      <c r="AF1744" s="89"/>
    </row>
    <row r="1745" spans="1:32" ht="25.5">
      <c r="A1745" s="31">
        <v>1742</v>
      </c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88"/>
      <c r="U1745" s="89"/>
      <c r="V1745" s="89"/>
      <c r="W1745" s="89"/>
      <c r="X1745" s="89"/>
      <c r="Y1745" s="89"/>
      <c r="Z1745" s="89"/>
      <c r="AA1745" s="90" t="s">
        <v>153</v>
      </c>
      <c r="AB1745" s="89"/>
      <c r="AC1745" s="89"/>
      <c r="AD1745" s="89"/>
      <c r="AE1745" s="89"/>
      <c r="AF1745" s="89"/>
    </row>
    <row r="1746" spans="1:32" ht="25.5">
      <c r="A1746" s="30">
        <v>1743</v>
      </c>
      <c r="B1746" s="30"/>
      <c r="C1746" s="30"/>
      <c r="D1746" s="30"/>
      <c r="E1746" s="30"/>
      <c r="F1746" s="30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  <c r="S1746" s="30"/>
      <c r="T1746" s="87"/>
      <c r="U1746" s="89"/>
      <c r="V1746" s="89"/>
      <c r="W1746" s="89"/>
      <c r="X1746" s="89"/>
      <c r="Y1746" s="89"/>
      <c r="Z1746" s="89"/>
      <c r="AA1746" s="90" t="s">
        <v>153</v>
      </c>
      <c r="AB1746" s="89"/>
      <c r="AC1746" s="89"/>
      <c r="AD1746" s="89"/>
      <c r="AE1746" s="89"/>
      <c r="AF1746" s="89"/>
    </row>
    <row r="1747" spans="1:32" ht="25.5">
      <c r="A1747" s="31">
        <v>1744</v>
      </c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88"/>
      <c r="U1747" s="89"/>
      <c r="V1747" s="89"/>
      <c r="W1747" s="89"/>
      <c r="X1747" s="89"/>
      <c r="Y1747" s="89"/>
      <c r="Z1747" s="89"/>
      <c r="AA1747" s="90" t="s">
        <v>153</v>
      </c>
      <c r="AB1747" s="89"/>
      <c r="AC1747" s="89"/>
      <c r="AD1747" s="89"/>
      <c r="AE1747" s="89"/>
      <c r="AF1747" s="89"/>
    </row>
    <row r="1748" spans="1:32" ht="25.5">
      <c r="A1748" s="30">
        <v>1745</v>
      </c>
      <c r="B1748" s="30"/>
      <c r="C1748" s="30"/>
      <c r="D1748" s="30"/>
      <c r="E1748" s="30"/>
      <c r="F1748" s="30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  <c r="S1748" s="30"/>
      <c r="T1748" s="87"/>
      <c r="U1748" s="89"/>
      <c r="V1748" s="89"/>
      <c r="W1748" s="89"/>
      <c r="X1748" s="89"/>
      <c r="Y1748" s="89"/>
      <c r="Z1748" s="89"/>
      <c r="AA1748" s="90" t="s">
        <v>153</v>
      </c>
      <c r="AB1748" s="89"/>
      <c r="AC1748" s="89"/>
      <c r="AD1748" s="89"/>
      <c r="AE1748" s="89"/>
      <c r="AF1748" s="89"/>
    </row>
    <row r="1749" spans="1:32" ht="25.5">
      <c r="A1749" s="31">
        <v>1746</v>
      </c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88"/>
      <c r="U1749" s="89"/>
      <c r="V1749" s="89"/>
      <c r="W1749" s="89"/>
      <c r="X1749" s="89"/>
      <c r="Y1749" s="89"/>
      <c r="Z1749" s="89"/>
      <c r="AA1749" s="90" t="s">
        <v>153</v>
      </c>
      <c r="AB1749" s="89"/>
      <c r="AC1749" s="89"/>
      <c r="AD1749" s="89"/>
      <c r="AE1749" s="89"/>
      <c r="AF1749" s="89"/>
    </row>
    <row r="1750" spans="1:32" ht="25.5">
      <c r="A1750" s="30">
        <v>1747</v>
      </c>
      <c r="B1750" s="30"/>
      <c r="C1750" s="30"/>
      <c r="D1750" s="30"/>
      <c r="E1750" s="30"/>
      <c r="F1750" s="30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  <c r="S1750" s="30"/>
      <c r="T1750" s="87"/>
      <c r="U1750" s="89"/>
      <c r="V1750" s="89"/>
      <c r="W1750" s="89"/>
      <c r="X1750" s="89"/>
      <c r="Y1750" s="89"/>
      <c r="Z1750" s="89"/>
      <c r="AA1750" s="90" t="s">
        <v>153</v>
      </c>
      <c r="AB1750" s="89"/>
      <c r="AC1750" s="89"/>
      <c r="AD1750" s="89"/>
      <c r="AE1750" s="89"/>
      <c r="AF1750" s="89"/>
    </row>
    <row r="1751" spans="1:32" ht="25.5">
      <c r="A1751" s="31">
        <v>1748</v>
      </c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88"/>
      <c r="U1751" s="89"/>
      <c r="V1751" s="89"/>
      <c r="W1751" s="89"/>
      <c r="X1751" s="89"/>
      <c r="Y1751" s="89"/>
      <c r="Z1751" s="89"/>
      <c r="AA1751" s="90" t="s">
        <v>153</v>
      </c>
      <c r="AB1751" s="89"/>
      <c r="AC1751" s="89"/>
      <c r="AD1751" s="89"/>
      <c r="AE1751" s="89"/>
      <c r="AF1751" s="89"/>
    </row>
    <row r="1752" spans="1:32" ht="25.5">
      <c r="A1752" s="30">
        <v>1749</v>
      </c>
      <c r="B1752" s="30"/>
      <c r="C1752" s="30"/>
      <c r="D1752" s="30"/>
      <c r="E1752" s="30"/>
      <c r="F1752" s="30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  <c r="S1752" s="30"/>
      <c r="T1752" s="87"/>
      <c r="U1752" s="89"/>
      <c r="V1752" s="89"/>
      <c r="W1752" s="89"/>
      <c r="X1752" s="89"/>
      <c r="Y1752" s="89"/>
      <c r="Z1752" s="89"/>
      <c r="AA1752" s="90" t="s">
        <v>153</v>
      </c>
      <c r="AB1752" s="89"/>
      <c r="AC1752" s="89"/>
      <c r="AD1752" s="89"/>
      <c r="AE1752" s="89"/>
      <c r="AF1752" s="89"/>
    </row>
    <row r="1753" spans="1:32" ht="25.5">
      <c r="A1753" s="31">
        <v>1750</v>
      </c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88"/>
      <c r="U1753" s="89"/>
      <c r="V1753" s="89"/>
      <c r="W1753" s="89"/>
      <c r="X1753" s="89"/>
      <c r="Y1753" s="89"/>
      <c r="Z1753" s="89"/>
      <c r="AA1753" s="90" t="s">
        <v>153</v>
      </c>
      <c r="AB1753" s="89"/>
      <c r="AC1753" s="89"/>
      <c r="AD1753" s="89"/>
      <c r="AE1753" s="89"/>
      <c r="AF1753" s="89"/>
    </row>
    <row r="1754" spans="1:32" ht="25.5">
      <c r="A1754" s="30">
        <v>1751</v>
      </c>
      <c r="B1754" s="30"/>
      <c r="C1754" s="30"/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  <c r="S1754" s="30"/>
      <c r="T1754" s="87"/>
      <c r="U1754" s="89"/>
      <c r="V1754" s="89"/>
      <c r="W1754" s="89"/>
      <c r="X1754" s="89"/>
      <c r="Y1754" s="89"/>
      <c r="Z1754" s="89"/>
      <c r="AA1754" s="90" t="s">
        <v>153</v>
      </c>
      <c r="AB1754" s="89"/>
      <c r="AC1754" s="89"/>
      <c r="AD1754" s="89"/>
      <c r="AE1754" s="89"/>
      <c r="AF1754" s="89"/>
    </row>
    <row r="1755" spans="1:32" ht="25.5">
      <c r="A1755" s="31">
        <v>1752</v>
      </c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88"/>
      <c r="U1755" s="89"/>
      <c r="V1755" s="89"/>
      <c r="W1755" s="89"/>
      <c r="X1755" s="89"/>
      <c r="Y1755" s="89"/>
      <c r="Z1755" s="89"/>
      <c r="AA1755" s="90" t="s">
        <v>153</v>
      </c>
      <c r="AB1755" s="89"/>
      <c r="AC1755" s="89"/>
      <c r="AD1755" s="89"/>
      <c r="AE1755" s="89"/>
      <c r="AF1755" s="89"/>
    </row>
    <row r="1756" spans="1:32" ht="25.5">
      <c r="A1756" s="30">
        <v>1753</v>
      </c>
      <c r="B1756" s="30"/>
      <c r="C1756" s="30"/>
      <c r="D1756" s="30"/>
      <c r="E1756" s="30"/>
      <c r="F1756" s="30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  <c r="S1756" s="30"/>
      <c r="T1756" s="87"/>
      <c r="U1756" s="89"/>
      <c r="V1756" s="89"/>
      <c r="W1756" s="89"/>
      <c r="X1756" s="89"/>
      <c r="Y1756" s="89"/>
      <c r="Z1756" s="89"/>
      <c r="AA1756" s="90" t="s">
        <v>153</v>
      </c>
      <c r="AB1756" s="89"/>
      <c r="AC1756" s="89"/>
      <c r="AD1756" s="89"/>
      <c r="AE1756" s="89"/>
      <c r="AF1756" s="89"/>
    </row>
    <row r="1757" spans="1:32" ht="25.5">
      <c r="A1757" s="31">
        <v>1754</v>
      </c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88"/>
      <c r="U1757" s="89"/>
      <c r="V1757" s="89"/>
      <c r="W1757" s="89"/>
      <c r="X1757" s="89"/>
      <c r="Y1757" s="89"/>
      <c r="Z1757" s="89"/>
      <c r="AA1757" s="90" t="s">
        <v>153</v>
      </c>
      <c r="AB1757" s="89"/>
      <c r="AC1757" s="89"/>
      <c r="AD1757" s="89"/>
      <c r="AE1757" s="89"/>
      <c r="AF1757" s="89"/>
    </row>
    <row r="1758" spans="1:32" ht="25.5">
      <c r="A1758" s="30">
        <v>1755</v>
      </c>
      <c r="B1758" s="30"/>
      <c r="C1758" s="30"/>
      <c r="D1758" s="30"/>
      <c r="E1758" s="30"/>
      <c r="F1758" s="30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  <c r="S1758" s="30"/>
      <c r="T1758" s="87"/>
      <c r="U1758" s="89"/>
      <c r="V1758" s="89"/>
      <c r="W1758" s="89"/>
      <c r="X1758" s="89"/>
      <c r="Y1758" s="89"/>
      <c r="Z1758" s="89"/>
      <c r="AA1758" s="90" t="s">
        <v>153</v>
      </c>
      <c r="AB1758" s="89"/>
      <c r="AC1758" s="89"/>
      <c r="AD1758" s="89"/>
      <c r="AE1758" s="89"/>
      <c r="AF1758" s="89"/>
    </row>
    <row r="1759" spans="1:32" ht="25.5">
      <c r="A1759" s="31">
        <v>1756</v>
      </c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88"/>
      <c r="U1759" s="89"/>
      <c r="V1759" s="89"/>
      <c r="W1759" s="89"/>
      <c r="X1759" s="89"/>
      <c r="Y1759" s="89"/>
      <c r="Z1759" s="89"/>
      <c r="AA1759" s="90" t="s">
        <v>153</v>
      </c>
      <c r="AB1759" s="89"/>
      <c r="AC1759" s="89"/>
      <c r="AD1759" s="89"/>
      <c r="AE1759" s="89"/>
      <c r="AF1759" s="89"/>
    </row>
    <row r="1760" spans="1:32" ht="25.5">
      <c r="A1760" s="30">
        <v>1757</v>
      </c>
      <c r="B1760" s="30"/>
      <c r="C1760" s="30"/>
      <c r="D1760" s="30"/>
      <c r="E1760" s="30"/>
      <c r="F1760" s="30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  <c r="S1760" s="30"/>
      <c r="T1760" s="87"/>
      <c r="U1760" s="89"/>
      <c r="V1760" s="89"/>
      <c r="W1760" s="89"/>
      <c r="X1760" s="89"/>
      <c r="Y1760" s="89"/>
      <c r="Z1760" s="89"/>
      <c r="AA1760" s="90" t="s">
        <v>153</v>
      </c>
      <c r="AB1760" s="89"/>
      <c r="AC1760" s="89"/>
      <c r="AD1760" s="89"/>
      <c r="AE1760" s="89"/>
      <c r="AF1760" s="89"/>
    </row>
    <row r="1761" spans="1:32" ht="25.5">
      <c r="A1761" s="31">
        <v>1758</v>
      </c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88"/>
      <c r="U1761" s="89"/>
      <c r="V1761" s="89"/>
      <c r="W1761" s="89"/>
      <c r="X1761" s="89"/>
      <c r="Y1761" s="89"/>
      <c r="Z1761" s="89"/>
      <c r="AA1761" s="90" t="s">
        <v>153</v>
      </c>
      <c r="AB1761" s="89"/>
      <c r="AC1761" s="89"/>
      <c r="AD1761" s="89"/>
      <c r="AE1761" s="89"/>
      <c r="AF1761" s="89"/>
    </row>
    <row r="1762" spans="1:32" ht="25.5">
      <c r="A1762" s="30">
        <v>1759</v>
      </c>
      <c r="B1762" s="30"/>
      <c r="C1762" s="30"/>
      <c r="D1762" s="30"/>
      <c r="E1762" s="30"/>
      <c r="F1762" s="30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  <c r="S1762" s="30"/>
      <c r="T1762" s="87"/>
      <c r="U1762" s="89"/>
      <c r="V1762" s="89"/>
      <c r="W1762" s="89"/>
      <c r="X1762" s="89"/>
      <c r="Y1762" s="89"/>
      <c r="Z1762" s="89"/>
      <c r="AA1762" s="90" t="s">
        <v>153</v>
      </c>
      <c r="AB1762" s="89"/>
      <c r="AC1762" s="89"/>
      <c r="AD1762" s="89"/>
      <c r="AE1762" s="89"/>
      <c r="AF1762" s="89"/>
    </row>
    <row r="1763" spans="1:32" ht="25.5">
      <c r="A1763" s="31">
        <v>1760</v>
      </c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88"/>
      <c r="U1763" s="89"/>
      <c r="V1763" s="89"/>
      <c r="W1763" s="89"/>
      <c r="X1763" s="89"/>
      <c r="Y1763" s="89"/>
      <c r="Z1763" s="89"/>
      <c r="AA1763" s="90" t="s">
        <v>153</v>
      </c>
      <c r="AB1763" s="89"/>
      <c r="AC1763" s="89"/>
      <c r="AD1763" s="89"/>
      <c r="AE1763" s="89"/>
      <c r="AF1763" s="89"/>
    </row>
    <row r="1764" spans="1:32" ht="25.5">
      <c r="A1764" s="30">
        <v>1761</v>
      </c>
      <c r="B1764" s="30"/>
      <c r="C1764" s="30"/>
      <c r="D1764" s="30"/>
      <c r="E1764" s="30"/>
      <c r="F1764" s="30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  <c r="S1764" s="30"/>
      <c r="T1764" s="87"/>
      <c r="U1764" s="89"/>
      <c r="V1764" s="89"/>
      <c r="W1764" s="89"/>
      <c r="X1764" s="89"/>
      <c r="Y1764" s="89"/>
      <c r="Z1764" s="89"/>
      <c r="AA1764" s="90" t="s">
        <v>153</v>
      </c>
      <c r="AB1764" s="89"/>
      <c r="AC1764" s="89"/>
      <c r="AD1764" s="89"/>
      <c r="AE1764" s="89"/>
      <c r="AF1764" s="89"/>
    </row>
    <row r="1765" spans="1:32" ht="25.5">
      <c r="A1765" s="31">
        <v>1762</v>
      </c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88"/>
      <c r="U1765" s="89"/>
      <c r="V1765" s="89"/>
      <c r="W1765" s="89"/>
      <c r="X1765" s="89"/>
      <c r="Y1765" s="89"/>
      <c r="Z1765" s="89"/>
      <c r="AA1765" s="90" t="s">
        <v>153</v>
      </c>
      <c r="AB1765" s="89"/>
      <c r="AC1765" s="89"/>
      <c r="AD1765" s="89"/>
      <c r="AE1765" s="89"/>
      <c r="AF1765" s="89"/>
    </row>
    <row r="1766" spans="1:32" ht="25.5">
      <c r="A1766" s="30">
        <v>1763</v>
      </c>
      <c r="B1766" s="30"/>
      <c r="C1766" s="30"/>
      <c r="D1766" s="30"/>
      <c r="E1766" s="30"/>
      <c r="F1766" s="30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  <c r="S1766" s="30"/>
      <c r="T1766" s="87"/>
      <c r="U1766" s="89"/>
      <c r="V1766" s="89"/>
      <c r="W1766" s="89"/>
      <c r="X1766" s="89"/>
      <c r="Y1766" s="89"/>
      <c r="Z1766" s="89"/>
      <c r="AA1766" s="90" t="s">
        <v>153</v>
      </c>
      <c r="AB1766" s="89"/>
      <c r="AC1766" s="89"/>
      <c r="AD1766" s="89"/>
      <c r="AE1766" s="89"/>
      <c r="AF1766" s="89"/>
    </row>
    <row r="1767" spans="1:32" ht="25.5">
      <c r="A1767" s="31">
        <v>1764</v>
      </c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88"/>
      <c r="U1767" s="89"/>
      <c r="V1767" s="89"/>
      <c r="W1767" s="89"/>
      <c r="X1767" s="89"/>
      <c r="Y1767" s="89"/>
      <c r="Z1767" s="89"/>
      <c r="AA1767" s="90" t="s">
        <v>153</v>
      </c>
      <c r="AB1767" s="89"/>
      <c r="AC1767" s="89"/>
      <c r="AD1767" s="89"/>
      <c r="AE1767" s="89"/>
      <c r="AF1767" s="89"/>
    </row>
    <row r="1768" spans="1:32" ht="25.5">
      <c r="A1768" s="30">
        <v>1765</v>
      </c>
      <c r="B1768" s="30"/>
      <c r="C1768" s="30"/>
      <c r="D1768" s="30"/>
      <c r="E1768" s="30"/>
      <c r="F1768" s="30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  <c r="S1768" s="30"/>
      <c r="T1768" s="87"/>
      <c r="U1768" s="89"/>
      <c r="V1768" s="89"/>
      <c r="W1768" s="89"/>
      <c r="X1768" s="89"/>
      <c r="Y1768" s="89"/>
      <c r="Z1768" s="89"/>
      <c r="AA1768" s="90" t="s">
        <v>153</v>
      </c>
      <c r="AB1768" s="89"/>
      <c r="AC1768" s="89"/>
      <c r="AD1768" s="89"/>
      <c r="AE1768" s="89"/>
      <c r="AF1768" s="89"/>
    </row>
    <row r="1769" spans="1:32" ht="25.5">
      <c r="A1769" s="31">
        <v>1766</v>
      </c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88"/>
      <c r="U1769" s="89"/>
      <c r="V1769" s="89"/>
      <c r="W1769" s="89"/>
      <c r="X1769" s="89"/>
      <c r="Y1769" s="89"/>
      <c r="Z1769" s="89"/>
      <c r="AA1769" s="90" t="s">
        <v>153</v>
      </c>
      <c r="AB1769" s="89"/>
      <c r="AC1769" s="89"/>
      <c r="AD1769" s="89"/>
      <c r="AE1769" s="89"/>
      <c r="AF1769" s="89"/>
    </row>
    <row r="1770" spans="1:32" ht="25.5">
      <c r="A1770" s="30">
        <v>1767</v>
      </c>
      <c r="B1770" s="30"/>
      <c r="C1770" s="30"/>
      <c r="D1770" s="30"/>
      <c r="E1770" s="30"/>
      <c r="F1770" s="30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  <c r="S1770" s="30"/>
      <c r="T1770" s="87"/>
      <c r="U1770" s="89"/>
      <c r="V1770" s="89"/>
      <c r="W1770" s="89"/>
      <c r="X1770" s="89"/>
      <c r="Y1770" s="89"/>
      <c r="Z1770" s="89"/>
      <c r="AA1770" s="90" t="s">
        <v>153</v>
      </c>
      <c r="AB1770" s="89"/>
      <c r="AC1770" s="89"/>
      <c r="AD1770" s="89"/>
      <c r="AE1770" s="89"/>
      <c r="AF1770" s="89"/>
    </row>
    <row r="1771" spans="1:32" ht="25.5">
      <c r="A1771" s="31">
        <v>1768</v>
      </c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88"/>
      <c r="U1771" s="89"/>
      <c r="V1771" s="89"/>
      <c r="W1771" s="89"/>
      <c r="X1771" s="89"/>
      <c r="Y1771" s="89"/>
      <c r="Z1771" s="89"/>
      <c r="AA1771" s="90" t="s">
        <v>153</v>
      </c>
      <c r="AB1771" s="89"/>
      <c r="AC1771" s="89"/>
      <c r="AD1771" s="89"/>
      <c r="AE1771" s="89"/>
      <c r="AF1771" s="89"/>
    </row>
    <row r="1772" spans="1:32" ht="25.5">
      <c r="A1772" s="30">
        <v>1769</v>
      </c>
      <c r="B1772" s="30"/>
      <c r="C1772" s="30"/>
      <c r="D1772" s="30"/>
      <c r="E1772" s="30"/>
      <c r="F1772" s="30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  <c r="S1772" s="30"/>
      <c r="T1772" s="87"/>
      <c r="U1772" s="89"/>
      <c r="V1772" s="89"/>
      <c r="W1772" s="89"/>
      <c r="X1772" s="89"/>
      <c r="Y1772" s="89"/>
      <c r="Z1772" s="89"/>
      <c r="AA1772" s="90" t="s">
        <v>153</v>
      </c>
      <c r="AB1772" s="89"/>
      <c r="AC1772" s="89"/>
      <c r="AD1772" s="89"/>
      <c r="AE1772" s="89"/>
      <c r="AF1772" s="89"/>
    </row>
    <row r="1773" spans="1:32" ht="25.5">
      <c r="A1773" s="31">
        <v>1770</v>
      </c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88"/>
      <c r="U1773" s="89"/>
      <c r="V1773" s="89"/>
      <c r="W1773" s="89"/>
      <c r="X1773" s="89"/>
      <c r="Y1773" s="89"/>
      <c r="Z1773" s="89"/>
      <c r="AA1773" s="90" t="s">
        <v>153</v>
      </c>
      <c r="AB1773" s="89"/>
      <c r="AC1773" s="89"/>
      <c r="AD1773" s="89"/>
      <c r="AE1773" s="89"/>
      <c r="AF1773" s="89"/>
    </row>
    <row r="1774" spans="1:32" ht="25.5">
      <c r="A1774" s="30">
        <v>1771</v>
      </c>
      <c r="B1774" s="30"/>
      <c r="C1774" s="30"/>
      <c r="D1774" s="30"/>
      <c r="E1774" s="30"/>
      <c r="F1774" s="30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  <c r="S1774" s="30"/>
      <c r="T1774" s="87"/>
      <c r="U1774" s="89"/>
      <c r="V1774" s="89"/>
      <c r="W1774" s="89"/>
      <c r="X1774" s="89"/>
      <c r="Y1774" s="89"/>
      <c r="Z1774" s="89"/>
      <c r="AA1774" s="90" t="s">
        <v>153</v>
      </c>
      <c r="AB1774" s="89"/>
      <c r="AC1774" s="89"/>
      <c r="AD1774" s="89"/>
      <c r="AE1774" s="89"/>
      <c r="AF1774" s="89"/>
    </row>
    <row r="1775" spans="1:32" ht="25.5">
      <c r="A1775" s="31">
        <v>1772</v>
      </c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88"/>
      <c r="U1775" s="89"/>
      <c r="V1775" s="89"/>
      <c r="W1775" s="89"/>
      <c r="X1775" s="89"/>
      <c r="Y1775" s="89"/>
      <c r="Z1775" s="89"/>
      <c r="AA1775" s="90" t="s">
        <v>153</v>
      </c>
      <c r="AB1775" s="89"/>
      <c r="AC1775" s="89"/>
      <c r="AD1775" s="89"/>
      <c r="AE1775" s="89"/>
      <c r="AF1775" s="89"/>
    </row>
    <row r="1776" spans="1:32" ht="25.5">
      <c r="A1776" s="30">
        <v>1773</v>
      </c>
      <c r="B1776" s="30"/>
      <c r="C1776" s="30"/>
      <c r="D1776" s="30"/>
      <c r="E1776" s="30"/>
      <c r="F1776" s="30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  <c r="S1776" s="30"/>
      <c r="T1776" s="87"/>
      <c r="U1776" s="89"/>
      <c r="V1776" s="89"/>
      <c r="W1776" s="89"/>
      <c r="X1776" s="89"/>
      <c r="Y1776" s="89"/>
      <c r="Z1776" s="89"/>
      <c r="AA1776" s="90" t="s">
        <v>153</v>
      </c>
      <c r="AB1776" s="89"/>
      <c r="AC1776" s="89"/>
      <c r="AD1776" s="89"/>
      <c r="AE1776" s="89"/>
      <c r="AF1776" s="89"/>
    </row>
    <row r="1777" spans="1:32" ht="25.5">
      <c r="A1777" s="31">
        <v>1774</v>
      </c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88"/>
      <c r="U1777" s="89"/>
      <c r="V1777" s="89"/>
      <c r="W1777" s="89"/>
      <c r="X1777" s="89"/>
      <c r="Y1777" s="89"/>
      <c r="Z1777" s="89"/>
      <c r="AA1777" s="90" t="s">
        <v>153</v>
      </c>
      <c r="AB1777" s="89"/>
      <c r="AC1777" s="89"/>
      <c r="AD1777" s="89"/>
      <c r="AE1777" s="89"/>
      <c r="AF1777" s="89"/>
    </row>
    <row r="1778" spans="1:32" ht="25.5">
      <c r="A1778" s="30">
        <v>1775</v>
      </c>
      <c r="B1778" s="30"/>
      <c r="C1778" s="30"/>
      <c r="D1778" s="30"/>
      <c r="E1778" s="30"/>
      <c r="F1778" s="30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  <c r="S1778" s="30"/>
      <c r="T1778" s="87"/>
      <c r="U1778" s="89"/>
      <c r="V1778" s="89"/>
      <c r="W1778" s="89"/>
      <c r="X1778" s="89"/>
      <c r="Y1778" s="89"/>
      <c r="Z1778" s="89"/>
      <c r="AA1778" s="90" t="s">
        <v>153</v>
      </c>
      <c r="AB1778" s="89"/>
      <c r="AC1778" s="89"/>
      <c r="AD1778" s="89"/>
      <c r="AE1778" s="89"/>
      <c r="AF1778" s="89"/>
    </row>
    <row r="1779" spans="1:32" ht="25.5">
      <c r="A1779" s="31">
        <v>1776</v>
      </c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88"/>
      <c r="U1779" s="89"/>
      <c r="V1779" s="89"/>
      <c r="W1779" s="89"/>
      <c r="X1779" s="89"/>
      <c r="Y1779" s="89"/>
      <c r="Z1779" s="89"/>
      <c r="AA1779" s="90" t="s">
        <v>153</v>
      </c>
      <c r="AB1779" s="89"/>
      <c r="AC1779" s="89"/>
      <c r="AD1779" s="89"/>
      <c r="AE1779" s="89"/>
      <c r="AF1779" s="89"/>
    </row>
    <row r="1780" spans="1:32" ht="25.5">
      <c r="A1780" s="30">
        <v>1777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  <c r="S1780" s="30"/>
      <c r="T1780" s="87"/>
      <c r="U1780" s="89"/>
      <c r="V1780" s="89"/>
      <c r="W1780" s="89"/>
      <c r="X1780" s="89"/>
      <c r="Y1780" s="89"/>
      <c r="Z1780" s="89"/>
      <c r="AA1780" s="90" t="s">
        <v>153</v>
      </c>
      <c r="AB1780" s="89"/>
      <c r="AC1780" s="89"/>
      <c r="AD1780" s="89"/>
      <c r="AE1780" s="89"/>
      <c r="AF1780" s="89"/>
    </row>
    <row r="1781" spans="1:32" ht="25.5">
      <c r="A1781" s="31">
        <v>1778</v>
      </c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88"/>
      <c r="U1781" s="89"/>
      <c r="V1781" s="89"/>
      <c r="W1781" s="89"/>
      <c r="X1781" s="89"/>
      <c r="Y1781" s="89"/>
      <c r="Z1781" s="89"/>
      <c r="AA1781" s="90" t="s">
        <v>153</v>
      </c>
      <c r="AB1781" s="89"/>
      <c r="AC1781" s="89"/>
      <c r="AD1781" s="89"/>
      <c r="AE1781" s="89"/>
      <c r="AF1781" s="89"/>
    </row>
    <row r="1782" spans="1:32" ht="25.5">
      <c r="A1782" s="30">
        <v>1779</v>
      </c>
      <c r="B1782" s="30"/>
      <c r="C1782" s="30"/>
      <c r="D1782" s="30"/>
      <c r="E1782" s="30"/>
      <c r="F1782" s="30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  <c r="S1782" s="30"/>
      <c r="T1782" s="87"/>
      <c r="U1782" s="89"/>
      <c r="V1782" s="89"/>
      <c r="W1782" s="89"/>
      <c r="X1782" s="89"/>
      <c r="Y1782" s="89"/>
      <c r="Z1782" s="89"/>
      <c r="AA1782" s="90" t="s">
        <v>153</v>
      </c>
      <c r="AB1782" s="89"/>
      <c r="AC1782" s="89"/>
      <c r="AD1782" s="89"/>
      <c r="AE1782" s="89"/>
      <c r="AF1782" s="89"/>
    </row>
    <row r="1783" spans="1:32" ht="25.5">
      <c r="A1783" s="31">
        <v>1780</v>
      </c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88"/>
      <c r="U1783" s="89"/>
      <c r="V1783" s="89"/>
      <c r="W1783" s="89"/>
      <c r="X1783" s="89"/>
      <c r="Y1783" s="89"/>
      <c r="Z1783" s="89"/>
      <c r="AA1783" s="90" t="s">
        <v>153</v>
      </c>
      <c r="AB1783" s="89"/>
      <c r="AC1783" s="89"/>
      <c r="AD1783" s="89"/>
      <c r="AE1783" s="89"/>
      <c r="AF1783" s="89"/>
    </row>
    <row r="1784" spans="1:32" ht="25.5">
      <c r="A1784" s="30">
        <v>1781</v>
      </c>
      <c r="B1784" s="30"/>
      <c r="C1784" s="30"/>
      <c r="D1784" s="30"/>
      <c r="E1784" s="30"/>
      <c r="F1784" s="30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  <c r="S1784" s="30"/>
      <c r="T1784" s="87"/>
      <c r="U1784" s="89"/>
      <c r="V1784" s="89"/>
      <c r="W1784" s="89"/>
      <c r="X1784" s="89"/>
      <c r="Y1784" s="89"/>
      <c r="Z1784" s="89"/>
      <c r="AA1784" s="90" t="s">
        <v>153</v>
      </c>
      <c r="AB1784" s="89"/>
      <c r="AC1784" s="89"/>
      <c r="AD1784" s="89"/>
      <c r="AE1784" s="89"/>
      <c r="AF1784" s="89"/>
    </row>
    <row r="1785" spans="1:32" ht="25.5">
      <c r="A1785" s="31">
        <v>1782</v>
      </c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88"/>
      <c r="U1785" s="89"/>
      <c r="V1785" s="89"/>
      <c r="W1785" s="89"/>
      <c r="X1785" s="89"/>
      <c r="Y1785" s="89"/>
      <c r="Z1785" s="89"/>
      <c r="AA1785" s="90" t="s">
        <v>153</v>
      </c>
      <c r="AB1785" s="89"/>
      <c r="AC1785" s="89"/>
      <c r="AD1785" s="89"/>
      <c r="AE1785" s="89"/>
      <c r="AF1785" s="89"/>
    </row>
    <row r="1786" spans="1:32" ht="25.5">
      <c r="A1786" s="30">
        <v>1783</v>
      </c>
      <c r="B1786" s="30"/>
      <c r="C1786" s="30"/>
      <c r="D1786" s="30"/>
      <c r="E1786" s="30"/>
      <c r="F1786" s="30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  <c r="S1786" s="30"/>
      <c r="T1786" s="87"/>
      <c r="U1786" s="89"/>
      <c r="V1786" s="89"/>
      <c r="W1786" s="89"/>
      <c r="X1786" s="89"/>
      <c r="Y1786" s="89"/>
      <c r="Z1786" s="89"/>
      <c r="AA1786" s="90" t="s">
        <v>153</v>
      </c>
      <c r="AB1786" s="89"/>
      <c r="AC1786" s="89"/>
      <c r="AD1786" s="89"/>
      <c r="AE1786" s="89"/>
      <c r="AF1786" s="89"/>
    </row>
    <row r="1787" spans="1:32" ht="25.5">
      <c r="A1787" s="31">
        <v>1784</v>
      </c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88"/>
      <c r="U1787" s="89"/>
      <c r="V1787" s="89"/>
      <c r="W1787" s="89"/>
      <c r="X1787" s="89"/>
      <c r="Y1787" s="89"/>
      <c r="Z1787" s="89"/>
      <c r="AA1787" s="90" t="s">
        <v>153</v>
      </c>
      <c r="AB1787" s="89"/>
      <c r="AC1787" s="89"/>
      <c r="AD1787" s="89"/>
      <c r="AE1787" s="89"/>
      <c r="AF1787" s="89"/>
    </row>
    <row r="1788" spans="1:32" ht="25.5">
      <c r="A1788" s="30">
        <v>1785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  <c r="S1788" s="30"/>
      <c r="T1788" s="87"/>
      <c r="U1788" s="89"/>
      <c r="V1788" s="89"/>
      <c r="W1788" s="89"/>
      <c r="X1788" s="89"/>
      <c r="Y1788" s="89"/>
      <c r="Z1788" s="89"/>
      <c r="AA1788" s="90" t="s">
        <v>153</v>
      </c>
      <c r="AB1788" s="89"/>
      <c r="AC1788" s="89"/>
      <c r="AD1788" s="89"/>
      <c r="AE1788" s="89"/>
      <c r="AF1788" s="89"/>
    </row>
    <row r="1789" spans="1:32" ht="25.5">
      <c r="A1789" s="31">
        <v>1786</v>
      </c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88"/>
      <c r="U1789" s="89"/>
      <c r="V1789" s="89"/>
      <c r="W1789" s="89"/>
      <c r="X1789" s="89"/>
      <c r="Y1789" s="89"/>
      <c r="Z1789" s="89"/>
      <c r="AA1789" s="90" t="s">
        <v>153</v>
      </c>
      <c r="AB1789" s="89"/>
      <c r="AC1789" s="89"/>
      <c r="AD1789" s="89"/>
      <c r="AE1789" s="89"/>
      <c r="AF1789" s="89"/>
    </row>
    <row r="1790" spans="1:32" ht="25.5">
      <c r="A1790" s="30">
        <v>1787</v>
      </c>
      <c r="B1790" s="30"/>
      <c r="C1790" s="30"/>
      <c r="D1790" s="30"/>
      <c r="E1790" s="30"/>
      <c r="F1790" s="30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  <c r="S1790" s="30"/>
      <c r="T1790" s="87"/>
      <c r="U1790" s="89"/>
      <c r="V1790" s="89"/>
      <c r="W1790" s="89"/>
      <c r="X1790" s="89"/>
      <c r="Y1790" s="89"/>
      <c r="Z1790" s="89"/>
      <c r="AA1790" s="90" t="s">
        <v>153</v>
      </c>
      <c r="AB1790" s="89"/>
      <c r="AC1790" s="89"/>
      <c r="AD1790" s="89"/>
      <c r="AE1790" s="89"/>
      <c r="AF1790" s="89"/>
    </row>
    <row r="1791" spans="1:32" ht="25.5">
      <c r="A1791" s="31">
        <v>1788</v>
      </c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88"/>
      <c r="U1791" s="89"/>
      <c r="V1791" s="89"/>
      <c r="W1791" s="89"/>
      <c r="X1791" s="89"/>
      <c r="Y1791" s="89"/>
      <c r="Z1791" s="89"/>
      <c r="AA1791" s="90" t="s">
        <v>153</v>
      </c>
      <c r="AB1791" s="89"/>
      <c r="AC1791" s="89"/>
      <c r="AD1791" s="89"/>
      <c r="AE1791" s="89"/>
      <c r="AF1791" s="89"/>
    </row>
    <row r="1792" spans="1:32" ht="25.5">
      <c r="A1792" s="30">
        <v>1789</v>
      </c>
      <c r="B1792" s="30"/>
      <c r="C1792" s="30"/>
      <c r="D1792" s="30"/>
      <c r="E1792" s="30"/>
      <c r="F1792" s="30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  <c r="S1792" s="30"/>
      <c r="T1792" s="87"/>
      <c r="U1792" s="89"/>
      <c r="V1792" s="89"/>
      <c r="W1792" s="89"/>
      <c r="X1792" s="89"/>
      <c r="Y1792" s="89"/>
      <c r="Z1792" s="89"/>
      <c r="AA1792" s="90" t="s">
        <v>153</v>
      </c>
      <c r="AB1792" s="89"/>
      <c r="AC1792" s="89"/>
      <c r="AD1792" s="89"/>
      <c r="AE1792" s="89"/>
      <c r="AF1792" s="89"/>
    </row>
    <row r="1793" spans="1:32" ht="25.5">
      <c r="A1793" s="31">
        <v>1790</v>
      </c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88"/>
      <c r="U1793" s="89"/>
      <c r="V1793" s="89"/>
      <c r="W1793" s="89"/>
      <c r="X1793" s="89"/>
      <c r="Y1793" s="89"/>
      <c r="Z1793" s="89"/>
      <c r="AA1793" s="90" t="s">
        <v>153</v>
      </c>
      <c r="AB1793" s="89"/>
      <c r="AC1793" s="89"/>
      <c r="AD1793" s="89"/>
      <c r="AE1793" s="89"/>
      <c r="AF1793" s="89"/>
    </row>
    <row r="1794" spans="1:32" ht="25.5">
      <c r="A1794" s="30">
        <v>1791</v>
      </c>
      <c r="B1794" s="30"/>
      <c r="C1794" s="30"/>
      <c r="D1794" s="30"/>
      <c r="E1794" s="30"/>
      <c r="F1794" s="30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  <c r="S1794" s="30"/>
      <c r="T1794" s="87"/>
      <c r="U1794" s="89"/>
      <c r="V1794" s="89"/>
      <c r="W1794" s="89"/>
      <c r="X1794" s="89"/>
      <c r="Y1794" s="89"/>
      <c r="Z1794" s="89"/>
      <c r="AA1794" s="90" t="s">
        <v>153</v>
      </c>
      <c r="AB1794" s="89"/>
      <c r="AC1794" s="89"/>
      <c r="AD1794" s="89"/>
      <c r="AE1794" s="89"/>
      <c r="AF1794" s="89"/>
    </row>
    <row r="1795" spans="1:32" ht="25.5">
      <c r="A1795" s="31">
        <v>1792</v>
      </c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88"/>
      <c r="U1795" s="89"/>
      <c r="V1795" s="89"/>
      <c r="W1795" s="89"/>
      <c r="X1795" s="89"/>
      <c r="Y1795" s="89"/>
      <c r="Z1795" s="89"/>
      <c r="AA1795" s="90" t="s">
        <v>153</v>
      </c>
      <c r="AB1795" s="89"/>
      <c r="AC1795" s="89"/>
      <c r="AD1795" s="89"/>
      <c r="AE1795" s="89"/>
      <c r="AF1795" s="89"/>
    </row>
    <row r="1796" spans="1:32" ht="25.5">
      <c r="A1796" s="30">
        <v>1793</v>
      </c>
      <c r="B1796" s="30"/>
      <c r="C1796" s="30"/>
      <c r="D1796" s="30"/>
      <c r="E1796" s="30"/>
      <c r="F1796" s="30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  <c r="S1796" s="30"/>
      <c r="T1796" s="87"/>
      <c r="U1796" s="89"/>
      <c r="V1796" s="89"/>
      <c r="W1796" s="89"/>
      <c r="X1796" s="89"/>
      <c r="Y1796" s="89"/>
      <c r="Z1796" s="89"/>
      <c r="AA1796" s="90" t="s">
        <v>153</v>
      </c>
      <c r="AB1796" s="89"/>
      <c r="AC1796" s="89"/>
      <c r="AD1796" s="89"/>
      <c r="AE1796" s="89"/>
      <c r="AF1796" s="89"/>
    </row>
    <row r="1797" spans="1:32" ht="25.5">
      <c r="A1797" s="31">
        <v>1794</v>
      </c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88"/>
      <c r="U1797" s="89"/>
      <c r="V1797" s="89"/>
      <c r="W1797" s="89"/>
      <c r="X1797" s="89"/>
      <c r="Y1797" s="89"/>
      <c r="Z1797" s="89"/>
      <c r="AA1797" s="90" t="s">
        <v>153</v>
      </c>
      <c r="AB1797" s="89"/>
      <c r="AC1797" s="89"/>
      <c r="AD1797" s="89"/>
      <c r="AE1797" s="89"/>
      <c r="AF1797" s="89"/>
    </row>
    <row r="1798" spans="1:32" ht="25.5">
      <c r="A1798" s="30">
        <v>1795</v>
      </c>
      <c r="B1798" s="30"/>
      <c r="C1798" s="30"/>
      <c r="D1798" s="30"/>
      <c r="E1798" s="30"/>
      <c r="F1798" s="30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  <c r="S1798" s="30"/>
      <c r="T1798" s="87"/>
      <c r="U1798" s="89"/>
      <c r="V1798" s="89"/>
      <c r="W1798" s="89"/>
      <c r="X1798" s="89"/>
      <c r="Y1798" s="89"/>
      <c r="Z1798" s="89"/>
      <c r="AA1798" s="90" t="s">
        <v>153</v>
      </c>
      <c r="AB1798" s="89"/>
      <c r="AC1798" s="89"/>
      <c r="AD1798" s="89"/>
      <c r="AE1798" s="89"/>
      <c r="AF1798" s="89"/>
    </row>
    <row r="1799" spans="1:32" ht="25.5">
      <c r="A1799" s="31">
        <v>1796</v>
      </c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88"/>
      <c r="U1799" s="89"/>
      <c r="V1799" s="89"/>
      <c r="W1799" s="89"/>
      <c r="X1799" s="89"/>
      <c r="Y1799" s="89"/>
      <c r="Z1799" s="89"/>
      <c r="AA1799" s="90" t="s">
        <v>153</v>
      </c>
      <c r="AB1799" s="89"/>
      <c r="AC1799" s="89"/>
      <c r="AD1799" s="89"/>
      <c r="AE1799" s="89"/>
      <c r="AF1799" s="89"/>
    </row>
    <row r="1800" spans="1:32" ht="25.5">
      <c r="A1800" s="30">
        <v>1797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  <c r="S1800" s="30"/>
      <c r="T1800" s="87"/>
      <c r="U1800" s="89"/>
      <c r="V1800" s="89"/>
      <c r="W1800" s="89"/>
      <c r="X1800" s="89"/>
      <c r="Y1800" s="89"/>
      <c r="Z1800" s="89"/>
      <c r="AA1800" s="90" t="s">
        <v>153</v>
      </c>
      <c r="AB1800" s="89"/>
      <c r="AC1800" s="89"/>
      <c r="AD1800" s="89"/>
      <c r="AE1800" s="89"/>
      <c r="AF1800" s="89"/>
    </row>
    <row r="1801" spans="1:32" ht="25.5">
      <c r="A1801" s="31">
        <v>1798</v>
      </c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88"/>
      <c r="U1801" s="89"/>
      <c r="V1801" s="89"/>
      <c r="W1801" s="89"/>
      <c r="X1801" s="89"/>
      <c r="Y1801" s="89"/>
      <c r="Z1801" s="89"/>
      <c r="AA1801" s="90" t="s">
        <v>153</v>
      </c>
      <c r="AB1801" s="89"/>
      <c r="AC1801" s="89"/>
      <c r="AD1801" s="89"/>
      <c r="AE1801" s="89"/>
      <c r="AF1801" s="89"/>
    </row>
    <row r="1802" spans="1:32" ht="25.5">
      <c r="A1802" s="30">
        <v>1799</v>
      </c>
      <c r="B1802" s="30"/>
      <c r="C1802" s="30"/>
      <c r="D1802" s="30"/>
      <c r="E1802" s="30"/>
      <c r="F1802" s="30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  <c r="S1802" s="30"/>
      <c r="T1802" s="87"/>
      <c r="U1802" s="89"/>
      <c r="V1802" s="89"/>
      <c r="W1802" s="89"/>
      <c r="X1802" s="89"/>
      <c r="Y1802" s="89"/>
      <c r="Z1802" s="89"/>
      <c r="AA1802" s="90" t="s">
        <v>153</v>
      </c>
      <c r="AB1802" s="89"/>
      <c r="AC1802" s="89"/>
      <c r="AD1802" s="89"/>
      <c r="AE1802" s="89"/>
      <c r="AF1802" s="89"/>
    </row>
    <row r="1803" spans="1:32" ht="25.5">
      <c r="A1803" s="31">
        <v>1800</v>
      </c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88"/>
      <c r="U1803" s="89"/>
      <c r="V1803" s="89"/>
      <c r="W1803" s="89"/>
      <c r="X1803" s="89"/>
      <c r="Y1803" s="89"/>
      <c r="Z1803" s="89"/>
      <c r="AA1803" s="90" t="s">
        <v>153</v>
      </c>
      <c r="AB1803" s="89"/>
      <c r="AC1803" s="89"/>
      <c r="AD1803" s="89"/>
      <c r="AE1803" s="89"/>
      <c r="AF1803" s="89"/>
    </row>
    <row r="1804" spans="1:32" ht="25.5">
      <c r="A1804" s="30">
        <v>1801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  <c r="S1804" s="30"/>
      <c r="T1804" s="87"/>
      <c r="U1804" s="89"/>
      <c r="V1804" s="89"/>
      <c r="W1804" s="89"/>
      <c r="X1804" s="89"/>
      <c r="Y1804" s="89"/>
      <c r="Z1804" s="89"/>
      <c r="AA1804" s="90" t="s">
        <v>153</v>
      </c>
      <c r="AB1804" s="89"/>
      <c r="AC1804" s="89"/>
      <c r="AD1804" s="89"/>
      <c r="AE1804" s="89"/>
      <c r="AF1804" s="89"/>
    </row>
    <row r="1805" spans="1:32" ht="25.5">
      <c r="A1805" s="31">
        <v>1802</v>
      </c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88"/>
      <c r="U1805" s="89"/>
      <c r="V1805" s="89"/>
      <c r="W1805" s="89"/>
      <c r="X1805" s="89"/>
      <c r="Y1805" s="89"/>
      <c r="Z1805" s="89"/>
      <c r="AA1805" s="90" t="s">
        <v>153</v>
      </c>
      <c r="AB1805" s="89"/>
      <c r="AC1805" s="89"/>
      <c r="AD1805" s="89"/>
      <c r="AE1805" s="89"/>
      <c r="AF1805" s="89"/>
    </row>
    <row r="1806" spans="1:32" ht="25.5">
      <c r="A1806" s="30">
        <v>1803</v>
      </c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  <c r="S1806" s="30"/>
      <c r="T1806" s="87"/>
      <c r="U1806" s="89"/>
      <c r="V1806" s="89"/>
      <c r="W1806" s="89"/>
      <c r="X1806" s="89"/>
      <c r="Y1806" s="89"/>
      <c r="Z1806" s="89"/>
      <c r="AA1806" s="90" t="s">
        <v>153</v>
      </c>
      <c r="AB1806" s="89"/>
      <c r="AC1806" s="89"/>
      <c r="AD1806" s="89"/>
      <c r="AE1806" s="89"/>
      <c r="AF1806" s="89"/>
    </row>
    <row r="1807" spans="1:32" ht="25.5">
      <c r="A1807" s="31">
        <v>1804</v>
      </c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88"/>
      <c r="U1807" s="89"/>
      <c r="V1807" s="89"/>
      <c r="W1807" s="89"/>
      <c r="X1807" s="89"/>
      <c r="Y1807" s="89"/>
      <c r="Z1807" s="89"/>
      <c r="AA1807" s="90" t="s">
        <v>153</v>
      </c>
      <c r="AB1807" s="89"/>
      <c r="AC1807" s="89"/>
      <c r="AD1807" s="89"/>
      <c r="AE1807" s="89"/>
      <c r="AF1807" s="89"/>
    </row>
    <row r="1808" spans="1:32" ht="25.5">
      <c r="A1808" s="30">
        <v>1805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  <c r="S1808" s="30"/>
      <c r="T1808" s="87"/>
      <c r="U1808" s="89"/>
      <c r="V1808" s="89"/>
      <c r="W1808" s="89"/>
      <c r="X1808" s="89"/>
      <c r="Y1808" s="89"/>
      <c r="Z1808" s="89"/>
      <c r="AA1808" s="90" t="s">
        <v>153</v>
      </c>
      <c r="AB1808" s="89"/>
      <c r="AC1808" s="89"/>
      <c r="AD1808" s="89"/>
      <c r="AE1808" s="89"/>
      <c r="AF1808" s="89"/>
    </row>
    <row r="1809" spans="1:32" ht="25.5">
      <c r="A1809" s="31">
        <v>1806</v>
      </c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88"/>
      <c r="U1809" s="89"/>
      <c r="V1809" s="89"/>
      <c r="W1809" s="89"/>
      <c r="X1809" s="89"/>
      <c r="Y1809" s="89"/>
      <c r="Z1809" s="89"/>
      <c r="AA1809" s="90" t="s">
        <v>153</v>
      </c>
      <c r="AB1809" s="89"/>
      <c r="AC1809" s="89"/>
      <c r="AD1809" s="89"/>
      <c r="AE1809" s="89"/>
      <c r="AF1809" s="89"/>
    </row>
    <row r="1810" spans="1:32" ht="25.5">
      <c r="A1810" s="30">
        <v>1807</v>
      </c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  <c r="S1810" s="30"/>
      <c r="T1810" s="87"/>
      <c r="U1810" s="89"/>
      <c r="V1810" s="89"/>
      <c r="W1810" s="89"/>
      <c r="X1810" s="89"/>
      <c r="Y1810" s="89"/>
      <c r="Z1810" s="89"/>
      <c r="AA1810" s="90" t="s">
        <v>153</v>
      </c>
      <c r="AB1810" s="89"/>
      <c r="AC1810" s="89"/>
      <c r="AD1810" s="89"/>
      <c r="AE1810" s="89"/>
      <c r="AF1810" s="89"/>
    </row>
    <row r="1811" spans="1:32" ht="25.5">
      <c r="A1811" s="31">
        <v>1808</v>
      </c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88"/>
      <c r="U1811" s="89"/>
      <c r="V1811" s="89"/>
      <c r="W1811" s="89"/>
      <c r="X1811" s="89"/>
      <c r="Y1811" s="89"/>
      <c r="Z1811" s="89"/>
      <c r="AA1811" s="90" t="s">
        <v>153</v>
      </c>
      <c r="AB1811" s="89"/>
      <c r="AC1811" s="89"/>
      <c r="AD1811" s="89"/>
      <c r="AE1811" s="89"/>
      <c r="AF1811" s="89"/>
    </row>
    <row r="1812" spans="1:32" ht="25.5">
      <c r="A1812" s="30">
        <v>1809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  <c r="S1812" s="30"/>
      <c r="T1812" s="87"/>
      <c r="U1812" s="89"/>
      <c r="V1812" s="89"/>
      <c r="W1812" s="89"/>
      <c r="X1812" s="89"/>
      <c r="Y1812" s="89"/>
      <c r="Z1812" s="89"/>
      <c r="AA1812" s="90" t="s">
        <v>153</v>
      </c>
      <c r="AB1812" s="89"/>
      <c r="AC1812" s="89"/>
      <c r="AD1812" s="89"/>
      <c r="AE1812" s="89"/>
      <c r="AF1812" s="89"/>
    </row>
    <row r="1813" spans="1:32" ht="25.5">
      <c r="A1813" s="31">
        <v>1810</v>
      </c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88"/>
      <c r="U1813" s="89"/>
      <c r="V1813" s="89"/>
      <c r="W1813" s="89"/>
      <c r="X1813" s="89"/>
      <c r="Y1813" s="89"/>
      <c r="Z1813" s="89"/>
      <c r="AA1813" s="90" t="s">
        <v>153</v>
      </c>
      <c r="AB1813" s="89"/>
      <c r="AC1813" s="89"/>
      <c r="AD1813" s="89"/>
      <c r="AE1813" s="89"/>
      <c r="AF1813" s="89"/>
    </row>
    <row r="1814" spans="1:32" ht="25.5">
      <c r="A1814" s="30">
        <v>1811</v>
      </c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  <c r="S1814" s="30"/>
      <c r="T1814" s="87"/>
      <c r="U1814" s="89"/>
      <c r="V1814" s="89"/>
      <c r="W1814" s="89"/>
      <c r="X1814" s="89"/>
      <c r="Y1814" s="89"/>
      <c r="Z1814" s="89"/>
      <c r="AA1814" s="90" t="s">
        <v>153</v>
      </c>
      <c r="AB1814" s="89"/>
      <c r="AC1814" s="89"/>
      <c r="AD1814" s="89"/>
      <c r="AE1814" s="89"/>
      <c r="AF1814" s="89"/>
    </row>
    <row r="1815" spans="1:32" ht="25.5">
      <c r="A1815" s="31">
        <v>1812</v>
      </c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88"/>
      <c r="U1815" s="89"/>
      <c r="V1815" s="89"/>
      <c r="W1815" s="89"/>
      <c r="X1815" s="89"/>
      <c r="Y1815" s="89"/>
      <c r="Z1815" s="89"/>
      <c r="AA1815" s="90" t="s">
        <v>153</v>
      </c>
      <c r="AB1815" s="89"/>
      <c r="AC1815" s="89"/>
      <c r="AD1815" s="89"/>
      <c r="AE1815" s="89"/>
      <c r="AF1815" s="89"/>
    </row>
    <row r="1816" spans="1:32" ht="25.5">
      <c r="A1816" s="30">
        <v>1813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  <c r="S1816" s="30"/>
      <c r="T1816" s="87"/>
      <c r="U1816" s="89"/>
      <c r="V1816" s="89"/>
      <c r="W1816" s="89"/>
      <c r="X1816" s="89"/>
      <c r="Y1816" s="89"/>
      <c r="Z1816" s="89"/>
      <c r="AA1816" s="90" t="s">
        <v>153</v>
      </c>
      <c r="AB1816" s="89"/>
      <c r="AC1816" s="89"/>
      <c r="AD1816" s="89"/>
      <c r="AE1816" s="89"/>
      <c r="AF1816" s="89"/>
    </row>
    <row r="1817" spans="1:32" ht="25.5">
      <c r="A1817" s="31">
        <v>1814</v>
      </c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88"/>
      <c r="U1817" s="89"/>
      <c r="V1817" s="89"/>
      <c r="W1817" s="89"/>
      <c r="X1817" s="89"/>
      <c r="Y1817" s="89"/>
      <c r="Z1817" s="89"/>
      <c r="AA1817" s="90" t="s">
        <v>153</v>
      </c>
      <c r="AB1817" s="89"/>
      <c r="AC1817" s="89"/>
      <c r="AD1817" s="89"/>
      <c r="AE1817" s="89"/>
      <c r="AF1817" s="89"/>
    </row>
    <row r="1818" spans="1:32" ht="25.5">
      <c r="A1818" s="30">
        <v>1815</v>
      </c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  <c r="S1818" s="30"/>
      <c r="T1818" s="87"/>
      <c r="U1818" s="89"/>
      <c r="V1818" s="89"/>
      <c r="W1818" s="89"/>
      <c r="X1818" s="89"/>
      <c r="Y1818" s="89"/>
      <c r="Z1818" s="89"/>
      <c r="AA1818" s="90" t="s">
        <v>153</v>
      </c>
      <c r="AB1818" s="89"/>
      <c r="AC1818" s="89"/>
      <c r="AD1818" s="89"/>
      <c r="AE1818" s="89"/>
      <c r="AF1818" s="89"/>
    </row>
    <row r="1819" spans="1:32" ht="25.5">
      <c r="A1819" s="31">
        <v>1816</v>
      </c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88"/>
      <c r="U1819" s="89"/>
      <c r="V1819" s="89"/>
      <c r="W1819" s="89"/>
      <c r="X1819" s="89"/>
      <c r="Y1819" s="89"/>
      <c r="Z1819" s="89"/>
      <c r="AA1819" s="90" t="s">
        <v>153</v>
      </c>
      <c r="AB1819" s="89"/>
      <c r="AC1819" s="89"/>
      <c r="AD1819" s="89"/>
      <c r="AE1819" s="89"/>
      <c r="AF1819" s="89"/>
    </row>
    <row r="1820" spans="1:32" ht="25.5">
      <c r="A1820" s="30">
        <v>1817</v>
      </c>
      <c r="B1820" s="30"/>
      <c r="C1820" s="30"/>
      <c r="D1820" s="30"/>
      <c r="E1820" s="30"/>
      <c r="F1820" s="30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  <c r="S1820" s="30"/>
      <c r="T1820" s="87"/>
      <c r="U1820" s="89"/>
      <c r="V1820" s="89"/>
      <c r="W1820" s="89"/>
      <c r="X1820" s="89"/>
      <c r="Y1820" s="89"/>
      <c r="Z1820" s="89"/>
      <c r="AA1820" s="90" t="s">
        <v>153</v>
      </c>
      <c r="AB1820" s="89"/>
      <c r="AC1820" s="89"/>
      <c r="AD1820" s="89"/>
      <c r="AE1820" s="89"/>
      <c r="AF1820" s="89"/>
    </row>
    <row r="1821" spans="1:32" ht="25.5">
      <c r="A1821" s="31">
        <v>1818</v>
      </c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88"/>
      <c r="U1821" s="89"/>
      <c r="V1821" s="89"/>
      <c r="W1821" s="89"/>
      <c r="X1821" s="89"/>
      <c r="Y1821" s="89"/>
      <c r="Z1821" s="89"/>
      <c r="AA1821" s="90" t="s">
        <v>153</v>
      </c>
      <c r="AB1821" s="89"/>
      <c r="AC1821" s="89"/>
      <c r="AD1821" s="89"/>
      <c r="AE1821" s="89"/>
      <c r="AF1821" s="89"/>
    </row>
    <row r="1822" spans="1:32" ht="25.5">
      <c r="A1822" s="30">
        <v>1819</v>
      </c>
      <c r="B1822" s="30"/>
      <c r="C1822" s="30"/>
      <c r="D1822" s="30"/>
      <c r="E1822" s="30"/>
      <c r="F1822" s="30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  <c r="S1822" s="30"/>
      <c r="T1822" s="87"/>
      <c r="U1822" s="89"/>
      <c r="V1822" s="89"/>
      <c r="W1822" s="89"/>
      <c r="X1822" s="89"/>
      <c r="Y1822" s="89"/>
      <c r="Z1822" s="89"/>
      <c r="AA1822" s="90" t="s">
        <v>153</v>
      </c>
      <c r="AB1822" s="89"/>
      <c r="AC1822" s="89"/>
      <c r="AD1822" s="89"/>
      <c r="AE1822" s="89"/>
      <c r="AF1822" s="89"/>
    </row>
    <row r="1823" spans="1:32" ht="25.5">
      <c r="A1823" s="31">
        <v>1820</v>
      </c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88"/>
      <c r="U1823" s="89"/>
      <c r="V1823" s="89"/>
      <c r="W1823" s="89"/>
      <c r="X1823" s="89"/>
      <c r="Y1823" s="89"/>
      <c r="Z1823" s="89"/>
      <c r="AA1823" s="90" t="s">
        <v>153</v>
      </c>
      <c r="AB1823" s="89"/>
      <c r="AC1823" s="89"/>
      <c r="AD1823" s="89"/>
      <c r="AE1823" s="89"/>
      <c r="AF1823" s="89"/>
    </row>
    <row r="1824" spans="1:32" ht="25.5">
      <c r="A1824" s="30">
        <v>1821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  <c r="S1824" s="30"/>
      <c r="T1824" s="87"/>
      <c r="U1824" s="89"/>
      <c r="V1824" s="89"/>
      <c r="W1824" s="89"/>
      <c r="X1824" s="89"/>
      <c r="Y1824" s="89"/>
      <c r="Z1824" s="89"/>
      <c r="AA1824" s="90" t="s">
        <v>153</v>
      </c>
      <c r="AB1824" s="89"/>
      <c r="AC1824" s="89"/>
      <c r="AD1824" s="89"/>
      <c r="AE1824" s="89"/>
      <c r="AF1824" s="89"/>
    </row>
    <row r="1825" spans="1:32" ht="25.5">
      <c r="A1825" s="31">
        <v>1822</v>
      </c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88"/>
      <c r="U1825" s="89"/>
      <c r="V1825" s="89"/>
      <c r="W1825" s="89"/>
      <c r="X1825" s="89"/>
      <c r="Y1825" s="89"/>
      <c r="Z1825" s="89"/>
      <c r="AA1825" s="90" t="s">
        <v>153</v>
      </c>
      <c r="AB1825" s="89"/>
      <c r="AC1825" s="89"/>
      <c r="AD1825" s="89"/>
      <c r="AE1825" s="89"/>
      <c r="AF1825" s="89"/>
    </row>
    <row r="1826" spans="1:32" ht="25.5">
      <c r="A1826" s="30">
        <v>1823</v>
      </c>
      <c r="B1826" s="30"/>
      <c r="C1826" s="30"/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  <c r="S1826" s="30"/>
      <c r="T1826" s="87"/>
      <c r="U1826" s="89"/>
      <c r="V1826" s="89"/>
      <c r="W1826" s="89"/>
      <c r="X1826" s="89"/>
      <c r="Y1826" s="89"/>
      <c r="Z1826" s="89"/>
      <c r="AA1826" s="90" t="s">
        <v>153</v>
      </c>
      <c r="AB1826" s="89"/>
      <c r="AC1826" s="89"/>
      <c r="AD1826" s="89"/>
      <c r="AE1826" s="89"/>
      <c r="AF1826" s="89"/>
    </row>
    <row r="1827" spans="1:32" ht="25.5">
      <c r="A1827" s="31">
        <v>1824</v>
      </c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88"/>
      <c r="U1827" s="89"/>
      <c r="V1827" s="89"/>
      <c r="W1827" s="89"/>
      <c r="X1827" s="89"/>
      <c r="Y1827" s="89"/>
      <c r="Z1827" s="89"/>
      <c r="AA1827" s="90" t="s">
        <v>153</v>
      </c>
      <c r="AB1827" s="89"/>
      <c r="AC1827" s="89"/>
      <c r="AD1827" s="89"/>
      <c r="AE1827" s="89"/>
      <c r="AF1827" s="89"/>
    </row>
    <row r="1828" spans="1:32" ht="25.5">
      <c r="A1828" s="30">
        <v>1825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  <c r="S1828" s="30"/>
      <c r="T1828" s="87"/>
      <c r="U1828" s="89"/>
      <c r="V1828" s="89"/>
      <c r="W1828" s="89"/>
      <c r="X1828" s="89"/>
      <c r="Y1828" s="89"/>
      <c r="Z1828" s="89"/>
      <c r="AA1828" s="90" t="s">
        <v>153</v>
      </c>
      <c r="AB1828" s="89"/>
      <c r="AC1828" s="89"/>
      <c r="AD1828" s="89"/>
      <c r="AE1828" s="89"/>
      <c r="AF1828" s="89"/>
    </row>
    <row r="1829" spans="1:32" ht="25.5">
      <c r="A1829" s="31">
        <v>1826</v>
      </c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88"/>
      <c r="U1829" s="89"/>
      <c r="V1829" s="89"/>
      <c r="W1829" s="89"/>
      <c r="X1829" s="89"/>
      <c r="Y1829" s="89"/>
      <c r="Z1829" s="89"/>
      <c r="AA1829" s="90" t="s">
        <v>153</v>
      </c>
      <c r="AB1829" s="89"/>
      <c r="AC1829" s="89"/>
      <c r="AD1829" s="89"/>
      <c r="AE1829" s="89"/>
      <c r="AF1829" s="89"/>
    </row>
    <row r="1830" spans="1:32" ht="25.5">
      <c r="A1830" s="30">
        <v>1827</v>
      </c>
      <c r="B1830" s="30"/>
      <c r="C1830" s="30"/>
      <c r="D1830" s="30"/>
      <c r="E1830" s="30"/>
      <c r="F1830" s="30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  <c r="S1830" s="30"/>
      <c r="T1830" s="87"/>
      <c r="U1830" s="89"/>
      <c r="V1830" s="89"/>
      <c r="W1830" s="89"/>
      <c r="X1830" s="89"/>
      <c r="Y1830" s="89"/>
      <c r="Z1830" s="89"/>
      <c r="AA1830" s="90" t="s">
        <v>153</v>
      </c>
      <c r="AB1830" s="89"/>
      <c r="AC1830" s="89"/>
      <c r="AD1830" s="89"/>
      <c r="AE1830" s="89"/>
      <c r="AF1830" s="89"/>
    </row>
    <row r="1831" spans="1:32" ht="25.5">
      <c r="A1831" s="31">
        <v>1828</v>
      </c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88"/>
      <c r="U1831" s="89"/>
      <c r="V1831" s="89"/>
      <c r="W1831" s="89"/>
      <c r="X1831" s="89"/>
      <c r="Y1831" s="89"/>
      <c r="Z1831" s="89"/>
      <c r="AA1831" s="90" t="s">
        <v>153</v>
      </c>
      <c r="AB1831" s="89"/>
      <c r="AC1831" s="89"/>
      <c r="AD1831" s="89"/>
      <c r="AE1831" s="89"/>
      <c r="AF1831" s="89"/>
    </row>
    <row r="1832" spans="1:32" ht="25.5">
      <c r="A1832" s="30">
        <v>1829</v>
      </c>
      <c r="B1832" s="30"/>
      <c r="C1832" s="30"/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  <c r="S1832" s="30"/>
      <c r="T1832" s="87"/>
      <c r="U1832" s="89"/>
      <c r="V1832" s="89"/>
      <c r="W1832" s="89"/>
      <c r="X1832" s="89"/>
      <c r="Y1832" s="89"/>
      <c r="Z1832" s="89"/>
      <c r="AA1832" s="90" t="s">
        <v>153</v>
      </c>
      <c r="AB1832" s="89"/>
      <c r="AC1832" s="89"/>
      <c r="AD1832" s="89"/>
      <c r="AE1832" s="89"/>
      <c r="AF1832" s="89"/>
    </row>
    <row r="1833" spans="1:32" ht="25.5">
      <c r="A1833" s="31">
        <v>1830</v>
      </c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88"/>
      <c r="U1833" s="89"/>
      <c r="V1833" s="89"/>
      <c r="W1833" s="89"/>
      <c r="X1833" s="89"/>
      <c r="Y1833" s="89"/>
      <c r="Z1833" s="89"/>
      <c r="AA1833" s="90" t="s">
        <v>153</v>
      </c>
      <c r="AB1833" s="89"/>
      <c r="AC1833" s="89"/>
      <c r="AD1833" s="89"/>
      <c r="AE1833" s="89"/>
      <c r="AF1833" s="89"/>
    </row>
    <row r="1834" spans="1:32" ht="25.5">
      <c r="A1834" s="30">
        <v>1831</v>
      </c>
      <c r="B1834" s="30"/>
      <c r="C1834" s="30"/>
      <c r="D1834" s="30"/>
      <c r="E1834" s="30"/>
      <c r="F1834" s="30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  <c r="S1834" s="30"/>
      <c r="T1834" s="87"/>
      <c r="U1834" s="89"/>
      <c r="V1834" s="89"/>
      <c r="W1834" s="89"/>
      <c r="X1834" s="89"/>
      <c r="Y1834" s="89"/>
      <c r="Z1834" s="89"/>
      <c r="AA1834" s="90" t="s">
        <v>153</v>
      </c>
      <c r="AB1834" s="89"/>
      <c r="AC1834" s="89"/>
      <c r="AD1834" s="89"/>
      <c r="AE1834" s="89"/>
      <c r="AF1834" s="89"/>
    </row>
    <row r="1835" spans="1:32" ht="25.5">
      <c r="A1835" s="31">
        <v>1832</v>
      </c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88"/>
      <c r="U1835" s="89"/>
      <c r="V1835" s="89"/>
      <c r="W1835" s="89"/>
      <c r="X1835" s="89"/>
      <c r="Y1835" s="89"/>
      <c r="Z1835" s="89"/>
      <c r="AA1835" s="90" t="s">
        <v>153</v>
      </c>
      <c r="AB1835" s="89"/>
      <c r="AC1835" s="89"/>
      <c r="AD1835" s="89"/>
      <c r="AE1835" s="89"/>
      <c r="AF1835" s="89"/>
    </row>
    <row r="1836" spans="1:32" ht="25.5">
      <c r="A1836" s="30">
        <v>1833</v>
      </c>
      <c r="B1836" s="30"/>
      <c r="C1836" s="30"/>
      <c r="D1836" s="30"/>
      <c r="E1836" s="30"/>
      <c r="F1836" s="30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  <c r="S1836" s="30"/>
      <c r="T1836" s="87"/>
      <c r="U1836" s="89"/>
      <c r="V1836" s="89"/>
      <c r="W1836" s="89"/>
      <c r="X1836" s="89"/>
      <c r="Y1836" s="89"/>
      <c r="Z1836" s="89"/>
      <c r="AA1836" s="90" t="s">
        <v>153</v>
      </c>
      <c r="AB1836" s="89"/>
      <c r="AC1836" s="89"/>
      <c r="AD1836" s="89"/>
      <c r="AE1836" s="89"/>
      <c r="AF1836" s="89"/>
    </row>
    <row r="1837" spans="1:32" ht="25.5">
      <c r="A1837" s="31">
        <v>1834</v>
      </c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88"/>
      <c r="U1837" s="89"/>
      <c r="V1837" s="89"/>
      <c r="W1837" s="89"/>
      <c r="X1837" s="89"/>
      <c r="Y1837" s="89"/>
      <c r="Z1837" s="89"/>
      <c r="AA1837" s="90" t="s">
        <v>153</v>
      </c>
      <c r="AB1837" s="89"/>
      <c r="AC1837" s="89"/>
      <c r="AD1837" s="89"/>
      <c r="AE1837" s="89"/>
      <c r="AF1837" s="89"/>
    </row>
    <row r="1838" spans="1:32" ht="25.5">
      <c r="A1838" s="30">
        <v>1835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  <c r="S1838" s="30"/>
      <c r="T1838" s="87"/>
      <c r="U1838" s="89"/>
      <c r="V1838" s="89"/>
      <c r="W1838" s="89"/>
      <c r="X1838" s="89"/>
      <c r="Y1838" s="89"/>
      <c r="Z1838" s="89"/>
      <c r="AA1838" s="90" t="s">
        <v>153</v>
      </c>
      <c r="AB1838" s="89"/>
      <c r="AC1838" s="89"/>
      <c r="AD1838" s="89"/>
      <c r="AE1838" s="89"/>
      <c r="AF1838" s="89"/>
    </row>
    <row r="1839" spans="1:32" ht="25.5">
      <c r="A1839" s="31">
        <v>1836</v>
      </c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88"/>
      <c r="U1839" s="89"/>
      <c r="V1839" s="89"/>
      <c r="W1839" s="89"/>
      <c r="X1839" s="89"/>
      <c r="Y1839" s="89"/>
      <c r="Z1839" s="89"/>
      <c r="AA1839" s="90" t="s">
        <v>153</v>
      </c>
      <c r="AB1839" s="89"/>
      <c r="AC1839" s="89"/>
      <c r="AD1839" s="89"/>
      <c r="AE1839" s="89"/>
      <c r="AF1839" s="89"/>
    </row>
    <row r="1840" spans="1:32" ht="25.5">
      <c r="A1840" s="30">
        <v>1837</v>
      </c>
      <c r="B1840" s="30"/>
      <c r="C1840" s="30"/>
      <c r="D1840" s="30"/>
      <c r="E1840" s="30"/>
      <c r="F1840" s="30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  <c r="S1840" s="30"/>
      <c r="T1840" s="87"/>
      <c r="U1840" s="89"/>
      <c r="V1840" s="89"/>
      <c r="W1840" s="89"/>
      <c r="X1840" s="89"/>
      <c r="Y1840" s="89"/>
      <c r="Z1840" s="89"/>
      <c r="AA1840" s="90" t="s">
        <v>153</v>
      </c>
      <c r="AB1840" s="89"/>
      <c r="AC1840" s="89"/>
      <c r="AD1840" s="89"/>
      <c r="AE1840" s="89"/>
      <c r="AF1840" s="89"/>
    </row>
    <row r="1841" spans="1:32" ht="25.5">
      <c r="A1841" s="31">
        <v>1838</v>
      </c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88"/>
      <c r="U1841" s="89"/>
      <c r="V1841" s="89"/>
      <c r="W1841" s="89"/>
      <c r="X1841" s="89"/>
      <c r="Y1841" s="89"/>
      <c r="Z1841" s="89"/>
      <c r="AA1841" s="90" t="s">
        <v>153</v>
      </c>
      <c r="AB1841" s="89"/>
      <c r="AC1841" s="89"/>
      <c r="AD1841" s="89"/>
      <c r="AE1841" s="89"/>
      <c r="AF1841" s="89"/>
    </row>
    <row r="1842" spans="1:32" ht="25.5">
      <c r="A1842" s="30">
        <v>1839</v>
      </c>
      <c r="B1842" s="30"/>
      <c r="C1842" s="30"/>
      <c r="D1842" s="30"/>
      <c r="E1842" s="30"/>
      <c r="F1842" s="30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  <c r="S1842" s="30"/>
      <c r="T1842" s="87"/>
      <c r="U1842" s="89"/>
      <c r="V1842" s="89"/>
      <c r="W1842" s="89"/>
      <c r="X1842" s="89"/>
      <c r="Y1842" s="89"/>
      <c r="Z1842" s="89"/>
      <c r="AA1842" s="90" t="s">
        <v>153</v>
      </c>
      <c r="AB1842" s="89"/>
      <c r="AC1842" s="89"/>
      <c r="AD1842" s="89"/>
      <c r="AE1842" s="89"/>
      <c r="AF1842" s="89"/>
    </row>
    <row r="1843" spans="1:32" ht="25.5">
      <c r="A1843" s="31">
        <v>1840</v>
      </c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88"/>
      <c r="U1843" s="89"/>
      <c r="V1843" s="89"/>
      <c r="W1843" s="89"/>
      <c r="X1843" s="89"/>
      <c r="Y1843" s="89"/>
      <c r="Z1843" s="89"/>
      <c r="AA1843" s="90" t="s">
        <v>153</v>
      </c>
      <c r="AB1843" s="89"/>
      <c r="AC1843" s="89"/>
      <c r="AD1843" s="89"/>
      <c r="AE1843" s="89"/>
      <c r="AF1843" s="89"/>
    </row>
    <row r="1844" spans="1:32" ht="25.5">
      <c r="A1844" s="30">
        <v>1841</v>
      </c>
      <c r="B1844" s="30"/>
      <c r="C1844" s="30"/>
      <c r="D1844" s="30"/>
      <c r="E1844" s="30"/>
      <c r="F1844" s="30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  <c r="S1844" s="30"/>
      <c r="T1844" s="87"/>
      <c r="U1844" s="89"/>
      <c r="V1844" s="89"/>
      <c r="W1844" s="89"/>
      <c r="X1844" s="89"/>
      <c r="Y1844" s="89"/>
      <c r="Z1844" s="89"/>
      <c r="AA1844" s="90" t="s">
        <v>153</v>
      </c>
      <c r="AB1844" s="89"/>
      <c r="AC1844" s="89"/>
      <c r="AD1844" s="89"/>
      <c r="AE1844" s="89"/>
      <c r="AF1844" s="89"/>
    </row>
    <row r="1845" spans="1:32" ht="25.5">
      <c r="A1845" s="31">
        <v>1842</v>
      </c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88"/>
      <c r="U1845" s="89"/>
      <c r="V1845" s="89"/>
      <c r="W1845" s="89"/>
      <c r="X1845" s="89"/>
      <c r="Y1845" s="89"/>
      <c r="Z1845" s="89"/>
      <c r="AA1845" s="90" t="s">
        <v>153</v>
      </c>
      <c r="AB1845" s="89"/>
      <c r="AC1845" s="89"/>
      <c r="AD1845" s="89"/>
      <c r="AE1845" s="89"/>
      <c r="AF1845" s="89"/>
    </row>
    <row r="1846" spans="1:32" ht="25.5">
      <c r="A1846" s="30">
        <v>1843</v>
      </c>
      <c r="B1846" s="30"/>
      <c r="C1846" s="30"/>
      <c r="D1846" s="30"/>
      <c r="E1846" s="30"/>
      <c r="F1846" s="30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  <c r="S1846" s="30"/>
      <c r="T1846" s="87"/>
      <c r="U1846" s="89"/>
      <c r="V1846" s="89"/>
      <c r="W1846" s="89"/>
      <c r="X1846" s="89"/>
      <c r="Y1846" s="89"/>
      <c r="Z1846" s="89"/>
      <c r="AA1846" s="90" t="s">
        <v>153</v>
      </c>
      <c r="AB1846" s="89"/>
      <c r="AC1846" s="89"/>
      <c r="AD1846" s="89"/>
      <c r="AE1846" s="89"/>
      <c r="AF1846" s="89"/>
    </row>
    <row r="1847" spans="1:32" ht="25.5">
      <c r="A1847" s="31">
        <v>1844</v>
      </c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88"/>
      <c r="U1847" s="89"/>
      <c r="V1847" s="89"/>
      <c r="W1847" s="89"/>
      <c r="X1847" s="89"/>
      <c r="Y1847" s="89"/>
      <c r="Z1847" s="89"/>
      <c r="AA1847" s="90" t="s">
        <v>153</v>
      </c>
      <c r="AB1847" s="89"/>
      <c r="AC1847" s="89"/>
      <c r="AD1847" s="89"/>
      <c r="AE1847" s="89"/>
      <c r="AF1847" s="89"/>
    </row>
    <row r="1848" spans="1:32" ht="25.5">
      <c r="A1848" s="30">
        <v>1845</v>
      </c>
      <c r="B1848" s="30"/>
      <c r="C1848" s="30"/>
      <c r="D1848" s="30"/>
      <c r="E1848" s="30"/>
      <c r="F1848" s="30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  <c r="S1848" s="30"/>
      <c r="T1848" s="87"/>
      <c r="U1848" s="89"/>
      <c r="V1848" s="89"/>
      <c r="W1848" s="89"/>
      <c r="X1848" s="89"/>
      <c r="Y1848" s="89"/>
      <c r="Z1848" s="89"/>
      <c r="AA1848" s="90" t="s">
        <v>153</v>
      </c>
      <c r="AB1848" s="89"/>
      <c r="AC1848" s="89"/>
      <c r="AD1848" s="89"/>
      <c r="AE1848" s="89"/>
      <c r="AF1848" s="89"/>
    </row>
    <row r="1849" spans="1:32" ht="25.5">
      <c r="A1849" s="31">
        <v>1846</v>
      </c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88"/>
      <c r="U1849" s="89"/>
      <c r="V1849" s="89"/>
      <c r="W1849" s="89"/>
      <c r="X1849" s="89"/>
      <c r="Y1849" s="89"/>
      <c r="Z1849" s="89"/>
      <c r="AA1849" s="90" t="s">
        <v>153</v>
      </c>
      <c r="AB1849" s="89"/>
      <c r="AC1849" s="89"/>
      <c r="AD1849" s="89"/>
      <c r="AE1849" s="89"/>
      <c r="AF1849" s="89"/>
    </row>
    <row r="1850" spans="1:32" ht="25.5">
      <c r="A1850" s="30">
        <v>1847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  <c r="S1850" s="30"/>
      <c r="T1850" s="87"/>
      <c r="U1850" s="89"/>
      <c r="V1850" s="89"/>
      <c r="W1850" s="89"/>
      <c r="X1850" s="89"/>
      <c r="Y1850" s="89"/>
      <c r="Z1850" s="89"/>
      <c r="AA1850" s="90" t="s">
        <v>153</v>
      </c>
      <c r="AB1850" s="89"/>
      <c r="AC1850" s="89"/>
      <c r="AD1850" s="89"/>
      <c r="AE1850" s="89"/>
      <c r="AF1850" s="89"/>
    </row>
    <row r="1851" spans="1:32" ht="25.5">
      <c r="A1851" s="31">
        <v>1848</v>
      </c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88"/>
      <c r="U1851" s="89"/>
      <c r="V1851" s="89"/>
      <c r="W1851" s="89"/>
      <c r="X1851" s="89"/>
      <c r="Y1851" s="89"/>
      <c r="Z1851" s="89"/>
      <c r="AA1851" s="90" t="s">
        <v>153</v>
      </c>
      <c r="AB1851" s="89"/>
      <c r="AC1851" s="89"/>
      <c r="AD1851" s="89"/>
      <c r="AE1851" s="89"/>
      <c r="AF1851" s="89"/>
    </row>
    <row r="1852" spans="1:32" ht="25.5">
      <c r="A1852" s="30">
        <v>1849</v>
      </c>
      <c r="B1852" s="30"/>
      <c r="C1852" s="30"/>
      <c r="D1852" s="30"/>
      <c r="E1852" s="30"/>
      <c r="F1852" s="30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  <c r="S1852" s="30"/>
      <c r="T1852" s="87"/>
      <c r="U1852" s="89"/>
      <c r="V1852" s="89"/>
      <c r="W1852" s="89"/>
      <c r="X1852" s="89"/>
      <c r="Y1852" s="89"/>
      <c r="Z1852" s="89"/>
      <c r="AA1852" s="90" t="s">
        <v>153</v>
      </c>
      <c r="AB1852" s="89"/>
      <c r="AC1852" s="89"/>
      <c r="AD1852" s="89"/>
      <c r="AE1852" s="89"/>
      <c r="AF1852" s="89"/>
    </row>
    <row r="1853" spans="1:32" ht="25.5">
      <c r="A1853" s="31">
        <v>1850</v>
      </c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88"/>
      <c r="U1853" s="89"/>
      <c r="V1853" s="89"/>
      <c r="W1853" s="89"/>
      <c r="X1853" s="89"/>
      <c r="Y1853" s="89"/>
      <c r="Z1853" s="89"/>
      <c r="AA1853" s="90" t="s">
        <v>153</v>
      </c>
      <c r="AB1853" s="89"/>
      <c r="AC1853" s="89"/>
      <c r="AD1853" s="89"/>
      <c r="AE1853" s="89"/>
      <c r="AF1853" s="89"/>
    </row>
    <row r="1854" spans="1:32" ht="25.5">
      <c r="A1854" s="30">
        <v>1851</v>
      </c>
      <c r="B1854" s="30"/>
      <c r="C1854" s="30"/>
      <c r="D1854" s="30"/>
      <c r="E1854" s="30"/>
      <c r="F1854" s="30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  <c r="S1854" s="30"/>
      <c r="T1854" s="87"/>
      <c r="U1854" s="89"/>
      <c r="V1854" s="89"/>
      <c r="W1854" s="89"/>
      <c r="X1854" s="89"/>
      <c r="Y1854" s="89"/>
      <c r="Z1854" s="89"/>
      <c r="AA1854" s="90" t="s">
        <v>153</v>
      </c>
      <c r="AB1854" s="89"/>
      <c r="AC1854" s="89"/>
      <c r="AD1854" s="89"/>
      <c r="AE1854" s="89"/>
      <c r="AF1854" s="89"/>
    </row>
    <row r="1855" spans="1:32" ht="25.5">
      <c r="A1855" s="31">
        <v>1852</v>
      </c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88"/>
      <c r="U1855" s="89"/>
      <c r="V1855" s="89"/>
      <c r="W1855" s="89"/>
      <c r="X1855" s="89"/>
      <c r="Y1855" s="89"/>
      <c r="Z1855" s="89"/>
      <c r="AA1855" s="90" t="s">
        <v>153</v>
      </c>
      <c r="AB1855" s="89"/>
      <c r="AC1855" s="89"/>
      <c r="AD1855" s="89"/>
      <c r="AE1855" s="89"/>
      <c r="AF1855" s="89"/>
    </row>
    <row r="1856" spans="1:32" ht="25.5">
      <c r="A1856" s="30">
        <v>1853</v>
      </c>
      <c r="B1856" s="30"/>
      <c r="C1856" s="30"/>
      <c r="D1856" s="30"/>
      <c r="E1856" s="30"/>
      <c r="F1856" s="30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  <c r="S1856" s="30"/>
      <c r="T1856" s="87"/>
      <c r="U1856" s="89"/>
      <c r="V1856" s="89"/>
      <c r="W1856" s="89"/>
      <c r="X1856" s="89"/>
      <c r="Y1856" s="89"/>
      <c r="Z1856" s="89"/>
      <c r="AA1856" s="90" t="s">
        <v>153</v>
      </c>
      <c r="AB1856" s="89"/>
      <c r="AC1856" s="89"/>
      <c r="AD1856" s="89"/>
      <c r="AE1856" s="89"/>
      <c r="AF1856" s="89"/>
    </row>
    <row r="1857" spans="1:32" ht="25.5">
      <c r="A1857" s="31">
        <v>1854</v>
      </c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88"/>
      <c r="U1857" s="89"/>
      <c r="V1857" s="89"/>
      <c r="W1857" s="89"/>
      <c r="X1857" s="89"/>
      <c r="Y1857" s="89"/>
      <c r="Z1857" s="89"/>
      <c r="AA1857" s="90" t="s">
        <v>153</v>
      </c>
      <c r="AB1857" s="89"/>
      <c r="AC1857" s="89"/>
      <c r="AD1857" s="89"/>
      <c r="AE1857" s="89"/>
      <c r="AF1857" s="89"/>
    </row>
    <row r="1858" spans="1:32" ht="25.5">
      <c r="A1858" s="30">
        <v>1855</v>
      </c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  <c r="S1858" s="30"/>
      <c r="T1858" s="87"/>
      <c r="U1858" s="89"/>
      <c r="V1858" s="89"/>
      <c r="W1858" s="89"/>
      <c r="X1858" s="89"/>
      <c r="Y1858" s="89"/>
      <c r="Z1858" s="89"/>
      <c r="AA1858" s="90" t="s">
        <v>153</v>
      </c>
      <c r="AB1858" s="89"/>
      <c r="AC1858" s="89"/>
      <c r="AD1858" s="89"/>
      <c r="AE1858" s="89"/>
      <c r="AF1858" s="89"/>
    </row>
    <row r="1859" spans="1:32" ht="25.5">
      <c r="A1859" s="31">
        <v>1856</v>
      </c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88"/>
      <c r="U1859" s="89"/>
      <c r="V1859" s="89"/>
      <c r="W1859" s="89"/>
      <c r="X1859" s="89"/>
      <c r="Y1859" s="89"/>
      <c r="Z1859" s="89"/>
      <c r="AA1859" s="90" t="s">
        <v>153</v>
      </c>
      <c r="AB1859" s="89"/>
      <c r="AC1859" s="89"/>
      <c r="AD1859" s="89"/>
      <c r="AE1859" s="89"/>
      <c r="AF1859" s="89"/>
    </row>
    <row r="1860" spans="1:32" ht="25.5">
      <c r="A1860" s="30">
        <v>1857</v>
      </c>
      <c r="B1860" s="30"/>
      <c r="C1860" s="30"/>
      <c r="D1860" s="30"/>
      <c r="E1860" s="30"/>
      <c r="F1860" s="30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  <c r="S1860" s="30"/>
      <c r="T1860" s="87"/>
      <c r="U1860" s="89"/>
      <c r="V1860" s="89"/>
      <c r="W1860" s="89"/>
      <c r="X1860" s="89"/>
      <c r="Y1860" s="89"/>
      <c r="Z1860" s="89"/>
      <c r="AA1860" s="90" t="s">
        <v>153</v>
      </c>
      <c r="AB1860" s="89"/>
      <c r="AC1860" s="89"/>
      <c r="AD1860" s="89"/>
      <c r="AE1860" s="89"/>
      <c r="AF1860" s="89"/>
    </row>
    <row r="1861" spans="1:32" ht="25.5">
      <c r="A1861" s="31">
        <v>1858</v>
      </c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88"/>
      <c r="U1861" s="89"/>
      <c r="V1861" s="89"/>
      <c r="W1861" s="89"/>
      <c r="X1861" s="89"/>
      <c r="Y1861" s="89"/>
      <c r="Z1861" s="89"/>
      <c r="AA1861" s="90" t="s">
        <v>153</v>
      </c>
      <c r="AB1861" s="89"/>
      <c r="AC1861" s="89"/>
      <c r="AD1861" s="89"/>
      <c r="AE1861" s="89"/>
      <c r="AF1861" s="89"/>
    </row>
    <row r="1862" spans="1:32" ht="25.5">
      <c r="A1862" s="30">
        <v>1859</v>
      </c>
      <c r="B1862" s="30"/>
      <c r="C1862" s="30"/>
      <c r="D1862" s="30"/>
      <c r="E1862" s="30"/>
      <c r="F1862" s="30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  <c r="S1862" s="30"/>
      <c r="T1862" s="87"/>
      <c r="U1862" s="89"/>
      <c r="V1862" s="89"/>
      <c r="W1862" s="89"/>
      <c r="X1862" s="89"/>
      <c r="Y1862" s="89"/>
      <c r="Z1862" s="89"/>
      <c r="AA1862" s="90" t="s">
        <v>153</v>
      </c>
      <c r="AB1862" s="89"/>
      <c r="AC1862" s="89"/>
      <c r="AD1862" s="89"/>
      <c r="AE1862" s="89"/>
      <c r="AF1862" s="89"/>
    </row>
    <row r="1863" spans="1:32" ht="25.5">
      <c r="A1863" s="31">
        <v>1860</v>
      </c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88"/>
      <c r="U1863" s="89"/>
      <c r="V1863" s="89"/>
      <c r="W1863" s="89"/>
      <c r="X1863" s="89"/>
      <c r="Y1863" s="89"/>
      <c r="Z1863" s="89"/>
      <c r="AA1863" s="90" t="s">
        <v>153</v>
      </c>
      <c r="AB1863" s="89"/>
      <c r="AC1863" s="89"/>
      <c r="AD1863" s="89"/>
      <c r="AE1863" s="89"/>
      <c r="AF1863" s="89"/>
    </row>
    <row r="1864" spans="1:32" ht="25.5">
      <c r="A1864" s="30">
        <v>1861</v>
      </c>
      <c r="B1864" s="30"/>
      <c r="C1864" s="30"/>
      <c r="D1864" s="30"/>
      <c r="E1864" s="30"/>
      <c r="F1864" s="30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  <c r="S1864" s="30"/>
      <c r="T1864" s="87"/>
      <c r="U1864" s="89"/>
      <c r="V1864" s="89"/>
      <c r="W1864" s="89"/>
      <c r="X1864" s="89"/>
      <c r="Y1864" s="89"/>
      <c r="Z1864" s="89"/>
      <c r="AA1864" s="90" t="s">
        <v>153</v>
      </c>
      <c r="AB1864" s="89"/>
      <c r="AC1864" s="89"/>
      <c r="AD1864" s="89"/>
      <c r="AE1864" s="89"/>
      <c r="AF1864" s="89"/>
    </row>
    <row r="1865" spans="1:32" ht="25.5">
      <c r="A1865" s="31">
        <v>1862</v>
      </c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88"/>
      <c r="U1865" s="89"/>
      <c r="V1865" s="89"/>
      <c r="W1865" s="89"/>
      <c r="X1865" s="89"/>
      <c r="Y1865" s="89"/>
      <c r="Z1865" s="89"/>
      <c r="AA1865" s="90" t="s">
        <v>153</v>
      </c>
      <c r="AB1865" s="89"/>
      <c r="AC1865" s="89"/>
      <c r="AD1865" s="89"/>
      <c r="AE1865" s="89"/>
      <c r="AF1865" s="89"/>
    </row>
    <row r="1866" spans="1:32" ht="25.5">
      <c r="A1866" s="30">
        <v>1863</v>
      </c>
      <c r="B1866" s="30"/>
      <c r="C1866" s="30"/>
      <c r="D1866" s="30"/>
      <c r="E1866" s="30"/>
      <c r="F1866" s="30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  <c r="S1866" s="30"/>
      <c r="T1866" s="87"/>
      <c r="U1866" s="89"/>
      <c r="V1866" s="89"/>
      <c r="W1866" s="89"/>
      <c r="X1866" s="89"/>
      <c r="Y1866" s="89"/>
      <c r="Z1866" s="89"/>
      <c r="AA1866" s="90" t="s">
        <v>153</v>
      </c>
      <c r="AB1866" s="89"/>
      <c r="AC1866" s="89"/>
      <c r="AD1866" s="89"/>
      <c r="AE1866" s="89"/>
      <c r="AF1866" s="89"/>
    </row>
    <row r="1867" spans="1:32" ht="25.5">
      <c r="A1867" s="31">
        <v>1864</v>
      </c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88"/>
      <c r="U1867" s="89"/>
      <c r="V1867" s="89"/>
      <c r="W1867" s="89"/>
      <c r="X1867" s="89"/>
      <c r="Y1867" s="89"/>
      <c r="Z1867" s="89"/>
      <c r="AA1867" s="90" t="s">
        <v>153</v>
      </c>
      <c r="AB1867" s="89"/>
      <c r="AC1867" s="89"/>
      <c r="AD1867" s="89"/>
      <c r="AE1867" s="89"/>
      <c r="AF1867" s="89"/>
    </row>
    <row r="1868" spans="1:32" ht="25.5">
      <c r="A1868" s="30">
        <v>1865</v>
      </c>
      <c r="B1868" s="30"/>
      <c r="C1868" s="30"/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  <c r="S1868" s="30"/>
      <c r="T1868" s="87"/>
      <c r="U1868" s="89"/>
      <c r="V1868" s="89"/>
      <c r="W1868" s="89"/>
      <c r="X1868" s="89"/>
      <c r="Y1868" s="89"/>
      <c r="Z1868" s="89"/>
      <c r="AA1868" s="90" t="s">
        <v>153</v>
      </c>
      <c r="AB1868" s="89"/>
      <c r="AC1868" s="89"/>
      <c r="AD1868" s="89"/>
      <c r="AE1868" s="89"/>
      <c r="AF1868" s="89"/>
    </row>
    <row r="1869" spans="1:32" ht="25.5">
      <c r="A1869" s="31">
        <v>1866</v>
      </c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88"/>
      <c r="U1869" s="89"/>
      <c r="V1869" s="89"/>
      <c r="W1869" s="89"/>
      <c r="X1869" s="89"/>
      <c r="Y1869" s="89"/>
      <c r="Z1869" s="89"/>
      <c r="AA1869" s="90" t="s">
        <v>153</v>
      </c>
      <c r="AB1869" s="89"/>
      <c r="AC1869" s="89"/>
      <c r="AD1869" s="89"/>
      <c r="AE1869" s="89"/>
      <c r="AF1869" s="89"/>
    </row>
    <row r="1870" spans="1:32" ht="25.5">
      <c r="A1870" s="30">
        <v>1867</v>
      </c>
      <c r="B1870" s="30"/>
      <c r="C1870" s="30"/>
      <c r="D1870" s="30"/>
      <c r="E1870" s="30"/>
      <c r="F1870" s="30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  <c r="S1870" s="30"/>
      <c r="T1870" s="87"/>
      <c r="U1870" s="89"/>
      <c r="V1870" s="89"/>
      <c r="W1870" s="89"/>
      <c r="X1870" s="89"/>
      <c r="Y1870" s="89"/>
      <c r="Z1870" s="89"/>
      <c r="AA1870" s="90" t="s">
        <v>153</v>
      </c>
      <c r="AB1870" s="89"/>
      <c r="AC1870" s="89"/>
      <c r="AD1870" s="89"/>
      <c r="AE1870" s="89"/>
      <c r="AF1870" s="89"/>
    </row>
    <row r="1871" spans="1:32" ht="25.5">
      <c r="A1871" s="31">
        <v>1868</v>
      </c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88"/>
      <c r="U1871" s="89"/>
      <c r="V1871" s="89"/>
      <c r="W1871" s="89"/>
      <c r="X1871" s="89"/>
      <c r="Y1871" s="89"/>
      <c r="Z1871" s="89"/>
      <c r="AA1871" s="90" t="s">
        <v>153</v>
      </c>
      <c r="AB1871" s="89"/>
      <c r="AC1871" s="89"/>
      <c r="AD1871" s="89"/>
      <c r="AE1871" s="89"/>
      <c r="AF1871" s="89"/>
    </row>
    <row r="1872" spans="1:32" ht="25.5">
      <c r="A1872" s="30">
        <v>1869</v>
      </c>
      <c r="B1872" s="30"/>
      <c r="C1872" s="30"/>
      <c r="D1872" s="30"/>
      <c r="E1872" s="30"/>
      <c r="F1872" s="30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  <c r="S1872" s="30"/>
      <c r="T1872" s="87"/>
      <c r="U1872" s="89"/>
      <c r="V1872" s="89"/>
      <c r="W1872" s="89"/>
      <c r="X1872" s="89"/>
      <c r="Y1872" s="89"/>
      <c r="Z1872" s="89"/>
      <c r="AA1872" s="90" t="s">
        <v>153</v>
      </c>
      <c r="AB1872" s="89"/>
      <c r="AC1872" s="89"/>
      <c r="AD1872" s="89"/>
      <c r="AE1872" s="89"/>
      <c r="AF1872" s="89"/>
    </row>
    <row r="1873" spans="1:32" ht="25.5">
      <c r="A1873" s="31">
        <v>1870</v>
      </c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88"/>
      <c r="U1873" s="89"/>
      <c r="V1873" s="89"/>
      <c r="W1873" s="89"/>
      <c r="X1873" s="89"/>
      <c r="Y1873" s="89"/>
      <c r="Z1873" s="89"/>
      <c r="AA1873" s="90" t="s">
        <v>153</v>
      </c>
      <c r="AB1873" s="89"/>
      <c r="AC1873" s="89"/>
      <c r="AD1873" s="89"/>
      <c r="AE1873" s="89"/>
      <c r="AF1873" s="89"/>
    </row>
    <row r="1874" spans="1:32" ht="25.5">
      <c r="A1874" s="30">
        <v>1871</v>
      </c>
      <c r="B1874" s="30"/>
      <c r="C1874" s="30"/>
      <c r="D1874" s="30"/>
      <c r="E1874" s="30"/>
      <c r="F1874" s="30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  <c r="S1874" s="30"/>
      <c r="T1874" s="87"/>
      <c r="U1874" s="89"/>
      <c r="V1874" s="89"/>
      <c r="W1874" s="89"/>
      <c r="X1874" s="89"/>
      <c r="Y1874" s="89"/>
      <c r="Z1874" s="89"/>
      <c r="AA1874" s="90" t="s">
        <v>153</v>
      </c>
      <c r="AB1874" s="89"/>
      <c r="AC1874" s="89"/>
      <c r="AD1874" s="89"/>
      <c r="AE1874" s="89"/>
      <c r="AF1874" s="89"/>
    </row>
    <row r="1875" spans="1:32" ht="25.5">
      <c r="A1875" s="31">
        <v>1872</v>
      </c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88"/>
      <c r="U1875" s="89"/>
      <c r="V1875" s="89"/>
      <c r="W1875" s="89"/>
      <c r="X1875" s="89"/>
      <c r="Y1875" s="89"/>
      <c r="Z1875" s="89"/>
      <c r="AA1875" s="90" t="s">
        <v>153</v>
      </c>
      <c r="AB1875" s="89"/>
      <c r="AC1875" s="89"/>
      <c r="AD1875" s="89"/>
      <c r="AE1875" s="89"/>
      <c r="AF1875" s="89"/>
    </row>
    <row r="1876" spans="1:32" ht="25.5">
      <c r="A1876" s="30">
        <v>1873</v>
      </c>
      <c r="B1876" s="30"/>
      <c r="C1876" s="30"/>
      <c r="D1876" s="30"/>
      <c r="E1876" s="30"/>
      <c r="F1876" s="30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  <c r="S1876" s="30"/>
      <c r="T1876" s="87"/>
      <c r="U1876" s="89"/>
      <c r="V1876" s="89"/>
      <c r="W1876" s="89"/>
      <c r="X1876" s="89"/>
      <c r="Y1876" s="89"/>
      <c r="Z1876" s="89"/>
      <c r="AA1876" s="90" t="s">
        <v>153</v>
      </c>
      <c r="AB1876" s="89"/>
      <c r="AC1876" s="89"/>
      <c r="AD1876" s="89"/>
      <c r="AE1876" s="89"/>
      <c r="AF1876" s="89"/>
    </row>
    <row r="1877" spans="1:32" ht="25.5">
      <c r="A1877" s="31">
        <v>1874</v>
      </c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88"/>
      <c r="U1877" s="89"/>
      <c r="V1877" s="89"/>
      <c r="W1877" s="89"/>
      <c r="X1877" s="89"/>
      <c r="Y1877" s="89"/>
      <c r="Z1877" s="89"/>
      <c r="AA1877" s="90" t="s">
        <v>153</v>
      </c>
      <c r="AB1877" s="89"/>
      <c r="AC1877" s="89"/>
      <c r="AD1877" s="89"/>
      <c r="AE1877" s="89"/>
      <c r="AF1877" s="89"/>
    </row>
    <row r="1878" spans="1:32" ht="25.5">
      <c r="A1878" s="30">
        <v>1875</v>
      </c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  <c r="S1878" s="30"/>
      <c r="T1878" s="87"/>
      <c r="U1878" s="89"/>
      <c r="V1878" s="89"/>
      <c r="W1878" s="89"/>
      <c r="X1878" s="89"/>
      <c r="Y1878" s="89"/>
      <c r="Z1878" s="89"/>
      <c r="AA1878" s="90" t="s">
        <v>153</v>
      </c>
      <c r="AB1878" s="89"/>
      <c r="AC1878" s="89"/>
      <c r="AD1878" s="89"/>
      <c r="AE1878" s="89"/>
      <c r="AF1878" s="89"/>
    </row>
    <row r="1879" spans="1:32" ht="25.5">
      <c r="A1879" s="31">
        <v>1876</v>
      </c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88"/>
      <c r="U1879" s="89"/>
      <c r="V1879" s="89"/>
      <c r="W1879" s="89"/>
      <c r="X1879" s="89"/>
      <c r="Y1879" s="89"/>
      <c r="Z1879" s="89"/>
      <c r="AA1879" s="90" t="s">
        <v>153</v>
      </c>
      <c r="AB1879" s="89"/>
      <c r="AC1879" s="89"/>
      <c r="AD1879" s="89"/>
      <c r="AE1879" s="89"/>
      <c r="AF1879" s="89"/>
    </row>
    <row r="1880" spans="1:32" ht="25.5">
      <c r="A1880" s="30">
        <v>1877</v>
      </c>
      <c r="B1880" s="30"/>
      <c r="C1880" s="30"/>
      <c r="D1880" s="30"/>
      <c r="E1880" s="30"/>
      <c r="F1880" s="30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  <c r="S1880" s="30"/>
      <c r="T1880" s="87"/>
      <c r="U1880" s="89"/>
      <c r="V1880" s="89"/>
      <c r="W1880" s="89"/>
      <c r="X1880" s="89"/>
      <c r="Y1880" s="89"/>
      <c r="Z1880" s="89"/>
      <c r="AA1880" s="90" t="s">
        <v>153</v>
      </c>
      <c r="AB1880" s="89"/>
      <c r="AC1880" s="89"/>
      <c r="AD1880" s="89"/>
      <c r="AE1880" s="89"/>
      <c r="AF1880" s="89"/>
    </row>
    <row r="1881" spans="1:32" ht="25.5">
      <c r="A1881" s="31">
        <v>1878</v>
      </c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88"/>
      <c r="U1881" s="89"/>
      <c r="V1881" s="89"/>
      <c r="W1881" s="89"/>
      <c r="X1881" s="89"/>
      <c r="Y1881" s="89"/>
      <c r="Z1881" s="89"/>
      <c r="AA1881" s="90" t="s">
        <v>153</v>
      </c>
      <c r="AB1881" s="89"/>
      <c r="AC1881" s="89"/>
      <c r="AD1881" s="89"/>
      <c r="AE1881" s="89"/>
      <c r="AF1881" s="89"/>
    </row>
    <row r="1882" spans="1:32" ht="25.5">
      <c r="A1882" s="30">
        <v>1879</v>
      </c>
      <c r="B1882" s="30"/>
      <c r="C1882" s="30"/>
      <c r="D1882" s="30"/>
      <c r="E1882" s="30"/>
      <c r="F1882" s="30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  <c r="S1882" s="30"/>
      <c r="T1882" s="87"/>
      <c r="U1882" s="89"/>
      <c r="V1882" s="89"/>
      <c r="W1882" s="89"/>
      <c r="X1882" s="89"/>
      <c r="Y1882" s="89"/>
      <c r="Z1882" s="89"/>
      <c r="AA1882" s="90" t="s">
        <v>153</v>
      </c>
      <c r="AB1882" s="89"/>
      <c r="AC1882" s="89"/>
      <c r="AD1882" s="89"/>
      <c r="AE1882" s="89"/>
      <c r="AF1882" s="89"/>
    </row>
    <row r="1883" spans="1:32" ht="25.5">
      <c r="A1883" s="31">
        <v>1880</v>
      </c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88"/>
      <c r="U1883" s="89"/>
      <c r="V1883" s="89"/>
      <c r="W1883" s="89"/>
      <c r="X1883" s="89"/>
      <c r="Y1883" s="89"/>
      <c r="Z1883" s="89"/>
      <c r="AA1883" s="90" t="s">
        <v>153</v>
      </c>
      <c r="AB1883" s="89"/>
      <c r="AC1883" s="89"/>
      <c r="AD1883" s="89"/>
      <c r="AE1883" s="89"/>
      <c r="AF1883" s="89"/>
    </row>
    <row r="1884" spans="1:32" ht="25.5">
      <c r="A1884" s="30">
        <v>1881</v>
      </c>
      <c r="B1884" s="30"/>
      <c r="C1884" s="30"/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  <c r="S1884" s="30"/>
      <c r="T1884" s="87"/>
      <c r="U1884" s="89"/>
      <c r="V1884" s="89"/>
      <c r="W1884" s="89"/>
      <c r="X1884" s="89"/>
      <c r="Y1884" s="89"/>
      <c r="Z1884" s="89"/>
      <c r="AA1884" s="90" t="s">
        <v>153</v>
      </c>
      <c r="AB1884" s="89"/>
      <c r="AC1884" s="89"/>
      <c r="AD1884" s="89"/>
      <c r="AE1884" s="89"/>
      <c r="AF1884" s="89"/>
    </row>
    <row r="1885" spans="1:32" ht="25.5">
      <c r="A1885" s="31">
        <v>1882</v>
      </c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88"/>
      <c r="U1885" s="89"/>
      <c r="V1885" s="89"/>
      <c r="W1885" s="89"/>
      <c r="X1885" s="89"/>
      <c r="Y1885" s="89"/>
      <c r="Z1885" s="89"/>
      <c r="AA1885" s="90" t="s">
        <v>153</v>
      </c>
      <c r="AB1885" s="89"/>
      <c r="AC1885" s="89"/>
      <c r="AD1885" s="89"/>
      <c r="AE1885" s="89"/>
      <c r="AF1885" s="89"/>
    </row>
    <row r="1886" spans="1:32" ht="25.5">
      <c r="A1886" s="30">
        <v>1883</v>
      </c>
      <c r="B1886" s="30"/>
      <c r="C1886" s="30"/>
      <c r="D1886" s="30"/>
      <c r="E1886" s="30"/>
      <c r="F1886" s="30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  <c r="S1886" s="30"/>
      <c r="T1886" s="87"/>
      <c r="U1886" s="89"/>
      <c r="V1886" s="89"/>
      <c r="W1886" s="89"/>
      <c r="X1886" s="89"/>
      <c r="Y1886" s="89"/>
      <c r="Z1886" s="89"/>
      <c r="AA1886" s="90" t="s">
        <v>153</v>
      </c>
      <c r="AB1886" s="89"/>
      <c r="AC1886" s="89"/>
      <c r="AD1886" s="89"/>
      <c r="AE1886" s="89"/>
      <c r="AF1886" s="89"/>
    </row>
    <row r="1887" spans="1:32" ht="25.5">
      <c r="A1887" s="31">
        <v>1884</v>
      </c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88"/>
      <c r="U1887" s="89"/>
      <c r="V1887" s="89"/>
      <c r="W1887" s="89"/>
      <c r="X1887" s="89"/>
      <c r="Y1887" s="89"/>
      <c r="Z1887" s="89"/>
      <c r="AA1887" s="90" t="s">
        <v>153</v>
      </c>
      <c r="AB1887" s="89"/>
      <c r="AC1887" s="89"/>
      <c r="AD1887" s="89"/>
      <c r="AE1887" s="89"/>
      <c r="AF1887" s="89"/>
    </row>
    <row r="1888" spans="1:32" ht="25.5">
      <c r="A1888" s="30">
        <v>1885</v>
      </c>
      <c r="B1888" s="30"/>
      <c r="C1888" s="30"/>
      <c r="D1888" s="30"/>
      <c r="E1888" s="30"/>
      <c r="F1888" s="30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  <c r="S1888" s="30"/>
      <c r="T1888" s="87"/>
      <c r="U1888" s="89"/>
      <c r="V1888" s="89"/>
      <c r="W1888" s="89"/>
      <c r="X1888" s="89"/>
      <c r="Y1888" s="89"/>
      <c r="Z1888" s="89"/>
      <c r="AA1888" s="90" t="s">
        <v>153</v>
      </c>
      <c r="AB1888" s="89"/>
      <c r="AC1888" s="89"/>
      <c r="AD1888" s="89"/>
      <c r="AE1888" s="89"/>
      <c r="AF1888" s="89"/>
    </row>
    <row r="1889" spans="1:32" ht="25.5">
      <c r="A1889" s="31">
        <v>1886</v>
      </c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88"/>
      <c r="U1889" s="89"/>
      <c r="V1889" s="89"/>
      <c r="W1889" s="89"/>
      <c r="X1889" s="89"/>
      <c r="Y1889" s="89"/>
      <c r="Z1889" s="89"/>
      <c r="AA1889" s="90" t="s">
        <v>153</v>
      </c>
      <c r="AB1889" s="89"/>
      <c r="AC1889" s="89"/>
      <c r="AD1889" s="89"/>
      <c r="AE1889" s="89"/>
      <c r="AF1889" s="89"/>
    </row>
    <row r="1890" spans="1:32" ht="25.5">
      <c r="A1890" s="30">
        <v>1887</v>
      </c>
      <c r="B1890" s="30"/>
      <c r="C1890" s="30"/>
      <c r="D1890" s="30"/>
      <c r="E1890" s="30"/>
      <c r="F1890" s="30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  <c r="S1890" s="30"/>
      <c r="T1890" s="87"/>
      <c r="U1890" s="89"/>
      <c r="V1890" s="89"/>
      <c r="W1890" s="89"/>
      <c r="X1890" s="89"/>
      <c r="Y1890" s="89"/>
      <c r="Z1890" s="89"/>
      <c r="AA1890" s="90" t="s">
        <v>153</v>
      </c>
      <c r="AB1890" s="89"/>
      <c r="AC1890" s="89"/>
      <c r="AD1890" s="89"/>
      <c r="AE1890" s="89"/>
      <c r="AF1890" s="89"/>
    </row>
    <row r="1891" spans="1:32" ht="25.5">
      <c r="A1891" s="31">
        <v>1888</v>
      </c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88"/>
      <c r="U1891" s="89"/>
      <c r="V1891" s="89"/>
      <c r="W1891" s="89"/>
      <c r="X1891" s="89"/>
      <c r="Y1891" s="89"/>
      <c r="Z1891" s="89"/>
      <c r="AA1891" s="90" t="s">
        <v>153</v>
      </c>
      <c r="AB1891" s="89"/>
      <c r="AC1891" s="89"/>
      <c r="AD1891" s="89"/>
      <c r="AE1891" s="89"/>
      <c r="AF1891" s="89"/>
    </row>
    <row r="1892" spans="1:32" ht="25.5">
      <c r="A1892" s="30">
        <v>1889</v>
      </c>
      <c r="B1892" s="30"/>
      <c r="C1892" s="30"/>
      <c r="D1892" s="30"/>
      <c r="E1892" s="30"/>
      <c r="F1892" s="30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  <c r="S1892" s="30"/>
      <c r="T1892" s="87"/>
      <c r="U1892" s="89"/>
      <c r="V1892" s="89"/>
      <c r="W1892" s="89"/>
      <c r="X1892" s="89"/>
      <c r="Y1892" s="89"/>
      <c r="Z1892" s="89"/>
      <c r="AA1892" s="90" t="s">
        <v>153</v>
      </c>
      <c r="AB1892" s="89"/>
      <c r="AC1892" s="89"/>
      <c r="AD1892" s="89"/>
      <c r="AE1892" s="89"/>
      <c r="AF1892" s="89"/>
    </row>
    <row r="1893" spans="1:32" ht="25.5">
      <c r="A1893" s="31">
        <v>1890</v>
      </c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88"/>
      <c r="U1893" s="89"/>
      <c r="V1893" s="89"/>
      <c r="W1893" s="89"/>
      <c r="X1893" s="89"/>
      <c r="Y1893" s="89"/>
      <c r="Z1893" s="89"/>
      <c r="AA1893" s="90" t="s">
        <v>153</v>
      </c>
      <c r="AB1893" s="89"/>
      <c r="AC1893" s="89"/>
      <c r="AD1893" s="89"/>
      <c r="AE1893" s="89"/>
      <c r="AF1893" s="89"/>
    </row>
    <row r="1894" spans="1:32" ht="25.5">
      <c r="A1894" s="30">
        <v>1891</v>
      </c>
      <c r="B1894" s="30"/>
      <c r="C1894" s="30"/>
      <c r="D1894" s="30"/>
      <c r="E1894" s="30"/>
      <c r="F1894" s="30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  <c r="S1894" s="30"/>
      <c r="T1894" s="87"/>
      <c r="U1894" s="89"/>
      <c r="V1894" s="89"/>
      <c r="W1894" s="89"/>
      <c r="X1894" s="89"/>
      <c r="Y1894" s="89"/>
      <c r="Z1894" s="89"/>
      <c r="AA1894" s="90" t="s">
        <v>153</v>
      </c>
      <c r="AB1894" s="89"/>
      <c r="AC1894" s="89"/>
      <c r="AD1894" s="89"/>
      <c r="AE1894" s="89"/>
      <c r="AF1894" s="89"/>
    </row>
    <row r="1895" spans="1:32" ht="25.5">
      <c r="A1895" s="31">
        <v>1892</v>
      </c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88"/>
      <c r="U1895" s="89"/>
      <c r="V1895" s="89"/>
      <c r="W1895" s="89"/>
      <c r="X1895" s="89"/>
      <c r="Y1895" s="89"/>
      <c r="Z1895" s="89"/>
      <c r="AA1895" s="90" t="s">
        <v>153</v>
      </c>
      <c r="AB1895" s="89"/>
      <c r="AC1895" s="89"/>
      <c r="AD1895" s="89"/>
      <c r="AE1895" s="89"/>
      <c r="AF1895" s="89"/>
    </row>
    <row r="1896" spans="1:32" ht="25.5">
      <c r="A1896" s="30">
        <v>1893</v>
      </c>
      <c r="B1896" s="30"/>
      <c r="C1896" s="30"/>
      <c r="D1896" s="30"/>
      <c r="E1896" s="30"/>
      <c r="F1896" s="30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  <c r="S1896" s="30"/>
      <c r="T1896" s="87"/>
      <c r="U1896" s="89"/>
      <c r="V1896" s="89"/>
      <c r="W1896" s="89"/>
      <c r="X1896" s="89"/>
      <c r="Y1896" s="89"/>
      <c r="Z1896" s="89"/>
      <c r="AA1896" s="90" t="s">
        <v>153</v>
      </c>
      <c r="AB1896" s="89"/>
      <c r="AC1896" s="89"/>
      <c r="AD1896" s="89"/>
      <c r="AE1896" s="89"/>
      <c r="AF1896" s="89"/>
    </row>
    <row r="1897" spans="1:32" ht="25.5">
      <c r="A1897" s="31">
        <v>1894</v>
      </c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88"/>
      <c r="U1897" s="89"/>
      <c r="V1897" s="89"/>
      <c r="W1897" s="89"/>
      <c r="X1897" s="89"/>
      <c r="Y1897" s="89"/>
      <c r="Z1897" s="89"/>
      <c r="AA1897" s="90" t="s">
        <v>153</v>
      </c>
      <c r="AB1897" s="89"/>
      <c r="AC1897" s="89"/>
      <c r="AD1897" s="89"/>
      <c r="AE1897" s="89"/>
      <c r="AF1897" s="89"/>
    </row>
    <row r="1898" spans="1:32" ht="25.5">
      <c r="A1898" s="30">
        <v>1895</v>
      </c>
      <c r="B1898" s="30"/>
      <c r="C1898" s="30"/>
      <c r="D1898" s="30"/>
      <c r="E1898" s="30"/>
      <c r="F1898" s="30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  <c r="S1898" s="30"/>
      <c r="T1898" s="87"/>
      <c r="U1898" s="89"/>
      <c r="V1898" s="89"/>
      <c r="W1898" s="89"/>
      <c r="X1898" s="89"/>
      <c r="Y1898" s="89"/>
      <c r="Z1898" s="89"/>
      <c r="AA1898" s="90" t="s">
        <v>153</v>
      </c>
      <c r="AB1898" s="89"/>
      <c r="AC1898" s="89"/>
      <c r="AD1898" s="89"/>
      <c r="AE1898" s="89"/>
      <c r="AF1898" s="89"/>
    </row>
    <row r="1899" spans="1:32" ht="25.5">
      <c r="A1899" s="31">
        <v>1896</v>
      </c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88"/>
      <c r="U1899" s="89"/>
      <c r="V1899" s="89"/>
      <c r="W1899" s="89"/>
      <c r="X1899" s="89"/>
      <c r="Y1899" s="89"/>
      <c r="Z1899" s="89"/>
      <c r="AA1899" s="90" t="s">
        <v>153</v>
      </c>
      <c r="AB1899" s="89"/>
      <c r="AC1899" s="89"/>
      <c r="AD1899" s="89"/>
      <c r="AE1899" s="89"/>
      <c r="AF1899" s="89"/>
    </row>
    <row r="1900" spans="1:32" ht="25.5">
      <c r="A1900" s="30">
        <v>1897</v>
      </c>
      <c r="B1900" s="30"/>
      <c r="C1900" s="30"/>
      <c r="D1900" s="30"/>
      <c r="E1900" s="30"/>
      <c r="F1900" s="30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  <c r="S1900" s="30"/>
      <c r="T1900" s="87"/>
      <c r="U1900" s="89"/>
      <c r="V1900" s="89"/>
      <c r="W1900" s="89"/>
      <c r="X1900" s="89"/>
      <c r="Y1900" s="89"/>
      <c r="Z1900" s="89"/>
      <c r="AA1900" s="90" t="s">
        <v>153</v>
      </c>
      <c r="AB1900" s="89"/>
      <c r="AC1900" s="89"/>
      <c r="AD1900" s="89"/>
      <c r="AE1900" s="89"/>
      <c r="AF1900" s="89"/>
    </row>
    <row r="1901" spans="1:32" ht="25.5">
      <c r="A1901" s="31">
        <v>1898</v>
      </c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88"/>
      <c r="U1901" s="89"/>
      <c r="V1901" s="89"/>
      <c r="W1901" s="89"/>
      <c r="X1901" s="89"/>
      <c r="Y1901" s="89"/>
      <c r="Z1901" s="89"/>
      <c r="AA1901" s="90" t="s">
        <v>153</v>
      </c>
      <c r="AB1901" s="89"/>
      <c r="AC1901" s="89"/>
      <c r="AD1901" s="89"/>
      <c r="AE1901" s="89"/>
      <c r="AF1901" s="89"/>
    </row>
    <row r="1902" spans="1:32" ht="25.5">
      <c r="A1902" s="30">
        <v>1899</v>
      </c>
      <c r="B1902" s="30"/>
      <c r="C1902" s="30"/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  <c r="S1902" s="30"/>
      <c r="T1902" s="87"/>
      <c r="U1902" s="89"/>
      <c r="V1902" s="89"/>
      <c r="W1902" s="89"/>
      <c r="X1902" s="89"/>
      <c r="Y1902" s="89"/>
      <c r="Z1902" s="89"/>
      <c r="AA1902" s="90" t="s">
        <v>153</v>
      </c>
      <c r="AB1902" s="89"/>
      <c r="AC1902" s="89"/>
      <c r="AD1902" s="89"/>
      <c r="AE1902" s="89"/>
      <c r="AF1902" s="89"/>
    </row>
    <row r="1903" spans="1:32" ht="25.5">
      <c r="A1903" s="31">
        <v>1900</v>
      </c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88"/>
      <c r="U1903" s="89"/>
      <c r="V1903" s="89"/>
      <c r="W1903" s="89"/>
      <c r="X1903" s="89"/>
      <c r="Y1903" s="89"/>
      <c r="Z1903" s="89"/>
      <c r="AA1903" s="90" t="s">
        <v>153</v>
      </c>
      <c r="AB1903" s="89"/>
      <c r="AC1903" s="89"/>
      <c r="AD1903" s="89"/>
      <c r="AE1903" s="89"/>
      <c r="AF1903" s="89"/>
    </row>
    <row r="1904" spans="1:32" ht="25.5">
      <c r="A1904" s="30">
        <v>1901</v>
      </c>
      <c r="B1904" s="30"/>
      <c r="C1904" s="30"/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  <c r="S1904" s="30"/>
      <c r="T1904" s="87"/>
      <c r="U1904" s="89"/>
      <c r="V1904" s="89"/>
      <c r="W1904" s="89"/>
      <c r="X1904" s="89"/>
      <c r="Y1904" s="89"/>
      <c r="Z1904" s="89"/>
      <c r="AA1904" s="90" t="s">
        <v>153</v>
      </c>
      <c r="AB1904" s="89"/>
      <c r="AC1904" s="89"/>
      <c r="AD1904" s="89"/>
      <c r="AE1904" s="89"/>
      <c r="AF1904" s="89"/>
    </row>
    <row r="1905" spans="1:32" ht="25.5">
      <c r="A1905" s="31">
        <v>1902</v>
      </c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88"/>
      <c r="U1905" s="89"/>
      <c r="V1905" s="89"/>
      <c r="W1905" s="89"/>
      <c r="X1905" s="89"/>
      <c r="Y1905" s="89"/>
      <c r="Z1905" s="89"/>
      <c r="AA1905" s="90" t="s">
        <v>153</v>
      </c>
      <c r="AB1905" s="89"/>
      <c r="AC1905" s="89"/>
      <c r="AD1905" s="89"/>
      <c r="AE1905" s="89"/>
      <c r="AF1905" s="89"/>
    </row>
    <row r="1906" spans="1:32" ht="25.5">
      <c r="A1906" s="30">
        <v>1903</v>
      </c>
      <c r="B1906" s="30"/>
      <c r="C1906" s="30"/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  <c r="S1906" s="30"/>
      <c r="T1906" s="87"/>
      <c r="U1906" s="89"/>
      <c r="V1906" s="89"/>
      <c r="W1906" s="89"/>
      <c r="X1906" s="89"/>
      <c r="Y1906" s="89"/>
      <c r="Z1906" s="89"/>
      <c r="AA1906" s="90" t="s">
        <v>153</v>
      </c>
      <c r="AB1906" s="89"/>
      <c r="AC1906" s="89"/>
      <c r="AD1906" s="89"/>
      <c r="AE1906" s="89"/>
      <c r="AF1906" s="89"/>
    </row>
    <row r="1907" spans="1:32" ht="25.5">
      <c r="A1907" s="31">
        <v>1904</v>
      </c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88"/>
      <c r="U1907" s="89"/>
      <c r="V1907" s="89"/>
      <c r="W1907" s="89"/>
      <c r="X1907" s="89"/>
      <c r="Y1907" s="89"/>
      <c r="Z1907" s="89"/>
      <c r="AA1907" s="90" t="s">
        <v>153</v>
      </c>
      <c r="AB1907" s="89"/>
      <c r="AC1907" s="89"/>
      <c r="AD1907" s="89"/>
      <c r="AE1907" s="89"/>
      <c r="AF1907" s="89"/>
    </row>
    <row r="1908" spans="1:32" ht="25.5">
      <c r="A1908" s="30">
        <v>1905</v>
      </c>
      <c r="B1908" s="30"/>
      <c r="C1908" s="30"/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87"/>
      <c r="U1908" s="89"/>
      <c r="V1908" s="89"/>
      <c r="W1908" s="89"/>
      <c r="X1908" s="89"/>
      <c r="Y1908" s="89"/>
      <c r="Z1908" s="89"/>
      <c r="AA1908" s="90" t="s">
        <v>153</v>
      </c>
      <c r="AB1908" s="89"/>
      <c r="AC1908" s="89"/>
      <c r="AD1908" s="89"/>
      <c r="AE1908" s="89"/>
      <c r="AF1908" s="89"/>
    </row>
    <row r="1909" spans="1:32" ht="25.5">
      <c r="A1909" s="31">
        <v>1906</v>
      </c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88"/>
      <c r="U1909" s="89"/>
      <c r="V1909" s="89"/>
      <c r="W1909" s="89"/>
      <c r="X1909" s="89"/>
      <c r="Y1909" s="89"/>
      <c r="Z1909" s="89"/>
      <c r="AA1909" s="90" t="s">
        <v>153</v>
      </c>
      <c r="AB1909" s="89"/>
      <c r="AC1909" s="89"/>
      <c r="AD1909" s="89"/>
      <c r="AE1909" s="89"/>
      <c r="AF1909" s="89"/>
    </row>
    <row r="1910" spans="1:32" ht="25.5">
      <c r="A1910" s="30">
        <v>1907</v>
      </c>
      <c r="B1910" s="30"/>
      <c r="C1910" s="30"/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  <c r="S1910" s="30"/>
      <c r="T1910" s="87"/>
      <c r="U1910" s="89"/>
      <c r="V1910" s="89"/>
      <c r="W1910" s="89"/>
      <c r="X1910" s="89"/>
      <c r="Y1910" s="89"/>
      <c r="Z1910" s="89"/>
      <c r="AA1910" s="90" t="s">
        <v>153</v>
      </c>
      <c r="AB1910" s="89"/>
      <c r="AC1910" s="89"/>
      <c r="AD1910" s="89"/>
      <c r="AE1910" s="89"/>
      <c r="AF1910" s="89"/>
    </row>
    <row r="1911" spans="1:32" ht="25.5">
      <c r="A1911" s="31">
        <v>1908</v>
      </c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88"/>
      <c r="U1911" s="89"/>
      <c r="V1911" s="89"/>
      <c r="W1911" s="89"/>
      <c r="X1911" s="89"/>
      <c r="Y1911" s="89"/>
      <c r="Z1911" s="89"/>
      <c r="AA1911" s="90" t="s">
        <v>153</v>
      </c>
      <c r="AB1911" s="89"/>
      <c r="AC1911" s="89"/>
      <c r="AD1911" s="89"/>
      <c r="AE1911" s="89"/>
      <c r="AF1911" s="89"/>
    </row>
    <row r="1912" spans="1:32" ht="25.5">
      <c r="A1912" s="30">
        <v>1909</v>
      </c>
      <c r="B1912" s="30"/>
      <c r="C1912" s="30"/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  <c r="S1912" s="30"/>
      <c r="T1912" s="87"/>
      <c r="U1912" s="89"/>
      <c r="V1912" s="89"/>
      <c r="W1912" s="89"/>
      <c r="X1912" s="89"/>
      <c r="Y1912" s="89"/>
      <c r="Z1912" s="89"/>
      <c r="AA1912" s="90" t="s">
        <v>153</v>
      </c>
      <c r="AB1912" s="89"/>
      <c r="AC1912" s="89"/>
      <c r="AD1912" s="89"/>
      <c r="AE1912" s="89"/>
      <c r="AF1912" s="89"/>
    </row>
    <row r="1913" spans="1:32" ht="25.5">
      <c r="A1913" s="31">
        <v>1910</v>
      </c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88"/>
      <c r="U1913" s="89"/>
      <c r="V1913" s="89"/>
      <c r="W1913" s="89"/>
      <c r="X1913" s="89"/>
      <c r="Y1913" s="89"/>
      <c r="Z1913" s="89"/>
      <c r="AA1913" s="90" t="s">
        <v>153</v>
      </c>
      <c r="AB1913" s="89"/>
      <c r="AC1913" s="89"/>
      <c r="AD1913" s="89"/>
      <c r="AE1913" s="89"/>
      <c r="AF1913" s="89"/>
    </row>
    <row r="1914" spans="1:32" ht="25.5">
      <c r="A1914" s="30">
        <v>1911</v>
      </c>
      <c r="B1914" s="30"/>
      <c r="C1914" s="30"/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  <c r="S1914" s="30"/>
      <c r="T1914" s="87"/>
      <c r="U1914" s="89"/>
      <c r="V1914" s="89"/>
      <c r="W1914" s="89"/>
      <c r="X1914" s="89"/>
      <c r="Y1914" s="89"/>
      <c r="Z1914" s="89"/>
      <c r="AA1914" s="90" t="s">
        <v>153</v>
      </c>
      <c r="AB1914" s="89"/>
      <c r="AC1914" s="89"/>
      <c r="AD1914" s="89"/>
      <c r="AE1914" s="89"/>
      <c r="AF1914" s="89"/>
    </row>
    <row r="1915" spans="1:32" ht="25.5">
      <c r="A1915" s="31">
        <v>1912</v>
      </c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88"/>
      <c r="U1915" s="89"/>
      <c r="V1915" s="89"/>
      <c r="W1915" s="89"/>
      <c r="X1915" s="89"/>
      <c r="Y1915" s="89"/>
      <c r="Z1915" s="89"/>
      <c r="AA1915" s="90" t="s">
        <v>153</v>
      </c>
      <c r="AB1915" s="89"/>
      <c r="AC1915" s="89"/>
      <c r="AD1915" s="89"/>
      <c r="AE1915" s="89"/>
      <c r="AF1915" s="89"/>
    </row>
    <row r="1916" spans="1:32" ht="25.5">
      <c r="A1916" s="30">
        <v>1913</v>
      </c>
      <c r="B1916" s="30"/>
      <c r="C1916" s="30"/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  <c r="S1916" s="30"/>
      <c r="T1916" s="87"/>
      <c r="U1916" s="89"/>
      <c r="V1916" s="89"/>
      <c r="W1916" s="89"/>
      <c r="X1916" s="89"/>
      <c r="Y1916" s="89"/>
      <c r="Z1916" s="89"/>
      <c r="AA1916" s="90" t="s">
        <v>153</v>
      </c>
      <c r="AB1916" s="89"/>
      <c r="AC1916" s="89"/>
      <c r="AD1916" s="89"/>
      <c r="AE1916" s="89"/>
      <c r="AF1916" s="89"/>
    </row>
    <row r="1917" spans="1:32" ht="25.5">
      <c r="A1917" s="31">
        <v>1914</v>
      </c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88"/>
      <c r="U1917" s="89"/>
      <c r="V1917" s="89"/>
      <c r="W1917" s="89"/>
      <c r="X1917" s="89"/>
      <c r="Y1917" s="89"/>
      <c r="Z1917" s="89"/>
      <c r="AA1917" s="90" t="s">
        <v>153</v>
      </c>
      <c r="AB1917" s="89"/>
      <c r="AC1917" s="89"/>
      <c r="AD1917" s="89"/>
      <c r="AE1917" s="89"/>
      <c r="AF1917" s="89"/>
    </row>
    <row r="1918" spans="1:32" ht="25.5">
      <c r="A1918" s="30">
        <v>1915</v>
      </c>
      <c r="B1918" s="30"/>
      <c r="C1918" s="30"/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  <c r="S1918" s="30"/>
      <c r="T1918" s="87"/>
      <c r="U1918" s="89"/>
      <c r="V1918" s="89"/>
      <c r="W1918" s="89"/>
      <c r="X1918" s="89"/>
      <c r="Y1918" s="89"/>
      <c r="Z1918" s="89"/>
      <c r="AA1918" s="90" t="s">
        <v>153</v>
      </c>
      <c r="AB1918" s="89"/>
      <c r="AC1918" s="89"/>
      <c r="AD1918" s="89"/>
      <c r="AE1918" s="89"/>
      <c r="AF1918" s="89"/>
    </row>
    <row r="1919" spans="1:32" ht="25.5">
      <c r="A1919" s="31">
        <v>1916</v>
      </c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88"/>
      <c r="U1919" s="89"/>
      <c r="V1919" s="89"/>
      <c r="W1919" s="89"/>
      <c r="X1919" s="89"/>
      <c r="Y1919" s="89"/>
      <c r="Z1919" s="89"/>
      <c r="AA1919" s="90" t="s">
        <v>153</v>
      </c>
      <c r="AB1919" s="89"/>
      <c r="AC1919" s="89"/>
      <c r="AD1919" s="89"/>
      <c r="AE1919" s="89"/>
      <c r="AF1919" s="89"/>
    </row>
    <row r="1920" spans="1:32" ht="25.5">
      <c r="A1920" s="30">
        <v>1917</v>
      </c>
      <c r="B1920" s="30"/>
      <c r="C1920" s="30"/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  <c r="S1920" s="30"/>
      <c r="T1920" s="87"/>
      <c r="U1920" s="89"/>
      <c r="V1920" s="89"/>
      <c r="W1920" s="89"/>
      <c r="X1920" s="89"/>
      <c r="Y1920" s="89"/>
      <c r="Z1920" s="89"/>
      <c r="AA1920" s="90" t="s">
        <v>153</v>
      </c>
      <c r="AB1920" s="89"/>
      <c r="AC1920" s="89"/>
      <c r="AD1920" s="89"/>
      <c r="AE1920" s="89"/>
      <c r="AF1920" s="89"/>
    </row>
    <row r="1921" spans="1:32" ht="25.5">
      <c r="A1921" s="31">
        <v>1918</v>
      </c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88"/>
      <c r="U1921" s="89"/>
      <c r="V1921" s="89"/>
      <c r="W1921" s="89"/>
      <c r="X1921" s="89"/>
      <c r="Y1921" s="89"/>
      <c r="Z1921" s="89"/>
      <c r="AA1921" s="90" t="s">
        <v>153</v>
      </c>
      <c r="AB1921" s="89"/>
      <c r="AC1921" s="89"/>
      <c r="AD1921" s="89"/>
      <c r="AE1921" s="89"/>
      <c r="AF1921" s="89"/>
    </row>
    <row r="1922" spans="1:32" ht="25.5">
      <c r="A1922" s="30">
        <v>1919</v>
      </c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  <c r="S1922" s="30"/>
      <c r="T1922" s="87"/>
      <c r="U1922" s="89"/>
      <c r="V1922" s="89"/>
      <c r="W1922" s="89"/>
      <c r="X1922" s="89"/>
      <c r="Y1922" s="89"/>
      <c r="Z1922" s="89"/>
      <c r="AA1922" s="90" t="s">
        <v>153</v>
      </c>
      <c r="AB1922" s="89"/>
      <c r="AC1922" s="89"/>
      <c r="AD1922" s="89"/>
      <c r="AE1922" s="89"/>
      <c r="AF1922" s="89"/>
    </row>
    <row r="1923" spans="1:32" ht="25.5">
      <c r="A1923" s="31">
        <v>1920</v>
      </c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88"/>
      <c r="U1923" s="89"/>
      <c r="V1923" s="89"/>
      <c r="W1923" s="89"/>
      <c r="X1923" s="89"/>
      <c r="Y1923" s="89"/>
      <c r="Z1923" s="89"/>
      <c r="AA1923" s="90" t="s">
        <v>153</v>
      </c>
      <c r="AB1923" s="89"/>
      <c r="AC1923" s="89"/>
      <c r="AD1923" s="89"/>
      <c r="AE1923" s="89"/>
      <c r="AF1923" s="89"/>
    </row>
    <row r="1924" spans="1:32" ht="25.5">
      <c r="A1924" s="30">
        <v>1921</v>
      </c>
      <c r="B1924" s="30"/>
      <c r="C1924" s="30"/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  <c r="S1924" s="30"/>
      <c r="T1924" s="87"/>
      <c r="U1924" s="89"/>
      <c r="V1924" s="89"/>
      <c r="W1924" s="89"/>
      <c r="X1924" s="89"/>
      <c r="Y1924" s="89"/>
      <c r="Z1924" s="89"/>
      <c r="AA1924" s="90" t="s">
        <v>153</v>
      </c>
      <c r="AB1924" s="89"/>
      <c r="AC1924" s="89"/>
      <c r="AD1924" s="89"/>
      <c r="AE1924" s="89"/>
      <c r="AF1924" s="89"/>
    </row>
    <row r="1925" spans="1:32" ht="25.5">
      <c r="A1925" s="31">
        <v>1922</v>
      </c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88"/>
      <c r="U1925" s="89"/>
      <c r="V1925" s="89"/>
      <c r="W1925" s="89"/>
      <c r="X1925" s="89"/>
      <c r="Y1925" s="89"/>
      <c r="Z1925" s="89"/>
      <c r="AA1925" s="90" t="s">
        <v>153</v>
      </c>
      <c r="AB1925" s="89"/>
      <c r="AC1925" s="89"/>
      <c r="AD1925" s="89"/>
      <c r="AE1925" s="89"/>
      <c r="AF1925" s="89"/>
    </row>
    <row r="1926" spans="1:32" ht="25.5">
      <c r="A1926" s="30">
        <v>1923</v>
      </c>
      <c r="B1926" s="30"/>
      <c r="C1926" s="30"/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  <c r="S1926" s="30"/>
      <c r="T1926" s="87"/>
      <c r="U1926" s="89"/>
      <c r="V1926" s="89"/>
      <c r="W1926" s="89"/>
      <c r="X1926" s="89"/>
      <c r="Y1926" s="89"/>
      <c r="Z1926" s="89"/>
      <c r="AA1926" s="90" t="s">
        <v>153</v>
      </c>
      <c r="AB1926" s="89"/>
      <c r="AC1926" s="89"/>
      <c r="AD1926" s="89"/>
      <c r="AE1926" s="89"/>
      <c r="AF1926" s="89"/>
    </row>
    <row r="1927" spans="1:32" ht="25.5">
      <c r="A1927" s="31">
        <v>1924</v>
      </c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88"/>
      <c r="U1927" s="89"/>
      <c r="V1927" s="89"/>
      <c r="W1927" s="89"/>
      <c r="X1927" s="89"/>
      <c r="Y1927" s="89"/>
      <c r="Z1927" s="89"/>
      <c r="AA1927" s="90" t="s">
        <v>153</v>
      </c>
      <c r="AB1927" s="89"/>
      <c r="AC1927" s="89"/>
      <c r="AD1927" s="89"/>
      <c r="AE1927" s="89"/>
      <c r="AF1927" s="89"/>
    </row>
    <row r="1928" spans="1:32" ht="25.5">
      <c r="A1928" s="30">
        <v>1925</v>
      </c>
      <c r="B1928" s="30"/>
      <c r="C1928" s="30"/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  <c r="S1928" s="30"/>
      <c r="T1928" s="87"/>
      <c r="U1928" s="89"/>
      <c r="V1928" s="89"/>
      <c r="W1928" s="89"/>
      <c r="X1928" s="89"/>
      <c r="Y1928" s="89"/>
      <c r="Z1928" s="89"/>
      <c r="AA1928" s="90" t="s">
        <v>153</v>
      </c>
      <c r="AB1928" s="89"/>
      <c r="AC1928" s="89"/>
      <c r="AD1928" s="89"/>
      <c r="AE1928" s="89"/>
      <c r="AF1928" s="89"/>
    </row>
    <row r="1929" spans="1:32" ht="25.5">
      <c r="A1929" s="31">
        <v>1926</v>
      </c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88"/>
      <c r="U1929" s="89"/>
      <c r="V1929" s="89"/>
      <c r="W1929" s="89"/>
      <c r="X1929" s="89"/>
      <c r="Y1929" s="89"/>
      <c r="Z1929" s="89"/>
      <c r="AA1929" s="90" t="s">
        <v>153</v>
      </c>
      <c r="AB1929" s="89"/>
      <c r="AC1929" s="89"/>
      <c r="AD1929" s="89"/>
      <c r="AE1929" s="89"/>
      <c r="AF1929" s="89"/>
    </row>
    <row r="1930" spans="1:32" ht="25.5">
      <c r="A1930" s="30">
        <v>1927</v>
      </c>
      <c r="B1930" s="30"/>
      <c r="C1930" s="30"/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  <c r="S1930" s="30"/>
      <c r="T1930" s="87"/>
      <c r="U1930" s="89"/>
      <c r="V1930" s="89"/>
      <c r="W1930" s="89"/>
      <c r="X1930" s="89"/>
      <c r="Y1930" s="89"/>
      <c r="Z1930" s="89"/>
      <c r="AA1930" s="90" t="s">
        <v>153</v>
      </c>
      <c r="AB1930" s="89"/>
      <c r="AC1930" s="89"/>
      <c r="AD1930" s="89"/>
      <c r="AE1930" s="89"/>
      <c r="AF1930" s="89"/>
    </row>
    <row r="1931" spans="1:32" ht="25.5">
      <c r="A1931" s="31">
        <v>1928</v>
      </c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88"/>
      <c r="U1931" s="89"/>
      <c r="V1931" s="89"/>
      <c r="W1931" s="89"/>
      <c r="X1931" s="89"/>
      <c r="Y1931" s="89"/>
      <c r="Z1931" s="89"/>
      <c r="AA1931" s="90" t="s">
        <v>153</v>
      </c>
      <c r="AB1931" s="89"/>
      <c r="AC1931" s="89"/>
      <c r="AD1931" s="89"/>
      <c r="AE1931" s="89"/>
      <c r="AF1931" s="89"/>
    </row>
    <row r="1932" spans="1:32" ht="25.5">
      <c r="A1932" s="30">
        <v>1929</v>
      </c>
      <c r="B1932" s="30"/>
      <c r="C1932" s="30"/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  <c r="S1932" s="30"/>
      <c r="T1932" s="87"/>
      <c r="U1932" s="89"/>
      <c r="V1932" s="89"/>
      <c r="W1932" s="89"/>
      <c r="X1932" s="89"/>
      <c r="Y1932" s="89"/>
      <c r="Z1932" s="89"/>
      <c r="AA1932" s="90" t="s">
        <v>153</v>
      </c>
      <c r="AB1932" s="89"/>
      <c r="AC1932" s="89"/>
      <c r="AD1932" s="89"/>
      <c r="AE1932" s="89"/>
      <c r="AF1932" s="89"/>
    </row>
    <row r="1933" spans="1:32" ht="25.5">
      <c r="A1933" s="31">
        <v>1930</v>
      </c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88"/>
      <c r="U1933" s="89"/>
      <c r="V1933" s="89"/>
      <c r="W1933" s="89"/>
      <c r="X1933" s="89"/>
      <c r="Y1933" s="89"/>
      <c r="Z1933" s="89"/>
      <c r="AA1933" s="90" t="s">
        <v>153</v>
      </c>
      <c r="AB1933" s="89"/>
      <c r="AC1933" s="89"/>
      <c r="AD1933" s="89"/>
      <c r="AE1933" s="89"/>
      <c r="AF1933" s="89"/>
    </row>
    <row r="1934" spans="1:32" ht="25.5">
      <c r="A1934" s="30">
        <v>1931</v>
      </c>
      <c r="B1934" s="30"/>
      <c r="C1934" s="30"/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  <c r="S1934" s="30"/>
      <c r="T1934" s="87"/>
      <c r="U1934" s="89"/>
      <c r="V1934" s="89"/>
      <c r="W1934" s="89"/>
      <c r="X1934" s="89"/>
      <c r="Y1934" s="89"/>
      <c r="Z1934" s="89"/>
      <c r="AA1934" s="90" t="s">
        <v>153</v>
      </c>
      <c r="AB1934" s="89"/>
      <c r="AC1934" s="89"/>
      <c r="AD1934" s="89"/>
      <c r="AE1934" s="89"/>
      <c r="AF1934" s="89"/>
    </row>
    <row r="1935" spans="1:32" ht="25.5">
      <c r="A1935" s="31">
        <v>1932</v>
      </c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88"/>
      <c r="U1935" s="89"/>
      <c r="V1935" s="89"/>
      <c r="W1935" s="89"/>
      <c r="X1935" s="89"/>
      <c r="Y1935" s="89"/>
      <c r="Z1935" s="89"/>
      <c r="AA1935" s="90" t="s">
        <v>153</v>
      </c>
      <c r="AB1935" s="89"/>
      <c r="AC1935" s="89"/>
      <c r="AD1935" s="89"/>
      <c r="AE1935" s="89"/>
      <c r="AF1935" s="89"/>
    </row>
    <row r="1936" spans="1:32" ht="25.5">
      <c r="A1936" s="30">
        <v>1933</v>
      </c>
      <c r="B1936" s="30"/>
      <c r="C1936" s="30"/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  <c r="S1936" s="30"/>
      <c r="T1936" s="87"/>
      <c r="U1936" s="89"/>
      <c r="V1936" s="89"/>
      <c r="W1936" s="89"/>
      <c r="X1936" s="89"/>
      <c r="Y1936" s="89"/>
      <c r="Z1936" s="89"/>
      <c r="AA1936" s="90" t="s">
        <v>153</v>
      </c>
      <c r="AB1936" s="89"/>
      <c r="AC1936" s="89"/>
      <c r="AD1936" s="89"/>
      <c r="AE1936" s="89"/>
      <c r="AF1936" s="89"/>
    </row>
    <row r="1937" spans="1:32" ht="25.5">
      <c r="A1937" s="31">
        <v>1934</v>
      </c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88"/>
      <c r="U1937" s="89"/>
      <c r="V1937" s="89"/>
      <c r="W1937" s="89"/>
      <c r="X1937" s="89"/>
      <c r="Y1937" s="89"/>
      <c r="Z1937" s="89"/>
      <c r="AA1937" s="90" t="s">
        <v>153</v>
      </c>
      <c r="AB1937" s="89"/>
      <c r="AC1937" s="89"/>
      <c r="AD1937" s="89"/>
      <c r="AE1937" s="89"/>
      <c r="AF1937" s="89"/>
    </row>
    <row r="1938" spans="1:32" ht="25.5">
      <c r="A1938" s="30">
        <v>1935</v>
      </c>
      <c r="B1938" s="30"/>
      <c r="C1938" s="30"/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  <c r="S1938" s="30"/>
      <c r="T1938" s="87"/>
      <c r="U1938" s="89"/>
      <c r="V1938" s="89"/>
      <c r="W1938" s="89"/>
      <c r="X1938" s="89"/>
      <c r="Y1938" s="89"/>
      <c r="Z1938" s="89"/>
      <c r="AA1938" s="90" t="s">
        <v>153</v>
      </c>
      <c r="AB1938" s="89"/>
      <c r="AC1938" s="89"/>
      <c r="AD1938" s="89"/>
      <c r="AE1938" s="89"/>
      <c r="AF1938" s="89"/>
    </row>
    <row r="1939" spans="1:32" ht="25.5">
      <c r="A1939" s="31">
        <v>1936</v>
      </c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88"/>
      <c r="U1939" s="89"/>
      <c r="V1939" s="89"/>
      <c r="W1939" s="89"/>
      <c r="X1939" s="89"/>
      <c r="Y1939" s="89"/>
      <c r="Z1939" s="89"/>
      <c r="AA1939" s="90" t="s">
        <v>153</v>
      </c>
      <c r="AB1939" s="89"/>
      <c r="AC1939" s="89"/>
      <c r="AD1939" s="89"/>
      <c r="AE1939" s="89"/>
      <c r="AF1939" s="89"/>
    </row>
    <row r="1940" spans="1:32" ht="25.5">
      <c r="A1940" s="30">
        <v>1937</v>
      </c>
      <c r="B1940" s="30"/>
      <c r="C1940" s="30"/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  <c r="S1940" s="30"/>
      <c r="T1940" s="87"/>
      <c r="U1940" s="89"/>
      <c r="V1940" s="89"/>
      <c r="W1940" s="89"/>
      <c r="X1940" s="89"/>
      <c r="Y1940" s="89"/>
      <c r="Z1940" s="89"/>
      <c r="AA1940" s="90" t="s">
        <v>153</v>
      </c>
      <c r="AB1940" s="89"/>
      <c r="AC1940" s="89"/>
      <c r="AD1940" s="89"/>
      <c r="AE1940" s="89"/>
      <c r="AF1940" s="89"/>
    </row>
    <row r="1941" spans="1:32" ht="25.5">
      <c r="A1941" s="31">
        <v>1938</v>
      </c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88"/>
      <c r="U1941" s="89"/>
      <c r="V1941" s="89"/>
      <c r="W1941" s="89"/>
      <c r="X1941" s="89"/>
      <c r="Y1941" s="89"/>
      <c r="Z1941" s="89"/>
      <c r="AA1941" s="90" t="s">
        <v>153</v>
      </c>
      <c r="AB1941" s="89"/>
      <c r="AC1941" s="89"/>
      <c r="AD1941" s="89"/>
      <c r="AE1941" s="89"/>
      <c r="AF1941" s="89"/>
    </row>
    <row r="1942" spans="1:32" ht="25.5">
      <c r="A1942" s="30">
        <v>1939</v>
      </c>
      <c r="B1942" s="30"/>
      <c r="C1942" s="30"/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  <c r="S1942" s="30"/>
      <c r="T1942" s="87"/>
      <c r="U1942" s="89"/>
      <c r="V1942" s="89"/>
      <c r="W1942" s="89"/>
      <c r="X1942" s="89"/>
      <c r="Y1942" s="89"/>
      <c r="Z1942" s="89"/>
      <c r="AA1942" s="90" t="s">
        <v>153</v>
      </c>
      <c r="AB1942" s="89"/>
      <c r="AC1942" s="89"/>
      <c r="AD1942" s="89"/>
      <c r="AE1942" s="89"/>
      <c r="AF1942" s="89"/>
    </row>
    <row r="1943" spans="1:32" ht="25.5">
      <c r="A1943" s="31">
        <v>1940</v>
      </c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88"/>
      <c r="U1943" s="89"/>
      <c r="V1943" s="89"/>
      <c r="W1943" s="89"/>
      <c r="X1943" s="89"/>
      <c r="Y1943" s="89"/>
      <c r="Z1943" s="89"/>
      <c r="AA1943" s="90" t="s">
        <v>153</v>
      </c>
      <c r="AB1943" s="89"/>
      <c r="AC1943" s="89"/>
      <c r="AD1943" s="89"/>
      <c r="AE1943" s="89"/>
      <c r="AF1943" s="89"/>
    </row>
    <row r="1944" spans="1:32" ht="25.5">
      <c r="A1944" s="30">
        <v>1941</v>
      </c>
      <c r="B1944" s="30"/>
      <c r="C1944" s="30"/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  <c r="S1944" s="30"/>
      <c r="T1944" s="87"/>
      <c r="U1944" s="89"/>
      <c r="V1944" s="89"/>
      <c r="W1944" s="89"/>
      <c r="X1944" s="89"/>
      <c r="Y1944" s="89"/>
      <c r="Z1944" s="89"/>
      <c r="AA1944" s="90" t="s">
        <v>153</v>
      </c>
      <c r="AB1944" s="89"/>
      <c r="AC1944" s="89"/>
      <c r="AD1944" s="89"/>
      <c r="AE1944" s="89"/>
      <c r="AF1944" s="89"/>
    </row>
    <row r="1945" spans="1:32" ht="25.5">
      <c r="A1945" s="31">
        <v>1942</v>
      </c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88"/>
      <c r="U1945" s="89"/>
      <c r="V1945" s="89"/>
      <c r="W1945" s="89"/>
      <c r="X1945" s="89"/>
      <c r="Y1945" s="89"/>
      <c r="Z1945" s="89"/>
      <c r="AA1945" s="90" t="s">
        <v>153</v>
      </c>
      <c r="AB1945" s="89"/>
      <c r="AC1945" s="89"/>
      <c r="AD1945" s="89"/>
      <c r="AE1945" s="89"/>
      <c r="AF1945" s="89"/>
    </row>
    <row r="1946" spans="1:32" ht="25.5">
      <c r="A1946" s="30">
        <v>1943</v>
      </c>
      <c r="B1946" s="30"/>
      <c r="C1946" s="30"/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  <c r="S1946" s="30"/>
      <c r="T1946" s="87"/>
      <c r="U1946" s="89"/>
      <c r="V1946" s="89"/>
      <c r="W1946" s="89"/>
      <c r="X1946" s="89"/>
      <c r="Y1946" s="89"/>
      <c r="Z1946" s="89"/>
      <c r="AA1946" s="90" t="s">
        <v>153</v>
      </c>
      <c r="AB1946" s="89"/>
      <c r="AC1946" s="89"/>
      <c r="AD1946" s="89"/>
      <c r="AE1946" s="89"/>
      <c r="AF1946" s="89"/>
    </row>
    <row r="1947" spans="1:32" ht="25.5">
      <c r="A1947" s="31">
        <v>1944</v>
      </c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88"/>
      <c r="U1947" s="89"/>
      <c r="V1947" s="89"/>
      <c r="W1947" s="89"/>
      <c r="X1947" s="89"/>
      <c r="Y1947" s="89"/>
      <c r="Z1947" s="89"/>
      <c r="AA1947" s="90" t="s">
        <v>153</v>
      </c>
      <c r="AB1947" s="89"/>
      <c r="AC1947" s="89"/>
      <c r="AD1947" s="89"/>
      <c r="AE1947" s="89"/>
      <c r="AF1947" s="89"/>
    </row>
    <row r="1948" spans="1:32" ht="25.5">
      <c r="A1948" s="30">
        <v>1945</v>
      </c>
      <c r="B1948" s="30"/>
      <c r="C1948" s="30"/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  <c r="S1948" s="30"/>
      <c r="T1948" s="87"/>
      <c r="U1948" s="89"/>
      <c r="V1948" s="89"/>
      <c r="W1948" s="89"/>
      <c r="X1948" s="89"/>
      <c r="Y1948" s="89"/>
      <c r="Z1948" s="89"/>
      <c r="AA1948" s="90" t="s">
        <v>153</v>
      </c>
      <c r="AB1948" s="89"/>
      <c r="AC1948" s="89"/>
      <c r="AD1948" s="89"/>
      <c r="AE1948" s="89"/>
      <c r="AF1948" s="89"/>
    </row>
    <row r="1949" spans="1:32" ht="25.5">
      <c r="A1949" s="31">
        <v>1946</v>
      </c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88"/>
      <c r="U1949" s="89"/>
      <c r="V1949" s="89"/>
      <c r="W1949" s="89"/>
      <c r="X1949" s="89"/>
      <c r="Y1949" s="89"/>
      <c r="Z1949" s="89"/>
      <c r="AA1949" s="90" t="s">
        <v>153</v>
      </c>
      <c r="AB1949" s="89"/>
      <c r="AC1949" s="89"/>
      <c r="AD1949" s="89"/>
      <c r="AE1949" s="89"/>
      <c r="AF1949" s="89"/>
    </row>
    <row r="1950" spans="1:32" ht="25.5">
      <c r="A1950" s="30">
        <v>1947</v>
      </c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  <c r="S1950" s="30"/>
      <c r="T1950" s="87"/>
      <c r="U1950" s="89"/>
      <c r="V1950" s="89"/>
      <c r="W1950" s="89"/>
      <c r="X1950" s="89"/>
      <c r="Y1950" s="89"/>
      <c r="Z1950" s="89"/>
      <c r="AA1950" s="90" t="s">
        <v>153</v>
      </c>
      <c r="AB1950" s="89"/>
      <c r="AC1950" s="89"/>
      <c r="AD1950" s="89"/>
      <c r="AE1950" s="89"/>
      <c r="AF1950" s="89"/>
    </row>
    <row r="1951" spans="1:32" ht="25.5">
      <c r="A1951" s="31">
        <v>1948</v>
      </c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88"/>
      <c r="U1951" s="89"/>
      <c r="V1951" s="89"/>
      <c r="W1951" s="89"/>
      <c r="X1951" s="89"/>
      <c r="Y1951" s="89"/>
      <c r="Z1951" s="89"/>
      <c r="AA1951" s="90" t="s">
        <v>153</v>
      </c>
      <c r="AB1951" s="89"/>
      <c r="AC1951" s="89"/>
      <c r="AD1951" s="89"/>
      <c r="AE1951" s="89"/>
      <c r="AF1951" s="89"/>
    </row>
    <row r="1952" spans="1:32" ht="25.5">
      <c r="A1952" s="30">
        <v>1949</v>
      </c>
      <c r="B1952" s="30"/>
      <c r="C1952" s="30"/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  <c r="S1952" s="30"/>
      <c r="T1952" s="87"/>
      <c r="U1952" s="89"/>
      <c r="V1952" s="89"/>
      <c r="W1952" s="89"/>
      <c r="X1952" s="89"/>
      <c r="Y1952" s="89"/>
      <c r="Z1952" s="89"/>
      <c r="AA1952" s="90" t="s">
        <v>153</v>
      </c>
      <c r="AB1952" s="89"/>
      <c r="AC1952" s="89"/>
      <c r="AD1952" s="89"/>
      <c r="AE1952" s="89"/>
      <c r="AF1952" s="89"/>
    </row>
    <row r="1953" spans="1:32" ht="25.5">
      <c r="A1953" s="31">
        <v>1950</v>
      </c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88"/>
      <c r="U1953" s="89"/>
      <c r="V1953" s="89"/>
      <c r="W1953" s="89"/>
      <c r="X1953" s="89"/>
      <c r="Y1953" s="89"/>
      <c r="Z1953" s="89"/>
      <c r="AA1953" s="90" t="s">
        <v>153</v>
      </c>
      <c r="AB1953" s="89"/>
      <c r="AC1953" s="89"/>
      <c r="AD1953" s="89"/>
      <c r="AE1953" s="89"/>
      <c r="AF1953" s="89"/>
    </row>
    <row r="1954" spans="1:32" ht="25.5">
      <c r="A1954" s="30">
        <v>1951</v>
      </c>
      <c r="B1954" s="30"/>
      <c r="C1954" s="30"/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  <c r="S1954" s="30"/>
      <c r="T1954" s="87"/>
      <c r="U1954" s="89"/>
      <c r="V1954" s="89"/>
      <c r="W1954" s="89"/>
      <c r="X1954" s="89"/>
      <c r="Y1954" s="89"/>
      <c r="Z1954" s="89"/>
      <c r="AA1954" s="90" t="s">
        <v>153</v>
      </c>
      <c r="AB1954" s="89"/>
      <c r="AC1954" s="89"/>
      <c r="AD1954" s="89"/>
      <c r="AE1954" s="89"/>
      <c r="AF1954" s="89"/>
    </row>
    <row r="1955" spans="1:32" ht="25.5">
      <c r="A1955" s="31">
        <v>1952</v>
      </c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88"/>
      <c r="U1955" s="89"/>
      <c r="V1955" s="89"/>
      <c r="W1955" s="89"/>
      <c r="X1955" s="89"/>
      <c r="Y1955" s="89"/>
      <c r="Z1955" s="89"/>
      <c r="AA1955" s="90" t="s">
        <v>153</v>
      </c>
      <c r="AB1955" s="89"/>
      <c r="AC1955" s="89"/>
      <c r="AD1955" s="89"/>
      <c r="AE1955" s="89"/>
      <c r="AF1955" s="89"/>
    </row>
    <row r="1956" spans="1:32" ht="25.5">
      <c r="A1956" s="30">
        <v>1953</v>
      </c>
      <c r="B1956" s="30"/>
      <c r="C1956" s="30"/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  <c r="S1956" s="30"/>
      <c r="T1956" s="87"/>
      <c r="U1956" s="89"/>
      <c r="V1956" s="89"/>
      <c r="W1956" s="89"/>
      <c r="X1956" s="89"/>
      <c r="Y1956" s="89"/>
      <c r="Z1956" s="89"/>
      <c r="AA1956" s="90" t="s">
        <v>153</v>
      </c>
      <c r="AB1956" s="89"/>
      <c r="AC1956" s="89"/>
      <c r="AD1956" s="89"/>
      <c r="AE1956" s="89"/>
      <c r="AF1956" s="89"/>
    </row>
    <row r="1957" spans="1:32" ht="25.5">
      <c r="A1957" s="31">
        <v>1954</v>
      </c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88"/>
      <c r="U1957" s="89"/>
      <c r="V1957" s="89"/>
      <c r="W1957" s="89"/>
      <c r="X1957" s="89"/>
      <c r="Y1957" s="89"/>
      <c r="Z1957" s="89"/>
      <c r="AA1957" s="90" t="s">
        <v>153</v>
      </c>
      <c r="AB1957" s="89"/>
      <c r="AC1957" s="89"/>
      <c r="AD1957" s="89"/>
      <c r="AE1957" s="89"/>
      <c r="AF1957" s="89"/>
    </row>
    <row r="1958" spans="1:32" ht="25.5">
      <c r="A1958" s="30">
        <v>1955</v>
      </c>
      <c r="B1958" s="30"/>
      <c r="C1958" s="30"/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  <c r="S1958" s="30"/>
      <c r="T1958" s="87"/>
      <c r="U1958" s="89"/>
      <c r="V1958" s="89"/>
      <c r="W1958" s="89"/>
      <c r="X1958" s="89"/>
      <c r="Y1958" s="89"/>
      <c r="Z1958" s="89"/>
      <c r="AA1958" s="90" t="s">
        <v>153</v>
      </c>
      <c r="AB1958" s="89"/>
      <c r="AC1958" s="89"/>
      <c r="AD1958" s="89"/>
      <c r="AE1958" s="89"/>
      <c r="AF1958" s="89"/>
    </row>
    <row r="1959" spans="1:32" ht="25.5">
      <c r="A1959" s="31">
        <v>1956</v>
      </c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88"/>
      <c r="U1959" s="89"/>
      <c r="V1959" s="89"/>
      <c r="W1959" s="89"/>
      <c r="X1959" s="89"/>
      <c r="Y1959" s="89"/>
      <c r="Z1959" s="89"/>
      <c r="AA1959" s="90" t="s">
        <v>153</v>
      </c>
      <c r="AB1959" s="89"/>
      <c r="AC1959" s="89"/>
      <c r="AD1959" s="89"/>
      <c r="AE1959" s="89"/>
      <c r="AF1959" s="89"/>
    </row>
    <row r="1960" spans="1:32" ht="25.5">
      <c r="A1960" s="30">
        <v>1957</v>
      </c>
      <c r="B1960" s="30"/>
      <c r="C1960" s="30"/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  <c r="S1960" s="30"/>
      <c r="T1960" s="87"/>
      <c r="U1960" s="89"/>
      <c r="V1960" s="89"/>
      <c r="W1960" s="89"/>
      <c r="X1960" s="89"/>
      <c r="Y1960" s="89"/>
      <c r="Z1960" s="89"/>
      <c r="AA1960" s="90" t="s">
        <v>153</v>
      </c>
      <c r="AB1960" s="89"/>
      <c r="AC1960" s="89"/>
      <c r="AD1960" s="89"/>
      <c r="AE1960" s="89"/>
      <c r="AF1960" s="89"/>
    </row>
    <row r="1961" spans="1:32" ht="25.5">
      <c r="A1961" s="31">
        <v>1958</v>
      </c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88"/>
      <c r="U1961" s="89"/>
      <c r="V1961" s="89"/>
      <c r="W1961" s="89"/>
      <c r="X1961" s="89"/>
      <c r="Y1961" s="89"/>
      <c r="Z1961" s="89"/>
      <c r="AA1961" s="90" t="s">
        <v>153</v>
      </c>
      <c r="AB1961" s="89"/>
      <c r="AC1961" s="89"/>
      <c r="AD1961" s="89"/>
      <c r="AE1961" s="89"/>
      <c r="AF1961" s="89"/>
    </row>
    <row r="1962" spans="1:32" ht="25.5">
      <c r="A1962" s="30">
        <v>1959</v>
      </c>
      <c r="B1962" s="30"/>
      <c r="C1962" s="30"/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  <c r="S1962" s="30"/>
      <c r="T1962" s="87"/>
      <c r="U1962" s="89"/>
      <c r="V1962" s="89"/>
      <c r="W1962" s="89"/>
      <c r="X1962" s="89"/>
      <c r="Y1962" s="89"/>
      <c r="Z1962" s="89"/>
      <c r="AA1962" s="90" t="s">
        <v>153</v>
      </c>
      <c r="AB1962" s="89"/>
      <c r="AC1962" s="89"/>
      <c r="AD1962" s="89"/>
      <c r="AE1962" s="89"/>
      <c r="AF1962" s="89"/>
    </row>
    <row r="1963" spans="1:32" ht="25.5">
      <c r="A1963" s="31">
        <v>1960</v>
      </c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88"/>
      <c r="U1963" s="89"/>
      <c r="V1963" s="89"/>
      <c r="W1963" s="89"/>
      <c r="X1963" s="89"/>
      <c r="Y1963" s="89"/>
      <c r="Z1963" s="89"/>
      <c r="AA1963" s="90" t="s">
        <v>153</v>
      </c>
      <c r="AB1963" s="89"/>
      <c r="AC1963" s="89"/>
      <c r="AD1963" s="89"/>
      <c r="AE1963" s="89"/>
      <c r="AF1963" s="89"/>
    </row>
    <row r="1964" spans="1:32" ht="25.5">
      <c r="A1964" s="30">
        <v>1961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  <c r="S1964" s="30"/>
      <c r="T1964" s="87"/>
      <c r="U1964" s="89"/>
      <c r="V1964" s="89"/>
      <c r="W1964" s="89"/>
      <c r="X1964" s="89"/>
      <c r="Y1964" s="89"/>
      <c r="Z1964" s="89"/>
      <c r="AA1964" s="90" t="s">
        <v>153</v>
      </c>
      <c r="AB1964" s="89"/>
      <c r="AC1964" s="89"/>
      <c r="AD1964" s="89"/>
      <c r="AE1964" s="89"/>
      <c r="AF1964" s="89"/>
    </row>
    <row r="1965" spans="1:32" ht="25.5">
      <c r="A1965" s="31">
        <v>1962</v>
      </c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88"/>
      <c r="U1965" s="89"/>
      <c r="V1965" s="89"/>
      <c r="W1965" s="89"/>
      <c r="X1965" s="89"/>
      <c r="Y1965" s="89"/>
      <c r="Z1965" s="89"/>
      <c r="AA1965" s="90" t="s">
        <v>153</v>
      </c>
      <c r="AB1965" s="89"/>
      <c r="AC1965" s="89"/>
      <c r="AD1965" s="89"/>
      <c r="AE1965" s="89"/>
      <c r="AF1965" s="89"/>
    </row>
    <row r="1966" spans="1:32" ht="25.5">
      <c r="A1966" s="30">
        <v>1963</v>
      </c>
      <c r="B1966" s="30"/>
      <c r="C1966" s="30"/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  <c r="S1966" s="30"/>
      <c r="T1966" s="87"/>
      <c r="U1966" s="89"/>
      <c r="V1966" s="89"/>
      <c r="W1966" s="89"/>
      <c r="X1966" s="89"/>
      <c r="Y1966" s="89"/>
      <c r="Z1966" s="89"/>
      <c r="AA1966" s="90" t="s">
        <v>153</v>
      </c>
      <c r="AB1966" s="89"/>
      <c r="AC1966" s="89"/>
      <c r="AD1966" s="89"/>
      <c r="AE1966" s="89"/>
      <c r="AF1966" s="89"/>
    </row>
    <row r="1967" spans="1:32" ht="25.5">
      <c r="A1967" s="31">
        <v>1964</v>
      </c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88"/>
      <c r="U1967" s="89"/>
      <c r="V1967" s="89"/>
      <c r="W1967" s="89"/>
      <c r="X1967" s="89"/>
      <c r="Y1967" s="89"/>
      <c r="Z1967" s="89"/>
      <c r="AA1967" s="90" t="s">
        <v>153</v>
      </c>
      <c r="AB1967" s="89"/>
      <c r="AC1967" s="89"/>
      <c r="AD1967" s="89"/>
      <c r="AE1967" s="89"/>
      <c r="AF1967" s="89"/>
    </row>
    <row r="1968" spans="1:32" ht="25.5">
      <c r="A1968" s="30">
        <v>1965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  <c r="S1968" s="30"/>
      <c r="T1968" s="87"/>
      <c r="U1968" s="89"/>
      <c r="V1968" s="89"/>
      <c r="W1968" s="89"/>
      <c r="X1968" s="89"/>
      <c r="Y1968" s="89"/>
      <c r="Z1968" s="89"/>
      <c r="AA1968" s="90" t="s">
        <v>153</v>
      </c>
      <c r="AB1968" s="89"/>
      <c r="AC1968" s="89"/>
      <c r="AD1968" s="89"/>
      <c r="AE1968" s="89"/>
      <c r="AF1968" s="89"/>
    </row>
    <row r="1969" spans="1:32" ht="25.5">
      <c r="A1969" s="31">
        <v>1966</v>
      </c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88"/>
      <c r="U1969" s="89"/>
      <c r="V1969" s="89"/>
      <c r="W1969" s="89"/>
      <c r="X1969" s="89"/>
      <c r="Y1969" s="89"/>
      <c r="Z1969" s="89"/>
      <c r="AA1969" s="90" t="s">
        <v>153</v>
      </c>
      <c r="AB1969" s="89"/>
      <c r="AC1969" s="89"/>
      <c r="AD1969" s="89"/>
      <c r="AE1969" s="89"/>
      <c r="AF1969" s="89"/>
    </row>
    <row r="1970" spans="1:32" ht="25.5">
      <c r="A1970" s="30">
        <v>1967</v>
      </c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  <c r="S1970" s="30"/>
      <c r="T1970" s="87"/>
      <c r="U1970" s="89"/>
      <c r="V1970" s="89"/>
      <c r="W1970" s="89"/>
      <c r="X1970" s="89"/>
      <c r="Y1970" s="89"/>
      <c r="Z1970" s="89"/>
      <c r="AA1970" s="90" t="s">
        <v>153</v>
      </c>
      <c r="AB1970" s="89"/>
      <c r="AC1970" s="89"/>
      <c r="AD1970" s="89"/>
      <c r="AE1970" s="89"/>
      <c r="AF1970" s="89"/>
    </row>
    <row r="1971" spans="1:32" ht="25.5">
      <c r="A1971" s="31">
        <v>1968</v>
      </c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88"/>
      <c r="U1971" s="89"/>
      <c r="V1971" s="89"/>
      <c r="W1971" s="89"/>
      <c r="X1971" s="89"/>
      <c r="Y1971" s="89"/>
      <c r="Z1971" s="89"/>
      <c r="AA1971" s="90" t="s">
        <v>153</v>
      </c>
      <c r="AB1971" s="89"/>
      <c r="AC1971" s="89"/>
      <c r="AD1971" s="89"/>
      <c r="AE1971" s="89"/>
      <c r="AF1971" s="89"/>
    </row>
    <row r="1972" spans="1:32" ht="25.5">
      <c r="A1972" s="30">
        <v>1969</v>
      </c>
      <c r="B1972" s="30"/>
      <c r="C1972" s="30"/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  <c r="S1972" s="30"/>
      <c r="T1972" s="87"/>
      <c r="U1972" s="89"/>
      <c r="V1972" s="89"/>
      <c r="W1972" s="89"/>
      <c r="X1972" s="89"/>
      <c r="Y1972" s="89"/>
      <c r="Z1972" s="89"/>
      <c r="AA1972" s="90" t="s">
        <v>153</v>
      </c>
      <c r="AB1972" s="89"/>
      <c r="AC1972" s="89"/>
      <c r="AD1972" s="89"/>
      <c r="AE1972" s="89"/>
      <c r="AF1972" s="89"/>
    </row>
    <row r="1973" spans="1:32" ht="25.5">
      <c r="A1973" s="31">
        <v>1970</v>
      </c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88"/>
      <c r="U1973" s="89"/>
      <c r="V1973" s="89"/>
      <c r="W1973" s="89"/>
      <c r="X1973" s="89"/>
      <c r="Y1973" s="89"/>
      <c r="Z1973" s="89"/>
      <c r="AA1973" s="90" t="s">
        <v>153</v>
      </c>
      <c r="AB1973" s="89"/>
      <c r="AC1973" s="89"/>
      <c r="AD1973" s="89"/>
      <c r="AE1973" s="89"/>
      <c r="AF1973" s="89"/>
    </row>
    <row r="1974" spans="1:32" ht="25.5">
      <c r="A1974" s="30">
        <v>1971</v>
      </c>
      <c r="B1974" s="30"/>
      <c r="C1974" s="30"/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  <c r="S1974" s="30"/>
      <c r="T1974" s="87"/>
      <c r="U1974" s="89"/>
      <c r="V1974" s="89"/>
      <c r="W1974" s="89"/>
      <c r="X1974" s="89"/>
      <c r="Y1974" s="89"/>
      <c r="Z1974" s="89"/>
      <c r="AA1974" s="90" t="s">
        <v>153</v>
      </c>
      <c r="AB1974" s="89"/>
      <c r="AC1974" s="89"/>
      <c r="AD1974" s="89"/>
      <c r="AE1974" s="89"/>
      <c r="AF1974" s="89"/>
    </row>
    <row r="1975" spans="1:32" ht="25.5">
      <c r="A1975" s="31">
        <v>1972</v>
      </c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88"/>
      <c r="U1975" s="89"/>
      <c r="V1975" s="89"/>
      <c r="W1975" s="89"/>
      <c r="X1975" s="89"/>
      <c r="Y1975" s="89"/>
      <c r="Z1975" s="89"/>
      <c r="AA1975" s="90" t="s">
        <v>153</v>
      </c>
      <c r="AB1975" s="89"/>
      <c r="AC1975" s="89"/>
      <c r="AD1975" s="89"/>
      <c r="AE1975" s="89"/>
      <c r="AF1975" s="89"/>
    </row>
    <row r="1976" spans="1:32" ht="25.5">
      <c r="A1976" s="30">
        <v>1973</v>
      </c>
      <c r="B1976" s="30"/>
      <c r="C1976" s="30"/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  <c r="S1976" s="30"/>
      <c r="T1976" s="87"/>
      <c r="U1976" s="89"/>
      <c r="V1976" s="89"/>
      <c r="W1976" s="89"/>
      <c r="X1976" s="89"/>
      <c r="Y1976" s="89"/>
      <c r="Z1976" s="89"/>
      <c r="AA1976" s="90" t="s">
        <v>153</v>
      </c>
      <c r="AB1976" s="89"/>
      <c r="AC1976" s="89"/>
      <c r="AD1976" s="89"/>
      <c r="AE1976" s="89"/>
      <c r="AF1976" s="89"/>
    </row>
    <row r="1977" spans="1:32" ht="25.5">
      <c r="A1977" s="31">
        <v>1974</v>
      </c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88"/>
      <c r="U1977" s="89"/>
      <c r="V1977" s="89"/>
      <c r="W1977" s="89"/>
      <c r="X1977" s="89"/>
      <c r="Y1977" s="89"/>
      <c r="Z1977" s="89"/>
      <c r="AA1977" s="90" t="s">
        <v>153</v>
      </c>
      <c r="AB1977" s="89"/>
      <c r="AC1977" s="89"/>
      <c r="AD1977" s="89"/>
      <c r="AE1977" s="89"/>
      <c r="AF1977" s="89"/>
    </row>
    <row r="1978" spans="1:32" ht="25.5">
      <c r="A1978" s="30">
        <v>1975</v>
      </c>
      <c r="B1978" s="30"/>
      <c r="C1978" s="30"/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  <c r="S1978" s="30"/>
      <c r="T1978" s="87"/>
      <c r="U1978" s="89"/>
      <c r="V1978" s="89"/>
      <c r="W1978" s="89"/>
      <c r="X1978" s="89"/>
      <c r="Y1978" s="89"/>
      <c r="Z1978" s="89"/>
      <c r="AA1978" s="90" t="s">
        <v>153</v>
      </c>
      <c r="AB1978" s="89"/>
      <c r="AC1978" s="89"/>
      <c r="AD1978" s="89"/>
      <c r="AE1978" s="89"/>
      <c r="AF1978" s="89"/>
    </row>
    <row r="1979" spans="1:32" ht="25.5">
      <c r="A1979" s="31">
        <v>1976</v>
      </c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88"/>
      <c r="U1979" s="89"/>
      <c r="V1979" s="89"/>
      <c r="W1979" s="89"/>
      <c r="X1979" s="89"/>
      <c r="Y1979" s="89"/>
      <c r="Z1979" s="89"/>
      <c r="AA1979" s="90" t="s">
        <v>153</v>
      </c>
      <c r="AB1979" s="89"/>
      <c r="AC1979" s="89"/>
      <c r="AD1979" s="89"/>
      <c r="AE1979" s="89"/>
      <c r="AF1979" s="89"/>
    </row>
    <row r="1980" spans="1:32" ht="25.5">
      <c r="A1980" s="30">
        <v>1977</v>
      </c>
      <c r="B1980" s="30"/>
      <c r="C1980" s="30"/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  <c r="S1980" s="30"/>
      <c r="T1980" s="87"/>
      <c r="U1980" s="89"/>
      <c r="V1980" s="89"/>
      <c r="W1980" s="89"/>
      <c r="X1980" s="89"/>
      <c r="Y1980" s="89"/>
      <c r="Z1980" s="89"/>
      <c r="AA1980" s="90" t="s">
        <v>153</v>
      </c>
      <c r="AB1980" s="89"/>
      <c r="AC1980" s="89"/>
      <c r="AD1980" s="89"/>
      <c r="AE1980" s="89"/>
      <c r="AF1980" s="89"/>
    </row>
    <row r="1981" spans="1:32" ht="25.5">
      <c r="A1981" s="31">
        <v>1978</v>
      </c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88"/>
      <c r="U1981" s="89"/>
      <c r="V1981" s="89"/>
      <c r="W1981" s="89"/>
      <c r="X1981" s="89"/>
      <c r="Y1981" s="89"/>
      <c r="Z1981" s="89"/>
      <c r="AA1981" s="90" t="s">
        <v>153</v>
      </c>
      <c r="AB1981" s="89"/>
      <c r="AC1981" s="89"/>
      <c r="AD1981" s="89"/>
      <c r="AE1981" s="89"/>
      <c r="AF1981" s="89"/>
    </row>
    <row r="1982" spans="1:32" ht="25.5">
      <c r="A1982" s="30">
        <v>1979</v>
      </c>
      <c r="B1982" s="30"/>
      <c r="C1982" s="30"/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  <c r="S1982" s="30"/>
      <c r="T1982" s="87"/>
      <c r="U1982" s="89"/>
      <c r="V1982" s="89"/>
      <c r="W1982" s="89"/>
      <c r="X1982" s="89"/>
      <c r="Y1982" s="89"/>
      <c r="Z1982" s="89"/>
      <c r="AA1982" s="90" t="s">
        <v>153</v>
      </c>
      <c r="AB1982" s="89"/>
      <c r="AC1982" s="89"/>
      <c r="AD1982" s="89"/>
      <c r="AE1982" s="89"/>
      <c r="AF1982" s="89"/>
    </row>
    <row r="1983" spans="1:32" ht="25.5">
      <c r="A1983" s="31">
        <v>1980</v>
      </c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88"/>
      <c r="U1983" s="89"/>
      <c r="V1983" s="89"/>
      <c r="W1983" s="89"/>
      <c r="X1983" s="89"/>
      <c r="Y1983" s="89"/>
      <c r="Z1983" s="89"/>
      <c r="AA1983" s="90" t="s">
        <v>153</v>
      </c>
      <c r="AB1983" s="89"/>
      <c r="AC1983" s="89"/>
      <c r="AD1983" s="89"/>
      <c r="AE1983" s="89"/>
      <c r="AF1983" s="89"/>
    </row>
    <row r="1984" spans="1:32" ht="25.5">
      <c r="A1984" s="30">
        <v>1981</v>
      </c>
      <c r="B1984" s="30"/>
      <c r="C1984" s="30"/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  <c r="S1984" s="30"/>
      <c r="T1984" s="87"/>
      <c r="U1984" s="89"/>
      <c r="V1984" s="89"/>
      <c r="W1984" s="89"/>
      <c r="X1984" s="89"/>
      <c r="Y1984" s="89"/>
      <c r="Z1984" s="89"/>
      <c r="AA1984" s="90" t="s">
        <v>153</v>
      </c>
      <c r="AB1984" s="89"/>
      <c r="AC1984" s="89"/>
      <c r="AD1984" s="89"/>
      <c r="AE1984" s="89"/>
      <c r="AF1984" s="89"/>
    </row>
    <row r="1985" spans="1:32" ht="25.5">
      <c r="A1985" s="31">
        <v>1982</v>
      </c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88"/>
      <c r="U1985" s="89"/>
      <c r="V1985" s="89"/>
      <c r="W1985" s="89"/>
      <c r="X1985" s="89"/>
      <c r="Y1985" s="89"/>
      <c r="Z1985" s="89"/>
      <c r="AA1985" s="90" t="s">
        <v>153</v>
      </c>
      <c r="AB1985" s="89"/>
      <c r="AC1985" s="89"/>
      <c r="AD1985" s="89"/>
      <c r="AE1985" s="89"/>
      <c r="AF1985" s="89"/>
    </row>
    <row r="1986" spans="1:32" ht="25.5">
      <c r="A1986" s="30">
        <v>1983</v>
      </c>
      <c r="B1986" s="30"/>
      <c r="C1986" s="30"/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  <c r="S1986" s="30"/>
      <c r="T1986" s="87"/>
      <c r="U1986" s="89"/>
      <c r="V1986" s="89"/>
      <c r="W1986" s="89"/>
      <c r="X1986" s="89"/>
      <c r="Y1986" s="89"/>
      <c r="Z1986" s="89"/>
      <c r="AA1986" s="90" t="s">
        <v>153</v>
      </c>
      <c r="AB1986" s="89"/>
      <c r="AC1986" s="89"/>
      <c r="AD1986" s="89"/>
      <c r="AE1986" s="89"/>
      <c r="AF1986" s="89"/>
    </row>
    <row r="1987" spans="1:32" ht="25.5">
      <c r="A1987" s="31">
        <v>1984</v>
      </c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88"/>
      <c r="U1987" s="89"/>
      <c r="V1987" s="89"/>
      <c r="W1987" s="89"/>
      <c r="X1987" s="89"/>
      <c r="Y1987" s="89"/>
      <c r="Z1987" s="89"/>
      <c r="AA1987" s="90" t="s">
        <v>153</v>
      </c>
      <c r="AB1987" s="89"/>
      <c r="AC1987" s="89"/>
      <c r="AD1987" s="89"/>
      <c r="AE1987" s="89"/>
      <c r="AF1987" s="89"/>
    </row>
    <row r="1988" spans="1:32" ht="25.5">
      <c r="A1988" s="30">
        <v>1985</v>
      </c>
      <c r="B1988" s="30"/>
      <c r="C1988" s="30"/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  <c r="S1988" s="30"/>
      <c r="T1988" s="87"/>
      <c r="U1988" s="89"/>
      <c r="V1988" s="89"/>
      <c r="W1988" s="89"/>
      <c r="X1988" s="89"/>
      <c r="Y1988" s="89"/>
      <c r="Z1988" s="89"/>
      <c r="AA1988" s="90" t="s">
        <v>153</v>
      </c>
      <c r="AB1988" s="89"/>
      <c r="AC1988" s="89"/>
      <c r="AD1988" s="89"/>
      <c r="AE1988" s="89"/>
      <c r="AF1988" s="89"/>
    </row>
    <row r="1989" spans="1:32" ht="25.5">
      <c r="A1989" s="31">
        <v>1986</v>
      </c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88"/>
      <c r="U1989" s="89"/>
      <c r="V1989" s="89"/>
      <c r="W1989" s="89"/>
      <c r="X1989" s="89"/>
      <c r="Y1989" s="89"/>
      <c r="Z1989" s="89"/>
      <c r="AA1989" s="90" t="s">
        <v>153</v>
      </c>
      <c r="AB1989" s="89"/>
      <c r="AC1989" s="89"/>
      <c r="AD1989" s="89"/>
      <c r="AE1989" s="89"/>
      <c r="AF1989" s="89"/>
    </row>
    <row r="1990" spans="1:32" ht="25.5">
      <c r="A1990" s="30">
        <v>1987</v>
      </c>
      <c r="B1990" s="30"/>
      <c r="C1990" s="30"/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  <c r="S1990" s="30"/>
      <c r="T1990" s="87"/>
      <c r="U1990" s="89"/>
      <c r="V1990" s="89"/>
      <c r="W1990" s="89"/>
      <c r="X1990" s="89"/>
      <c r="Y1990" s="89"/>
      <c r="Z1990" s="89"/>
      <c r="AA1990" s="90" t="s">
        <v>153</v>
      </c>
      <c r="AB1990" s="89"/>
      <c r="AC1990" s="89"/>
      <c r="AD1990" s="89"/>
      <c r="AE1990" s="89"/>
      <c r="AF1990" s="89"/>
    </row>
    <row r="1991" spans="1:32" ht="25.5">
      <c r="A1991" s="31">
        <v>1988</v>
      </c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88"/>
      <c r="U1991" s="89"/>
      <c r="V1991" s="89"/>
      <c r="W1991" s="89"/>
      <c r="X1991" s="89"/>
      <c r="Y1991" s="89"/>
      <c r="Z1991" s="89"/>
      <c r="AA1991" s="90" t="s">
        <v>153</v>
      </c>
      <c r="AB1991" s="89"/>
      <c r="AC1991" s="89"/>
      <c r="AD1991" s="89"/>
      <c r="AE1991" s="89"/>
      <c r="AF1991" s="89"/>
    </row>
    <row r="1992" spans="1:32" ht="25.5">
      <c r="A1992" s="30">
        <v>1989</v>
      </c>
      <c r="B1992" s="30"/>
      <c r="C1992" s="30"/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  <c r="S1992" s="30"/>
      <c r="T1992" s="87"/>
      <c r="U1992" s="89"/>
      <c r="V1992" s="89"/>
      <c r="W1992" s="89"/>
      <c r="X1992" s="89"/>
      <c r="Y1992" s="89"/>
      <c r="Z1992" s="89"/>
      <c r="AA1992" s="90" t="s">
        <v>153</v>
      </c>
      <c r="AB1992" s="89"/>
      <c r="AC1992" s="89"/>
      <c r="AD1992" s="89"/>
      <c r="AE1992" s="89"/>
      <c r="AF1992" s="89"/>
    </row>
    <row r="1993" spans="1:32" ht="25.5">
      <c r="A1993" s="31">
        <v>1990</v>
      </c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88"/>
      <c r="U1993" s="89"/>
      <c r="V1993" s="89"/>
      <c r="W1993" s="89"/>
      <c r="X1993" s="89"/>
      <c r="Y1993" s="89"/>
      <c r="Z1993" s="89"/>
      <c r="AA1993" s="90" t="s">
        <v>153</v>
      </c>
      <c r="AB1993" s="89"/>
      <c r="AC1993" s="89"/>
      <c r="AD1993" s="89"/>
      <c r="AE1993" s="89"/>
      <c r="AF1993" s="89"/>
    </row>
    <row r="1994" spans="1:32" ht="25.5">
      <c r="A1994" s="30">
        <v>1991</v>
      </c>
      <c r="B1994" s="30"/>
      <c r="C1994" s="30"/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  <c r="S1994" s="30"/>
      <c r="T1994" s="87"/>
      <c r="U1994" s="89"/>
      <c r="V1994" s="89"/>
      <c r="W1994" s="89"/>
      <c r="X1994" s="89"/>
      <c r="Y1994" s="89"/>
      <c r="Z1994" s="89"/>
      <c r="AA1994" s="90" t="s">
        <v>153</v>
      </c>
      <c r="AB1994" s="89"/>
      <c r="AC1994" s="89"/>
      <c r="AD1994" s="89"/>
      <c r="AE1994" s="89"/>
      <c r="AF1994" s="89"/>
    </row>
    <row r="1995" spans="1:32" ht="25.5">
      <c r="A1995" s="31">
        <v>1992</v>
      </c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88"/>
      <c r="U1995" s="89"/>
      <c r="V1995" s="89"/>
      <c r="W1995" s="89"/>
      <c r="X1995" s="89"/>
      <c r="Y1995" s="89"/>
      <c r="Z1995" s="89"/>
      <c r="AA1995" s="90" t="s">
        <v>153</v>
      </c>
      <c r="AB1995" s="89"/>
      <c r="AC1995" s="89"/>
      <c r="AD1995" s="89"/>
      <c r="AE1995" s="89"/>
      <c r="AF1995" s="89"/>
    </row>
    <row r="1996" spans="1:32" ht="25.5">
      <c r="A1996" s="30">
        <v>1993</v>
      </c>
      <c r="B1996" s="30"/>
      <c r="C1996" s="30"/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  <c r="S1996" s="30"/>
      <c r="T1996" s="87"/>
      <c r="U1996" s="89"/>
      <c r="V1996" s="89"/>
      <c r="W1996" s="89"/>
      <c r="X1996" s="89"/>
      <c r="Y1996" s="89"/>
      <c r="Z1996" s="89"/>
      <c r="AA1996" s="90" t="s">
        <v>153</v>
      </c>
      <c r="AB1996" s="89"/>
      <c r="AC1996" s="89"/>
      <c r="AD1996" s="89"/>
      <c r="AE1996" s="89"/>
      <c r="AF1996" s="89"/>
    </row>
    <row r="1997" spans="1:32" ht="25.5">
      <c r="A1997" s="31">
        <v>1994</v>
      </c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88"/>
      <c r="U1997" s="89"/>
      <c r="V1997" s="89"/>
      <c r="W1997" s="89"/>
      <c r="X1997" s="89"/>
      <c r="Y1997" s="89"/>
      <c r="Z1997" s="89"/>
      <c r="AA1997" s="90" t="s">
        <v>153</v>
      </c>
      <c r="AB1997" s="89"/>
      <c r="AC1997" s="89"/>
      <c r="AD1997" s="89"/>
      <c r="AE1997" s="89"/>
      <c r="AF1997" s="89"/>
    </row>
    <row r="1998" spans="1:32" ht="25.5">
      <c r="A1998" s="30">
        <v>1995</v>
      </c>
      <c r="B1998" s="30"/>
      <c r="C1998" s="30"/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  <c r="S1998" s="30"/>
      <c r="T1998" s="87"/>
      <c r="U1998" s="89"/>
      <c r="V1998" s="89"/>
      <c r="W1998" s="89"/>
      <c r="X1998" s="89"/>
      <c r="Y1998" s="89"/>
      <c r="Z1998" s="89"/>
      <c r="AA1998" s="90" t="s">
        <v>153</v>
      </c>
      <c r="AB1998" s="89"/>
      <c r="AC1998" s="89"/>
      <c r="AD1998" s="89"/>
      <c r="AE1998" s="89"/>
      <c r="AF1998" s="89"/>
    </row>
    <row r="1999" spans="1:32" ht="25.5">
      <c r="A1999" s="31">
        <v>1996</v>
      </c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88"/>
      <c r="U1999" s="89"/>
      <c r="V1999" s="89"/>
      <c r="W1999" s="89"/>
      <c r="X1999" s="89"/>
      <c r="Y1999" s="89"/>
      <c r="Z1999" s="89"/>
      <c r="AA1999" s="90" t="s">
        <v>153</v>
      </c>
      <c r="AB1999" s="89"/>
      <c r="AC1999" s="89"/>
      <c r="AD1999" s="89"/>
      <c r="AE1999" s="89"/>
      <c r="AF1999" s="89"/>
    </row>
    <row r="2000" spans="1:32" ht="25.5">
      <c r="A2000" s="30">
        <v>1997</v>
      </c>
      <c r="B2000" s="30"/>
      <c r="C2000" s="30"/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  <c r="S2000" s="30"/>
      <c r="T2000" s="87"/>
      <c r="U2000" s="89"/>
      <c r="V2000" s="89"/>
      <c r="W2000" s="89"/>
      <c r="X2000" s="89"/>
      <c r="Y2000" s="89"/>
      <c r="Z2000" s="89"/>
      <c r="AA2000" s="90" t="s">
        <v>153</v>
      </c>
      <c r="AB2000" s="89"/>
      <c r="AC2000" s="89"/>
      <c r="AD2000" s="89"/>
      <c r="AE2000" s="89"/>
      <c r="AF2000" s="89"/>
    </row>
    <row r="2001" spans="1:32" ht="25.5">
      <c r="A2001" s="31">
        <v>1998</v>
      </c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88"/>
      <c r="U2001" s="89"/>
      <c r="V2001" s="89"/>
      <c r="W2001" s="89"/>
      <c r="X2001" s="89"/>
      <c r="Y2001" s="89"/>
      <c r="Z2001" s="89"/>
      <c r="AA2001" s="90" t="s">
        <v>153</v>
      </c>
      <c r="AB2001" s="89"/>
      <c r="AC2001" s="89"/>
      <c r="AD2001" s="89"/>
      <c r="AE2001" s="89"/>
      <c r="AF2001" s="89"/>
    </row>
    <row r="2002" spans="1:32" ht="25.5">
      <c r="A2002" s="30">
        <v>1999</v>
      </c>
      <c r="B2002" s="30"/>
      <c r="C2002" s="30"/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  <c r="S2002" s="30"/>
      <c r="T2002" s="87"/>
      <c r="U2002" s="89"/>
      <c r="V2002" s="89"/>
      <c r="W2002" s="89"/>
      <c r="X2002" s="89"/>
      <c r="Y2002" s="89"/>
      <c r="Z2002" s="89"/>
      <c r="AA2002" s="90" t="s">
        <v>153</v>
      </c>
      <c r="AB2002" s="89"/>
      <c r="AC2002" s="89"/>
      <c r="AD2002" s="89"/>
      <c r="AE2002" s="89"/>
      <c r="AF2002" s="89"/>
    </row>
    <row r="2003" spans="1:32" ht="25.5">
      <c r="A2003" s="31">
        <v>2000</v>
      </c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88"/>
      <c r="U2003" s="89"/>
      <c r="V2003" s="89"/>
      <c r="W2003" s="89"/>
      <c r="X2003" s="89"/>
      <c r="Y2003" s="89"/>
      <c r="Z2003" s="89"/>
      <c r="AA2003" s="90" t="s">
        <v>153</v>
      </c>
      <c r="AB2003" s="89"/>
      <c r="AC2003" s="89"/>
      <c r="AD2003" s="89"/>
      <c r="AE2003" s="89"/>
      <c r="AF2003" s="89"/>
    </row>
    <row r="2004" spans="1:32" ht="25.5">
      <c r="A2004" s="30">
        <v>2001</v>
      </c>
      <c r="B2004" s="30"/>
      <c r="C2004" s="30"/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  <c r="S2004" s="30"/>
      <c r="T2004" s="87"/>
      <c r="U2004" s="89"/>
      <c r="V2004" s="89"/>
      <c r="W2004" s="89"/>
      <c r="X2004" s="89"/>
      <c r="Y2004" s="89"/>
      <c r="Z2004" s="89"/>
      <c r="AA2004" s="90" t="s">
        <v>153</v>
      </c>
      <c r="AB2004" s="89"/>
      <c r="AC2004" s="89"/>
      <c r="AD2004" s="89"/>
      <c r="AE2004" s="89"/>
      <c r="AF2004" s="89"/>
    </row>
    <row r="2005" spans="1:32" ht="25.5">
      <c r="A2005" s="31">
        <v>2002</v>
      </c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88"/>
      <c r="U2005" s="89"/>
      <c r="V2005" s="89"/>
      <c r="W2005" s="89"/>
      <c r="X2005" s="89"/>
      <c r="Y2005" s="89"/>
      <c r="Z2005" s="89"/>
      <c r="AA2005" s="90" t="s">
        <v>153</v>
      </c>
      <c r="AB2005" s="89"/>
      <c r="AC2005" s="89"/>
      <c r="AD2005" s="89"/>
      <c r="AE2005" s="89"/>
      <c r="AF2005" s="89"/>
    </row>
    <row r="2006" spans="1:32" ht="25.5">
      <c r="A2006" s="30">
        <v>2003</v>
      </c>
      <c r="B2006" s="30"/>
      <c r="C2006" s="30"/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  <c r="S2006" s="30"/>
      <c r="T2006" s="87"/>
      <c r="U2006" s="89"/>
      <c r="V2006" s="89"/>
      <c r="W2006" s="89"/>
      <c r="X2006" s="89"/>
      <c r="Y2006" s="89"/>
      <c r="Z2006" s="89"/>
      <c r="AA2006" s="90" t="s">
        <v>153</v>
      </c>
      <c r="AB2006" s="89"/>
      <c r="AC2006" s="89"/>
      <c r="AD2006" s="89"/>
      <c r="AE2006" s="89"/>
      <c r="AF2006" s="89"/>
    </row>
    <row r="2007" spans="1:32" ht="25.5">
      <c r="A2007" s="31">
        <v>2004</v>
      </c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88"/>
      <c r="U2007" s="89"/>
      <c r="V2007" s="89"/>
      <c r="W2007" s="89"/>
      <c r="X2007" s="89"/>
      <c r="Y2007" s="89"/>
      <c r="Z2007" s="89"/>
      <c r="AA2007" s="90" t="s">
        <v>153</v>
      </c>
      <c r="AB2007" s="89"/>
      <c r="AC2007" s="89"/>
      <c r="AD2007" s="89"/>
      <c r="AE2007" s="89"/>
      <c r="AF2007" s="89"/>
    </row>
    <row r="2008" spans="1:32" ht="25.5">
      <c r="A2008" s="30">
        <v>2005</v>
      </c>
      <c r="B2008" s="30"/>
      <c r="C2008" s="30"/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  <c r="S2008" s="30"/>
      <c r="T2008" s="87"/>
      <c r="U2008" s="89"/>
      <c r="V2008" s="89"/>
      <c r="W2008" s="89"/>
      <c r="X2008" s="89"/>
      <c r="Y2008" s="89"/>
      <c r="Z2008" s="89"/>
      <c r="AA2008" s="90" t="s">
        <v>153</v>
      </c>
      <c r="AB2008" s="89"/>
      <c r="AC2008" s="89"/>
      <c r="AD2008" s="89"/>
      <c r="AE2008" s="89"/>
      <c r="AF2008" s="89"/>
    </row>
    <row r="2009" spans="1:32" ht="25.5">
      <c r="A2009" s="31">
        <v>2006</v>
      </c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88"/>
      <c r="U2009" s="89"/>
      <c r="V2009" s="89"/>
      <c r="W2009" s="89"/>
      <c r="X2009" s="89"/>
      <c r="Y2009" s="89"/>
      <c r="Z2009" s="89"/>
      <c r="AA2009" s="90" t="s">
        <v>153</v>
      </c>
      <c r="AB2009" s="89"/>
      <c r="AC2009" s="89"/>
      <c r="AD2009" s="89"/>
      <c r="AE2009" s="89"/>
      <c r="AF2009" s="89"/>
    </row>
    <row r="2010" spans="1:32" ht="25.5">
      <c r="A2010" s="30">
        <v>2007</v>
      </c>
      <c r="B2010" s="30"/>
      <c r="C2010" s="30"/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  <c r="S2010" s="30"/>
      <c r="T2010" s="87"/>
      <c r="U2010" s="89"/>
      <c r="V2010" s="89"/>
      <c r="W2010" s="89"/>
      <c r="X2010" s="89"/>
      <c r="Y2010" s="89"/>
      <c r="Z2010" s="89"/>
      <c r="AA2010" s="90" t="s">
        <v>153</v>
      </c>
      <c r="AB2010" s="89"/>
      <c r="AC2010" s="89"/>
      <c r="AD2010" s="89"/>
      <c r="AE2010" s="89"/>
      <c r="AF2010" s="89"/>
    </row>
    <row r="2011" spans="1:32" ht="25.5">
      <c r="A2011" s="31">
        <v>2008</v>
      </c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88"/>
      <c r="U2011" s="89"/>
      <c r="V2011" s="89"/>
      <c r="W2011" s="89"/>
      <c r="X2011" s="89"/>
      <c r="Y2011" s="89"/>
      <c r="Z2011" s="89"/>
      <c r="AA2011" s="90" t="s">
        <v>153</v>
      </c>
      <c r="AB2011" s="89"/>
      <c r="AC2011" s="89"/>
      <c r="AD2011" s="89"/>
      <c r="AE2011" s="89"/>
      <c r="AF2011" s="89"/>
    </row>
    <row r="2012" spans="1:32" ht="25.5">
      <c r="A2012" s="30">
        <v>2009</v>
      </c>
      <c r="B2012" s="30"/>
      <c r="C2012" s="30"/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  <c r="S2012" s="30"/>
      <c r="T2012" s="87"/>
      <c r="U2012" s="89"/>
      <c r="V2012" s="89"/>
      <c r="W2012" s="89"/>
      <c r="X2012" s="89"/>
      <c r="Y2012" s="89"/>
      <c r="Z2012" s="89"/>
      <c r="AA2012" s="90" t="s">
        <v>153</v>
      </c>
      <c r="AB2012" s="89"/>
      <c r="AC2012" s="89"/>
      <c r="AD2012" s="89"/>
      <c r="AE2012" s="89"/>
      <c r="AF2012" s="89"/>
    </row>
    <row r="2013" spans="1:32" ht="25.5">
      <c r="A2013" s="31">
        <v>2010</v>
      </c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88"/>
      <c r="U2013" s="89"/>
      <c r="V2013" s="89"/>
      <c r="W2013" s="89"/>
      <c r="X2013" s="89"/>
      <c r="Y2013" s="89"/>
      <c r="Z2013" s="89"/>
      <c r="AA2013" s="90" t="s">
        <v>153</v>
      </c>
      <c r="AB2013" s="89"/>
      <c r="AC2013" s="89"/>
      <c r="AD2013" s="89"/>
      <c r="AE2013" s="89"/>
      <c r="AF2013" s="89"/>
    </row>
    <row r="2014" spans="1:32" ht="25.5">
      <c r="A2014" s="30">
        <v>2011</v>
      </c>
      <c r="B2014" s="30"/>
      <c r="C2014" s="30"/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  <c r="S2014" s="30"/>
      <c r="T2014" s="87"/>
      <c r="U2014" s="89"/>
      <c r="V2014" s="89"/>
      <c r="W2014" s="89"/>
      <c r="X2014" s="89"/>
      <c r="Y2014" s="89"/>
      <c r="Z2014" s="89"/>
      <c r="AA2014" s="90" t="s">
        <v>153</v>
      </c>
      <c r="AB2014" s="89"/>
      <c r="AC2014" s="89"/>
      <c r="AD2014" s="89"/>
      <c r="AE2014" s="89"/>
      <c r="AF2014" s="89"/>
    </row>
    <row r="2015" spans="1:32" ht="25.5">
      <c r="A2015" s="31">
        <v>2012</v>
      </c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88"/>
      <c r="U2015" s="89"/>
      <c r="V2015" s="89"/>
      <c r="W2015" s="89"/>
      <c r="X2015" s="89"/>
      <c r="Y2015" s="89"/>
      <c r="Z2015" s="89"/>
      <c r="AA2015" s="90" t="s">
        <v>153</v>
      </c>
      <c r="AB2015" s="89"/>
      <c r="AC2015" s="89"/>
      <c r="AD2015" s="89"/>
      <c r="AE2015" s="89"/>
      <c r="AF2015" s="89"/>
    </row>
    <row r="2016" spans="1:32" ht="25.5">
      <c r="A2016" s="30">
        <v>2013</v>
      </c>
      <c r="B2016" s="30"/>
      <c r="C2016" s="30"/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  <c r="S2016" s="30"/>
      <c r="T2016" s="87"/>
      <c r="U2016" s="89"/>
      <c r="V2016" s="89"/>
      <c r="W2016" s="89"/>
      <c r="X2016" s="89"/>
      <c r="Y2016" s="89"/>
      <c r="Z2016" s="89"/>
      <c r="AA2016" s="90" t="s">
        <v>153</v>
      </c>
      <c r="AB2016" s="89"/>
      <c r="AC2016" s="89"/>
      <c r="AD2016" s="89"/>
      <c r="AE2016" s="89"/>
      <c r="AF2016" s="89"/>
    </row>
    <row r="2017" spans="1:32" ht="25.5">
      <c r="A2017" s="31">
        <v>2014</v>
      </c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88"/>
      <c r="U2017" s="89"/>
      <c r="V2017" s="89"/>
      <c r="W2017" s="89"/>
      <c r="X2017" s="89"/>
      <c r="Y2017" s="89"/>
      <c r="Z2017" s="89"/>
      <c r="AA2017" s="90" t="s">
        <v>153</v>
      </c>
      <c r="AB2017" s="89"/>
      <c r="AC2017" s="89"/>
      <c r="AD2017" s="89"/>
      <c r="AE2017" s="89"/>
      <c r="AF2017" s="89"/>
    </row>
    <row r="2018" spans="1:32" ht="25.5">
      <c r="A2018" s="30">
        <v>2015</v>
      </c>
      <c r="B2018" s="30"/>
      <c r="C2018" s="30"/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  <c r="S2018" s="30"/>
      <c r="T2018" s="87"/>
      <c r="U2018" s="89"/>
      <c r="V2018" s="89"/>
      <c r="W2018" s="89"/>
      <c r="X2018" s="89"/>
      <c r="Y2018" s="89"/>
      <c r="Z2018" s="89"/>
      <c r="AA2018" s="90" t="s">
        <v>153</v>
      </c>
      <c r="AB2018" s="89"/>
      <c r="AC2018" s="89"/>
      <c r="AD2018" s="89"/>
      <c r="AE2018" s="89"/>
      <c r="AF2018" s="89"/>
    </row>
    <row r="2019" spans="1:32" ht="25.5">
      <c r="A2019" s="31">
        <v>2016</v>
      </c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88"/>
      <c r="U2019" s="89"/>
      <c r="V2019" s="89"/>
      <c r="W2019" s="89"/>
      <c r="X2019" s="89"/>
      <c r="Y2019" s="89"/>
      <c r="Z2019" s="89"/>
      <c r="AA2019" s="90" t="s">
        <v>153</v>
      </c>
      <c r="AB2019" s="89"/>
      <c r="AC2019" s="89"/>
      <c r="AD2019" s="89"/>
      <c r="AE2019" s="89"/>
      <c r="AF2019" s="89"/>
    </row>
    <row r="2020" spans="1:32" ht="25.5">
      <c r="A2020" s="30">
        <v>2017</v>
      </c>
      <c r="B2020" s="30"/>
      <c r="C2020" s="30"/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  <c r="S2020" s="30"/>
      <c r="T2020" s="87"/>
      <c r="U2020" s="89"/>
      <c r="V2020" s="89"/>
      <c r="W2020" s="89"/>
      <c r="X2020" s="89"/>
      <c r="Y2020" s="89"/>
      <c r="Z2020" s="89"/>
      <c r="AA2020" s="90" t="s">
        <v>153</v>
      </c>
      <c r="AB2020" s="89"/>
      <c r="AC2020" s="89"/>
      <c r="AD2020" s="89"/>
      <c r="AE2020" s="89"/>
      <c r="AF2020" s="89"/>
    </row>
    <row r="2021" spans="1:32" ht="25.5">
      <c r="A2021" s="31">
        <v>2018</v>
      </c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88"/>
      <c r="U2021" s="89"/>
      <c r="V2021" s="89"/>
      <c r="W2021" s="89"/>
      <c r="X2021" s="89"/>
      <c r="Y2021" s="89"/>
      <c r="Z2021" s="89"/>
      <c r="AA2021" s="90" t="s">
        <v>153</v>
      </c>
      <c r="AB2021" s="89"/>
      <c r="AC2021" s="89"/>
      <c r="AD2021" s="89"/>
      <c r="AE2021" s="89"/>
      <c r="AF2021" s="89"/>
    </row>
    <row r="2022" spans="1:32" ht="25.5">
      <c r="A2022" s="30">
        <v>2019</v>
      </c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  <c r="S2022" s="30"/>
      <c r="T2022" s="87"/>
      <c r="U2022" s="89"/>
      <c r="V2022" s="89"/>
      <c r="W2022" s="89"/>
      <c r="X2022" s="89"/>
      <c r="Y2022" s="89"/>
      <c r="Z2022" s="89"/>
      <c r="AA2022" s="90" t="s">
        <v>153</v>
      </c>
      <c r="AB2022" s="89"/>
      <c r="AC2022" s="89"/>
      <c r="AD2022" s="89"/>
      <c r="AE2022" s="89"/>
      <c r="AF2022" s="89"/>
    </row>
    <row r="2023" spans="1:32" ht="25.5">
      <c r="A2023" s="31">
        <v>2020</v>
      </c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88"/>
      <c r="U2023" s="89"/>
      <c r="V2023" s="89"/>
      <c r="W2023" s="89"/>
      <c r="X2023" s="89"/>
      <c r="Y2023" s="89"/>
      <c r="Z2023" s="89"/>
      <c r="AA2023" s="90" t="s">
        <v>153</v>
      </c>
      <c r="AB2023" s="89"/>
      <c r="AC2023" s="89"/>
      <c r="AD2023" s="89"/>
      <c r="AE2023" s="89"/>
      <c r="AF2023" s="89"/>
    </row>
    <row r="2024" spans="1:32" ht="25.5">
      <c r="A2024" s="30">
        <v>2021</v>
      </c>
      <c r="B2024" s="30"/>
      <c r="C2024" s="30"/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  <c r="S2024" s="30"/>
      <c r="T2024" s="87"/>
      <c r="U2024" s="89"/>
      <c r="V2024" s="89"/>
      <c r="W2024" s="89"/>
      <c r="X2024" s="89"/>
      <c r="Y2024" s="89"/>
      <c r="Z2024" s="89"/>
      <c r="AA2024" s="90" t="s">
        <v>153</v>
      </c>
      <c r="AB2024" s="89"/>
      <c r="AC2024" s="89"/>
      <c r="AD2024" s="89"/>
      <c r="AE2024" s="89"/>
      <c r="AF2024" s="89"/>
    </row>
    <row r="2025" spans="1:32" ht="25.5">
      <c r="A2025" s="31">
        <v>2022</v>
      </c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88"/>
      <c r="U2025" s="89"/>
      <c r="V2025" s="89"/>
      <c r="W2025" s="89"/>
      <c r="X2025" s="89"/>
      <c r="Y2025" s="89"/>
      <c r="Z2025" s="89"/>
      <c r="AA2025" s="90" t="s">
        <v>153</v>
      </c>
      <c r="AB2025" s="89"/>
      <c r="AC2025" s="89"/>
      <c r="AD2025" s="89"/>
      <c r="AE2025" s="89"/>
      <c r="AF2025" s="89"/>
    </row>
    <row r="2026" spans="1:32" ht="25.5">
      <c r="A2026" s="30">
        <v>2023</v>
      </c>
      <c r="B2026" s="30"/>
      <c r="C2026" s="30"/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  <c r="S2026" s="30"/>
      <c r="T2026" s="87"/>
      <c r="U2026" s="89"/>
      <c r="V2026" s="89"/>
      <c r="W2026" s="89"/>
      <c r="X2026" s="89"/>
      <c r="Y2026" s="89"/>
      <c r="Z2026" s="89"/>
      <c r="AA2026" s="90" t="s">
        <v>153</v>
      </c>
      <c r="AB2026" s="89"/>
      <c r="AC2026" s="89"/>
      <c r="AD2026" s="89"/>
      <c r="AE2026" s="89"/>
      <c r="AF2026" s="89"/>
    </row>
    <row r="2027" spans="1:32" ht="25.5">
      <c r="A2027" s="31">
        <v>2024</v>
      </c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88"/>
      <c r="U2027" s="89"/>
      <c r="V2027" s="89"/>
      <c r="W2027" s="89"/>
      <c r="X2027" s="89"/>
      <c r="Y2027" s="89"/>
      <c r="Z2027" s="89"/>
      <c r="AA2027" s="90" t="s">
        <v>153</v>
      </c>
      <c r="AB2027" s="89"/>
      <c r="AC2027" s="89"/>
      <c r="AD2027" s="89"/>
      <c r="AE2027" s="89"/>
      <c r="AF2027" s="89"/>
    </row>
    <row r="2028" spans="1:32" ht="25.5">
      <c r="A2028" s="30">
        <v>2025</v>
      </c>
      <c r="B2028" s="30"/>
      <c r="C2028" s="30"/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  <c r="S2028" s="30"/>
      <c r="T2028" s="87"/>
      <c r="U2028" s="89"/>
      <c r="V2028" s="89"/>
      <c r="W2028" s="89"/>
      <c r="X2028" s="89"/>
      <c r="Y2028" s="89"/>
      <c r="Z2028" s="89"/>
      <c r="AA2028" s="90" t="s">
        <v>153</v>
      </c>
      <c r="AB2028" s="89"/>
      <c r="AC2028" s="89"/>
      <c r="AD2028" s="89"/>
      <c r="AE2028" s="89"/>
      <c r="AF2028" s="89"/>
    </row>
    <row r="2029" spans="1:32" ht="25.5">
      <c r="A2029" s="31">
        <v>2026</v>
      </c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88"/>
      <c r="U2029" s="89"/>
      <c r="V2029" s="89"/>
      <c r="W2029" s="89"/>
      <c r="X2029" s="89"/>
      <c r="Y2029" s="89"/>
      <c r="Z2029" s="89"/>
      <c r="AA2029" s="90" t="s">
        <v>153</v>
      </c>
      <c r="AB2029" s="89"/>
      <c r="AC2029" s="89"/>
      <c r="AD2029" s="89"/>
      <c r="AE2029" s="89"/>
      <c r="AF2029" s="89"/>
    </row>
    <row r="2030" spans="1:32" ht="25.5">
      <c r="A2030" s="30">
        <v>2027</v>
      </c>
      <c r="B2030" s="30"/>
      <c r="C2030" s="30"/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  <c r="S2030" s="30"/>
      <c r="T2030" s="87"/>
      <c r="U2030" s="89"/>
      <c r="V2030" s="89"/>
      <c r="W2030" s="89"/>
      <c r="X2030" s="89"/>
      <c r="Y2030" s="89"/>
      <c r="Z2030" s="89"/>
      <c r="AA2030" s="90" t="s">
        <v>153</v>
      </c>
      <c r="AB2030" s="89"/>
      <c r="AC2030" s="89"/>
      <c r="AD2030" s="89"/>
      <c r="AE2030" s="89"/>
      <c r="AF2030" s="89"/>
    </row>
    <row r="2031" spans="1:32" ht="25.5">
      <c r="A2031" s="31">
        <v>2028</v>
      </c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88"/>
      <c r="U2031" s="89"/>
      <c r="V2031" s="89"/>
      <c r="W2031" s="89"/>
      <c r="X2031" s="89"/>
      <c r="Y2031" s="89"/>
      <c r="Z2031" s="89"/>
      <c r="AA2031" s="90" t="s">
        <v>153</v>
      </c>
      <c r="AB2031" s="89"/>
      <c r="AC2031" s="89"/>
      <c r="AD2031" s="89"/>
      <c r="AE2031" s="89"/>
      <c r="AF2031" s="89"/>
    </row>
    <row r="2032" spans="1:32" ht="25.5">
      <c r="A2032" s="30">
        <v>2029</v>
      </c>
      <c r="B2032" s="30"/>
      <c r="C2032" s="30"/>
      <c r="D2032" s="30"/>
      <c r="E2032" s="30"/>
      <c r="F2032" s="30"/>
      <c r="G2032" s="30"/>
      <c r="H2032" s="30"/>
      <c r="I2032" s="30"/>
      <c r="J2032" s="30"/>
      <c r="K2032" s="30"/>
      <c r="L2032" s="30"/>
      <c r="M2032" s="30"/>
      <c r="N2032" s="30"/>
      <c r="O2032" s="30"/>
      <c r="P2032" s="30"/>
      <c r="Q2032" s="30"/>
      <c r="R2032" s="30"/>
      <c r="S2032" s="30"/>
      <c r="T2032" s="87"/>
      <c r="U2032" s="89"/>
      <c r="V2032" s="89"/>
      <c r="W2032" s="89"/>
      <c r="X2032" s="89"/>
      <c r="Y2032" s="89"/>
      <c r="Z2032" s="89"/>
      <c r="AA2032" s="90" t="s">
        <v>153</v>
      </c>
      <c r="AB2032" s="89"/>
      <c r="AC2032" s="89"/>
      <c r="AD2032" s="89"/>
      <c r="AE2032" s="89"/>
      <c r="AF2032" s="89"/>
    </row>
    <row r="2033" spans="1:32" ht="25.5">
      <c r="A2033" s="31">
        <v>2030</v>
      </c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88"/>
      <c r="U2033" s="89"/>
      <c r="V2033" s="89"/>
      <c r="W2033" s="89"/>
      <c r="X2033" s="89"/>
      <c r="Y2033" s="89"/>
      <c r="Z2033" s="89"/>
      <c r="AA2033" s="90" t="s">
        <v>153</v>
      </c>
      <c r="AB2033" s="89"/>
      <c r="AC2033" s="89"/>
      <c r="AD2033" s="89"/>
      <c r="AE2033" s="89"/>
      <c r="AF2033" s="89"/>
    </row>
    <row r="2034" spans="1:32" ht="25.5">
      <c r="A2034" s="30">
        <v>2031</v>
      </c>
      <c r="B2034" s="30"/>
      <c r="C2034" s="30"/>
      <c r="D2034" s="30"/>
      <c r="E2034" s="30"/>
      <c r="F2034" s="30"/>
      <c r="G2034" s="30"/>
      <c r="H2034" s="30"/>
      <c r="I2034" s="30"/>
      <c r="J2034" s="30"/>
      <c r="K2034" s="30"/>
      <c r="L2034" s="30"/>
      <c r="M2034" s="30"/>
      <c r="N2034" s="30"/>
      <c r="O2034" s="30"/>
      <c r="P2034" s="30"/>
      <c r="Q2034" s="30"/>
      <c r="R2034" s="30"/>
      <c r="S2034" s="30"/>
      <c r="T2034" s="87"/>
      <c r="U2034" s="89"/>
      <c r="V2034" s="89"/>
      <c r="W2034" s="89"/>
      <c r="X2034" s="89"/>
      <c r="Y2034" s="89"/>
      <c r="Z2034" s="89"/>
      <c r="AA2034" s="90" t="s">
        <v>153</v>
      </c>
      <c r="AB2034" s="89"/>
      <c r="AC2034" s="89"/>
      <c r="AD2034" s="89"/>
      <c r="AE2034" s="89"/>
      <c r="AF2034" s="89"/>
    </row>
    <row r="2035" spans="1:32" ht="25.5">
      <c r="A2035" s="31">
        <v>2032</v>
      </c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88"/>
      <c r="U2035" s="89"/>
      <c r="V2035" s="89"/>
      <c r="W2035" s="89"/>
      <c r="X2035" s="89"/>
      <c r="Y2035" s="89"/>
      <c r="Z2035" s="89"/>
      <c r="AA2035" s="90" t="s">
        <v>153</v>
      </c>
      <c r="AB2035" s="89"/>
      <c r="AC2035" s="89"/>
      <c r="AD2035" s="89"/>
      <c r="AE2035" s="89"/>
      <c r="AF2035" s="89"/>
    </row>
    <row r="2036" spans="1:32" ht="25.5">
      <c r="A2036" s="30">
        <v>2033</v>
      </c>
      <c r="B2036" s="30"/>
      <c r="C2036" s="30"/>
      <c r="D2036" s="30"/>
      <c r="E2036" s="30"/>
      <c r="F2036" s="30"/>
      <c r="G2036" s="30"/>
      <c r="H2036" s="30"/>
      <c r="I2036" s="30"/>
      <c r="J2036" s="30"/>
      <c r="K2036" s="30"/>
      <c r="L2036" s="30"/>
      <c r="M2036" s="30"/>
      <c r="N2036" s="30"/>
      <c r="O2036" s="30"/>
      <c r="P2036" s="30"/>
      <c r="Q2036" s="30"/>
      <c r="R2036" s="30"/>
      <c r="S2036" s="30"/>
      <c r="T2036" s="87"/>
      <c r="U2036" s="89"/>
      <c r="V2036" s="89"/>
      <c r="W2036" s="89"/>
      <c r="X2036" s="89"/>
      <c r="Y2036" s="89"/>
      <c r="Z2036" s="89"/>
      <c r="AA2036" s="90" t="s">
        <v>153</v>
      </c>
      <c r="AB2036" s="89"/>
      <c r="AC2036" s="89"/>
      <c r="AD2036" s="89"/>
      <c r="AE2036" s="89"/>
      <c r="AF2036" s="89"/>
    </row>
    <row r="2037" spans="1:32" ht="25.5">
      <c r="A2037" s="31">
        <v>2034</v>
      </c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88"/>
      <c r="U2037" s="89"/>
      <c r="V2037" s="89"/>
      <c r="W2037" s="89"/>
      <c r="X2037" s="89"/>
      <c r="Y2037" s="89"/>
      <c r="Z2037" s="89"/>
      <c r="AA2037" s="90" t="s">
        <v>153</v>
      </c>
      <c r="AB2037" s="89"/>
      <c r="AC2037" s="89"/>
      <c r="AD2037" s="89"/>
      <c r="AE2037" s="89"/>
      <c r="AF2037" s="89"/>
    </row>
    <row r="2038" spans="1:32" ht="25.5">
      <c r="A2038" s="30">
        <v>2035</v>
      </c>
      <c r="B2038" s="30"/>
      <c r="C2038" s="30"/>
      <c r="D2038" s="30"/>
      <c r="E2038" s="30"/>
      <c r="F2038" s="30"/>
      <c r="G2038" s="30"/>
      <c r="H2038" s="30"/>
      <c r="I2038" s="30"/>
      <c r="J2038" s="30"/>
      <c r="K2038" s="30"/>
      <c r="L2038" s="30"/>
      <c r="M2038" s="30"/>
      <c r="N2038" s="30"/>
      <c r="O2038" s="30"/>
      <c r="P2038" s="30"/>
      <c r="Q2038" s="30"/>
      <c r="R2038" s="30"/>
      <c r="S2038" s="30"/>
      <c r="T2038" s="87"/>
      <c r="U2038" s="89"/>
      <c r="V2038" s="89"/>
      <c r="W2038" s="89"/>
      <c r="X2038" s="89"/>
      <c r="Y2038" s="89"/>
      <c r="Z2038" s="89"/>
      <c r="AA2038" s="90" t="s">
        <v>153</v>
      </c>
      <c r="AB2038" s="89"/>
      <c r="AC2038" s="89"/>
      <c r="AD2038" s="89"/>
      <c r="AE2038" s="89"/>
      <c r="AF2038" s="89"/>
    </row>
    <row r="2039" spans="1:32" ht="25.5">
      <c r="A2039" s="31">
        <v>2036</v>
      </c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88"/>
      <c r="U2039" s="89"/>
      <c r="V2039" s="89"/>
      <c r="W2039" s="89"/>
      <c r="X2039" s="89"/>
      <c r="Y2039" s="89"/>
      <c r="Z2039" s="89"/>
      <c r="AA2039" s="90" t="s">
        <v>153</v>
      </c>
      <c r="AB2039" s="89"/>
      <c r="AC2039" s="89"/>
      <c r="AD2039" s="89"/>
      <c r="AE2039" s="89"/>
      <c r="AF2039" s="89"/>
    </row>
    <row r="2040" spans="1:32" ht="25.5">
      <c r="A2040" s="30">
        <v>2037</v>
      </c>
      <c r="B2040" s="30"/>
      <c r="C2040" s="30"/>
      <c r="D2040" s="30"/>
      <c r="E2040" s="30"/>
      <c r="F2040" s="30"/>
      <c r="G2040" s="30"/>
      <c r="H2040" s="30"/>
      <c r="I2040" s="30"/>
      <c r="J2040" s="30"/>
      <c r="K2040" s="30"/>
      <c r="L2040" s="30"/>
      <c r="M2040" s="30"/>
      <c r="N2040" s="30"/>
      <c r="O2040" s="30"/>
      <c r="P2040" s="30"/>
      <c r="Q2040" s="30"/>
      <c r="R2040" s="30"/>
      <c r="S2040" s="30"/>
      <c r="T2040" s="87"/>
      <c r="U2040" s="89"/>
      <c r="V2040" s="89"/>
      <c r="W2040" s="89"/>
      <c r="X2040" s="89"/>
      <c r="Y2040" s="89"/>
      <c r="Z2040" s="89"/>
      <c r="AA2040" s="90" t="s">
        <v>153</v>
      </c>
      <c r="AB2040" s="89"/>
      <c r="AC2040" s="89"/>
      <c r="AD2040" s="89"/>
      <c r="AE2040" s="89"/>
      <c r="AF2040" s="89"/>
    </row>
    <row r="2041" spans="1:32" ht="25.5">
      <c r="A2041" s="31">
        <v>2038</v>
      </c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88"/>
      <c r="U2041" s="89"/>
      <c r="V2041" s="89"/>
      <c r="W2041" s="89"/>
      <c r="X2041" s="89"/>
      <c r="Y2041" s="89"/>
      <c r="Z2041" s="89"/>
      <c r="AA2041" s="90" t="s">
        <v>153</v>
      </c>
      <c r="AB2041" s="89"/>
      <c r="AC2041" s="89"/>
      <c r="AD2041" s="89"/>
      <c r="AE2041" s="89"/>
      <c r="AF2041" s="89"/>
    </row>
    <row r="2042" spans="1:32" ht="25.5">
      <c r="A2042" s="30">
        <v>2039</v>
      </c>
      <c r="B2042" s="30"/>
      <c r="C2042" s="30"/>
      <c r="D2042" s="30"/>
      <c r="E2042" s="30"/>
      <c r="F2042" s="30"/>
      <c r="G2042" s="30"/>
      <c r="H2042" s="30"/>
      <c r="I2042" s="30"/>
      <c r="J2042" s="30"/>
      <c r="K2042" s="30"/>
      <c r="L2042" s="30"/>
      <c r="M2042" s="30"/>
      <c r="N2042" s="30"/>
      <c r="O2042" s="30"/>
      <c r="P2042" s="30"/>
      <c r="Q2042" s="30"/>
      <c r="R2042" s="30"/>
      <c r="S2042" s="30"/>
      <c r="T2042" s="87"/>
      <c r="U2042" s="89"/>
      <c r="V2042" s="89"/>
      <c r="W2042" s="89"/>
      <c r="X2042" s="89"/>
      <c r="Y2042" s="89"/>
      <c r="Z2042" s="89"/>
      <c r="AA2042" s="90" t="s">
        <v>153</v>
      </c>
      <c r="AB2042" s="89"/>
      <c r="AC2042" s="89"/>
      <c r="AD2042" s="89"/>
      <c r="AE2042" s="89"/>
      <c r="AF2042" s="89"/>
    </row>
    <row r="2043" spans="1:32" ht="25.5">
      <c r="A2043" s="31">
        <v>2040</v>
      </c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88"/>
      <c r="U2043" s="89"/>
      <c r="V2043" s="89"/>
      <c r="W2043" s="89"/>
      <c r="X2043" s="89"/>
      <c r="Y2043" s="89"/>
      <c r="Z2043" s="89"/>
      <c r="AA2043" s="90" t="s">
        <v>153</v>
      </c>
      <c r="AB2043" s="89"/>
      <c r="AC2043" s="89"/>
      <c r="AD2043" s="89"/>
      <c r="AE2043" s="89"/>
      <c r="AF2043" s="89"/>
    </row>
    <row r="2044" spans="1:32" ht="25.5">
      <c r="A2044" s="30">
        <v>2041</v>
      </c>
      <c r="B2044" s="30"/>
      <c r="C2044" s="30"/>
      <c r="D2044" s="30"/>
      <c r="E2044" s="30"/>
      <c r="F2044" s="30"/>
      <c r="G2044" s="30"/>
      <c r="H2044" s="30"/>
      <c r="I2044" s="30"/>
      <c r="J2044" s="30"/>
      <c r="K2044" s="30"/>
      <c r="L2044" s="30"/>
      <c r="M2044" s="30"/>
      <c r="N2044" s="30"/>
      <c r="O2044" s="30"/>
      <c r="P2044" s="30"/>
      <c r="Q2044" s="30"/>
      <c r="R2044" s="30"/>
      <c r="S2044" s="30"/>
      <c r="T2044" s="87"/>
      <c r="U2044" s="89"/>
      <c r="V2044" s="89"/>
      <c r="W2044" s="89"/>
      <c r="X2044" s="89"/>
      <c r="Y2044" s="89"/>
      <c r="Z2044" s="89"/>
      <c r="AA2044" s="90" t="s">
        <v>153</v>
      </c>
      <c r="AB2044" s="89"/>
      <c r="AC2044" s="89"/>
      <c r="AD2044" s="89"/>
      <c r="AE2044" s="89"/>
      <c r="AF2044" s="89"/>
    </row>
    <row r="2045" spans="1:32" ht="25.5">
      <c r="A2045" s="31">
        <v>2042</v>
      </c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88"/>
      <c r="U2045" s="89"/>
      <c r="V2045" s="89"/>
      <c r="W2045" s="89"/>
      <c r="X2045" s="89"/>
      <c r="Y2045" s="89"/>
      <c r="Z2045" s="89"/>
      <c r="AA2045" s="90" t="s">
        <v>153</v>
      </c>
      <c r="AB2045" s="89"/>
      <c r="AC2045" s="89"/>
      <c r="AD2045" s="89"/>
      <c r="AE2045" s="89"/>
      <c r="AF2045" s="89"/>
    </row>
    <row r="2046" spans="1:32" ht="25.5">
      <c r="A2046" s="30">
        <v>2043</v>
      </c>
      <c r="B2046" s="30"/>
      <c r="C2046" s="30"/>
      <c r="D2046" s="30"/>
      <c r="E2046" s="30"/>
      <c r="F2046" s="30"/>
      <c r="G2046" s="30"/>
      <c r="H2046" s="30"/>
      <c r="I2046" s="30"/>
      <c r="J2046" s="30"/>
      <c r="K2046" s="30"/>
      <c r="L2046" s="30"/>
      <c r="M2046" s="30"/>
      <c r="N2046" s="30"/>
      <c r="O2046" s="30"/>
      <c r="P2046" s="30"/>
      <c r="Q2046" s="30"/>
      <c r="R2046" s="30"/>
      <c r="S2046" s="30"/>
      <c r="T2046" s="87"/>
      <c r="U2046" s="89"/>
      <c r="V2046" s="89"/>
      <c r="W2046" s="89"/>
      <c r="X2046" s="89"/>
      <c r="Y2046" s="89"/>
      <c r="Z2046" s="89"/>
      <c r="AA2046" s="90" t="s">
        <v>153</v>
      </c>
      <c r="AB2046" s="89"/>
      <c r="AC2046" s="89"/>
      <c r="AD2046" s="89"/>
      <c r="AE2046" s="89"/>
      <c r="AF2046" s="89"/>
    </row>
    <row r="2047" spans="1:32" ht="25.5">
      <c r="A2047" s="31">
        <v>2044</v>
      </c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88"/>
      <c r="U2047" s="89"/>
      <c r="V2047" s="89"/>
      <c r="W2047" s="89"/>
      <c r="X2047" s="89"/>
      <c r="Y2047" s="89"/>
      <c r="Z2047" s="89"/>
      <c r="AA2047" s="90" t="s">
        <v>153</v>
      </c>
      <c r="AB2047" s="89"/>
      <c r="AC2047" s="89"/>
      <c r="AD2047" s="89"/>
      <c r="AE2047" s="89"/>
      <c r="AF2047" s="89"/>
    </row>
    <row r="2048" spans="1:32" ht="25.5">
      <c r="A2048" s="30">
        <v>2045</v>
      </c>
      <c r="B2048" s="30"/>
      <c r="C2048" s="30"/>
      <c r="D2048" s="30"/>
      <c r="E2048" s="30"/>
      <c r="F2048" s="30"/>
      <c r="G2048" s="30"/>
      <c r="H2048" s="30"/>
      <c r="I2048" s="30"/>
      <c r="J2048" s="30"/>
      <c r="K2048" s="30"/>
      <c r="L2048" s="30"/>
      <c r="M2048" s="30"/>
      <c r="N2048" s="30"/>
      <c r="O2048" s="30"/>
      <c r="P2048" s="30"/>
      <c r="Q2048" s="30"/>
      <c r="R2048" s="30"/>
      <c r="S2048" s="30"/>
      <c r="T2048" s="87"/>
      <c r="U2048" s="89"/>
      <c r="V2048" s="89"/>
      <c r="W2048" s="89"/>
      <c r="X2048" s="89"/>
      <c r="Y2048" s="89"/>
      <c r="Z2048" s="89"/>
      <c r="AA2048" s="90" t="s">
        <v>153</v>
      </c>
      <c r="AB2048" s="89"/>
      <c r="AC2048" s="89"/>
      <c r="AD2048" s="89"/>
      <c r="AE2048" s="89"/>
      <c r="AF2048" s="89"/>
    </row>
    <row r="2049" spans="1:32" ht="25.5">
      <c r="A2049" s="31">
        <v>2046</v>
      </c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88"/>
      <c r="U2049" s="89"/>
      <c r="V2049" s="89"/>
      <c r="W2049" s="89"/>
      <c r="X2049" s="89"/>
      <c r="Y2049" s="89"/>
      <c r="Z2049" s="89"/>
      <c r="AA2049" s="90" t="s">
        <v>153</v>
      </c>
      <c r="AB2049" s="89"/>
      <c r="AC2049" s="89"/>
      <c r="AD2049" s="89"/>
      <c r="AE2049" s="89"/>
      <c r="AF2049" s="89"/>
    </row>
    <row r="2050" spans="1:32" ht="25.5">
      <c r="A2050" s="30">
        <v>2047</v>
      </c>
      <c r="B2050" s="30"/>
      <c r="C2050" s="30"/>
      <c r="D2050" s="30"/>
      <c r="E2050" s="30"/>
      <c r="F2050" s="30"/>
      <c r="G2050" s="30"/>
      <c r="H2050" s="30"/>
      <c r="I2050" s="30"/>
      <c r="J2050" s="30"/>
      <c r="K2050" s="30"/>
      <c r="L2050" s="30"/>
      <c r="M2050" s="30"/>
      <c r="N2050" s="30"/>
      <c r="O2050" s="30"/>
      <c r="P2050" s="30"/>
      <c r="Q2050" s="30"/>
      <c r="R2050" s="30"/>
      <c r="S2050" s="30"/>
      <c r="T2050" s="87"/>
      <c r="U2050" s="89"/>
      <c r="V2050" s="89"/>
      <c r="W2050" s="89"/>
      <c r="X2050" s="89"/>
      <c r="Y2050" s="89"/>
      <c r="Z2050" s="89"/>
      <c r="AA2050" s="90" t="s">
        <v>153</v>
      </c>
      <c r="AB2050" s="89"/>
      <c r="AC2050" s="89"/>
      <c r="AD2050" s="89"/>
      <c r="AE2050" s="89"/>
      <c r="AF2050" s="89"/>
    </row>
    <row r="2051" spans="1:32" ht="25.5">
      <c r="A2051" s="31">
        <v>2048</v>
      </c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88"/>
      <c r="U2051" s="89"/>
      <c r="V2051" s="89"/>
      <c r="W2051" s="89"/>
      <c r="X2051" s="89"/>
      <c r="Y2051" s="89"/>
      <c r="Z2051" s="89"/>
      <c r="AA2051" s="90" t="s">
        <v>153</v>
      </c>
      <c r="AB2051" s="89"/>
      <c r="AC2051" s="89"/>
      <c r="AD2051" s="89"/>
      <c r="AE2051" s="89"/>
      <c r="AF2051" s="89"/>
    </row>
    <row r="2052" spans="1:32" ht="25.5">
      <c r="A2052" s="30">
        <v>2049</v>
      </c>
      <c r="B2052" s="30"/>
      <c r="C2052" s="30"/>
      <c r="D2052" s="30"/>
      <c r="E2052" s="30"/>
      <c r="F2052" s="30"/>
      <c r="G2052" s="30"/>
      <c r="H2052" s="30"/>
      <c r="I2052" s="30"/>
      <c r="J2052" s="30"/>
      <c r="K2052" s="30"/>
      <c r="L2052" s="30"/>
      <c r="M2052" s="30"/>
      <c r="N2052" s="30"/>
      <c r="O2052" s="30"/>
      <c r="P2052" s="30"/>
      <c r="Q2052" s="30"/>
      <c r="R2052" s="30"/>
      <c r="S2052" s="30"/>
      <c r="T2052" s="87"/>
      <c r="U2052" s="89"/>
      <c r="V2052" s="89"/>
      <c r="W2052" s="89"/>
      <c r="X2052" s="89"/>
      <c r="Y2052" s="89"/>
      <c r="Z2052" s="89"/>
      <c r="AA2052" s="90" t="s">
        <v>153</v>
      </c>
      <c r="AB2052" s="89"/>
      <c r="AC2052" s="89"/>
      <c r="AD2052" s="89"/>
      <c r="AE2052" s="89"/>
      <c r="AF2052" s="89"/>
    </row>
    <row r="2053" spans="1:32" ht="25.5">
      <c r="A2053" s="31">
        <v>2050</v>
      </c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88"/>
      <c r="U2053" s="89"/>
      <c r="V2053" s="89"/>
      <c r="W2053" s="89"/>
      <c r="X2053" s="89"/>
      <c r="Y2053" s="89"/>
      <c r="Z2053" s="89"/>
      <c r="AA2053" s="90" t="s">
        <v>153</v>
      </c>
      <c r="AB2053" s="89"/>
      <c r="AC2053" s="89"/>
      <c r="AD2053" s="89"/>
      <c r="AE2053" s="89"/>
      <c r="AF2053" s="89"/>
    </row>
    <row r="2054" spans="1:32" ht="25.5">
      <c r="A2054" s="30">
        <v>2051</v>
      </c>
      <c r="B2054" s="30"/>
      <c r="C2054" s="30"/>
      <c r="D2054" s="30"/>
      <c r="E2054" s="30"/>
      <c r="F2054" s="30"/>
      <c r="G2054" s="30"/>
      <c r="H2054" s="30"/>
      <c r="I2054" s="30"/>
      <c r="J2054" s="30"/>
      <c r="K2054" s="30"/>
      <c r="L2054" s="30"/>
      <c r="M2054" s="30"/>
      <c r="N2054" s="30"/>
      <c r="O2054" s="30"/>
      <c r="P2054" s="30"/>
      <c r="Q2054" s="30"/>
      <c r="R2054" s="30"/>
      <c r="S2054" s="30"/>
      <c r="T2054" s="87"/>
      <c r="U2054" s="89"/>
      <c r="V2054" s="89"/>
      <c r="W2054" s="89"/>
      <c r="X2054" s="89"/>
      <c r="Y2054" s="89"/>
      <c r="Z2054" s="89"/>
      <c r="AA2054" s="90" t="s">
        <v>153</v>
      </c>
      <c r="AB2054" s="89"/>
      <c r="AC2054" s="89"/>
      <c r="AD2054" s="89"/>
      <c r="AE2054" s="89"/>
      <c r="AF2054" s="89"/>
    </row>
    <row r="2055" spans="1:32" ht="25.5">
      <c r="A2055" s="31">
        <v>2052</v>
      </c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88"/>
      <c r="U2055" s="89"/>
      <c r="V2055" s="89"/>
      <c r="W2055" s="89"/>
      <c r="X2055" s="89"/>
      <c r="Y2055" s="89"/>
      <c r="Z2055" s="89"/>
      <c r="AA2055" s="90" t="s">
        <v>153</v>
      </c>
      <c r="AB2055" s="89"/>
      <c r="AC2055" s="89"/>
      <c r="AD2055" s="89"/>
      <c r="AE2055" s="89"/>
      <c r="AF2055" s="89"/>
    </row>
    <row r="2056" spans="1:32" ht="25.5">
      <c r="A2056" s="30">
        <v>2053</v>
      </c>
      <c r="B2056" s="30"/>
      <c r="C2056" s="30"/>
      <c r="D2056" s="30"/>
      <c r="E2056" s="30"/>
      <c r="F2056" s="30"/>
      <c r="G2056" s="30"/>
      <c r="H2056" s="30"/>
      <c r="I2056" s="30"/>
      <c r="J2056" s="30"/>
      <c r="K2056" s="30"/>
      <c r="L2056" s="30"/>
      <c r="M2056" s="30"/>
      <c r="N2056" s="30"/>
      <c r="O2056" s="30"/>
      <c r="P2056" s="30"/>
      <c r="Q2056" s="30"/>
      <c r="R2056" s="30"/>
      <c r="S2056" s="30"/>
      <c r="T2056" s="87"/>
      <c r="U2056" s="89"/>
      <c r="V2056" s="89"/>
      <c r="W2056" s="89"/>
      <c r="X2056" s="89"/>
      <c r="Y2056" s="89"/>
      <c r="Z2056" s="89"/>
      <c r="AA2056" s="90" t="s">
        <v>153</v>
      </c>
      <c r="AB2056" s="89"/>
      <c r="AC2056" s="89"/>
      <c r="AD2056" s="89"/>
      <c r="AE2056" s="89"/>
      <c r="AF2056" s="89"/>
    </row>
    <row r="2057" spans="1:32" ht="25.5">
      <c r="A2057" s="31">
        <v>2054</v>
      </c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88"/>
      <c r="U2057" s="89"/>
      <c r="V2057" s="89"/>
      <c r="W2057" s="89"/>
      <c r="X2057" s="89"/>
      <c r="Y2057" s="89"/>
      <c r="Z2057" s="89"/>
      <c r="AA2057" s="90" t="s">
        <v>153</v>
      </c>
      <c r="AB2057" s="89"/>
      <c r="AC2057" s="89"/>
      <c r="AD2057" s="89"/>
      <c r="AE2057" s="89"/>
      <c r="AF2057" s="89"/>
    </row>
    <row r="2058" spans="1:32" ht="25.5">
      <c r="A2058" s="30">
        <v>2055</v>
      </c>
      <c r="B2058" s="30"/>
      <c r="C2058" s="30"/>
      <c r="D2058" s="30"/>
      <c r="E2058" s="30"/>
      <c r="F2058" s="30"/>
      <c r="G2058" s="30"/>
      <c r="H2058" s="30"/>
      <c r="I2058" s="30"/>
      <c r="J2058" s="30"/>
      <c r="K2058" s="30"/>
      <c r="L2058" s="30"/>
      <c r="M2058" s="30"/>
      <c r="N2058" s="30"/>
      <c r="O2058" s="30"/>
      <c r="P2058" s="30"/>
      <c r="Q2058" s="30"/>
      <c r="R2058" s="30"/>
      <c r="S2058" s="30"/>
      <c r="T2058" s="87"/>
      <c r="U2058" s="89"/>
      <c r="V2058" s="89"/>
      <c r="W2058" s="89"/>
      <c r="X2058" s="89"/>
      <c r="Y2058" s="89"/>
      <c r="Z2058" s="89"/>
      <c r="AA2058" s="90" t="s">
        <v>153</v>
      </c>
      <c r="AB2058" s="89"/>
      <c r="AC2058" s="89"/>
      <c r="AD2058" s="89"/>
      <c r="AE2058" s="89"/>
      <c r="AF2058" s="89"/>
    </row>
    <row r="2059" spans="1:32" ht="25.5">
      <c r="A2059" s="31">
        <v>2056</v>
      </c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88"/>
      <c r="U2059" s="89"/>
      <c r="V2059" s="89"/>
      <c r="W2059" s="89"/>
      <c r="X2059" s="89"/>
      <c r="Y2059" s="89"/>
      <c r="Z2059" s="89"/>
      <c r="AA2059" s="90" t="s">
        <v>153</v>
      </c>
      <c r="AB2059" s="89"/>
      <c r="AC2059" s="89"/>
      <c r="AD2059" s="89"/>
      <c r="AE2059" s="89"/>
      <c r="AF2059" s="89"/>
    </row>
    <row r="2060" spans="1:32" ht="25.5">
      <c r="A2060" s="30">
        <v>2057</v>
      </c>
      <c r="B2060" s="30"/>
      <c r="C2060" s="30"/>
      <c r="D2060" s="30"/>
      <c r="E2060" s="30"/>
      <c r="F2060" s="30"/>
      <c r="G2060" s="30"/>
      <c r="H2060" s="30"/>
      <c r="I2060" s="30"/>
      <c r="J2060" s="30"/>
      <c r="K2060" s="30"/>
      <c r="L2060" s="30"/>
      <c r="M2060" s="30"/>
      <c r="N2060" s="30"/>
      <c r="O2060" s="30"/>
      <c r="P2060" s="30"/>
      <c r="Q2060" s="30"/>
      <c r="R2060" s="30"/>
      <c r="S2060" s="30"/>
      <c r="T2060" s="87"/>
      <c r="U2060" s="89"/>
      <c r="V2060" s="89"/>
      <c r="W2060" s="89"/>
      <c r="X2060" s="89"/>
      <c r="Y2060" s="89"/>
      <c r="Z2060" s="89"/>
      <c r="AA2060" s="90" t="s">
        <v>153</v>
      </c>
      <c r="AB2060" s="89"/>
      <c r="AC2060" s="89"/>
      <c r="AD2060" s="89"/>
      <c r="AE2060" s="89"/>
      <c r="AF2060" s="89"/>
    </row>
    <row r="2061" spans="1:32" ht="25.5">
      <c r="A2061" s="31">
        <v>2058</v>
      </c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88"/>
      <c r="U2061" s="89"/>
      <c r="V2061" s="89"/>
      <c r="W2061" s="89"/>
      <c r="X2061" s="89"/>
      <c r="Y2061" s="89"/>
      <c r="Z2061" s="89"/>
      <c r="AA2061" s="90" t="s">
        <v>153</v>
      </c>
      <c r="AB2061" s="89"/>
      <c r="AC2061" s="89"/>
      <c r="AD2061" s="89"/>
      <c r="AE2061" s="89"/>
      <c r="AF2061" s="89"/>
    </row>
    <row r="2062" spans="1:32" ht="25.5">
      <c r="A2062" s="30">
        <v>2059</v>
      </c>
      <c r="B2062" s="30"/>
      <c r="C2062" s="30"/>
      <c r="D2062" s="30"/>
      <c r="E2062" s="30"/>
      <c r="F2062" s="30"/>
      <c r="G2062" s="30"/>
      <c r="H2062" s="30"/>
      <c r="I2062" s="30"/>
      <c r="J2062" s="30"/>
      <c r="K2062" s="30"/>
      <c r="L2062" s="30"/>
      <c r="M2062" s="30"/>
      <c r="N2062" s="30"/>
      <c r="O2062" s="30"/>
      <c r="P2062" s="30"/>
      <c r="Q2062" s="30"/>
      <c r="R2062" s="30"/>
      <c r="S2062" s="30"/>
      <c r="T2062" s="87"/>
      <c r="U2062" s="89"/>
      <c r="V2062" s="89"/>
      <c r="W2062" s="89"/>
      <c r="X2062" s="89"/>
      <c r="Y2062" s="89"/>
      <c r="Z2062" s="89"/>
      <c r="AA2062" s="90" t="s">
        <v>153</v>
      </c>
      <c r="AB2062" s="89"/>
      <c r="AC2062" s="89"/>
      <c r="AD2062" s="89"/>
      <c r="AE2062" s="89"/>
      <c r="AF2062" s="89"/>
    </row>
    <row r="2063" spans="1:32" ht="25.5">
      <c r="A2063" s="31">
        <v>2060</v>
      </c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88"/>
      <c r="U2063" s="89"/>
      <c r="V2063" s="89"/>
      <c r="W2063" s="89"/>
      <c r="X2063" s="89"/>
      <c r="Y2063" s="89"/>
      <c r="Z2063" s="89"/>
      <c r="AA2063" s="90" t="s">
        <v>153</v>
      </c>
      <c r="AB2063" s="89"/>
      <c r="AC2063" s="89"/>
      <c r="AD2063" s="89"/>
      <c r="AE2063" s="89"/>
      <c r="AF2063" s="89"/>
    </row>
    <row r="2064" spans="1:32" ht="25.5">
      <c r="A2064" s="30">
        <v>2061</v>
      </c>
      <c r="B2064" s="30"/>
      <c r="C2064" s="30"/>
      <c r="D2064" s="30"/>
      <c r="E2064" s="30"/>
      <c r="F2064" s="30"/>
      <c r="G2064" s="30"/>
      <c r="H2064" s="30"/>
      <c r="I2064" s="30"/>
      <c r="J2064" s="30"/>
      <c r="K2064" s="30"/>
      <c r="L2064" s="30"/>
      <c r="M2064" s="30"/>
      <c r="N2064" s="30"/>
      <c r="O2064" s="30"/>
      <c r="P2064" s="30"/>
      <c r="Q2064" s="30"/>
      <c r="R2064" s="30"/>
      <c r="S2064" s="30"/>
      <c r="T2064" s="87"/>
      <c r="U2064" s="89"/>
      <c r="V2064" s="89"/>
      <c r="W2064" s="89"/>
      <c r="X2064" s="89"/>
      <c r="Y2064" s="89"/>
      <c r="Z2064" s="89"/>
      <c r="AA2064" s="90" t="s">
        <v>153</v>
      </c>
      <c r="AB2064" s="89"/>
      <c r="AC2064" s="89"/>
      <c r="AD2064" s="89"/>
      <c r="AE2064" s="89"/>
      <c r="AF2064" s="89"/>
    </row>
    <row r="2065" spans="1:32" ht="25.5">
      <c r="A2065" s="31">
        <v>2062</v>
      </c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88"/>
      <c r="U2065" s="89"/>
      <c r="V2065" s="89"/>
      <c r="W2065" s="89"/>
      <c r="X2065" s="89"/>
      <c r="Y2065" s="89"/>
      <c r="Z2065" s="89"/>
      <c r="AA2065" s="90" t="s">
        <v>153</v>
      </c>
      <c r="AB2065" s="89"/>
      <c r="AC2065" s="89"/>
      <c r="AD2065" s="89"/>
      <c r="AE2065" s="89"/>
      <c r="AF2065" s="89"/>
    </row>
    <row r="2066" spans="1:32" ht="25.5">
      <c r="A2066" s="30">
        <v>2063</v>
      </c>
      <c r="B2066" s="30"/>
      <c r="C2066" s="30"/>
      <c r="D2066" s="30"/>
      <c r="E2066" s="30"/>
      <c r="F2066" s="30"/>
      <c r="G2066" s="30"/>
      <c r="H2066" s="30"/>
      <c r="I2066" s="30"/>
      <c r="J2066" s="30"/>
      <c r="K2066" s="30"/>
      <c r="L2066" s="30"/>
      <c r="M2066" s="30"/>
      <c r="N2066" s="30"/>
      <c r="O2066" s="30"/>
      <c r="P2066" s="30"/>
      <c r="Q2066" s="30"/>
      <c r="R2066" s="30"/>
      <c r="S2066" s="30"/>
      <c r="T2066" s="87"/>
      <c r="U2066" s="89"/>
      <c r="V2066" s="89"/>
      <c r="W2066" s="89"/>
      <c r="X2066" s="89"/>
      <c r="Y2066" s="89"/>
      <c r="Z2066" s="89"/>
      <c r="AA2066" s="90" t="s">
        <v>153</v>
      </c>
      <c r="AB2066" s="89"/>
      <c r="AC2066" s="89"/>
      <c r="AD2066" s="89"/>
      <c r="AE2066" s="89"/>
      <c r="AF2066" s="89"/>
    </row>
    <row r="2067" spans="1:32" ht="25.5">
      <c r="A2067" s="31">
        <v>2064</v>
      </c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88"/>
      <c r="U2067" s="89"/>
      <c r="V2067" s="89"/>
      <c r="W2067" s="89"/>
      <c r="X2067" s="89"/>
      <c r="Y2067" s="89"/>
      <c r="Z2067" s="89"/>
      <c r="AA2067" s="90" t="s">
        <v>153</v>
      </c>
      <c r="AB2067" s="89"/>
      <c r="AC2067" s="89"/>
      <c r="AD2067" s="89"/>
      <c r="AE2067" s="89"/>
      <c r="AF2067" s="89"/>
    </row>
    <row r="2068" spans="1:32" ht="25.5">
      <c r="A2068" s="30">
        <v>2065</v>
      </c>
      <c r="B2068" s="30"/>
      <c r="C2068" s="30"/>
      <c r="D2068" s="30"/>
      <c r="E2068" s="30"/>
      <c r="F2068" s="30"/>
      <c r="G2068" s="30"/>
      <c r="H2068" s="30"/>
      <c r="I2068" s="30"/>
      <c r="J2068" s="30"/>
      <c r="K2068" s="30"/>
      <c r="L2068" s="30"/>
      <c r="M2068" s="30"/>
      <c r="N2068" s="30"/>
      <c r="O2068" s="30"/>
      <c r="P2068" s="30"/>
      <c r="Q2068" s="30"/>
      <c r="R2068" s="30"/>
      <c r="S2068" s="30"/>
      <c r="T2068" s="87"/>
      <c r="U2068" s="89"/>
      <c r="V2068" s="89"/>
      <c r="W2068" s="89"/>
      <c r="X2068" s="89"/>
      <c r="Y2068" s="89"/>
      <c r="Z2068" s="89"/>
      <c r="AA2068" s="90" t="s">
        <v>153</v>
      </c>
      <c r="AB2068" s="89"/>
      <c r="AC2068" s="89"/>
      <c r="AD2068" s="89"/>
      <c r="AE2068" s="89"/>
      <c r="AF2068" s="89"/>
    </row>
    <row r="2069" spans="1:32" ht="25.5">
      <c r="A2069" s="31">
        <v>2066</v>
      </c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88"/>
      <c r="U2069" s="89"/>
      <c r="V2069" s="89"/>
      <c r="W2069" s="89"/>
      <c r="X2069" s="89"/>
      <c r="Y2069" s="89"/>
      <c r="Z2069" s="89"/>
      <c r="AA2069" s="90" t="s">
        <v>153</v>
      </c>
      <c r="AB2069" s="89"/>
      <c r="AC2069" s="89"/>
      <c r="AD2069" s="89"/>
      <c r="AE2069" s="89"/>
      <c r="AF2069" s="89"/>
    </row>
    <row r="2070" spans="1:32" ht="25.5">
      <c r="A2070" s="30">
        <v>2067</v>
      </c>
      <c r="B2070" s="30"/>
      <c r="C2070" s="30"/>
      <c r="D2070" s="30"/>
      <c r="E2070" s="30"/>
      <c r="F2070" s="30"/>
      <c r="G2070" s="30"/>
      <c r="H2070" s="30"/>
      <c r="I2070" s="30"/>
      <c r="J2070" s="30"/>
      <c r="K2070" s="30"/>
      <c r="L2070" s="30"/>
      <c r="M2070" s="30"/>
      <c r="N2070" s="30"/>
      <c r="O2070" s="30"/>
      <c r="P2070" s="30"/>
      <c r="Q2070" s="30"/>
      <c r="R2070" s="30"/>
      <c r="S2070" s="30"/>
      <c r="T2070" s="87"/>
      <c r="U2070" s="89"/>
      <c r="V2070" s="89"/>
      <c r="W2070" s="89"/>
      <c r="X2070" s="89"/>
      <c r="Y2070" s="89"/>
      <c r="Z2070" s="89"/>
      <c r="AA2070" s="90" t="s">
        <v>153</v>
      </c>
      <c r="AB2070" s="89"/>
      <c r="AC2070" s="89"/>
      <c r="AD2070" s="89"/>
      <c r="AE2070" s="89"/>
      <c r="AF2070" s="89"/>
    </row>
    <row r="2071" spans="1:32" ht="25.5">
      <c r="A2071" s="31">
        <v>2068</v>
      </c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88"/>
      <c r="U2071" s="89"/>
      <c r="V2071" s="89"/>
      <c r="W2071" s="89"/>
      <c r="X2071" s="89"/>
      <c r="Y2071" s="89"/>
      <c r="Z2071" s="89"/>
      <c r="AA2071" s="90" t="s">
        <v>153</v>
      </c>
      <c r="AB2071" s="89"/>
      <c r="AC2071" s="89"/>
      <c r="AD2071" s="89"/>
      <c r="AE2071" s="89"/>
      <c r="AF2071" s="89"/>
    </row>
    <row r="2072" spans="1:32" ht="25.5">
      <c r="A2072" s="30">
        <v>2069</v>
      </c>
      <c r="B2072" s="30"/>
      <c r="C2072" s="30"/>
      <c r="D2072" s="30"/>
      <c r="E2072" s="30"/>
      <c r="F2072" s="30"/>
      <c r="G2072" s="30"/>
      <c r="H2072" s="30"/>
      <c r="I2072" s="30"/>
      <c r="J2072" s="30"/>
      <c r="K2072" s="30"/>
      <c r="L2072" s="30"/>
      <c r="M2072" s="30"/>
      <c r="N2072" s="30"/>
      <c r="O2072" s="30"/>
      <c r="P2072" s="30"/>
      <c r="Q2072" s="30"/>
      <c r="R2072" s="30"/>
      <c r="S2072" s="30"/>
      <c r="T2072" s="87"/>
      <c r="U2072" s="89"/>
      <c r="V2072" s="89"/>
      <c r="W2072" s="89"/>
      <c r="X2072" s="89"/>
      <c r="Y2072" s="89"/>
      <c r="Z2072" s="89"/>
      <c r="AA2072" s="90" t="s">
        <v>153</v>
      </c>
      <c r="AB2072" s="89"/>
      <c r="AC2072" s="89"/>
      <c r="AD2072" s="89"/>
      <c r="AE2072" s="89"/>
      <c r="AF2072" s="89"/>
    </row>
    <row r="2073" spans="1:32" ht="25.5">
      <c r="A2073" s="31">
        <v>2070</v>
      </c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88"/>
      <c r="U2073" s="89"/>
      <c r="V2073" s="89"/>
      <c r="W2073" s="89"/>
      <c r="X2073" s="89"/>
      <c r="Y2073" s="89"/>
      <c r="Z2073" s="89"/>
      <c r="AA2073" s="90" t="s">
        <v>153</v>
      </c>
      <c r="AB2073" s="89"/>
      <c r="AC2073" s="89"/>
      <c r="AD2073" s="89"/>
      <c r="AE2073" s="89"/>
      <c r="AF2073" s="89"/>
    </row>
    <row r="2074" spans="1:32" ht="25.5">
      <c r="A2074" s="30">
        <v>2071</v>
      </c>
      <c r="B2074" s="30"/>
      <c r="C2074" s="30"/>
      <c r="D2074" s="30"/>
      <c r="E2074" s="30"/>
      <c r="F2074" s="30"/>
      <c r="G2074" s="30"/>
      <c r="H2074" s="30"/>
      <c r="I2074" s="30"/>
      <c r="J2074" s="30"/>
      <c r="K2074" s="30"/>
      <c r="L2074" s="30"/>
      <c r="M2074" s="30"/>
      <c r="N2074" s="30"/>
      <c r="O2074" s="30"/>
      <c r="P2074" s="30"/>
      <c r="Q2074" s="30"/>
      <c r="R2074" s="30"/>
      <c r="S2074" s="30"/>
      <c r="T2074" s="87"/>
      <c r="U2074" s="89"/>
      <c r="V2074" s="89"/>
      <c r="W2074" s="89"/>
      <c r="X2074" s="89"/>
      <c r="Y2074" s="89"/>
      <c r="Z2074" s="89"/>
      <c r="AA2074" s="90" t="s">
        <v>153</v>
      </c>
      <c r="AB2074" s="89"/>
      <c r="AC2074" s="89"/>
      <c r="AD2074" s="89"/>
      <c r="AE2074" s="89"/>
      <c r="AF2074" s="89"/>
    </row>
    <row r="2075" spans="1:32" ht="25.5">
      <c r="A2075" s="31">
        <v>2072</v>
      </c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88"/>
      <c r="U2075" s="89"/>
      <c r="V2075" s="89"/>
      <c r="W2075" s="89"/>
      <c r="X2075" s="89"/>
      <c r="Y2075" s="89"/>
      <c r="Z2075" s="89"/>
      <c r="AA2075" s="90" t="s">
        <v>153</v>
      </c>
      <c r="AB2075" s="89"/>
      <c r="AC2075" s="89"/>
      <c r="AD2075" s="89"/>
      <c r="AE2075" s="89"/>
      <c r="AF2075" s="89"/>
    </row>
    <row r="2076" spans="1:32" ht="25.5">
      <c r="A2076" s="30">
        <v>2073</v>
      </c>
      <c r="B2076" s="30"/>
      <c r="C2076" s="30"/>
      <c r="D2076" s="30"/>
      <c r="E2076" s="30"/>
      <c r="F2076" s="30"/>
      <c r="G2076" s="30"/>
      <c r="H2076" s="30"/>
      <c r="I2076" s="30"/>
      <c r="J2076" s="30"/>
      <c r="K2076" s="30"/>
      <c r="L2076" s="30"/>
      <c r="M2076" s="30"/>
      <c r="N2076" s="30"/>
      <c r="O2076" s="30"/>
      <c r="P2076" s="30"/>
      <c r="Q2076" s="30"/>
      <c r="R2076" s="30"/>
      <c r="S2076" s="30"/>
      <c r="T2076" s="87"/>
      <c r="U2076" s="89"/>
      <c r="V2076" s="89"/>
      <c r="W2076" s="89"/>
      <c r="X2076" s="89"/>
      <c r="Y2076" s="89"/>
      <c r="Z2076" s="89"/>
      <c r="AA2076" s="90" t="s">
        <v>153</v>
      </c>
      <c r="AB2076" s="89"/>
      <c r="AC2076" s="89"/>
      <c r="AD2076" s="89"/>
      <c r="AE2076" s="89"/>
      <c r="AF2076" s="89"/>
    </row>
    <row r="2077" spans="1:32" ht="25.5">
      <c r="A2077" s="31">
        <v>2074</v>
      </c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88"/>
      <c r="U2077" s="89"/>
      <c r="V2077" s="89"/>
      <c r="W2077" s="89"/>
      <c r="X2077" s="89"/>
      <c r="Y2077" s="89"/>
      <c r="Z2077" s="89"/>
      <c r="AA2077" s="90" t="s">
        <v>153</v>
      </c>
      <c r="AB2077" s="89"/>
      <c r="AC2077" s="89"/>
      <c r="AD2077" s="89"/>
      <c r="AE2077" s="89"/>
      <c r="AF2077" s="89"/>
    </row>
    <row r="2078" spans="1:32" ht="25.5">
      <c r="A2078" s="30">
        <v>2075</v>
      </c>
      <c r="B2078" s="30"/>
      <c r="C2078" s="30"/>
      <c r="D2078" s="30"/>
      <c r="E2078" s="30"/>
      <c r="F2078" s="30"/>
      <c r="G2078" s="30"/>
      <c r="H2078" s="30"/>
      <c r="I2078" s="30"/>
      <c r="J2078" s="30"/>
      <c r="K2078" s="30"/>
      <c r="L2078" s="30"/>
      <c r="M2078" s="30"/>
      <c r="N2078" s="30"/>
      <c r="O2078" s="30"/>
      <c r="P2078" s="30"/>
      <c r="Q2078" s="30"/>
      <c r="R2078" s="30"/>
      <c r="S2078" s="30"/>
      <c r="T2078" s="87"/>
      <c r="U2078" s="89"/>
      <c r="V2078" s="89"/>
      <c r="W2078" s="89"/>
      <c r="X2078" s="89"/>
      <c r="Y2078" s="89"/>
      <c r="Z2078" s="89"/>
      <c r="AA2078" s="90" t="s">
        <v>153</v>
      </c>
      <c r="AB2078" s="89"/>
      <c r="AC2078" s="89"/>
      <c r="AD2078" s="89"/>
      <c r="AE2078" s="89"/>
      <c r="AF2078" s="89"/>
    </row>
    <row r="2079" spans="1:32" ht="25.5">
      <c r="A2079" s="31">
        <v>2076</v>
      </c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88"/>
      <c r="U2079" s="89"/>
      <c r="V2079" s="89"/>
      <c r="W2079" s="89"/>
      <c r="X2079" s="89"/>
      <c r="Y2079" s="89"/>
      <c r="Z2079" s="89"/>
      <c r="AA2079" s="90" t="s">
        <v>153</v>
      </c>
      <c r="AB2079" s="89"/>
      <c r="AC2079" s="89"/>
      <c r="AD2079" s="89"/>
      <c r="AE2079" s="89"/>
      <c r="AF2079" s="89"/>
    </row>
    <row r="2080" spans="1:32" ht="25.5">
      <c r="A2080" s="30">
        <v>2077</v>
      </c>
      <c r="B2080" s="30"/>
      <c r="C2080" s="30"/>
      <c r="D2080" s="30"/>
      <c r="E2080" s="30"/>
      <c r="F2080" s="30"/>
      <c r="G2080" s="30"/>
      <c r="H2080" s="30"/>
      <c r="I2080" s="30"/>
      <c r="J2080" s="30"/>
      <c r="K2080" s="30"/>
      <c r="L2080" s="30"/>
      <c r="M2080" s="30"/>
      <c r="N2080" s="30"/>
      <c r="O2080" s="30"/>
      <c r="P2080" s="30"/>
      <c r="Q2080" s="30"/>
      <c r="R2080" s="30"/>
      <c r="S2080" s="30"/>
      <c r="T2080" s="87"/>
      <c r="U2080" s="89"/>
      <c r="V2080" s="89"/>
      <c r="W2080" s="89"/>
      <c r="X2080" s="89"/>
      <c r="Y2080" s="89"/>
      <c r="Z2080" s="89"/>
      <c r="AA2080" s="90" t="s">
        <v>153</v>
      </c>
      <c r="AB2080" s="89"/>
      <c r="AC2080" s="89"/>
      <c r="AD2080" s="89"/>
      <c r="AE2080" s="89"/>
      <c r="AF2080" s="89"/>
    </row>
    <row r="2081" spans="1:32" ht="25.5">
      <c r="A2081" s="31">
        <v>2078</v>
      </c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88"/>
      <c r="U2081" s="89"/>
      <c r="V2081" s="89"/>
      <c r="W2081" s="89"/>
      <c r="X2081" s="89"/>
      <c r="Y2081" s="89"/>
      <c r="Z2081" s="89"/>
      <c r="AA2081" s="90" t="s">
        <v>153</v>
      </c>
      <c r="AB2081" s="89"/>
      <c r="AC2081" s="89"/>
      <c r="AD2081" s="89"/>
      <c r="AE2081" s="89"/>
      <c r="AF2081" s="89"/>
    </row>
    <row r="2082" spans="1:32" ht="25.5">
      <c r="A2082" s="30">
        <v>2079</v>
      </c>
      <c r="B2082" s="30"/>
      <c r="C2082" s="30"/>
      <c r="D2082" s="30"/>
      <c r="E2082" s="30"/>
      <c r="F2082" s="30"/>
      <c r="G2082" s="30"/>
      <c r="H2082" s="30"/>
      <c r="I2082" s="30"/>
      <c r="J2082" s="30"/>
      <c r="K2082" s="30"/>
      <c r="L2082" s="30"/>
      <c r="M2082" s="30"/>
      <c r="N2082" s="30"/>
      <c r="O2082" s="30"/>
      <c r="P2082" s="30"/>
      <c r="Q2082" s="30"/>
      <c r="R2082" s="30"/>
      <c r="S2082" s="30"/>
      <c r="T2082" s="87"/>
      <c r="U2082" s="89"/>
      <c r="V2082" s="89"/>
      <c r="W2082" s="89"/>
      <c r="X2082" s="89"/>
      <c r="Y2082" s="89"/>
      <c r="Z2082" s="89"/>
      <c r="AA2082" s="90" t="s">
        <v>153</v>
      </c>
      <c r="AB2082" s="89"/>
      <c r="AC2082" s="89"/>
      <c r="AD2082" s="89"/>
      <c r="AE2082" s="89"/>
      <c r="AF2082" s="89"/>
    </row>
    <row r="2083" spans="1:32" ht="25.5">
      <c r="A2083" s="31">
        <v>2080</v>
      </c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88"/>
      <c r="U2083" s="89"/>
      <c r="V2083" s="89"/>
      <c r="W2083" s="89"/>
      <c r="X2083" s="89"/>
      <c r="Y2083" s="89"/>
      <c r="Z2083" s="89"/>
      <c r="AA2083" s="90" t="s">
        <v>153</v>
      </c>
      <c r="AB2083" s="89"/>
      <c r="AC2083" s="89"/>
      <c r="AD2083" s="89"/>
      <c r="AE2083" s="89"/>
      <c r="AF2083" s="89"/>
    </row>
    <row r="2084" spans="1:32" ht="25.5">
      <c r="A2084" s="30">
        <v>2081</v>
      </c>
      <c r="B2084" s="30"/>
      <c r="C2084" s="30"/>
      <c r="D2084" s="30"/>
      <c r="E2084" s="30"/>
      <c r="F2084" s="30"/>
      <c r="G2084" s="30"/>
      <c r="H2084" s="30"/>
      <c r="I2084" s="30"/>
      <c r="J2084" s="30"/>
      <c r="K2084" s="30"/>
      <c r="L2084" s="30"/>
      <c r="M2084" s="30"/>
      <c r="N2084" s="30"/>
      <c r="O2084" s="30"/>
      <c r="P2084" s="30"/>
      <c r="Q2084" s="30"/>
      <c r="R2084" s="30"/>
      <c r="S2084" s="30"/>
      <c r="T2084" s="87"/>
      <c r="U2084" s="89"/>
      <c r="V2084" s="89"/>
      <c r="W2084" s="89"/>
      <c r="X2084" s="89"/>
      <c r="Y2084" s="89"/>
      <c r="Z2084" s="89"/>
      <c r="AA2084" s="90" t="s">
        <v>153</v>
      </c>
      <c r="AB2084" s="89"/>
      <c r="AC2084" s="89"/>
      <c r="AD2084" s="89"/>
      <c r="AE2084" s="89"/>
      <c r="AF2084" s="89"/>
    </row>
    <row r="2085" spans="1:32" ht="25.5">
      <c r="A2085" s="31">
        <v>2082</v>
      </c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88"/>
      <c r="U2085" s="89"/>
      <c r="V2085" s="89"/>
      <c r="W2085" s="89"/>
      <c r="X2085" s="89"/>
      <c r="Y2085" s="89"/>
      <c r="Z2085" s="89"/>
      <c r="AA2085" s="90" t="s">
        <v>153</v>
      </c>
      <c r="AB2085" s="89"/>
      <c r="AC2085" s="89"/>
      <c r="AD2085" s="89"/>
      <c r="AE2085" s="89"/>
      <c r="AF2085" s="89"/>
    </row>
    <row r="2086" spans="1:32" ht="25.5">
      <c r="A2086" s="30">
        <v>2083</v>
      </c>
      <c r="B2086" s="30"/>
      <c r="C2086" s="30"/>
      <c r="D2086" s="30"/>
      <c r="E2086" s="30"/>
      <c r="F2086" s="30"/>
      <c r="G2086" s="30"/>
      <c r="H2086" s="30"/>
      <c r="I2086" s="30"/>
      <c r="J2086" s="30"/>
      <c r="K2086" s="30"/>
      <c r="L2086" s="30"/>
      <c r="M2086" s="30"/>
      <c r="N2086" s="30"/>
      <c r="O2086" s="30"/>
      <c r="P2086" s="30"/>
      <c r="Q2086" s="30"/>
      <c r="R2086" s="30"/>
      <c r="S2086" s="30"/>
      <c r="T2086" s="87"/>
      <c r="U2086" s="89"/>
      <c r="V2086" s="89"/>
      <c r="W2086" s="89"/>
      <c r="X2086" s="89"/>
      <c r="Y2086" s="89"/>
      <c r="Z2086" s="89"/>
      <c r="AA2086" s="90" t="s">
        <v>153</v>
      </c>
      <c r="AB2086" s="89"/>
      <c r="AC2086" s="89"/>
      <c r="AD2086" s="89"/>
      <c r="AE2086" s="89"/>
      <c r="AF2086" s="89"/>
    </row>
    <row r="2087" spans="1:32" ht="25.5">
      <c r="A2087" s="31">
        <v>2084</v>
      </c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88"/>
      <c r="U2087" s="89"/>
      <c r="V2087" s="89"/>
      <c r="W2087" s="89"/>
      <c r="X2087" s="89"/>
      <c r="Y2087" s="89"/>
      <c r="Z2087" s="89"/>
      <c r="AA2087" s="90" t="s">
        <v>153</v>
      </c>
      <c r="AB2087" s="89"/>
      <c r="AC2087" s="89"/>
      <c r="AD2087" s="89"/>
      <c r="AE2087" s="89"/>
      <c r="AF2087" s="89"/>
    </row>
    <row r="2088" spans="1:32" ht="25.5">
      <c r="A2088" s="30">
        <v>2085</v>
      </c>
      <c r="B2088" s="30"/>
      <c r="C2088" s="30"/>
      <c r="D2088" s="30"/>
      <c r="E2088" s="30"/>
      <c r="F2088" s="30"/>
      <c r="G2088" s="30"/>
      <c r="H2088" s="30"/>
      <c r="I2088" s="30"/>
      <c r="J2088" s="30"/>
      <c r="K2088" s="30"/>
      <c r="L2088" s="30"/>
      <c r="M2088" s="30"/>
      <c r="N2088" s="30"/>
      <c r="O2088" s="30"/>
      <c r="P2088" s="30"/>
      <c r="Q2088" s="30"/>
      <c r="R2088" s="30"/>
      <c r="S2088" s="30"/>
      <c r="T2088" s="87"/>
      <c r="U2088" s="89"/>
      <c r="V2088" s="89"/>
      <c r="W2088" s="89"/>
      <c r="X2088" s="89"/>
      <c r="Y2088" s="89"/>
      <c r="Z2088" s="89"/>
      <c r="AA2088" s="90" t="s">
        <v>153</v>
      </c>
      <c r="AB2088" s="89"/>
      <c r="AC2088" s="89"/>
      <c r="AD2088" s="89"/>
      <c r="AE2088" s="89"/>
      <c r="AF2088" s="89"/>
    </row>
    <row r="2089" spans="1:32" ht="25.5">
      <c r="A2089" s="31">
        <v>2086</v>
      </c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88"/>
      <c r="U2089" s="89"/>
      <c r="V2089" s="89"/>
      <c r="W2089" s="89"/>
      <c r="X2089" s="89"/>
      <c r="Y2089" s="89"/>
      <c r="Z2089" s="89"/>
      <c r="AA2089" s="90" t="s">
        <v>153</v>
      </c>
      <c r="AB2089" s="89"/>
      <c r="AC2089" s="89"/>
      <c r="AD2089" s="89"/>
      <c r="AE2089" s="89"/>
      <c r="AF2089" s="89"/>
    </row>
    <row r="2090" spans="1:32" ht="25.5">
      <c r="A2090" s="30">
        <v>2087</v>
      </c>
      <c r="B2090" s="30"/>
      <c r="C2090" s="30"/>
      <c r="D2090" s="30"/>
      <c r="E2090" s="30"/>
      <c r="F2090" s="30"/>
      <c r="G2090" s="30"/>
      <c r="H2090" s="30"/>
      <c r="I2090" s="30"/>
      <c r="J2090" s="30"/>
      <c r="K2090" s="30"/>
      <c r="L2090" s="30"/>
      <c r="M2090" s="30"/>
      <c r="N2090" s="30"/>
      <c r="O2090" s="30"/>
      <c r="P2090" s="30"/>
      <c r="Q2090" s="30"/>
      <c r="R2090" s="30"/>
      <c r="S2090" s="30"/>
      <c r="T2090" s="87"/>
      <c r="U2090" s="89"/>
      <c r="V2090" s="89"/>
      <c r="W2090" s="89"/>
      <c r="X2090" s="89"/>
      <c r="Y2090" s="89"/>
      <c r="Z2090" s="89"/>
      <c r="AA2090" s="90" t="s">
        <v>153</v>
      </c>
      <c r="AB2090" s="89"/>
      <c r="AC2090" s="89"/>
      <c r="AD2090" s="89"/>
      <c r="AE2090" s="89"/>
      <c r="AF2090" s="89"/>
    </row>
    <row r="2091" spans="1:32" ht="25.5">
      <c r="A2091" s="31">
        <v>2088</v>
      </c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88"/>
      <c r="U2091" s="89"/>
      <c r="V2091" s="89"/>
      <c r="W2091" s="89"/>
      <c r="X2091" s="89"/>
      <c r="Y2091" s="89"/>
      <c r="Z2091" s="89"/>
      <c r="AA2091" s="90" t="s">
        <v>153</v>
      </c>
      <c r="AB2091" s="89"/>
      <c r="AC2091" s="89"/>
      <c r="AD2091" s="89"/>
      <c r="AE2091" s="89"/>
      <c r="AF2091" s="89"/>
    </row>
    <row r="2092" spans="1:32" ht="25.5">
      <c r="A2092" s="30">
        <v>2089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0"/>
      <c r="O2092" s="30"/>
      <c r="P2092" s="30"/>
      <c r="Q2092" s="30"/>
      <c r="R2092" s="30"/>
      <c r="S2092" s="30"/>
      <c r="T2092" s="87"/>
      <c r="U2092" s="89"/>
      <c r="V2092" s="89"/>
      <c r="W2092" s="89"/>
      <c r="X2092" s="89"/>
      <c r="Y2092" s="89"/>
      <c r="Z2092" s="89"/>
      <c r="AA2092" s="90" t="s">
        <v>153</v>
      </c>
      <c r="AB2092" s="89"/>
      <c r="AC2092" s="89"/>
      <c r="AD2092" s="89"/>
      <c r="AE2092" s="89"/>
      <c r="AF2092" s="89"/>
    </row>
    <row r="2093" spans="1:32" ht="25.5">
      <c r="A2093" s="31">
        <v>2090</v>
      </c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88"/>
      <c r="U2093" s="89"/>
      <c r="V2093" s="89"/>
      <c r="W2093" s="89"/>
      <c r="X2093" s="89"/>
      <c r="Y2093" s="89"/>
      <c r="Z2093" s="89"/>
      <c r="AA2093" s="90" t="s">
        <v>153</v>
      </c>
      <c r="AB2093" s="89"/>
      <c r="AC2093" s="89"/>
      <c r="AD2093" s="89"/>
      <c r="AE2093" s="89"/>
      <c r="AF2093" s="89"/>
    </row>
    <row r="2094" spans="1:32" ht="25.5">
      <c r="A2094" s="30">
        <v>2091</v>
      </c>
      <c r="B2094" s="30"/>
      <c r="C2094" s="30"/>
      <c r="D2094" s="30"/>
      <c r="E2094" s="30"/>
      <c r="F2094" s="30"/>
      <c r="G2094" s="30"/>
      <c r="H2094" s="30"/>
      <c r="I2094" s="30"/>
      <c r="J2094" s="30"/>
      <c r="K2094" s="30"/>
      <c r="L2094" s="30"/>
      <c r="M2094" s="30"/>
      <c r="N2094" s="30"/>
      <c r="O2094" s="30"/>
      <c r="P2094" s="30"/>
      <c r="Q2094" s="30"/>
      <c r="R2094" s="30"/>
      <c r="S2094" s="30"/>
      <c r="T2094" s="87"/>
      <c r="U2094" s="89"/>
      <c r="V2094" s="89"/>
      <c r="W2094" s="89"/>
      <c r="X2094" s="89"/>
      <c r="Y2094" s="89"/>
      <c r="Z2094" s="89"/>
      <c r="AA2094" s="90" t="s">
        <v>153</v>
      </c>
      <c r="AB2094" s="89"/>
      <c r="AC2094" s="89"/>
      <c r="AD2094" s="89"/>
      <c r="AE2094" s="89"/>
      <c r="AF2094" s="89"/>
    </row>
    <row r="2095" spans="1:32" ht="25.5">
      <c r="A2095" s="31">
        <v>2092</v>
      </c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88"/>
      <c r="U2095" s="89"/>
      <c r="V2095" s="89"/>
      <c r="W2095" s="89"/>
      <c r="X2095" s="89"/>
      <c r="Y2095" s="89"/>
      <c r="Z2095" s="89"/>
      <c r="AA2095" s="90" t="s">
        <v>153</v>
      </c>
      <c r="AB2095" s="89"/>
      <c r="AC2095" s="89"/>
      <c r="AD2095" s="89"/>
      <c r="AE2095" s="89"/>
      <c r="AF2095" s="89"/>
    </row>
    <row r="2096" spans="1:32" ht="25.5">
      <c r="A2096" s="30">
        <v>2093</v>
      </c>
      <c r="B2096" s="30"/>
      <c r="C2096" s="30"/>
      <c r="D2096" s="30"/>
      <c r="E2096" s="30"/>
      <c r="F2096" s="30"/>
      <c r="G2096" s="30"/>
      <c r="H2096" s="30"/>
      <c r="I2096" s="30"/>
      <c r="J2096" s="30"/>
      <c r="K2096" s="30"/>
      <c r="L2096" s="30"/>
      <c r="M2096" s="30"/>
      <c r="N2096" s="30"/>
      <c r="O2096" s="30"/>
      <c r="P2096" s="30"/>
      <c r="Q2096" s="30"/>
      <c r="R2096" s="30"/>
      <c r="S2096" s="30"/>
      <c r="T2096" s="87"/>
      <c r="U2096" s="89"/>
      <c r="V2096" s="89"/>
      <c r="W2096" s="89"/>
      <c r="X2096" s="89"/>
      <c r="Y2096" s="89"/>
      <c r="Z2096" s="89"/>
      <c r="AA2096" s="90" t="s">
        <v>153</v>
      </c>
      <c r="AB2096" s="89"/>
      <c r="AC2096" s="89"/>
      <c r="AD2096" s="89"/>
      <c r="AE2096" s="89"/>
      <c r="AF2096" s="89"/>
    </row>
    <row r="2097" spans="1:32" ht="25.5">
      <c r="A2097" s="31">
        <v>2094</v>
      </c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88"/>
      <c r="U2097" s="89"/>
      <c r="V2097" s="89"/>
      <c r="W2097" s="89"/>
      <c r="X2097" s="89"/>
      <c r="Y2097" s="89"/>
      <c r="Z2097" s="89"/>
      <c r="AA2097" s="90" t="s">
        <v>153</v>
      </c>
      <c r="AB2097" s="89"/>
      <c r="AC2097" s="89"/>
      <c r="AD2097" s="89"/>
      <c r="AE2097" s="89"/>
      <c r="AF2097" s="89"/>
    </row>
    <row r="2098" spans="1:32" ht="25.5">
      <c r="A2098" s="30">
        <v>2095</v>
      </c>
      <c r="B2098" s="30"/>
      <c r="C2098" s="30"/>
      <c r="D2098" s="30"/>
      <c r="E2098" s="30"/>
      <c r="F2098" s="30"/>
      <c r="G2098" s="30"/>
      <c r="H2098" s="30"/>
      <c r="I2098" s="30"/>
      <c r="J2098" s="30"/>
      <c r="K2098" s="30"/>
      <c r="L2098" s="30"/>
      <c r="M2098" s="30"/>
      <c r="N2098" s="30"/>
      <c r="O2098" s="30"/>
      <c r="P2098" s="30"/>
      <c r="Q2098" s="30"/>
      <c r="R2098" s="30"/>
      <c r="S2098" s="30"/>
      <c r="T2098" s="87"/>
      <c r="U2098" s="89"/>
      <c r="V2098" s="89"/>
      <c r="W2098" s="89"/>
      <c r="X2098" s="89"/>
      <c r="Y2098" s="89"/>
      <c r="Z2098" s="89"/>
      <c r="AA2098" s="90" t="s">
        <v>153</v>
      </c>
      <c r="AB2098" s="89"/>
      <c r="AC2098" s="89"/>
      <c r="AD2098" s="89"/>
      <c r="AE2098" s="89"/>
      <c r="AF2098" s="89"/>
    </row>
    <row r="2099" spans="1:32" ht="25.5">
      <c r="A2099" s="31">
        <v>2096</v>
      </c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88"/>
      <c r="U2099" s="89"/>
      <c r="V2099" s="89"/>
      <c r="W2099" s="89"/>
      <c r="X2099" s="89"/>
      <c r="Y2099" s="89"/>
      <c r="Z2099" s="89"/>
      <c r="AA2099" s="90" t="s">
        <v>153</v>
      </c>
      <c r="AB2099" s="89"/>
      <c r="AC2099" s="89"/>
      <c r="AD2099" s="89"/>
      <c r="AE2099" s="89"/>
      <c r="AF2099" s="89"/>
    </row>
    <row r="2100" spans="1:32" ht="25.5">
      <c r="A2100" s="30">
        <v>2097</v>
      </c>
      <c r="B2100" s="30"/>
      <c r="C2100" s="30"/>
      <c r="D2100" s="30"/>
      <c r="E2100" s="30"/>
      <c r="F2100" s="30"/>
      <c r="G2100" s="30"/>
      <c r="H2100" s="30"/>
      <c r="I2100" s="30"/>
      <c r="J2100" s="30"/>
      <c r="K2100" s="30"/>
      <c r="L2100" s="30"/>
      <c r="M2100" s="30"/>
      <c r="N2100" s="30"/>
      <c r="O2100" s="30"/>
      <c r="P2100" s="30"/>
      <c r="Q2100" s="30"/>
      <c r="R2100" s="30"/>
      <c r="S2100" s="30"/>
      <c r="T2100" s="87"/>
      <c r="U2100" s="89"/>
      <c r="V2100" s="89"/>
      <c r="W2100" s="89"/>
      <c r="X2100" s="89"/>
      <c r="Y2100" s="89"/>
      <c r="Z2100" s="89"/>
      <c r="AA2100" s="90" t="s">
        <v>153</v>
      </c>
      <c r="AB2100" s="89"/>
      <c r="AC2100" s="89"/>
      <c r="AD2100" s="89"/>
      <c r="AE2100" s="89"/>
      <c r="AF2100" s="89"/>
    </row>
    <row r="2101" spans="1:32" ht="25.5">
      <c r="A2101" s="31">
        <v>2098</v>
      </c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88"/>
      <c r="U2101" s="89"/>
      <c r="V2101" s="89"/>
      <c r="W2101" s="89"/>
      <c r="X2101" s="89"/>
      <c r="Y2101" s="89"/>
      <c r="Z2101" s="89"/>
      <c r="AA2101" s="90" t="s">
        <v>153</v>
      </c>
      <c r="AB2101" s="89"/>
      <c r="AC2101" s="89"/>
      <c r="AD2101" s="89"/>
      <c r="AE2101" s="89"/>
      <c r="AF2101" s="89"/>
    </row>
    <row r="2102" spans="1:32" ht="25.5">
      <c r="A2102" s="30">
        <v>2099</v>
      </c>
      <c r="B2102" s="30"/>
      <c r="C2102" s="30"/>
      <c r="D2102" s="30"/>
      <c r="E2102" s="30"/>
      <c r="F2102" s="30"/>
      <c r="G2102" s="30"/>
      <c r="H2102" s="30"/>
      <c r="I2102" s="30"/>
      <c r="J2102" s="30"/>
      <c r="K2102" s="30"/>
      <c r="L2102" s="30"/>
      <c r="M2102" s="30"/>
      <c r="N2102" s="30"/>
      <c r="O2102" s="30"/>
      <c r="P2102" s="30"/>
      <c r="Q2102" s="30"/>
      <c r="R2102" s="30"/>
      <c r="S2102" s="30"/>
      <c r="T2102" s="87"/>
      <c r="U2102" s="89"/>
      <c r="V2102" s="89"/>
      <c r="W2102" s="89"/>
      <c r="X2102" s="89"/>
      <c r="Y2102" s="89"/>
      <c r="Z2102" s="89"/>
      <c r="AA2102" s="90" t="s">
        <v>153</v>
      </c>
      <c r="AB2102" s="89"/>
      <c r="AC2102" s="89"/>
      <c r="AD2102" s="89"/>
      <c r="AE2102" s="89"/>
      <c r="AF2102" s="89"/>
    </row>
    <row r="2103" spans="1:32" ht="25.5">
      <c r="A2103" s="31">
        <v>2100</v>
      </c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88"/>
      <c r="U2103" s="89"/>
      <c r="V2103" s="89"/>
      <c r="W2103" s="89"/>
      <c r="X2103" s="89"/>
      <c r="Y2103" s="89"/>
      <c r="Z2103" s="89"/>
      <c r="AA2103" s="90" t="s">
        <v>153</v>
      </c>
      <c r="AB2103" s="89"/>
      <c r="AC2103" s="89"/>
      <c r="AD2103" s="89"/>
      <c r="AE2103" s="89"/>
      <c r="AF2103" s="89"/>
    </row>
  </sheetData>
  <sheetProtection formatCells="0" formatColumns="0" formatRows="0" sort="0" autoFilter="0"/>
  <mergeCells count="4">
    <mergeCell ref="A1:S1"/>
    <mergeCell ref="U1:W1"/>
    <mergeCell ref="X1:Y1"/>
    <mergeCell ref="Z1:AD1"/>
  </mergeCells>
  <conditionalFormatting sqref="R1:R1048576">
    <cfRule type="containsText" dxfId="4" priority="1" operator="containsText" text="جدول">
      <formula>NOT(ISERROR(SEARCH("جدول",R1)))</formula>
    </cfRule>
  </conditionalFormatting>
  <printOptions horizontalCentered="1" verticalCentered="1"/>
  <pageMargins left="0" right="0" top="0" bottom="0" header="0" footer="0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2060"/>
  </sheetPr>
  <dimension ref="A1:T2103"/>
  <sheetViews>
    <sheetView rightToLeft="1" view="pageBreakPreview" zoomScale="70" zoomScaleSheetLayoutView="70" workbookViewId="0">
      <selection activeCell="B4" sqref="B4"/>
    </sheetView>
  </sheetViews>
  <sheetFormatPr defaultColWidth="9" defaultRowHeight="14.25"/>
  <cols>
    <col min="1" max="1" width="4.375" style="1" customWidth="1"/>
    <col min="2" max="2" width="13.375" style="32" customWidth="1"/>
    <col min="3" max="3" width="6.625" style="1" customWidth="1"/>
    <col min="4" max="4" width="17" style="1" customWidth="1"/>
    <col min="5" max="5" width="4.375" style="1" customWidth="1"/>
    <col min="6" max="6" width="7.25" style="1" customWidth="1"/>
    <col min="7" max="7" width="12.125" style="1" customWidth="1"/>
    <col min="8" max="8" width="10.875" style="1" customWidth="1"/>
    <col min="9" max="9" width="7.375" style="1" customWidth="1"/>
    <col min="10" max="10" width="6.375" style="1" customWidth="1"/>
    <col min="11" max="11" width="6.125" style="1" customWidth="1"/>
    <col min="12" max="12" width="9" style="1"/>
    <col min="13" max="13" width="9" style="33"/>
    <col min="14" max="14" width="9" style="1"/>
    <col min="15" max="15" width="79.875" style="1" customWidth="1"/>
    <col min="16" max="16" width="14.375" style="1" customWidth="1"/>
    <col min="17" max="17" width="10.375" style="1" customWidth="1"/>
    <col min="18" max="18" width="33.625" style="1" customWidth="1"/>
    <col min="19" max="20" width="13.875" style="1" customWidth="1"/>
    <col min="21" max="16384" width="9" style="1"/>
  </cols>
  <sheetData>
    <row r="1" spans="1:20" ht="42" customHeight="1" thickTop="1">
      <c r="A1" s="358" t="str">
        <f>" لیست مرتب شده به ترتیب الفبا دانش آموزان دبیرستان  "&amp;'ورود اطلاعات'!B7&amp;" "&amp;"سال تحصیلی"&amp;'ورود اطلاعات'!E6&amp;'ورود اطلاعات'!F6&amp;'ورود اطلاعات'!G6</f>
        <v xml:space="preserve"> لیست مرتب شده به ترتیب الفبا دانش آموزان دبیرستان  فرهنگ سال تحصیلی99-98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20"/>
    </row>
    <row r="2" spans="1:20" s="25" customFormat="1" ht="42" customHeight="1">
      <c r="A2" s="21" t="s">
        <v>0</v>
      </c>
      <c r="B2" s="22" t="s">
        <v>1</v>
      </c>
      <c r="C2" s="23" t="s">
        <v>2</v>
      </c>
      <c r="D2" s="23" t="s">
        <v>45</v>
      </c>
      <c r="E2" s="23" t="s">
        <v>49</v>
      </c>
      <c r="F2" s="23" t="s">
        <v>47</v>
      </c>
      <c r="G2" s="23" t="s">
        <v>50</v>
      </c>
      <c r="H2" s="23" t="s">
        <v>51</v>
      </c>
      <c r="I2" s="23" t="s">
        <v>52</v>
      </c>
      <c r="J2" s="23" t="s">
        <v>53</v>
      </c>
      <c r="K2" s="23" t="s">
        <v>54</v>
      </c>
      <c r="L2" s="23" t="s">
        <v>55</v>
      </c>
      <c r="M2" s="24" t="s">
        <v>56</v>
      </c>
      <c r="N2" s="23" t="s">
        <v>57</v>
      </c>
      <c r="O2" s="23" t="s">
        <v>16</v>
      </c>
      <c r="P2" s="23" t="s">
        <v>58</v>
      </c>
      <c r="Q2" s="23" t="s">
        <v>79</v>
      </c>
      <c r="R2" s="23" t="s">
        <v>3</v>
      </c>
      <c r="S2" s="23" t="s">
        <v>27</v>
      </c>
      <c r="T2" s="85" t="s">
        <v>59</v>
      </c>
    </row>
    <row r="3" spans="1:20" s="29" customFormat="1" ht="16.5" customHeight="1">
      <c r="A3" s="26"/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86"/>
    </row>
    <row r="4" spans="1:20" ht="21">
      <c r="A4" s="31">
        <f>IF('لیست کل'!A4="","",'لیست کل'!A4)</f>
        <v>1</v>
      </c>
      <c r="B4" s="31" t="str">
        <f>IF('لیست کل'!B4="","",'لیست کل'!B4)</f>
        <v>هاشمی</v>
      </c>
      <c r="C4" s="31" t="str">
        <f>IF('لیست کل'!C4="","",'لیست کل'!C4)</f>
        <v>محمد</v>
      </c>
      <c r="D4" s="31" t="str">
        <f>IF('لیست کل'!D4="","",'لیست کل'!D4)</f>
        <v>محمد هاشمی</v>
      </c>
      <c r="E4" s="31" t="str">
        <f>IF('لیست کل'!E4="","",'لیست کل'!E4)</f>
        <v/>
      </c>
      <c r="F4" s="31" t="str">
        <f>IF('لیست کل'!F4="","",'لیست کل'!F4)</f>
        <v>حسین</v>
      </c>
      <c r="G4" s="31">
        <f>IF('لیست کل'!G4="","",'لیست کل'!G4)</f>
        <v>154</v>
      </c>
      <c r="H4" s="31">
        <f>IF('لیست کل'!H4="","",'لیست کل'!H4)</f>
        <v>154</v>
      </c>
      <c r="I4" s="31" t="str">
        <f>IF('لیست کل'!I4="","",'لیست کل'!I4)</f>
        <v/>
      </c>
      <c r="J4" s="31" t="str">
        <f>IF('لیست کل'!J4="","",'لیست کل'!J4)</f>
        <v/>
      </c>
      <c r="K4" s="31" t="str">
        <f>IF('لیست کل'!K4="","",'لیست کل'!K4)</f>
        <v/>
      </c>
      <c r="L4" s="31" t="str">
        <f>IF('لیست کل'!L4="","",'لیست کل'!L4)</f>
        <v>1382/5/5</v>
      </c>
      <c r="M4" s="31" t="str">
        <f>IF('لیست کل'!M4="","",'لیست کل'!M4)</f>
        <v>مراغه</v>
      </c>
      <c r="N4" s="31" t="str">
        <f>IF('لیست کل'!N4="","",'لیست کل'!N4)</f>
        <v>هفتم1</v>
      </c>
      <c r="O4" s="31" t="str">
        <f>IF('لیست کل'!O4="","",'لیست کل'!O4)</f>
        <v/>
      </c>
      <c r="P4" s="31" t="str">
        <f>IF('لیست کل'!P4="","",'لیست کل'!P4)</f>
        <v/>
      </c>
      <c r="Q4" s="31" t="str">
        <f>IF('لیست کل'!Q4="","",'لیست کل'!Q4)</f>
        <v/>
      </c>
      <c r="R4" s="31" t="str">
        <f>IF('لیست کل'!R4="","",'لیست کل'!R4)</f>
        <v>هفتم</v>
      </c>
      <c r="S4" s="31" t="str">
        <f>IF('لیست کل'!S4="","",'لیست کل'!S4)</f>
        <v/>
      </c>
      <c r="T4" s="88" t="str">
        <f>IF('لیست کل'!T4="","",'لیست کل'!T4)</f>
        <v/>
      </c>
    </row>
    <row r="5" spans="1:20" ht="21">
      <c r="A5" s="30">
        <f>IF('لیست کل'!A5="","",'لیست کل'!A5)</f>
        <v>2</v>
      </c>
      <c r="B5" s="30" t="str">
        <f>IF('لیست کل'!B5="","",'لیست کل'!B5)</f>
        <v>هاشمی</v>
      </c>
      <c r="C5" s="30" t="str">
        <f>IF('لیست کل'!C5="","",'لیست کل'!C5)</f>
        <v>محمد</v>
      </c>
      <c r="D5" s="30" t="str">
        <f>IF('لیست کل'!D5="","",'لیست کل'!D5)</f>
        <v>محمد هاشمی</v>
      </c>
      <c r="E5" s="30" t="str">
        <f>IF('لیست کل'!E5="","",'لیست کل'!E5)</f>
        <v/>
      </c>
      <c r="F5" s="30" t="str">
        <f>IF('لیست کل'!F5="","",'لیست کل'!F5)</f>
        <v>حسین</v>
      </c>
      <c r="G5" s="30">
        <f>IF('لیست کل'!G5="","",'لیست کل'!G5)</f>
        <v>154</v>
      </c>
      <c r="H5" s="30">
        <f>IF('لیست کل'!H5="","",'لیست کل'!H5)</f>
        <v>154</v>
      </c>
      <c r="I5" s="30" t="str">
        <f>IF('لیست کل'!I5="","",'لیست کل'!I5)</f>
        <v/>
      </c>
      <c r="J5" s="30" t="str">
        <f>IF('لیست کل'!J5="","",'لیست کل'!J5)</f>
        <v/>
      </c>
      <c r="K5" s="30" t="str">
        <f>IF('لیست کل'!K5="","",'لیست کل'!K5)</f>
        <v/>
      </c>
      <c r="L5" s="30" t="str">
        <f>IF('لیست کل'!L5="","",'لیست کل'!L5)</f>
        <v>1382/5/5</v>
      </c>
      <c r="M5" s="30" t="str">
        <f>IF('لیست کل'!M5="","",'لیست کل'!M5)</f>
        <v>مراغه</v>
      </c>
      <c r="N5" s="30" t="str">
        <f>IF('لیست کل'!N5="","",'لیست کل'!N5)</f>
        <v>هفتم1</v>
      </c>
      <c r="O5" s="30" t="str">
        <f>IF('لیست کل'!O5="","",'لیست کل'!O5)</f>
        <v/>
      </c>
      <c r="P5" s="30" t="str">
        <f>IF('لیست کل'!P5="","",'لیست کل'!P5)</f>
        <v/>
      </c>
      <c r="Q5" s="30" t="str">
        <f>IF('لیست کل'!Q5="","",'لیست کل'!Q5)</f>
        <v/>
      </c>
      <c r="R5" s="30" t="str">
        <f>IF('لیست کل'!R5="","",'لیست کل'!R5)</f>
        <v>هفتم</v>
      </c>
      <c r="S5" s="30" t="str">
        <f>IF('لیست کل'!S5="","",'لیست کل'!S5)</f>
        <v/>
      </c>
      <c r="T5" s="87" t="str">
        <f>IF('لیست کل'!T5="","",'لیست کل'!T5)</f>
        <v/>
      </c>
    </row>
    <row r="6" spans="1:20" ht="21">
      <c r="A6" s="31">
        <f>IF('لیست کل'!A132="","",'لیست کل'!A132)</f>
        <v>129</v>
      </c>
      <c r="B6" s="31" t="str">
        <f>IF('لیست کل'!B132="","",'لیست کل'!B132)</f>
        <v/>
      </c>
      <c r="C6" s="31" t="str">
        <f>IF('لیست کل'!C132="","",'لیست کل'!C132)</f>
        <v/>
      </c>
      <c r="D6" s="31" t="str">
        <f>IF('لیست کل'!D132="","",'لیست کل'!D132)</f>
        <v/>
      </c>
      <c r="E6" s="31" t="str">
        <f>IF('لیست کل'!E132="","",'لیست کل'!E132)</f>
        <v/>
      </c>
      <c r="F6" s="31" t="str">
        <f>IF('لیست کل'!F132="","",'لیست کل'!F132)</f>
        <v/>
      </c>
      <c r="G6" s="31" t="str">
        <f>IF('لیست کل'!G132="","",'لیست کل'!G132)</f>
        <v/>
      </c>
      <c r="H6" s="31" t="str">
        <f>IF('لیست کل'!H132="","",'لیست کل'!H132)</f>
        <v/>
      </c>
      <c r="I6" s="31" t="str">
        <f>IF('لیست کل'!I132="","",'لیست کل'!I132)</f>
        <v/>
      </c>
      <c r="J6" s="31" t="str">
        <f>IF('لیست کل'!J132="","",'لیست کل'!J132)</f>
        <v/>
      </c>
      <c r="K6" s="31" t="str">
        <f>IF('لیست کل'!K132="","",'لیست کل'!K132)</f>
        <v/>
      </c>
      <c r="L6" s="31" t="str">
        <f>IF('لیست کل'!L132="","",'لیست کل'!L132)</f>
        <v/>
      </c>
      <c r="M6" s="31" t="str">
        <f>IF('لیست کل'!M132="","",'لیست کل'!M132)</f>
        <v/>
      </c>
      <c r="N6" s="31" t="str">
        <f>IF('لیست کل'!N132="","",'لیست کل'!N132)</f>
        <v/>
      </c>
      <c r="O6" s="31" t="str">
        <f>IF('لیست کل'!O132="","",'لیست کل'!O132)</f>
        <v/>
      </c>
      <c r="P6" s="31" t="str">
        <f>IF('لیست کل'!P132="","",'لیست کل'!P132)</f>
        <v/>
      </c>
      <c r="Q6" s="31" t="str">
        <f>IF('لیست کل'!Q132="","",'لیست کل'!Q132)</f>
        <v/>
      </c>
      <c r="R6" s="31" t="str">
        <f>IF('لیست کل'!R132="","",'لیست کل'!R132)</f>
        <v/>
      </c>
      <c r="S6" s="31" t="str">
        <f>IF('لیست کل'!S132="","",'لیست کل'!S132)</f>
        <v/>
      </c>
      <c r="T6" s="88" t="str">
        <f>IF('لیست کل'!T132="","",'لیست کل'!T132)</f>
        <v/>
      </c>
    </row>
    <row r="7" spans="1:20" ht="21">
      <c r="A7" s="30">
        <f>IF('لیست کل'!A133="","",'لیست کل'!A133)</f>
        <v>130</v>
      </c>
      <c r="B7" s="30" t="str">
        <f>IF('لیست کل'!B133="","",'لیست کل'!B133)</f>
        <v/>
      </c>
      <c r="C7" s="30" t="str">
        <f>IF('لیست کل'!C133="","",'لیست کل'!C133)</f>
        <v/>
      </c>
      <c r="D7" s="30" t="str">
        <f>IF('لیست کل'!D133="","",'لیست کل'!D133)</f>
        <v/>
      </c>
      <c r="E7" s="30" t="str">
        <f>IF('لیست کل'!E133="","",'لیست کل'!E133)</f>
        <v/>
      </c>
      <c r="F7" s="30" t="str">
        <f>IF('لیست کل'!F133="","",'لیست کل'!F133)</f>
        <v/>
      </c>
      <c r="G7" s="30" t="str">
        <f>IF('لیست کل'!G133="","",'لیست کل'!G133)</f>
        <v/>
      </c>
      <c r="H7" s="30" t="str">
        <f>IF('لیست کل'!H133="","",'لیست کل'!H133)</f>
        <v/>
      </c>
      <c r="I7" s="30" t="str">
        <f>IF('لیست کل'!I133="","",'لیست کل'!I133)</f>
        <v/>
      </c>
      <c r="J7" s="30" t="str">
        <f>IF('لیست کل'!J133="","",'لیست کل'!J133)</f>
        <v/>
      </c>
      <c r="K7" s="30" t="str">
        <f>IF('لیست کل'!K133="","",'لیست کل'!K133)</f>
        <v/>
      </c>
      <c r="L7" s="30" t="str">
        <f>IF('لیست کل'!L133="","",'لیست کل'!L133)</f>
        <v/>
      </c>
      <c r="M7" s="30" t="str">
        <f>IF('لیست کل'!M133="","",'لیست کل'!M133)</f>
        <v/>
      </c>
      <c r="N7" s="30" t="str">
        <f>IF('لیست کل'!N133="","",'لیست کل'!N133)</f>
        <v/>
      </c>
      <c r="O7" s="30" t="str">
        <f>IF('لیست کل'!O133="","",'لیست کل'!O133)</f>
        <v/>
      </c>
      <c r="P7" s="30" t="str">
        <f>IF('لیست کل'!P133="","",'لیست کل'!P133)</f>
        <v/>
      </c>
      <c r="Q7" s="30" t="str">
        <f>IF('لیست کل'!Q133="","",'لیست کل'!Q133)</f>
        <v/>
      </c>
      <c r="R7" s="30" t="str">
        <f>IF('لیست کل'!R133="","",'لیست کل'!R133)</f>
        <v/>
      </c>
      <c r="S7" s="30" t="str">
        <f>IF('لیست کل'!S133="","",'لیست کل'!S133)</f>
        <v/>
      </c>
      <c r="T7" s="87" t="str">
        <f>IF('لیست کل'!T133="","",'لیست کل'!T133)</f>
        <v/>
      </c>
    </row>
    <row r="8" spans="1:20" ht="21">
      <c r="A8" s="31">
        <f>IF('لیست کل'!A6="","",'لیست کل'!A6)</f>
        <v>3</v>
      </c>
      <c r="B8" s="31" t="str">
        <f>IF('لیست کل'!B6="","",'لیست کل'!B6)</f>
        <v/>
      </c>
      <c r="C8" s="31" t="str">
        <f>IF('لیست کل'!C6="","",'لیست کل'!C6)</f>
        <v/>
      </c>
      <c r="D8" s="31" t="str">
        <f>IF('لیست کل'!D6="","",'لیست کل'!D6)</f>
        <v/>
      </c>
      <c r="E8" s="31" t="str">
        <f>IF('لیست کل'!E6="","",'لیست کل'!E6)</f>
        <v/>
      </c>
      <c r="F8" s="31" t="str">
        <f>IF('لیست کل'!F6="","",'لیست کل'!F6)</f>
        <v/>
      </c>
      <c r="G8" s="31" t="str">
        <f>IF('لیست کل'!G6="","",'لیست کل'!G6)</f>
        <v/>
      </c>
      <c r="H8" s="31" t="str">
        <f>IF('لیست کل'!H6="","",'لیست کل'!H6)</f>
        <v/>
      </c>
      <c r="I8" s="31" t="str">
        <f>IF('لیست کل'!I6="","",'لیست کل'!I6)</f>
        <v/>
      </c>
      <c r="J8" s="31" t="str">
        <f>IF('لیست کل'!J6="","",'لیست کل'!J6)</f>
        <v/>
      </c>
      <c r="K8" s="31" t="str">
        <f>IF('لیست کل'!K6="","",'لیست کل'!K6)</f>
        <v/>
      </c>
      <c r="L8" s="31" t="str">
        <f>IF('لیست کل'!L6="","",'لیست کل'!L6)</f>
        <v/>
      </c>
      <c r="M8" s="31" t="str">
        <f>IF('لیست کل'!M6="","",'لیست کل'!M6)</f>
        <v/>
      </c>
      <c r="N8" s="31" t="str">
        <f>IF('لیست کل'!N6="","",'لیست کل'!N6)</f>
        <v/>
      </c>
      <c r="O8" s="31" t="str">
        <f>IF('لیست کل'!O6="","",'لیست کل'!O6)</f>
        <v/>
      </c>
      <c r="P8" s="31" t="str">
        <f>IF('لیست کل'!P6="","",'لیست کل'!P6)</f>
        <v/>
      </c>
      <c r="Q8" s="31" t="str">
        <f>IF('لیست کل'!Q6="","",'لیست کل'!Q6)</f>
        <v/>
      </c>
      <c r="R8" s="31" t="str">
        <f>IF('لیست کل'!R6="","",'لیست کل'!R6)</f>
        <v/>
      </c>
      <c r="S8" s="31" t="str">
        <f>IF('لیست کل'!S6="","",'لیست کل'!S6)</f>
        <v/>
      </c>
      <c r="T8" s="88" t="str">
        <f>IF('لیست کل'!T6="","",'لیست کل'!T6)</f>
        <v/>
      </c>
    </row>
    <row r="9" spans="1:20" ht="21">
      <c r="A9" s="31">
        <f>IF('لیست کل'!A134="","",'لیست کل'!A134)</f>
        <v>131</v>
      </c>
      <c r="B9" s="31" t="str">
        <f>IF('لیست کل'!B134="","",'لیست کل'!B134)</f>
        <v/>
      </c>
      <c r="C9" s="31" t="str">
        <f>IF('لیست کل'!C134="","",'لیست کل'!C134)</f>
        <v/>
      </c>
      <c r="D9" s="31" t="str">
        <f>IF('لیست کل'!D134="","",'لیست کل'!D134)</f>
        <v/>
      </c>
      <c r="E9" s="31" t="str">
        <f>IF('لیست کل'!E134="","",'لیست کل'!E134)</f>
        <v/>
      </c>
      <c r="F9" s="31" t="str">
        <f>IF('لیست کل'!F134="","",'لیست کل'!F134)</f>
        <v/>
      </c>
      <c r="G9" s="31" t="str">
        <f>IF('لیست کل'!G134="","",'لیست کل'!G134)</f>
        <v/>
      </c>
      <c r="H9" s="31" t="str">
        <f>IF('لیست کل'!H134="","",'لیست کل'!H134)</f>
        <v/>
      </c>
      <c r="I9" s="31" t="str">
        <f>IF('لیست کل'!I134="","",'لیست کل'!I134)</f>
        <v/>
      </c>
      <c r="J9" s="31" t="str">
        <f>IF('لیست کل'!J134="","",'لیست کل'!J134)</f>
        <v/>
      </c>
      <c r="K9" s="31" t="str">
        <f>IF('لیست کل'!K134="","",'لیست کل'!K134)</f>
        <v/>
      </c>
      <c r="L9" s="31" t="str">
        <f>IF('لیست کل'!L134="","",'لیست کل'!L134)</f>
        <v/>
      </c>
      <c r="M9" s="31" t="str">
        <f>IF('لیست کل'!M134="","",'لیست کل'!M134)</f>
        <v/>
      </c>
      <c r="N9" s="31" t="str">
        <f>IF('لیست کل'!N134="","",'لیست کل'!N134)</f>
        <v/>
      </c>
      <c r="O9" s="31" t="str">
        <f>IF('لیست کل'!O134="","",'لیست کل'!O134)</f>
        <v/>
      </c>
      <c r="P9" s="31" t="str">
        <f>IF('لیست کل'!P134="","",'لیست کل'!P134)</f>
        <v/>
      </c>
      <c r="Q9" s="31" t="str">
        <f>IF('لیست کل'!Q134="","",'لیست کل'!Q134)</f>
        <v/>
      </c>
      <c r="R9" s="31" t="str">
        <f>IF('لیست کل'!R134="","",'لیست کل'!R134)</f>
        <v/>
      </c>
      <c r="S9" s="31" t="str">
        <f>IF('لیست کل'!S134="","",'لیست کل'!S134)</f>
        <v/>
      </c>
      <c r="T9" s="88" t="str">
        <f>IF('لیست کل'!T134="","",'لیست کل'!T134)</f>
        <v/>
      </c>
    </row>
    <row r="10" spans="1:20" ht="21">
      <c r="A10" s="31">
        <f>IF('لیست کل'!A7="","",'لیست کل'!A7)</f>
        <v>4</v>
      </c>
      <c r="B10" s="31" t="str">
        <f>IF('لیست کل'!B7="","",'لیست کل'!B7)</f>
        <v/>
      </c>
      <c r="C10" s="31" t="str">
        <f>IF('لیست کل'!C7="","",'لیست کل'!C7)</f>
        <v/>
      </c>
      <c r="D10" s="31" t="str">
        <f>IF('لیست کل'!D7="","",'لیست کل'!D7)</f>
        <v/>
      </c>
      <c r="E10" s="31" t="str">
        <f>IF('لیست کل'!E7="","",'لیست کل'!E7)</f>
        <v/>
      </c>
      <c r="F10" s="31" t="str">
        <f>IF('لیست کل'!F7="","",'لیست کل'!F7)</f>
        <v/>
      </c>
      <c r="G10" s="31" t="str">
        <f>IF('لیست کل'!G7="","",'لیست کل'!G7)</f>
        <v/>
      </c>
      <c r="H10" s="31" t="str">
        <f>IF('لیست کل'!H7="","",'لیست کل'!H7)</f>
        <v/>
      </c>
      <c r="I10" s="31" t="str">
        <f>IF('لیست کل'!I7="","",'لیست کل'!I7)</f>
        <v/>
      </c>
      <c r="J10" s="31" t="str">
        <f>IF('لیست کل'!J7="","",'لیست کل'!J7)</f>
        <v/>
      </c>
      <c r="K10" s="31" t="str">
        <f>IF('لیست کل'!K7="","",'لیست کل'!K7)</f>
        <v/>
      </c>
      <c r="L10" s="31" t="str">
        <f>IF('لیست کل'!L7="","",'لیست کل'!L7)</f>
        <v/>
      </c>
      <c r="M10" s="31" t="str">
        <f>IF('لیست کل'!M7="","",'لیست کل'!M7)</f>
        <v/>
      </c>
      <c r="N10" s="31" t="str">
        <f>IF('لیست کل'!N7="","",'لیست کل'!N7)</f>
        <v/>
      </c>
      <c r="O10" s="31" t="str">
        <f>IF('لیست کل'!O7="","",'لیست کل'!O7)</f>
        <v/>
      </c>
      <c r="P10" s="31" t="str">
        <f>IF('لیست کل'!P7="","",'لیست کل'!P7)</f>
        <v/>
      </c>
      <c r="Q10" s="31" t="str">
        <f>IF('لیست کل'!Q7="","",'لیست کل'!Q7)</f>
        <v/>
      </c>
      <c r="R10" s="31" t="str">
        <f>IF('لیست کل'!R7="","",'لیست کل'!R7)</f>
        <v/>
      </c>
      <c r="S10" s="31" t="str">
        <f>IF('لیست کل'!S7="","",'لیست کل'!S7)</f>
        <v/>
      </c>
      <c r="T10" s="88" t="str">
        <f>IF('لیست کل'!T7="","",'لیست کل'!T7)</f>
        <v/>
      </c>
    </row>
    <row r="11" spans="1:20" ht="21">
      <c r="A11" s="30">
        <f>IF('لیست کل'!A8="","",'لیست کل'!A8)</f>
        <v>5</v>
      </c>
      <c r="B11" s="30" t="str">
        <f>IF('لیست کل'!B8="","",'لیست کل'!B8)</f>
        <v/>
      </c>
      <c r="C11" s="30" t="str">
        <f>IF('لیست کل'!C8="","",'لیست کل'!C8)</f>
        <v/>
      </c>
      <c r="D11" s="30" t="str">
        <f>IF('لیست کل'!D8="","",'لیست کل'!D8)</f>
        <v/>
      </c>
      <c r="E11" s="30" t="str">
        <f>IF('لیست کل'!E8="","",'لیست کل'!E8)</f>
        <v/>
      </c>
      <c r="F11" s="30" t="str">
        <f>IF('لیست کل'!F8="","",'لیست کل'!F8)</f>
        <v/>
      </c>
      <c r="G11" s="30" t="str">
        <f>IF('لیست کل'!G8="","",'لیست کل'!G8)</f>
        <v/>
      </c>
      <c r="H11" s="30" t="str">
        <f>IF('لیست کل'!H8="","",'لیست کل'!H8)</f>
        <v/>
      </c>
      <c r="I11" s="30" t="str">
        <f>IF('لیست کل'!I8="","",'لیست کل'!I8)</f>
        <v/>
      </c>
      <c r="J11" s="30" t="str">
        <f>IF('لیست کل'!J8="","",'لیست کل'!J8)</f>
        <v/>
      </c>
      <c r="K11" s="30" t="str">
        <f>IF('لیست کل'!K8="","",'لیست کل'!K8)</f>
        <v/>
      </c>
      <c r="L11" s="30" t="str">
        <f>IF('لیست کل'!L8="","",'لیست کل'!L8)</f>
        <v/>
      </c>
      <c r="M11" s="30" t="str">
        <f>IF('لیست کل'!M8="","",'لیست کل'!M8)</f>
        <v/>
      </c>
      <c r="N11" s="30" t="str">
        <f>IF('لیست کل'!N8="","",'لیست کل'!N8)</f>
        <v/>
      </c>
      <c r="O11" s="30" t="str">
        <f>IF('لیست کل'!O8="","",'لیست کل'!O8)</f>
        <v/>
      </c>
      <c r="P11" s="30" t="str">
        <f>IF('لیست کل'!P8="","",'لیست کل'!P8)</f>
        <v/>
      </c>
      <c r="Q11" s="30" t="str">
        <f>IF('لیست کل'!Q8="","",'لیست کل'!Q8)</f>
        <v/>
      </c>
      <c r="R11" s="30" t="str">
        <f>IF('لیست کل'!R8="","",'لیست کل'!R8)</f>
        <v/>
      </c>
      <c r="S11" s="30" t="str">
        <f>IF('لیست کل'!S8="","",'لیست کل'!S8)</f>
        <v/>
      </c>
      <c r="T11" s="87" t="str">
        <f>IF('لیست کل'!T8="","",'لیست کل'!T8)</f>
        <v/>
      </c>
    </row>
    <row r="12" spans="1:20" ht="21">
      <c r="A12" s="30">
        <f>IF('لیست کل'!A135="","",'لیست کل'!A135)</f>
        <v>132</v>
      </c>
      <c r="B12" s="30" t="str">
        <f>IF('لیست کل'!B135="","",'لیست کل'!B135)</f>
        <v/>
      </c>
      <c r="C12" s="30" t="str">
        <f>IF('لیست کل'!C135="","",'لیست کل'!C135)</f>
        <v/>
      </c>
      <c r="D12" s="30" t="str">
        <f>IF('لیست کل'!D135="","",'لیست کل'!D135)</f>
        <v/>
      </c>
      <c r="E12" s="30" t="str">
        <f>IF('لیست کل'!E135="","",'لیست کل'!E135)</f>
        <v/>
      </c>
      <c r="F12" s="30" t="str">
        <f>IF('لیست کل'!F135="","",'لیست کل'!F135)</f>
        <v/>
      </c>
      <c r="G12" s="30" t="str">
        <f>IF('لیست کل'!G135="","",'لیست کل'!G135)</f>
        <v/>
      </c>
      <c r="H12" s="30" t="str">
        <f>IF('لیست کل'!H135="","",'لیست کل'!H135)</f>
        <v/>
      </c>
      <c r="I12" s="30" t="str">
        <f>IF('لیست کل'!I135="","",'لیست کل'!I135)</f>
        <v/>
      </c>
      <c r="J12" s="30" t="str">
        <f>IF('لیست کل'!J135="","",'لیست کل'!J135)</f>
        <v/>
      </c>
      <c r="K12" s="30" t="str">
        <f>IF('لیست کل'!K135="","",'لیست کل'!K135)</f>
        <v/>
      </c>
      <c r="L12" s="30" t="str">
        <f>IF('لیست کل'!L135="","",'لیست کل'!L135)</f>
        <v/>
      </c>
      <c r="M12" s="30" t="str">
        <f>IF('لیست کل'!M135="","",'لیست کل'!M135)</f>
        <v/>
      </c>
      <c r="N12" s="30" t="str">
        <f>IF('لیست کل'!N135="","",'لیست کل'!N135)</f>
        <v/>
      </c>
      <c r="O12" s="30" t="str">
        <f>IF('لیست کل'!O135="","",'لیست کل'!O135)</f>
        <v/>
      </c>
      <c r="P12" s="30" t="str">
        <f>IF('لیست کل'!P135="","",'لیست کل'!P135)</f>
        <v/>
      </c>
      <c r="Q12" s="30" t="str">
        <f>IF('لیست کل'!Q135="","",'لیست کل'!Q135)</f>
        <v/>
      </c>
      <c r="R12" s="30" t="str">
        <f>IF('لیست کل'!R135="","",'لیست کل'!R135)</f>
        <v/>
      </c>
      <c r="S12" s="30" t="str">
        <f>IF('لیست کل'!S135="","",'لیست کل'!S135)</f>
        <v/>
      </c>
      <c r="T12" s="87" t="str">
        <f>IF('لیست کل'!T135="","",'لیست کل'!T135)</f>
        <v/>
      </c>
    </row>
    <row r="13" spans="1:20" ht="21">
      <c r="A13" s="31">
        <f>IF('لیست کل'!A9="","",'لیست کل'!A9)</f>
        <v>6</v>
      </c>
      <c r="B13" s="31" t="str">
        <f>IF('لیست کل'!B9="","",'لیست کل'!B9)</f>
        <v/>
      </c>
      <c r="C13" s="31" t="str">
        <f>IF('لیست کل'!C9="","",'لیست کل'!C9)</f>
        <v/>
      </c>
      <c r="D13" s="31" t="str">
        <f>IF('لیست کل'!D9="","",'لیست کل'!D9)</f>
        <v/>
      </c>
      <c r="E13" s="31" t="str">
        <f>IF('لیست کل'!E9="","",'لیست کل'!E9)</f>
        <v/>
      </c>
      <c r="F13" s="31" t="str">
        <f>IF('لیست کل'!F9="","",'لیست کل'!F9)</f>
        <v/>
      </c>
      <c r="G13" s="31" t="str">
        <f>IF('لیست کل'!G9="","",'لیست کل'!G9)</f>
        <v/>
      </c>
      <c r="H13" s="31" t="str">
        <f>IF('لیست کل'!H9="","",'لیست کل'!H9)</f>
        <v/>
      </c>
      <c r="I13" s="31" t="str">
        <f>IF('لیست کل'!I9="","",'لیست کل'!I9)</f>
        <v/>
      </c>
      <c r="J13" s="31" t="str">
        <f>IF('لیست کل'!J9="","",'لیست کل'!J9)</f>
        <v/>
      </c>
      <c r="K13" s="31" t="str">
        <f>IF('لیست کل'!K9="","",'لیست کل'!K9)</f>
        <v/>
      </c>
      <c r="L13" s="31" t="str">
        <f>IF('لیست کل'!L9="","",'لیست کل'!L9)</f>
        <v/>
      </c>
      <c r="M13" s="31" t="str">
        <f>IF('لیست کل'!M9="","",'لیست کل'!M9)</f>
        <v/>
      </c>
      <c r="N13" s="31" t="str">
        <f>IF('لیست کل'!N9="","",'لیست کل'!N9)</f>
        <v/>
      </c>
      <c r="O13" s="31" t="str">
        <f>IF('لیست کل'!O9="","",'لیست کل'!O9)</f>
        <v/>
      </c>
      <c r="P13" s="31" t="str">
        <f>IF('لیست کل'!P9="","",'لیست کل'!P9)</f>
        <v/>
      </c>
      <c r="Q13" s="31" t="str">
        <f>IF('لیست کل'!Q9="","",'لیست کل'!Q9)</f>
        <v/>
      </c>
      <c r="R13" s="31" t="str">
        <f>IF('لیست کل'!R9="","",'لیست کل'!R9)</f>
        <v/>
      </c>
      <c r="S13" s="31" t="str">
        <f>IF('لیست کل'!S9="","",'لیست کل'!S9)</f>
        <v/>
      </c>
      <c r="T13" s="88" t="str">
        <f>IF('لیست کل'!T9="","",'لیست کل'!T9)</f>
        <v/>
      </c>
    </row>
    <row r="14" spans="1:20" ht="21">
      <c r="A14" s="30">
        <f>IF('لیست کل'!A10="","",'لیست کل'!A10)</f>
        <v>7</v>
      </c>
      <c r="B14" s="30" t="str">
        <f>IF('لیست کل'!B10="","",'لیست کل'!B10)</f>
        <v/>
      </c>
      <c r="C14" s="30" t="str">
        <f>IF('لیست کل'!C10="","",'لیست کل'!C10)</f>
        <v/>
      </c>
      <c r="D14" s="30" t="str">
        <f>IF('لیست کل'!D10="","",'لیست کل'!D10)</f>
        <v/>
      </c>
      <c r="E14" s="30" t="str">
        <f>IF('لیست کل'!E10="","",'لیست کل'!E10)</f>
        <v/>
      </c>
      <c r="F14" s="30" t="str">
        <f>IF('لیست کل'!F10="","",'لیست کل'!F10)</f>
        <v/>
      </c>
      <c r="G14" s="30" t="str">
        <f>IF('لیست کل'!G10="","",'لیست کل'!G10)</f>
        <v/>
      </c>
      <c r="H14" s="30" t="str">
        <f>IF('لیست کل'!H10="","",'لیست کل'!H10)</f>
        <v/>
      </c>
      <c r="I14" s="30" t="str">
        <f>IF('لیست کل'!I10="","",'لیست کل'!I10)</f>
        <v/>
      </c>
      <c r="J14" s="30" t="str">
        <f>IF('لیست کل'!J10="","",'لیست کل'!J10)</f>
        <v/>
      </c>
      <c r="K14" s="30" t="str">
        <f>IF('لیست کل'!K10="","",'لیست کل'!K10)</f>
        <v/>
      </c>
      <c r="L14" s="30" t="str">
        <f>IF('لیست کل'!L10="","",'لیست کل'!L10)</f>
        <v/>
      </c>
      <c r="M14" s="30" t="str">
        <f>IF('لیست کل'!M10="","",'لیست کل'!M10)</f>
        <v/>
      </c>
      <c r="N14" s="30" t="str">
        <f>IF('لیست کل'!N10="","",'لیست کل'!N10)</f>
        <v/>
      </c>
      <c r="O14" s="30" t="str">
        <f>IF('لیست کل'!O10="","",'لیست کل'!O10)</f>
        <v/>
      </c>
      <c r="P14" s="30" t="str">
        <f>IF('لیست کل'!P10="","",'لیست کل'!P10)</f>
        <v/>
      </c>
      <c r="Q14" s="30" t="str">
        <f>IF('لیست کل'!Q10="","",'لیست کل'!Q10)</f>
        <v/>
      </c>
      <c r="R14" s="30" t="str">
        <f>IF('لیست کل'!R10="","",'لیست کل'!R10)</f>
        <v/>
      </c>
      <c r="S14" s="30" t="str">
        <f>IF('لیست کل'!S10="","",'لیست کل'!S10)</f>
        <v/>
      </c>
      <c r="T14" s="87" t="str">
        <f>IF('لیست کل'!T10="","",'لیست کل'!T10)</f>
        <v/>
      </c>
    </row>
    <row r="15" spans="1:20" ht="21">
      <c r="A15" s="31">
        <f>IF('لیست کل'!A136="","",'لیست کل'!A136)</f>
        <v>133</v>
      </c>
      <c r="B15" s="31" t="str">
        <f>IF('لیست کل'!B136="","",'لیست کل'!B136)</f>
        <v/>
      </c>
      <c r="C15" s="31" t="str">
        <f>IF('لیست کل'!C136="","",'لیست کل'!C136)</f>
        <v/>
      </c>
      <c r="D15" s="31" t="str">
        <f>IF('لیست کل'!D136="","",'لیست کل'!D136)</f>
        <v/>
      </c>
      <c r="E15" s="31" t="str">
        <f>IF('لیست کل'!E136="","",'لیست کل'!E136)</f>
        <v/>
      </c>
      <c r="F15" s="31" t="str">
        <f>IF('لیست کل'!F136="","",'لیست کل'!F136)</f>
        <v/>
      </c>
      <c r="G15" s="31" t="str">
        <f>IF('لیست کل'!G136="","",'لیست کل'!G136)</f>
        <v/>
      </c>
      <c r="H15" s="31" t="str">
        <f>IF('لیست کل'!H136="","",'لیست کل'!H136)</f>
        <v/>
      </c>
      <c r="I15" s="31" t="str">
        <f>IF('لیست کل'!I136="","",'لیست کل'!I136)</f>
        <v/>
      </c>
      <c r="J15" s="31" t="str">
        <f>IF('لیست کل'!J136="","",'لیست کل'!J136)</f>
        <v/>
      </c>
      <c r="K15" s="31" t="str">
        <f>IF('لیست کل'!K136="","",'لیست کل'!K136)</f>
        <v/>
      </c>
      <c r="L15" s="31" t="str">
        <f>IF('لیست کل'!L136="","",'لیست کل'!L136)</f>
        <v/>
      </c>
      <c r="M15" s="31" t="str">
        <f>IF('لیست کل'!M136="","",'لیست کل'!M136)</f>
        <v/>
      </c>
      <c r="N15" s="31" t="str">
        <f>IF('لیست کل'!N136="","",'لیست کل'!N136)</f>
        <v/>
      </c>
      <c r="O15" s="31" t="str">
        <f>IF('لیست کل'!O136="","",'لیست کل'!O136)</f>
        <v/>
      </c>
      <c r="P15" s="31" t="str">
        <f>IF('لیست کل'!P136="","",'لیست کل'!P136)</f>
        <v/>
      </c>
      <c r="Q15" s="31" t="str">
        <f>IF('لیست کل'!Q136="","",'لیست کل'!Q136)</f>
        <v/>
      </c>
      <c r="R15" s="31" t="str">
        <f>IF('لیست کل'!R136="","",'لیست کل'!R136)</f>
        <v/>
      </c>
      <c r="S15" s="31" t="str">
        <f>IF('لیست کل'!S136="","",'لیست کل'!S136)</f>
        <v/>
      </c>
      <c r="T15" s="88" t="str">
        <f>IF('لیست کل'!T136="","",'لیست کل'!T136)</f>
        <v/>
      </c>
    </row>
    <row r="16" spans="1:20" ht="21">
      <c r="A16" s="30">
        <f>IF('لیست کل'!A137="","",'لیست کل'!A137)</f>
        <v>134</v>
      </c>
      <c r="B16" s="30" t="str">
        <f>IF('لیست کل'!B137="","",'لیست کل'!B137)</f>
        <v/>
      </c>
      <c r="C16" s="30" t="str">
        <f>IF('لیست کل'!C137="","",'لیست کل'!C137)</f>
        <v/>
      </c>
      <c r="D16" s="30" t="str">
        <f>IF('لیست کل'!D137="","",'لیست کل'!D137)</f>
        <v/>
      </c>
      <c r="E16" s="30" t="str">
        <f>IF('لیست کل'!E137="","",'لیست کل'!E137)</f>
        <v/>
      </c>
      <c r="F16" s="30" t="str">
        <f>IF('لیست کل'!F137="","",'لیست کل'!F137)</f>
        <v/>
      </c>
      <c r="G16" s="30" t="str">
        <f>IF('لیست کل'!G137="","",'لیست کل'!G137)</f>
        <v/>
      </c>
      <c r="H16" s="30" t="str">
        <f>IF('لیست کل'!H137="","",'لیست کل'!H137)</f>
        <v/>
      </c>
      <c r="I16" s="30" t="str">
        <f>IF('لیست کل'!I137="","",'لیست کل'!I137)</f>
        <v/>
      </c>
      <c r="J16" s="30" t="str">
        <f>IF('لیست کل'!J137="","",'لیست کل'!J137)</f>
        <v/>
      </c>
      <c r="K16" s="30" t="str">
        <f>IF('لیست کل'!K137="","",'لیست کل'!K137)</f>
        <v/>
      </c>
      <c r="L16" s="30" t="str">
        <f>IF('لیست کل'!L137="","",'لیست کل'!L137)</f>
        <v/>
      </c>
      <c r="M16" s="30" t="str">
        <f>IF('لیست کل'!M137="","",'لیست کل'!M137)</f>
        <v/>
      </c>
      <c r="N16" s="30" t="str">
        <f>IF('لیست کل'!N137="","",'لیست کل'!N137)</f>
        <v/>
      </c>
      <c r="O16" s="30" t="str">
        <f>IF('لیست کل'!O137="","",'لیست کل'!O137)</f>
        <v/>
      </c>
      <c r="P16" s="30" t="str">
        <f>IF('لیست کل'!P137="","",'لیست کل'!P137)</f>
        <v/>
      </c>
      <c r="Q16" s="30" t="str">
        <f>IF('لیست کل'!Q137="","",'لیست کل'!Q137)</f>
        <v/>
      </c>
      <c r="R16" s="30" t="str">
        <f>IF('لیست کل'!R137="","",'لیست کل'!R137)</f>
        <v/>
      </c>
      <c r="S16" s="30" t="str">
        <f>IF('لیست کل'!S137="","",'لیست کل'!S137)</f>
        <v/>
      </c>
      <c r="T16" s="87" t="str">
        <f>IF('لیست کل'!T137="","",'لیست کل'!T137)</f>
        <v/>
      </c>
    </row>
    <row r="17" spans="1:20" ht="21">
      <c r="A17" s="30">
        <f>IF('لیست کل'!A138="","",'لیست کل'!A138)</f>
        <v>135</v>
      </c>
      <c r="B17" s="30" t="str">
        <f>IF('لیست کل'!B138="","",'لیست کل'!B138)</f>
        <v/>
      </c>
      <c r="C17" s="30" t="str">
        <f>IF('لیست کل'!C138="","",'لیست کل'!C138)</f>
        <v/>
      </c>
      <c r="D17" s="30" t="str">
        <f>IF('لیست کل'!D138="","",'لیست کل'!D138)</f>
        <v/>
      </c>
      <c r="E17" s="30" t="str">
        <f>IF('لیست کل'!E138="","",'لیست کل'!E138)</f>
        <v/>
      </c>
      <c r="F17" s="30" t="str">
        <f>IF('لیست کل'!F138="","",'لیست کل'!F138)</f>
        <v/>
      </c>
      <c r="G17" s="30" t="str">
        <f>IF('لیست کل'!G138="","",'لیست کل'!G138)</f>
        <v/>
      </c>
      <c r="H17" s="30" t="str">
        <f>IF('لیست کل'!H138="","",'لیست کل'!H138)</f>
        <v/>
      </c>
      <c r="I17" s="30" t="str">
        <f>IF('لیست کل'!I138="","",'لیست کل'!I138)</f>
        <v/>
      </c>
      <c r="J17" s="30" t="str">
        <f>IF('لیست کل'!J138="","",'لیست کل'!J138)</f>
        <v/>
      </c>
      <c r="K17" s="30" t="str">
        <f>IF('لیست کل'!K138="","",'لیست کل'!K138)</f>
        <v/>
      </c>
      <c r="L17" s="30" t="str">
        <f>IF('لیست کل'!L138="","",'لیست کل'!L138)</f>
        <v/>
      </c>
      <c r="M17" s="30" t="str">
        <f>IF('لیست کل'!M138="","",'لیست کل'!M138)</f>
        <v/>
      </c>
      <c r="N17" s="30" t="str">
        <f>IF('لیست کل'!N138="","",'لیست کل'!N138)</f>
        <v/>
      </c>
      <c r="O17" s="30" t="str">
        <f>IF('لیست کل'!O138="","",'لیست کل'!O138)</f>
        <v/>
      </c>
      <c r="P17" s="30" t="str">
        <f>IF('لیست کل'!P138="","",'لیست کل'!P138)</f>
        <v/>
      </c>
      <c r="Q17" s="30" t="str">
        <f>IF('لیست کل'!Q138="","",'لیست کل'!Q138)</f>
        <v/>
      </c>
      <c r="R17" s="30" t="str">
        <f>IF('لیست کل'!R138="","",'لیست کل'!R138)</f>
        <v/>
      </c>
      <c r="S17" s="30" t="str">
        <f>IF('لیست کل'!S138="","",'لیست کل'!S138)</f>
        <v/>
      </c>
      <c r="T17" s="87" t="str">
        <f>IF('لیست کل'!T138="","",'لیست کل'!T138)</f>
        <v/>
      </c>
    </row>
    <row r="18" spans="1:20" ht="21">
      <c r="A18" s="31">
        <f>IF('لیست کل'!A139="","",'لیست کل'!A139)</f>
        <v>136</v>
      </c>
      <c r="B18" s="31" t="str">
        <f>IF('لیست کل'!B139="","",'لیست کل'!B139)</f>
        <v/>
      </c>
      <c r="C18" s="31" t="str">
        <f>IF('لیست کل'!C139="","",'لیست کل'!C139)</f>
        <v/>
      </c>
      <c r="D18" s="31" t="str">
        <f>IF('لیست کل'!D139="","",'لیست کل'!D139)</f>
        <v/>
      </c>
      <c r="E18" s="31" t="str">
        <f>IF('لیست کل'!E139="","",'لیست کل'!E139)</f>
        <v/>
      </c>
      <c r="F18" s="31" t="str">
        <f>IF('لیست کل'!F139="","",'لیست کل'!F139)</f>
        <v/>
      </c>
      <c r="G18" s="31" t="str">
        <f>IF('لیست کل'!G139="","",'لیست کل'!G139)</f>
        <v/>
      </c>
      <c r="H18" s="31" t="str">
        <f>IF('لیست کل'!H139="","",'لیست کل'!H139)</f>
        <v/>
      </c>
      <c r="I18" s="31" t="str">
        <f>IF('لیست کل'!I139="","",'لیست کل'!I139)</f>
        <v/>
      </c>
      <c r="J18" s="31" t="str">
        <f>IF('لیست کل'!J139="","",'لیست کل'!J139)</f>
        <v/>
      </c>
      <c r="K18" s="31" t="str">
        <f>IF('لیست کل'!K139="","",'لیست کل'!K139)</f>
        <v/>
      </c>
      <c r="L18" s="31" t="str">
        <f>IF('لیست کل'!L139="","",'لیست کل'!L139)</f>
        <v/>
      </c>
      <c r="M18" s="31" t="str">
        <f>IF('لیست کل'!M139="","",'لیست کل'!M139)</f>
        <v/>
      </c>
      <c r="N18" s="31" t="str">
        <f>IF('لیست کل'!N139="","",'لیست کل'!N139)</f>
        <v/>
      </c>
      <c r="O18" s="31" t="str">
        <f>IF('لیست کل'!O139="","",'لیست کل'!O139)</f>
        <v/>
      </c>
      <c r="P18" s="31" t="str">
        <f>IF('لیست کل'!P139="","",'لیست کل'!P139)</f>
        <v/>
      </c>
      <c r="Q18" s="31" t="str">
        <f>IF('لیست کل'!Q139="","",'لیست کل'!Q139)</f>
        <v/>
      </c>
      <c r="R18" s="31" t="str">
        <f>IF('لیست کل'!R139="","",'لیست کل'!R139)</f>
        <v/>
      </c>
      <c r="S18" s="31" t="str">
        <f>IF('لیست کل'!S139="","",'لیست کل'!S139)</f>
        <v/>
      </c>
      <c r="T18" s="88" t="str">
        <f>IF('لیست کل'!T139="","",'لیست کل'!T139)</f>
        <v/>
      </c>
    </row>
    <row r="19" spans="1:20" ht="21">
      <c r="A19" s="31">
        <f>IF('لیست کل'!A11="","",'لیست کل'!A11)</f>
        <v>8</v>
      </c>
      <c r="B19" s="31" t="str">
        <f>IF('لیست کل'!B11="","",'لیست کل'!B11)</f>
        <v/>
      </c>
      <c r="C19" s="31" t="str">
        <f>IF('لیست کل'!C11="","",'لیست کل'!C11)</f>
        <v/>
      </c>
      <c r="D19" s="31" t="str">
        <f>IF('لیست کل'!D11="","",'لیست کل'!D11)</f>
        <v/>
      </c>
      <c r="E19" s="31" t="str">
        <f>IF('لیست کل'!E11="","",'لیست کل'!E11)</f>
        <v/>
      </c>
      <c r="F19" s="31" t="str">
        <f>IF('لیست کل'!F11="","",'لیست کل'!F11)</f>
        <v/>
      </c>
      <c r="G19" s="31" t="str">
        <f>IF('لیست کل'!G11="","",'لیست کل'!G11)</f>
        <v/>
      </c>
      <c r="H19" s="31" t="str">
        <f>IF('لیست کل'!H11="","",'لیست کل'!H11)</f>
        <v/>
      </c>
      <c r="I19" s="31" t="str">
        <f>IF('لیست کل'!I11="","",'لیست کل'!I11)</f>
        <v/>
      </c>
      <c r="J19" s="31" t="str">
        <f>IF('لیست کل'!J11="","",'لیست کل'!J11)</f>
        <v/>
      </c>
      <c r="K19" s="31" t="str">
        <f>IF('لیست کل'!K11="","",'لیست کل'!K11)</f>
        <v/>
      </c>
      <c r="L19" s="31" t="str">
        <f>IF('لیست کل'!L11="","",'لیست کل'!L11)</f>
        <v/>
      </c>
      <c r="M19" s="31" t="str">
        <f>IF('لیست کل'!M11="","",'لیست کل'!M11)</f>
        <v/>
      </c>
      <c r="N19" s="31" t="str">
        <f>IF('لیست کل'!N11="","",'لیست کل'!N11)</f>
        <v/>
      </c>
      <c r="O19" s="31" t="str">
        <f>IF('لیست کل'!O11="","",'لیست کل'!O11)</f>
        <v/>
      </c>
      <c r="P19" s="31" t="str">
        <f>IF('لیست کل'!P11="","",'لیست کل'!P11)</f>
        <v/>
      </c>
      <c r="Q19" s="31" t="str">
        <f>IF('لیست کل'!Q11="","",'لیست کل'!Q11)</f>
        <v/>
      </c>
      <c r="R19" s="31" t="str">
        <f>IF('لیست کل'!R11="","",'لیست کل'!R11)</f>
        <v/>
      </c>
      <c r="S19" s="31" t="str">
        <f>IF('لیست کل'!S11="","",'لیست کل'!S11)</f>
        <v/>
      </c>
      <c r="T19" s="88" t="str">
        <f>IF('لیست کل'!T11="","",'لیست کل'!T11)</f>
        <v/>
      </c>
    </row>
    <row r="20" spans="1:20" ht="21">
      <c r="A20" s="30">
        <f>IF('لیست کل'!A12="","",'لیست کل'!A12)</f>
        <v>9</v>
      </c>
      <c r="B20" s="30" t="str">
        <f>IF('لیست کل'!B12="","",'لیست کل'!B12)</f>
        <v/>
      </c>
      <c r="C20" s="30" t="str">
        <f>IF('لیست کل'!C12="","",'لیست کل'!C12)</f>
        <v/>
      </c>
      <c r="D20" s="30" t="str">
        <f>IF('لیست کل'!D12="","",'لیست کل'!D12)</f>
        <v/>
      </c>
      <c r="E20" s="30" t="str">
        <f>IF('لیست کل'!E12="","",'لیست کل'!E12)</f>
        <v/>
      </c>
      <c r="F20" s="30" t="str">
        <f>IF('لیست کل'!F12="","",'لیست کل'!F12)</f>
        <v/>
      </c>
      <c r="G20" s="30" t="str">
        <f>IF('لیست کل'!G12="","",'لیست کل'!G12)</f>
        <v/>
      </c>
      <c r="H20" s="30" t="str">
        <f>IF('لیست کل'!H12="","",'لیست کل'!H12)</f>
        <v/>
      </c>
      <c r="I20" s="30" t="str">
        <f>IF('لیست کل'!I12="","",'لیست کل'!I12)</f>
        <v/>
      </c>
      <c r="J20" s="30" t="str">
        <f>IF('لیست کل'!J12="","",'لیست کل'!J12)</f>
        <v/>
      </c>
      <c r="K20" s="30" t="str">
        <f>IF('لیست کل'!K12="","",'لیست کل'!K12)</f>
        <v/>
      </c>
      <c r="L20" s="30" t="str">
        <f>IF('لیست کل'!L12="","",'لیست کل'!L12)</f>
        <v/>
      </c>
      <c r="M20" s="30" t="str">
        <f>IF('لیست کل'!M12="","",'لیست کل'!M12)</f>
        <v/>
      </c>
      <c r="N20" s="30" t="str">
        <f>IF('لیست کل'!N12="","",'لیست کل'!N12)</f>
        <v/>
      </c>
      <c r="O20" s="30" t="str">
        <f>IF('لیست کل'!O12="","",'لیست کل'!O12)</f>
        <v/>
      </c>
      <c r="P20" s="30" t="str">
        <f>IF('لیست کل'!P12="","",'لیست کل'!P12)</f>
        <v/>
      </c>
      <c r="Q20" s="30" t="str">
        <f>IF('لیست کل'!Q12="","",'لیست کل'!Q12)</f>
        <v/>
      </c>
      <c r="R20" s="30" t="str">
        <f>IF('لیست کل'!R12="","",'لیست کل'!R12)</f>
        <v/>
      </c>
      <c r="S20" s="30" t="str">
        <f>IF('لیست کل'!S12="","",'لیست کل'!S12)</f>
        <v/>
      </c>
      <c r="T20" s="87" t="str">
        <f>IF('لیست کل'!T12="","",'لیست کل'!T12)</f>
        <v/>
      </c>
    </row>
    <row r="21" spans="1:20" ht="21">
      <c r="A21" s="30">
        <f>IF('لیست کل'!A140="","",'لیست کل'!A140)</f>
        <v>137</v>
      </c>
      <c r="B21" s="30" t="str">
        <f>IF('لیست کل'!B140="","",'لیست کل'!B140)</f>
        <v/>
      </c>
      <c r="C21" s="30" t="str">
        <f>IF('لیست کل'!C140="","",'لیست کل'!C140)</f>
        <v/>
      </c>
      <c r="D21" s="30" t="str">
        <f>IF('لیست کل'!D140="","",'لیست کل'!D140)</f>
        <v/>
      </c>
      <c r="E21" s="30" t="str">
        <f>IF('لیست کل'!E140="","",'لیست کل'!E140)</f>
        <v/>
      </c>
      <c r="F21" s="30" t="str">
        <f>IF('لیست کل'!F140="","",'لیست کل'!F140)</f>
        <v/>
      </c>
      <c r="G21" s="30" t="str">
        <f>IF('لیست کل'!G140="","",'لیست کل'!G140)</f>
        <v/>
      </c>
      <c r="H21" s="30" t="str">
        <f>IF('لیست کل'!H140="","",'لیست کل'!H140)</f>
        <v/>
      </c>
      <c r="I21" s="30" t="str">
        <f>IF('لیست کل'!I140="","",'لیست کل'!I140)</f>
        <v/>
      </c>
      <c r="J21" s="30" t="str">
        <f>IF('لیست کل'!J140="","",'لیست کل'!J140)</f>
        <v/>
      </c>
      <c r="K21" s="30" t="str">
        <f>IF('لیست کل'!K140="","",'لیست کل'!K140)</f>
        <v/>
      </c>
      <c r="L21" s="30" t="str">
        <f>IF('لیست کل'!L140="","",'لیست کل'!L140)</f>
        <v/>
      </c>
      <c r="M21" s="30" t="str">
        <f>IF('لیست کل'!M140="","",'لیست کل'!M140)</f>
        <v/>
      </c>
      <c r="N21" s="30" t="str">
        <f>IF('لیست کل'!N140="","",'لیست کل'!N140)</f>
        <v/>
      </c>
      <c r="O21" s="30" t="str">
        <f>IF('لیست کل'!O140="","",'لیست کل'!O140)</f>
        <v/>
      </c>
      <c r="P21" s="30" t="str">
        <f>IF('لیست کل'!P140="","",'لیست کل'!P140)</f>
        <v/>
      </c>
      <c r="Q21" s="30" t="str">
        <f>IF('لیست کل'!Q140="","",'لیست کل'!Q140)</f>
        <v/>
      </c>
      <c r="R21" s="30" t="str">
        <f>IF('لیست کل'!R140="","",'لیست کل'!R140)</f>
        <v/>
      </c>
      <c r="S21" s="30" t="str">
        <f>IF('لیست کل'!S140="","",'لیست کل'!S140)</f>
        <v/>
      </c>
      <c r="T21" s="87" t="str">
        <f>IF('لیست کل'!T140="","",'لیست کل'!T140)</f>
        <v/>
      </c>
    </row>
    <row r="22" spans="1:20" ht="21">
      <c r="A22" s="30">
        <f>IF('لیست کل'!A13="","",'لیست کل'!A13)</f>
        <v>10</v>
      </c>
      <c r="B22" s="30" t="str">
        <f>IF('لیست کل'!B13="","",'لیست کل'!B13)</f>
        <v/>
      </c>
      <c r="C22" s="30" t="str">
        <f>IF('لیست کل'!C13="","",'لیست کل'!C13)</f>
        <v/>
      </c>
      <c r="D22" s="30" t="str">
        <f>IF('لیست کل'!D13="","",'لیست کل'!D13)</f>
        <v/>
      </c>
      <c r="E22" s="30" t="str">
        <f>IF('لیست کل'!E13="","",'لیست کل'!E13)</f>
        <v/>
      </c>
      <c r="F22" s="30" t="str">
        <f>IF('لیست کل'!F13="","",'لیست کل'!F13)</f>
        <v/>
      </c>
      <c r="G22" s="30" t="str">
        <f>IF('لیست کل'!G13="","",'لیست کل'!G13)</f>
        <v/>
      </c>
      <c r="H22" s="30" t="str">
        <f>IF('لیست کل'!H13="","",'لیست کل'!H13)</f>
        <v/>
      </c>
      <c r="I22" s="30" t="str">
        <f>IF('لیست کل'!I13="","",'لیست کل'!I13)</f>
        <v/>
      </c>
      <c r="J22" s="30" t="str">
        <f>IF('لیست کل'!J13="","",'لیست کل'!J13)</f>
        <v/>
      </c>
      <c r="K22" s="30" t="str">
        <f>IF('لیست کل'!K13="","",'لیست کل'!K13)</f>
        <v/>
      </c>
      <c r="L22" s="30" t="str">
        <f>IF('لیست کل'!L13="","",'لیست کل'!L13)</f>
        <v/>
      </c>
      <c r="M22" s="30" t="str">
        <f>IF('لیست کل'!M13="","",'لیست کل'!M13)</f>
        <v/>
      </c>
      <c r="N22" s="30" t="str">
        <f>IF('لیست کل'!N13="","",'لیست کل'!N13)</f>
        <v/>
      </c>
      <c r="O22" s="30" t="str">
        <f>IF('لیست کل'!O13="","",'لیست کل'!O13)</f>
        <v/>
      </c>
      <c r="P22" s="30" t="str">
        <f>IF('لیست کل'!P13="","",'لیست کل'!P13)</f>
        <v/>
      </c>
      <c r="Q22" s="30" t="str">
        <f>IF('لیست کل'!Q13="","",'لیست کل'!Q13)</f>
        <v/>
      </c>
      <c r="R22" s="30" t="str">
        <f>IF('لیست کل'!R13="","",'لیست کل'!R13)</f>
        <v/>
      </c>
      <c r="S22" s="30" t="str">
        <f>IF('لیست کل'!S13="","",'لیست کل'!S13)</f>
        <v/>
      </c>
      <c r="T22" s="87" t="str">
        <f>IF('لیست کل'!T13="","",'لیست کل'!T13)</f>
        <v/>
      </c>
    </row>
    <row r="23" spans="1:20" ht="21">
      <c r="A23" s="31">
        <f>IF('لیست کل'!A14="","",'لیست کل'!A14)</f>
        <v>11</v>
      </c>
      <c r="B23" s="31" t="str">
        <f>IF('لیست کل'!B14="","",'لیست کل'!B14)</f>
        <v/>
      </c>
      <c r="C23" s="31" t="str">
        <f>IF('لیست کل'!C14="","",'لیست کل'!C14)</f>
        <v/>
      </c>
      <c r="D23" s="31" t="str">
        <f>IF('لیست کل'!D14="","",'لیست کل'!D14)</f>
        <v/>
      </c>
      <c r="E23" s="31" t="str">
        <f>IF('لیست کل'!E14="","",'لیست کل'!E14)</f>
        <v/>
      </c>
      <c r="F23" s="31" t="str">
        <f>IF('لیست کل'!F14="","",'لیست کل'!F14)</f>
        <v/>
      </c>
      <c r="G23" s="31" t="str">
        <f>IF('لیست کل'!G14="","",'لیست کل'!G14)</f>
        <v/>
      </c>
      <c r="H23" s="31" t="str">
        <f>IF('لیست کل'!H14="","",'لیست کل'!H14)</f>
        <v/>
      </c>
      <c r="I23" s="31" t="str">
        <f>IF('لیست کل'!I14="","",'لیست کل'!I14)</f>
        <v/>
      </c>
      <c r="J23" s="31" t="str">
        <f>IF('لیست کل'!J14="","",'لیست کل'!J14)</f>
        <v/>
      </c>
      <c r="K23" s="31" t="str">
        <f>IF('لیست کل'!K14="","",'لیست کل'!K14)</f>
        <v/>
      </c>
      <c r="L23" s="31" t="str">
        <f>IF('لیست کل'!L14="","",'لیست کل'!L14)</f>
        <v/>
      </c>
      <c r="M23" s="31" t="str">
        <f>IF('لیست کل'!M14="","",'لیست کل'!M14)</f>
        <v/>
      </c>
      <c r="N23" s="31" t="str">
        <f>IF('لیست کل'!N14="","",'لیست کل'!N14)</f>
        <v/>
      </c>
      <c r="O23" s="31" t="str">
        <f>IF('لیست کل'!O14="","",'لیست کل'!O14)</f>
        <v/>
      </c>
      <c r="P23" s="31" t="str">
        <f>IF('لیست کل'!P14="","",'لیست کل'!P14)</f>
        <v/>
      </c>
      <c r="Q23" s="31" t="str">
        <f>IF('لیست کل'!Q14="","",'لیست کل'!Q14)</f>
        <v/>
      </c>
      <c r="R23" s="31" t="str">
        <f>IF('لیست کل'!R14="","",'لیست کل'!R14)</f>
        <v/>
      </c>
      <c r="S23" s="31" t="str">
        <f>IF('لیست کل'!S14="","",'لیست کل'!S14)</f>
        <v/>
      </c>
      <c r="T23" s="88" t="str">
        <f>IF('لیست کل'!T14="","",'لیست کل'!T14)</f>
        <v/>
      </c>
    </row>
    <row r="24" spans="1:20" ht="21">
      <c r="A24" s="30">
        <f>IF('لیست کل'!A15="","",'لیست کل'!A15)</f>
        <v>12</v>
      </c>
      <c r="B24" s="30" t="str">
        <f>IF('لیست کل'!B15="","",'لیست کل'!B15)</f>
        <v/>
      </c>
      <c r="C24" s="30" t="str">
        <f>IF('لیست کل'!C15="","",'لیست کل'!C15)</f>
        <v/>
      </c>
      <c r="D24" s="30" t="str">
        <f>IF('لیست کل'!D15="","",'لیست کل'!D15)</f>
        <v/>
      </c>
      <c r="E24" s="30" t="str">
        <f>IF('لیست کل'!E15="","",'لیست کل'!E15)</f>
        <v/>
      </c>
      <c r="F24" s="30" t="str">
        <f>IF('لیست کل'!F15="","",'لیست کل'!F15)</f>
        <v/>
      </c>
      <c r="G24" s="30" t="str">
        <f>IF('لیست کل'!G15="","",'لیست کل'!G15)</f>
        <v/>
      </c>
      <c r="H24" s="30" t="str">
        <f>IF('لیست کل'!H15="","",'لیست کل'!H15)</f>
        <v/>
      </c>
      <c r="I24" s="30" t="str">
        <f>IF('لیست کل'!I15="","",'لیست کل'!I15)</f>
        <v/>
      </c>
      <c r="J24" s="30" t="str">
        <f>IF('لیست کل'!J15="","",'لیست کل'!J15)</f>
        <v/>
      </c>
      <c r="K24" s="30" t="str">
        <f>IF('لیست کل'!K15="","",'لیست کل'!K15)</f>
        <v/>
      </c>
      <c r="L24" s="30" t="str">
        <f>IF('لیست کل'!L15="","",'لیست کل'!L15)</f>
        <v/>
      </c>
      <c r="M24" s="30" t="str">
        <f>IF('لیست کل'!M15="","",'لیست کل'!M15)</f>
        <v/>
      </c>
      <c r="N24" s="30" t="str">
        <f>IF('لیست کل'!N15="","",'لیست کل'!N15)</f>
        <v/>
      </c>
      <c r="O24" s="30" t="str">
        <f>IF('لیست کل'!O15="","",'لیست کل'!O15)</f>
        <v/>
      </c>
      <c r="P24" s="30" t="str">
        <f>IF('لیست کل'!P15="","",'لیست کل'!P15)</f>
        <v/>
      </c>
      <c r="Q24" s="30" t="str">
        <f>IF('لیست کل'!Q15="","",'لیست کل'!Q15)</f>
        <v/>
      </c>
      <c r="R24" s="30" t="str">
        <f>IF('لیست کل'!R15="","",'لیست کل'!R15)</f>
        <v/>
      </c>
      <c r="S24" s="30" t="str">
        <f>IF('لیست کل'!S15="","",'لیست کل'!S15)</f>
        <v/>
      </c>
      <c r="T24" s="87" t="str">
        <f>IF('لیست کل'!T15="","",'لیست کل'!T15)</f>
        <v/>
      </c>
    </row>
    <row r="25" spans="1:20" ht="21">
      <c r="A25" s="31">
        <f>IF('لیست کل'!A16="","",'لیست کل'!A16)</f>
        <v>13</v>
      </c>
      <c r="B25" s="31" t="str">
        <f>IF('لیست کل'!B16="","",'لیست کل'!B16)</f>
        <v/>
      </c>
      <c r="C25" s="31" t="str">
        <f>IF('لیست کل'!C16="","",'لیست کل'!C16)</f>
        <v/>
      </c>
      <c r="D25" s="31" t="str">
        <f>IF('لیست کل'!D16="","",'لیست کل'!D16)</f>
        <v/>
      </c>
      <c r="E25" s="31" t="str">
        <f>IF('لیست کل'!E16="","",'لیست کل'!E16)</f>
        <v/>
      </c>
      <c r="F25" s="31" t="str">
        <f>IF('لیست کل'!F16="","",'لیست کل'!F16)</f>
        <v/>
      </c>
      <c r="G25" s="31" t="str">
        <f>IF('لیست کل'!G16="","",'لیست کل'!G16)</f>
        <v/>
      </c>
      <c r="H25" s="31" t="str">
        <f>IF('لیست کل'!H16="","",'لیست کل'!H16)</f>
        <v/>
      </c>
      <c r="I25" s="31" t="str">
        <f>IF('لیست کل'!I16="","",'لیست کل'!I16)</f>
        <v/>
      </c>
      <c r="J25" s="31" t="str">
        <f>IF('لیست کل'!J16="","",'لیست کل'!J16)</f>
        <v/>
      </c>
      <c r="K25" s="31" t="str">
        <f>IF('لیست کل'!K16="","",'لیست کل'!K16)</f>
        <v/>
      </c>
      <c r="L25" s="31" t="str">
        <f>IF('لیست کل'!L16="","",'لیست کل'!L16)</f>
        <v/>
      </c>
      <c r="M25" s="31" t="str">
        <f>IF('لیست کل'!M16="","",'لیست کل'!M16)</f>
        <v/>
      </c>
      <c r="N25" s="31" t="str">
        <f>IF('لیست کل'!N16="","",'لیست کل'!N16)</f>
        <v/>
      </c>
      <c r="O25" s="31" t="str">
        <f>IF('لیست کل'!O16="","",'لیست کل'!O16)</f>
        <v/>
      </c>
      <c r="P25" s="31" t="str">
        <f>IF('لیست کل'!P16="","",'لیست کل'!P16)</f>
        <v/>
      </c>
      <c r="Q25" s="31" t="str">
        <f>IF('لیست کل'!Q16="","",'لیست کل'!Q16)</f>
        <v/>
      </c>
      <c r="R25" s="31" t="str">
        <f>IF('لیست کل'!R16="","",'لیست کل'!R16)</f>
        <v/>
      </c>
      <c r="S25" s="31" t="str">
        <f>IF('لیست کل'!S16="","",'لیست کل'!S16)</f>
        <v/>
      </c>
      <c r="T25" s="88" t="str">
        <f>IF('لیست کل'!T16="","",'لیست کل'!T16)</f>
        <v/>
      </c>
    </row>
    <row r="26" spans="1:20" ht="21">
      <c r="A26" s="30">
        <f>IF('لیست کل'!A17="","",'لیست کل'!A17)</f>
        <v>14</v>
      </c>
      <c r="B26" s="30" t="str">
        <f>IF('لیست کل'!B17="","",'لیست کل'!B17)</f>
        <v/>
      </c>
      <c r="C26" s="30" t="str">
        <f>IF('لیست کل'!C17="","",'لیست کل'!C17)</f>
        <v/>
      </c>
      <c r="D26" s="30" t="str">
        <f>IF('لیست کل'!D17="","",'لیست کل'!D17)</f>
        <v/>
      </c>
      <c r="E26" s="30" t="str">
        <f>IF('لیست کل'!E17="","",'لیست کل'!E17)</f>
        <v/>
      </c>
      <c r="F26" s="30" t="str">
        <f>IF('لیست کل'!F17="","",'لیست کل'!F17)</f>
        <v/>
      </c>
      <c r="G26" s="30" t="str">
        <f>IF('لیست کل'!G17="","",'لیست کل'!G17)</f>
        <v/>
      </c>
      <c r="H26" s="30" t="str">
        <f>IF('لیست کل'!H17="","",'لیست کل'!H17)</f>
        <v/>
      </c>
      <c r="I26" s="30" t="str">
        <f>IF('لیست کل'!I17="","",'لیست کل'!I17)</f>
        <v/>
      </c>
      <c r="J26" s="30" t="str">
        <f>IF('لیست کل'!J17="","",'لیست کل'!J17)</f>
        <v/>
      </c>
      <c r="K26" s="30" t="str">
        <f>IF('لیست کل'!K17="","",'لیست کل'!K17)</f>
        <v/>
      </c>
      <c r="L26" s="30" t="str">
        <f>IF('لیست کل'!L17="","",'لیست کل'!L17)</f>
        <v/>
      </c>
      <c r="M26" s="30" t="str">
        <f>IF('لیست کل'!M17="","",'لیست کل'!M17)</f>
        <v/>
      </c>
      <c r="N26" s="30" t="str">
        <f>IF('لیست کل'!N17="","",'لیست کل'!N17)</f>
        <v/>
      </c>
      <c r="O26" s="30" t="str">
        <f>IF('لیست کل'!O17="","",'لیست کل'!O17)</f>
        <v/>
      </c>
      <c r="P26" s="30" t="str">
        <f>IF('لیست کل'!P17="","",'لیست کل'!P17)</f>
        <v/>
      </c>
      <c r="Q26" s="30" t="str">
        <f>IF('لیست کل'!Q17="","",'لیست کل'!Q17)</f>
        <v/>
      </c>
      <c r="R26" s="30" t="str">
        <f>IF('لیست کل'!R17="","",'لیست کل'!R17)</f>
        <v/>
      </c>
      <c r="S26" s="30" t="str">
        <f>IF('لیست کل'!S17="","",'لیست کل'!S17)</f>
        <v/>
      </c>
      <c r="T26" s="87" t="str">
        <f>IF('لیست کل'!T17="","",'لیست کل'!T17)</f>
        <v/>
      </c>
    </row>
    <row r="27" spans="1:20" ht="21">
      <c r="A27" s="31">
        <f>IF('لیست کل'!A18="","",'لیست کل'!A18)</f>
        <v>15</v>
      </c>
      <c r="B27" s="31" t="str">
        <f>IF('لیست کل'!B18="","",'لیست کل'!B18)</f>
        <v/>
      </c>
      <c r="C27" s="31" t="str">
        <f>IF('لیست کل'!C18="","",'لیست کل'!C18)</f>
        <v/>
      </c>
      <c r="D27" s="31" t="str">
        <f>IF('لیست کل'!D18="","",'لیست کل'!D18)</f>
        <v/>
      </c>
      <c r="E27" s="31" t="str">
        <f>IF('لیست کل'!E18="","",'لیست کل'!E18)</f>
        <v/>
      </c>
      <c r="F27" s="31" t="str">
        <f>IF('لیست کل'!F18="","",'لیست کل'!F18)</f>
        <v/>
      </c>
      <c r="G27" s="31" t="str">
        <f>IF('لیست کل'!G18="","",'لیست کل'!G18)</f>
        <v/>
      </c>
      <c r="H27" s="31" t="str">
        <f>IF('لیست کل'!H18="","",'لیست کل'!H18)</f>
        <v/>
      </c>
      <c r="I27" s="31" t="str">
        <f>IF('لیست کل'!I18="","",'لیست کل'!I18)</f>
        <v/>
      </c>
      <c r="J27" s="31" t="str">
        <f>IF('لیست کل'!J18="","",'لیست کل'!J18)</f>
        <v/>
      </c>
      <c r="K27" s="31" t="str">
        <f>IF('لیست کل'!K18="","",'لیست کل'!K18)</f>
        <v/>
      </c>
      <c r="L27" s="31" t="str">
        <f>IF('لیست کل'!L18="","",'لیست کل'!L18)</f>
        <v/>
      </c>
      <c r="M27" s="31" t="str">
        <f>IF('لیست کل'!M18="","",'لیست کل'!M18)</f>
        <v/>
      </c>
      <c r="N27" s="31" t="str">
        <f>IF('لیست کل'!N18="","",'لیست کل'!N18)</f>
        <v/>
      </c>
      <c r="O27" s="31" t="str">
        <f>IF('لیست کل'!O18="","",'لیست کل'!O18)</f>
        <v/>
      </c>
      <c r="P27" s="31" t="str">
        <f>IF('لیست کل'!P18="","",'لیست کل'!P18)</f>
        <v/>
      </c>
      <c r="Q27" s="31" t="str">
        <f>IF('لیست کل'!Q18="","",'لیست کل'!Q18)</f>
        <v/>
      </c>
      <c r="R27" s="31" t="str">
        <f>IF('لیست کل'!R18="","",'لیست کل'!R18)</f>
        <v/>
      </c>
      <c r="S27" s="31" t="str">
        <f>IF('لیست کل'!S18="","",'لیست کل'!S18)</f>
        <v/>
      </c>
      <c r="T27" s="88" t="str">
        <f>IF('لیست کل'!T18="","",'لیست کل'!T18)</f>
        <v/>
      </c>
    </row>
    <row r="28" spans="1:20" ht="21">
      <c r="A28" s="30">
        <f>IF('لیست کل'!A19="","",'لیست کل'!A19)</f>
        <v>16</v>
      </c>
      <c r="B28" s="30" t="str">
        <f>IF('لیست کل'!B19="","",'لیست کل'!B19)</f>
        <v/>
      </c>
      <c r="C28" s="30" t="str">
        <f>IF('لیست کل'!C19="","",'لیست کل'!C19)</f>
        <v/>
      </c>
      <c r="D28" s="30" t="str">
        <f>IF('لیست کل'!D19="","",'لیست کل'!D19)</f>
        <v/>
      </c>
      <c r="E28" s="30" t="str">
        <f>IF('لیست کل'!E19="","",'لیست کل'!E19)</f>
        <v/>
      </c>
      <c r="F28" s="30" t="str">
        <f>IF('لیست کل'!F19="","",'لیست کل'!F19)</f>
        <v/>
      </c>
      <c r="G28" s="30" t="str">
        <f>IF('لیست کل'!G19="","",'لیست کل'!G19)</f>
        <v/>
      </c>
      <c r="H28" s="30" t="str">
        <f>IF('لیست کل'!H19="","",'لیست کل'!H19)</f>
        <v/>
      </c>
      <c r="I28" s="30" t="str">
        <f>IF('لیست کل'!I19="","",'لیست کل'!I19)</f>
        <v/>
      </c>
      <c r="J28" s="30" t="str">
        <f>IF('لیست کل'!J19="","",'لیست کل'!J19)</f>
        <v/>
      </c>
      <c r="K28" s="30" t="str">
        <f>IF('لیست کل'!K19="","",'لیست کل'!K19)</f>
        <v/>
      </c>
      <c r="L28" s="30" t="str">
        <f>IF('لیست کل'!L19="","",'لیست کل'!L19)</f>
        <v/>
      </c>
      <c r="M28" s="30" t="str">
        <f>IF('لیست کل'!M19="","",'لیست کل'!M19)</f>
        <v/>
      </c>
      <c r="N28" s="30" t="str">
        <f>IF('لیست کل'!N19="","",'لیست کل'!N19)</f>
        <v/>
      </c>
      <c r="O28" s="30" t="str">
        <f>IF('لیست کل'!O19="","",'لیست کل'!O19)</f>
        <v/>
      </c>
      <c r="P28" s="30" t="str">
        <f>IF('لیست کل'!P19="","",'لیست کل'!P19)</f>
        <v/>
      </c>
      <c r="Q28" s="30" t="str">
        <f>IF('لیست کل'!Q19="","",'لیست کل'!Q19)</f>
        <v/>
      </c>
      <c r="R28" s="30" t="str">
        <f>IF('لیست کل'!R19="","",'لیست کل'!R19)</f>
        <v/>
      </c>
      <c r="S28" s="30" t="str">
        <f>IF('لیست کل'!S19="","",'لیست کل'!S19)</f>
        <v/>
      </c>
      <c r="T28" s="87" t="str">
        <f>IF('لیست کل'!T19="","",'لیست کل'!T19)</f>
        <v/>
      </c>
    </row>
    <row r="29" spans="1:20" ht="21">
      <c r="A29" s="31">
        <f>IF('لیست کل'!A141="","",'لیست کل'!A141)</f>
        <v>138</v>
      </c>
      <c r="B29" s="31" t="str">
        <f>IF('لیست کل'!B141="","",'لیست کل'!B141)</f>
        <v/>
      </c>
      <c r="C29" s="31" t="str">
        <f>IF('لیست کل'!C141="","",'لیست کل'!C141)</f>
        <v/>
      </c>
      <c r="D29" s="31" t="str">
        <f>IF('لیست کل'!D141="","",'لیست کل'!D141)</f>
        <v/>
      </c>
      <c r="E29" s="31" t="str">
        <f>IF('لیست کل'!E141="","",'لیست کل'!E141)</f>
        <v/>
      </c>
      <c r="F29" s="31" t="str">
        <f>IF('لیست کل'!F141="","",'لیست کل'!F141)</f>
        <v/>
      </c>
      <c r="G29" s="31" t="str">
        <f>IF('لیست کل'!G141="","",'لیست کل'!G141)</f>
        <v/>
      </c>
      <c r="H29" s="31" t="str">
        <f>IF('لیست کل'!H141="","",'لیست کل'!H141)</f>
        <v/>
      </c>
      <c r="I29" s="31" t="str">
        <f>IF('لیست کل'!I141="","",'لیست کل'!I141)</f>
        <v/>
      </c>
      <c r="J29" s="31" t="str">
        <f>IF('لیست کل'!J141="","",'لیست کل'!J141)</f>
        <v/>
      </c>
      <c r="K29" s="31" t="str">
        <f>IF('لیست کل'!K141="","",'لیست کل'!K141)</f>
        <v/>
      </c>
      <c r="L29" s="31" t="str">
        <f>IF('لیست کل'!L141="","",'لیست کل'!L141)</f>
        <v/>
      </c>
      <c r="M29" s="31" t="str">
        <f>IF('لیست کل'!M141="","",'لیست کل'!M141)</f>
        <v/>
      </c>
      <c r="N29" s="31" t="str">
        <f>IF('لیست کل'!N141="","",'لیست کل'!N141)</f>
        <v/>
      </c>
      <c r="O29" s="31" t="str">
        <f>IF('لیست کل'!O141="","",'لیست کل'!O141)</f>
        <v/>
      </c>
      <c r="P29" s="31" t="str">
        <f>IF('لیست کل'!P141="","",'لیست کل'!P141)</f>
        <v/>
      </c>
      <c r="Q29" s="31" t="str">
        <f>IF('لیست کل'!Q141="","",'لیست کل'!Q141)</f>
        <v/>
      </c>
      <c r="R29" s="31" t="str">
        <f>IF('لیست کل'!R141="","",'لیست کل'!R141)</f>
        <v/>
      </c>
      <c r="S29" s="31" t="str">
        <f>IF('لیست کل'!S141="","",'لیست کل'!S141)</f>
        <v/>
      </c>
      <c r="T29" s="88" t="str">
        <f>IF('لیست کل'!T141="","",'لیست کل'!T141)</f>
        <v/>
      </c>
    </row>
    <row r="30" spans="1:20" ht="21">
      <c r="A30" s="30">
        <f>IF('لیست کل'!A142="","",'لیست کل'!A142)</f>
        <v>139</v>
      </c>
      <c r="B30" s="30" t="str">
        <f>IF('لیست کل'!B142="","",'لیست کل'!B142)</f>
        <v/>
      </c>
      <c r="C30" s="30" t="str">
        <f>IF('لیست کل'!C142="","",'لیست کل'!C142)</f>
        <v/>
      </c>
      <c r="D30" s="30" t="str">
        <f>IF('لیست کل'!D142="","",'لیست کل'!D142)</f>
        <v/>
      </c>
      <c r="E30" s="30" t="str">
        <f>IF('لیست کل'!E142="","",'لیست کل'!E142)</f>
        <v/>
      </c>
      <c r="F30" s="30" t="str">
        <f>IF('لیست کل'!F142="","",'لیست کل'!F142)</f>
        <v/>
      </c>
      <c r="G30" s="30" t="str">
        <f>IF('لیست کل'!G142="","",'لیست کل'!G142)</f>
        <v/>
      </c>
      <c r="H30" s="30" t="str">
        <f>IF('لیست کل'!H142="","",'لیست کل'!H142)</f>
        <v/>
      </c>
      <c r="I30" s="30" t="str">
        <f>IF('لیست کل'!I142="","",'لیست کل'!I142)</f>
        <v/>
      </c>
      <c r="J30" s="30" t="str">
        <f>IF('لیست کل'!J142="","",'لیست کل'!J142)</f>
        <v/>
      </c>
      <c r="K30" s="30" t="str">
        <f>IF('لیست کل'!K142="","",'لیست کل'!K142)</f>
        <v/>
      </c>
      <c r="L30" s="30" t="str">
        <f>IF('لیست کل'!L142="","",'لیست کل'!L142)</f>
        <v/>
      </c>
      <c r="M30" s="30" t="str">
        <f>IF('لیست کل'!M142="","",'لیست کل'!M142)</f>
        <v/>
      </c>
      <c r="N30" s="30" t="str">
        <f>IF('لیست کل'!N142="","",'لیست کل'!N142)</f>
        <v/>
      </c>
      <c r="O30" s="30" t="str">
        <f>IF('لیست کل'!O142="","",'لیست کل'!O142)</f>
        <v/>
      </c>
      <c r="P30" s="30" t="str">
        <f>IF('لیست کل'!P142="","",'لیست کل'!P142)</f>
        <v/>
      </c>
      <c r="Q30" s="30" t="str">
        <f>IF('لیست کل'!Q142="","",'لیست کل'!Q142)</f>
        <v/>
      </c>
      <c r="R30" s="30" t="str">
        <f>IF('لیست کل'!R142="","",'لیست کل'!R142)</f>
        <v/>
      </c>
      <c r="S30" s="30" t="str">
        <f>IF('لیست کل'!S142="","",'لیست کل'!S142)</f>
        <v/>
      </c>
      <c r="T30" s="87" t="str">
        <f>IF('لیست کل'!T142="","",'لیست کل'!T142)</f>
        <v/>
      </c>
    </row>
    <row r="31" spans="1:20" ht="21">
      <c r="A31" s="31">
        <f>IF('لیست کل'!A20="","",'لیست کل'!A20)</f>
        <v>17</v>
      </c>
      <c r="B31" s="31" t="str">
        <f>IF('لیست کل'!B20="","",'لیست کل'!B20)</f>
        <v/>
      </c>
      <c r="C31" s="31" t="str">
        <f>IF('لیست کل'!C20="","",'لیست کل'!C20)</f>
        <v/>
      </c>
      <c r="D31" s="31" t="str">
        <f>IF('لیست کل'!D20="","",'لیست کل'!D20)</f>
        <v/>
      </c>
      <c r="E31" s="31" t="str">
        <f>IF('لیست کل'!E20="","",'لیست کل'!E20)</f>
        <v/>
      </c>
      <c r="F31" s="31" t="str">
        <f>IF('لیست کل'!F20="","",'لیست کل'!F20)</f>
        <v/>
      </c>
      <c r="G31" s="31" t="str">
        <f>IF('لیست کل'!G20="","",'لیست کل'!G20)</f>
        <v/>
      </c>
      <c r="H31" s="31" t="str">
        <f>IF('لیست کل'!H20="","",'لیست کل'!H20)</f>
        <v/>
      </c>
      <c r="I31" s="31" t="str">
        <f>IF('لیست کل'!I20="","",'لیست کل'!I20)</f>
        <v/>
      </c>
      <c r="J31" s="31" t="str">
        <f>IF('لیست کل'!J20="","",'لیست کل'!J20)</f>
        <v/>
      </c>
      <c r="K31" s="31" t="str">
        <f>IF('لیست کل'!K20="","",'لیست کل'!K20)</f>
        <v/>
      </c>
      <c r="L31" s="31" t="str">
        <f>IF('لیست کل'!L20="","",'لیست کل'!L20)</f>
        <v/>
      </c>
      <c r="M31" s="31" t="str">
        <f>IF('لیست کل'!M20="","",'لیست کل'!M20)</f>
        <v/>
      </c>
      <c r="N31" s="31" t="str">
        <f>IF('لیست کل'!N20="","",'لیست کل'!N20)</f>
        <v/>
      </c>
      <c r="O31" s="31" t="str">
        <f>IF('لیست کل'!O20="","",'لیست کل'!O20)</f>
        <v/>
      </c>
      <c r="P31" s="31" t="str">
        <f>IF('لیست کل'!P20="","",'لیست کل'!P20)</f>
        <v/>
      </c>
      <c r="Q31" s="31" t="str">
        <f>IF('لیست کل'!Q20="","",'لیست کل'!Q20)</f>
        <v/>
      </c>
      <c r="R31" s="31" t="str">
        <f>IF('لیست کل'!R20="","",'لیست کل'!R20)</f>
        <v/>
      </c>
      <c r="S31" s="31" t="str">
        <f>IF('لیست کل'!S20="","",'لیست کل'!S20)</f>
        <v/>
      </c>
      <c r="T31" s="88" t="str">
        <f>IF('لیست کل'!T20="","",'لیست کل'!T20)</f>
        <v/>
      </c>
    </row>
    <row r="32" spans="1:20" ht="21">
      <c r="A32" s="31">
        <f>IF('لیست کل'!A143="","",'لیست کل'!A143)</f>
        <v>140</v>
      </c>
      <c r="B32" s="31" t="str">
        <f>IF('لیست کل'!B143="","",'لیست کل'!B143)</f>
        <v/>
      </c>
      <c r="C32" s="31" t="str">
        <f>IF('لیست کل'!C143="","",'لیست کل'!C143)</f>
        <v/>
      </c>
      <c r="D32" s="31" t="str">
        <f>IF('لیست کل'!D143="","",'لیست کل'!D143)</f>
        <v/>
      </c>
      <c r="E32" s="31" t="str">
        <f>IF('لیست کل'!E143="","",'لیست کل'!E143)</f>
        <v/>
      </c>
      <c r="F32" s="31" t="str">
        <f>IF('لیست کل'!F143="","",'لیست کل'!F143)</f>
        <v/>
      </c>
      <c r="G32" s="31" t="str">
        <f>IF('لیست کل'!G143="","",'لیست کل'!G143)</f>
        <v/>
      </c>
      <c r="H32" s="31" t="str">
        <f>IF('لیست کل'!H143="","",'لیست کل'!H143)</f>
        <v/>
      </c>
      <c r="I32" s="31" t="str">
        <f>IF('لیست کل'!I143="","",'لیست کل'!I143)</f>
        <v/>
      </c>
      <c r="J32" s="31" t="str">
        <f>IF('لیست کل'!J143="","",'لیست کل'!J143)</f>
        <v/>
      </c>
      <c r="K32" s="31" t="str">
        <f>IF('لیست کل'!K143="","",'لیست کل'!K143)</f>
        <v/>
      </c>
      <c r="L32" s="31" t="str">
        <f>IF('لیست کل'!L143="","",'لیست کل'!L143)</f>
        <v/>
      </c>
      <c r="M32" s="31" t="str">
        <f>IF('لیست کل'!M143="","",'لیست کل'!M143)</f>
        <v/>
      </c>
      <c r="N32" s="31" t="str">
        <f>IF('لیست کل'!N143="","",'لیست کل'!N143)</f>
        <v/>
      </c>
      <c r="O32" s="31" t="str">
        <f>IF('لیست کل'!O143="","",'لیست کل'!O143)</f>
        <v/>
      </c>
      <c r="P32" s="31" t="str">
        <f>IF('لیست کل'!P143="","",'لیست کل'!P143)</f>
        <v/>
      </c>
      <c r="Q32" s="31" t="str">
        <f>IF('لیست کل'!Q143="","",'لیست کل'!Q143)</f>
        <v/>
      </c>
      <c r="R32" s="31" t="str">
        <f>IF('لیست کل'!R143="","",'لیست کل'!R143)</f>
        <v/>
      </c>
      <c r="S32" s="31" t="str">
        <f>IF('لیست کل'!S143="","",'لیست کل'!S143)</f>
        <v/>
      </c>
      <c r="T32" s="88" t="str">
        <f>IF('لیست کل'!T143="","",'لیست کل'!T143)</f>
        <v/>
      </c>
    </row>
    <row r="33" spans="1:20" ht="21">
      <c r="A33" s="31">
        <f>IF('لیست کل'!A144="","",'لیست کل'!A144)</f>
        <v>141</v>
      </c>
      <c r="B33" s="31" t="str">
        <f>IF('لیست کل'!B144="","",'لیست کل'!B144)</f>
        <v/>
      </c>
      <c r="C33" s="31" t="str">
        <f>IF('لیست کل'!C144="","",'لیست کل'!C144)</f>
        <v/>
      </c>
      <c r="D33" s="31" t="str">
        <f>IF('لیست کل'!D144="","",'لیست کل'!D144)</f>
        <v/>
      </c>
      <c r="E33" s="31" t="str">
        <f>IF('لیست کل'!E144="","",'لیست کل'!E144)</f>
        <v/>
      </c>
      <c r="F33" s="31" t="str">
        <f>IF('لیست کل'!F144="","",'لیست کل'!F144)</f>
        <v/>
      </c>
      <c r="G33" s="31" t="str">
        <f>IF('لیست کل'!G144="","",'لیست کل'!G144)</f>
        <v/>
      </c>
      <c r="H33" s="31" t="str">
        <f>IF('لیست کل'!H144="","",'لیست کل'!H144)</f>
        <v/>
      </c>
      <c r="I33" s="31" t="str">
        <f>IF('لیست کل'!I144="","",'لیست کل'!I144)</f>
        <v/>
      </c>
      <c r="J33" s="31" t="str">
        <f>IF('لیست کل'!J144="","",'لیست کل'!J144)</f>
        <v/>
      </c>
      <c r="K33" s="31" t="str">
        <f>IF('لیست کل'!K144="","",'لیست کل'!K144)</f>
        <v/>
      </c>
      <c r="L33" s="31" t="str">
        <f>IF('لیست کل'!L144="","",'لیست کل'!L144)</f>
        <v/>
      </c>
      <c r="M33" s="31" t="str">
        <f>IF('لیست کل'!M144="","",'لیست کل'!M144)</f>
        <v/>
      </c>
      <c r="N33" s="31" t="str">
        <f>IF('لیست کل'!N144="","",'لیست کل'!N144)</f>
        <v/>
      </c>
      <c r="O33" s="31" t="str">
        <f>IF('لیست کل'!O144="","",'لیست کل'!O144)</f>
        <v/>
      </c>
      <c r="P33" s="31" t="str">
        <f>IF('لیست کل'!P144="","",'لیست کل'!P144)</f>
        <v/>
      </c>
      <c r="Q33" s="31" t="str">
        <f>IF('لیست کل'!Q144="","",'لیست کل'!Q144)</f>
        <v/>
      </c>
      <c r="R33" s="31" t="str">
        <f>IF('لیست کل'!R144="","",'لیست کل'!R144)</f>
        <v/>
      </c>
      <c r="S33" s="31" t="str">
        <f>IF('لیست کل'!S144="","",'لیست کل'!S144)</f>
        <v/>
      </c>
      <c r="T33" s="88" t="str">
        <f>IF('لیست کل'!T144="","",'لیست کل'!T144)</f>
        <v/>
      </c>
    </row>
    <row r="34" spans="1:20" ht="21">
      <c r="A34" s="30">
        <f>IF('لیست کل'!A21="","",'لیست کل'!A21)</f>
        <v>18</v>
      </c>
      <c r="B34" s="30" t="str">
        <f>IF('لیست کل'!B21="","",'لیست کل'!B21)</f>
        <v/>
      </c>
      <c r="C34" s="30" t="str">
        <f>IF('لیست کل'!C21="","",'لیست کل'!C21)</f>
        <v/>
      </c>
      <c r="D34" s="30" t="str">
        <f>IF('لیست کل'!D21="","",'لیست کل'!D21)</f>
        <v/>
      </c>
      <c r="E34" s="30" t="str">
        <f>IF('لیست کل'!E21="","",'لیست کل'!E21)</f>
        <v/>
      </c>
      <c r="F34" s="30" t="str">
        <f>IF('لیست کل'!F21="","",'لیست کل'!F21)</f>
        <v/>
      </c>
      <c r="G34" s="30" t="str">
        <f>IF('لیست کل'!G21="","",'لیست کل'!G21)</f>
        <v/>
      </c>
      <c r="H34" s="30" t="str">
        <f>IF('لیست کل'!H21="","",'لیست کل'!H21)</f>
        <v/>
      </c>
      <c r="I34" s="30" t="str">
        <f>IF('لیست کل'!I21="","",'لیست کل'!I21)</f>
        <v/>
      </c>
      <c r="J34" s="30" t="str">
        <f>IF('لیست کل'!J21="","",'لیست کل'!J21)</f>
        <v/>
      </c>
      <c r="K34" s="30" t="str">
        <f>IF('لیست کل'!K21="","",'لیست کل'!K21)</f>
        <v/>
      </c>
      <c r="L34" s="30" t="str">
        <f>IF('لیست کل'!L21="","",'لیست کل'!L21)</f>
        <v/>
      </c>
      <c r="M34" s="30" t="str">
        <f>IF('لیست کل'!M21="","",'لیست کل'!M21)</f>
        <v/>
      </c>
      <c r="N34" s="30" t="str">
        <f>IF('لیست کل'!N21="","",'لیست کل'!N21)</f>
        <v/>
      </c>
      <c r="O34" s="30" t="str">
        <f>IF('لیست کل'!O21="","",'لیست کل'!O21)</f>
        <v/>
      </c>
      <c r="P34" s="30" t="str">
        <f>IF('لیست کل'!P21="","",'لیست کل'!P21)</f>
        <v/>
      </c>
      <c r="Q34" s="30" t="str">
        <f>IF('لیست کل'!Q21="","",'لیست کل'!Q21)</f>
        <v/>
      </c>
      <c r="R34" s="30" t="str">
        <f>IF('لیست کل'!R21="","",'لیست کل'!R21)</f>
        <v/>
      </c>
      <c r="S34" s="30" t="str">
        <f>IF('لیست کل'!S21="","",'لیست کل'!S21)</f>
        <v/>
      </c>
      <c r="T34" s="87" t="str">
        <f>IF('لیست کل'!T21="","",'لیست کل'!T21)</f>
        <v/>
      </c>
    </row>
    <row r="35" spans="1:20" ht="21">
      <c r="A35" s="31">
        <f>IF('لیست کل'!A22="","",'لیست کل'!A22)</f>
        <v>19</v>
      </c>
      <c r="B35" s="31" t="str">
        <f>IF('لیست کل'!B22="","",'لیست کل'!B22)</f>
        <v/>
      </c>
      <c r="C35" s="31" t="str">
        <f>IF('لیست کل'!C22="","",'لیست کل'!C22)</f>
        <v/>
      </c>
      <c r="D35" s="31" t="str">
        <f>IF('لیست کل'!D22="","",'لیست کل'!D22)</f>
        <v/>
      </c>
      <c r="E35" s="31" t="str">
        <f>IF('لیست کل'!E22="","",'لیست کل'!E22)</f>
        <v/>
      </c>
      <c r="F35" s="31" t="str">
        <f>IF('لیست کل'!F22="","",'لیست کل'!F22)</f>
        <v/>
      </c>
      <c r="G35" s="31" t="str">
        <f>IF('لیست کل'!G22="","",'لیست کل'!G22)</f>
        <v/>
      </c>
      <c r="H35" s="31" t="str">
        <f>IF('لیست کل'!H22="","",'لیست کل'!H22)</f>
        <v/>
      </c>
      <c r="I35" s="31" t="str">
        <f>IF('لیست کل'!I22="","",'لیست کل'!I22)</f>
        <v/>
      </c>
      <c r="J35" s="31" t="str">
        <f>IF('لیست کل'!J22="","",'لیست کل'!J22)</f>
        <v/>
      </c>
      <c r="K35" s="31" t="str">
        <f>IF('لیست کل'!K22="","",'لیست کل'!K22)</f>
        <v/>
      </c>
      <c r="L35" s="31" t="str">
        <f>IF('لیست کل'!L22="","",'لیست کل'!L22)</f>
        <v/>
      </c>
      <c r="M35" s="31" t="str">
        <f>IF('لیست کل'!M22="","",'لیست کل'!M22)</f>
        <v/>
      </c>
      <c r="N35" s="31" t="str">
        <f>IF('لیست کل'!N22="","",'لیست کل'!N22)</f>
        <v/>
      </c>
      <c r="O35" s="31" t="str">
        <f>IF('لیست کل'!O22="","",'لیست کل'!O22)</f>
        <v/>
      </c>
      <c r="P35" s="31" t="str">
        <f>IF('لیست کل'!P22="","",'لیست کل'!P22)</f>
        <v/>
      </c>
      <c r="Q35" s="31" t="str">
        <f>IF('لیست کل'!Q22="","",'لیست کل'!Q22)</f>
        <v/>
      </c>
      <c r="R35" s="31" t="str">
        <f>IF('لیست کل'!R22="","",'لیست کل'!R22)</f>
        <v/>
      </c>
      <c r="S35" s="31" t="str">
        <f>IF('لیست کل'!S22="","",'لیست کل'!S22)</f>
        <v/>
      </c>
      <c r="T35" s="88" t="str">
        <f>IF('لیست کل'!T22="","",'لیست کل'!T22)</f>
        <v/>
      </c>
    </row>
    <row r="36" spans="1:20" ht="21">
      <c r="A36" s="30">
        <f>IF('لیست کل'!A23="","",'لیست کل'!A23)</f>
        <v>20</v>
      </c>
      <c r="B36" s="30" t="str">
        <f>IF('لیست کل'!B23="","",'لیست کل'!B23)</f>
        <v/>
      </c>
      <c r="C36" s="30" t="str">
        <f>IF('لیست کل'!C23="","",'لیست کل'!C23)</f>
        <v/>
      </c>
      <c r="D36" s="30" t="str">
        <f>IF('لیست کل'!D23="","",'لیست کل'!D23)</f>
        <v/>
      </c>
      <c r="E36" s="30" t="str">
        <f>IF('لیست کل'!E23="","",'لیست کل'!E23)</f>
        <v/>
      </c>
      <c r="F36" s="30" t="str">
        <f>IF('لیست کل'!F23="","",'لیست کل'!F23)</f>
        <v/>
      </c>
      <c r="G36" s="30" t="str">
        <f>IF('لیست کل'!G23="","",'لیست کل'!G23)</f>
        <v/>
      </c>
      <c r="H36" s="30" t="str">
        <f>IF('لیست کل'!H23="","",'لیست کل'!H23)</f>
        <v/>
      </c>
      <c r="I36" s="30" t="str">
        <f>IF('لیست کل'!I23="","",'لیست کل'!I23)</f>
        <v/>
      </c>
      <c r="J36" s="30" t="str">
        <f>IF('لیست کل'!J23="","",'لیست کل'!J23)</f>
        <v/>
      </c>
      <c r="K36" s="30" t="str">
        <f>IF('لیست کل'!K23="","",'لیست کل'!K23)</f>
        <v/>
      </c>
      <c r="L36" s="30" t="str">
        <f>IF('لیست کل'!L23="","",'لیست کل'!L23)</f>
        <v/>
      </c>
      <c r="M36" s="30" t="str">
        <f>IF('لیست کل'!M23="","",'لیست کل'!M23)</f>
        <v/>
      </c>
      <c r="N36" s="30" t="str">
        <f>IF('لیست کل'!N23="","",'لیست کل'!N23)</f>
        <v/>
      </c>
      <c r="O36" s="30" t="str">
        <f>IF('لیست کل'!O23="","",'لیست کل'!O23)</f>
        <v/>
      </c>
      <c r="P36" s="30" t="str">
        <f>IF('لیست کل'!P23="","",'لیست کل'!P23)</f>
        <v/>
      </c>
      <c r="Q36" s="30" t="str">
        <f>IF('لیست کل'!Q23="","",'لیست کل'!Q23)</f>
        <v/>
      </c>
      <c r="R36" s="30" t="str">
        <f>IF('لیست کل'!R23="","",'لیست کل'!R23)</f>
        <v/>
      </c>
      <c r="S36" s="30" t="str">
        <f>IF('لیست کل'!S23="","",'لیست کل'!S23)</f>
        <v/>
      </c>
      <c r="T36" s="87" t="str">
        <f>IF('لیست کل'!T23="","",'لیست کل'!T23)</f>
        <v/>
      </c>
    </row>
    <row r="37" spans="1:20" ht="21">
      <c r="A37" s="31">
        <f>IF('لیست کل'!A24="","",'لیست کل'!A24)</f>
        <v>21</v>
      </c>
      <c r="B37" s="31" t="str">
        <f>IF('لیست کل'!B24="","",'لیست کل'!B24)</f>
        <v/>
      </c>
      <c r="C37" s="31" t="str">
        <f>IF('لیست کل'!C24="","",'لیست کل'!C24)</f>
        <v/>
      </c>
      <c r="D37" s="31" t="str">
        <f>IF('لیست کل'!D24="","",'لیست کل'!D24)</f>
        <v/>
      </c>
      <c r="E37" s="31" t="str">
        <f>IF('لیست کل'!E24="","",'لیست کل'!E24)</f>
        <v/>
      </c>
      <c r="F37" s="31" t="str">
        <f>IF('لیست کل'!F24="","",'لیست کل'!F24)</f>
        <v/>
      </c>
      <c r="G37" s="31" t="str">
        <f>IF('لیست کل'!G24="","",'لیست کل'!G24)</f>
        <v/>
      </c>
      <c r="H37" s="31" t="str">
        <f>IF('لیست کل'!H24="","",'لیست کل'!H24)</f>
        <v/>
      </c>
      <c r="I37" s="31" t="str">
        <f>IF('لیست کل'!I24="","",'لیست کل'!I24)</f>
        <v/>
      </c>
      <c r="J37" s="31" t="str">
        <f>IF('لیست کل'!J24="","",'لیست کل'!J24)</f>
        <v/>
      </c>
      <c r="K37" s="31" t="str">
        <f>IF('لیست کل'!K24="","",'لیست کل'!K24)</f>
        <v/>
      </c>
      <c r="L37" s="31" t="str">
        <f>IF('لیست کل'!L24="","",'لیست کل'!L24)</f>
        <v/>
      </c>
      <c r="M37" s="31" t="str">
        <f>IF('لیست کل'!M24="","",'لیست کل'!M24)</f>
        <v/>
      </c>
      <c r="N37" s="31" t="str">
        <f>IF('لیست کل'!N24="","",'لیست کل'!N24)</f>
        <v/>
      </c>
      <c r="O37" s="31" t="str">
        <f>IF('لیست کل'!O24="","",'لیست کل'!O24)</f>
        <v/>
      </c>
      <c r="P37" s="31" t="str">
        <f>IF('لیست کل'!P24="","",'لیست کل'!P24)</f>
        <v/>
      </c>
      <c r="Q37" s="31" t="str">
        <f>IF('لیست کل'!Q24="","",'لیست کل'!Q24)</f>
        <v/>
      </c>
      <c r="R37" s="31" t="str">
        <f>IF('لیست کل'!R24="","",'لیست کل'!R24)</f>
        <v/>
      </c>
      <c r="S37" s="31" t="str">
        <f>IF('لیست کل'!S24="","",'لیست کل'!S24)</f>
        <v/>
      </c>
      <c r="T37" s="88" t="str">
        <f>IF('لیست کل'!T24="","",'لیست کل'!T24)</f>
        <v/>
      </c>
    </row>
    <row r="38" spans="1:20" ht="21">
      <c r="A38" s="30">
        <f>IF('لیست کل'!A25="","",'لیست کل'!A25)</f>
        <v>22</v>
      </c>
      <c r="B38" s="30" t="str">
        <f>IF('لیست کل'!B25="","",'لیست کل'!B25)</f>
        <v/>
      </c>
      <c r="C38" s="30" t="str">
        <f>IF('لیست کل'!C25="","",'لیست کل'!C25)</f>
        <v/>
      </c>
      <c r="D38" s="30" t="str">
        <f>IF('لیست کل'!D25="","",'لیست کل'!D25)</f>
        <v/>
      </c>
      <c r="E38" s="30" t="str">
        <f>IF('لیست کل'!E25="","",'لیست کل'!E25)</f>
        <v/>
      </c>
      <c r="F38" s="30" t="str">
        <f>IF('لیست کل'!F25="","",'لیست کل'!F25)</f>
        <v/>
      </c>
      <c r="G38" s="30" t="str">
        <f>IF('لیست کل'!G25="","",'لیست کل'!G25)</f>
        <v/>
      </c>
      <c r="H38" s="30" t="str">
        <f>IF('لیست کل'!H25="","",'لیست کل'!H25)</f>
        <v/>
      </c>
      <c r="I38" s="30" t="str">
        <f>IF('لیست کل'!I25="","",'لیست کل'!I25)</f>
        <v/>
      </c>
      <c r="J38" s="30" t="str">
        <f>IF('لیست کل'!J25="","",'لیست کل'!J25)</f>
        <v/>
      </c>
      <c r="K38" s="30" t="str">
        <f>IF('لیست کل'!K25="","",'لیست کل'!K25)</f>
        <v/>
      </c>
      <c r="L38" s="30" t="str">
        <f>IF('لیست کل'!L25="","",'لیست کل'!L25)</f>
        <v/>
      </c>
      <c r="M38" s="30" t="str">
        <f>IF('لیست کل'!M25="","",'لیست کل'!M25)</f>
        <v/>
      </c>
      <c r="N38" s="30" t="str">
        <f>IF('لیست کل'!N25="","",'لیست کل'!N25)</f>
        <v/>
      </c>
      <c r="O38" s="30" t="str">
        <f>IF('لیست کل'!O25="","",'لیست کل'!O25)</f>
        <v/>
      </c>
      <c r="P38" s="30" t="str">
        <f>IF('لیست کل'!P25="","",'لیست کل'!P25)</f>
        <v/>
      </c>
      <c r="Q38" s="30" t="str">
        <f>IF('لیست کل'!Q25="","",'لیست کل'!Q25)</f>
        <v/>
      </c>
      <c r="R38" s="30" t="str">
        <f>IF('لیست کل'!R25="","",'لیست کل'!R25)</f>
        <v/>
      </c>
      <c r="S38" s="30" t="str">
        <f>IF('لیست کل'!S25="","",'لیست کل'!S25)</f>
        <v/>
      </c>
      <c r="T38" s="87" t="str">
        <f>IF('لیست کل'!T25="","",'لیست کل'!T25)</f>
        <v/>
      </c>
    </row>
    <row r="39" spans="1:20" ht="21">
      <c r="A39" s="30">
        <f>IF('لیست کل'!A145="","",'لیست کل'!A145)</f>
        <v>142</v>
      </c>
      <c r="B39" s="30" t="str">
        <f>IF('لیست کل'!B145="","",'لیست کل'!B145)</f>
        <v/>
      </c>
      <c r="C39" s="30" t="str">
        <f>IF('لیست کل'!C145="","",'لیست کل'!C145)</f>
        <v/>
      </c>
      <c r="D39" s="30" t="str">
        <f>IF('لیست کل'!D145="","",'لیست کل'!D145)</f>
        <v/>
      </c>
      <c r="E39" s="30" t="str">
        <f>IF('لیست کل'!E145="","",'لیست کل'!E145)</f>
        <v/>
      </c>
      <c r="F39" s="30" t="str">
        <f>IF('لیست کل'!F145="","",'لیست کل'!F145)</f>
        <v/>
      </c>
      <c r="G39" s="30" t="str">
        <f>IF('لیست کل'!G145="","",'لیست کل'!G145)</f>
        <v/>
      </c>
      <c r="H39" s="30" t="str">
        <f>IF('لیست کل'!H145="","",'لیست کل'!H145)</f>
        <v/>
      </c>
      <c r="I39" s="30" t="str">
        <f>IF('لیست کل'!I145="","",'لیست کل'!I145)</f>
        <v/>
      </c>
      <c r="J39" s="30" t="str">
        <f>IF('لیست کل'!J145="","",'لیست کل'!J145)</f>
        <v/>
      </c>
      <c r="K39" s="30" t="str">
        <f>IF('لیست کل'!K145="","",'لیست کل'!K145)</f>
        <v/>
      </c>
      <c r="L39" s="30" t="str">
        <f>IF('لیست کل'!L145="","",'لیست کل'!L145)</f>
        <v/>
      </c>
      <c r="M39" s="30" t="str">
        <f>IF('لیست کل'!M145="","",'لیست کل'!M145)</f>
        <v/>
      </c>
      <c r="N39" s="30" t="str">
        <f>IF('لیست کل'!N145="","",'لیست کل'!N145)</f>
        <v/>
      </c>
      <c r="O39" s="30" t="str">
        <f>IF('لیست کل'!O145="","",'لیست کل'!O145)</f>
        <v/>
      </c>
      <c r="P39" s="30" t="str">
        <f>IF('لیست کل'!P145="","",'لیست کل'!P145)</f>
        <v/>
      </c>
      <c r="Q39" s="30" t="str">
        <f>IF('لیست کل'!Q145="","",'لیست کل'!Q145)</f>
        <v/>
      </c>
      <c r="R39" s="30" t="str">
        <f>IF('لیست کل'!R145="","",'لیست کل'!R145)</f>
        <v/>
      </c>
      <c r="S39" s="30" t="str">
        <f>IF('لیست کل'!S145="","",'لیست کل'!S145)</f>
        <v/>
      </c>
      <c r="T39" s="87" t="str">
        <f>IF('لیست کل'!T145="","",'لیست کل'!T145)</f>
        <v/>
      </c>
    </row>
    <row r="40" spans="1:20" ht="21">
      <c r="A40" s="31">
        <f>IF('لیست کل'!A26="","",'لیست کل'!A26)</f>
        <v>23</v>
      </c>
      <c r="B40" s="31" t="str">
        <f>IF('لیست کل'!B26="","",'لیست کل'!B26)</f>
        <v/>
      </c>
      <c r="C40" s="31" t="str">
        <f>IF('لیست کل'!C26="","",'لیست کل'!C26)</f>
        <v/>
      </c>
      <c r="D40" s="31" t="str">
        <f>IF('لیست کل'!D26="","",'لیست کل'!D26)</f>
        <v/>
      </c>
      <c r="E40" s="31" t="str">
        <f>IF('لیست کل'!E26="","",'لیست کل'!E26)</f>
        <v/>
      </c>
      <c r="F40" s="31" t="str">
        <f>IF('لیست کل'!F26="","",'لیست کل'!F26)</f>
        <v/>
      </c>
      <c r="G40" s="31" t="str">
        <f>IF('لیست کل'!G26="","",'لیست کل'!G26)</f>
        <v/>
      </c>
      <c r="H40" s="31" t="str">
        <f>IF('لیست کل'!H26="","",'لیست کل'!H26)</f>
        <v/>
      </c>
      <c r="I40" s="31" t="str">
        <f>IF('لیست کل'!I26="","",'لیست کل'!I26)</f>
        <v/>
      </c>
      <c r="J40" s="31" t="str">
        <f>IF('لیست کل'!J26="","",'لیست کل'!J26)</f>
        <v/>
      </c>
      <c r="K40" s="31" t="str">
        <f>IF('لیست کل'!K26="","",'لیست کل'!K26)</f>
        <v/>
      </c>
      <c r="L40" s="31" t="str">
        <f>IF('لیست کل'!L26="","",'لیست کل'!L26)</f>
        <v/>
      </c>
      <c r="M40" s="31" t="str">
        <f>IF('لیست کل'!M26="","",'لیست کل'!M26)</f>
        <v/>
      </c>
      <c r="N40" s="31" t="str">
        <f>IF('لیست کل'!N26="","",'لیست کل'!N26)</f>
        <v/>
      </c>
      <c r="O40" s="31" t="str">
        <f>IF('لیست کل'!O26="","",'لیست کل'!O26)</f>
        <v/>
      </c>
      <c r="P40" s="31" t="str">
        <f>IF('لیست کل'!P26="","",'لیست کل'!P26)</f>
        <v/>
      </c>
      <c r="Q40" s="31" t="str">
        <f>IF('لیست کل'!Q26="","",'لیست کل'!Q26)</f>
        <v/>
      </c>
      <c r="R40" s="31" t="str">
        <f>IF('لیست کل'!R26="","",'لیست کل'!R26)</f>
        <v/>
      </c>
      <c r="S40" s="31" t="str">
        <f>IF('لیست کل'!S26="","",'لیست کل'!S26)</f>
        <v/>
      </c>
      <c r="T40" s="88" t="str">
        <f>IF('لیست کل'!T26="","",'لیست کل'!T26)</f>
        <v/>
      </c>
    </row>
    <row r="41" spans="1:20" ht="21">
      <c r="A41" s="30">
        <f>IF('لیست کل'!A27="","",'لیست کل'!A27)</f>
        <v>24</v>
      </c>
      <c r="B41" s="30" t="str">
        <f>IF('لیست کل'!B27="","",'لیست کل'!B27)</f>
        <v/>
      </c>
      <c r="C41" s="30" t="str">
        <f>IF('لیست کل'!C27="","",'لیست کل'!C27)</f>
        <v/>
      </c>
      <c r="D41" s="30" t="str">
        <f>IF('لیست کل'!D27="","",'لیست کل'!D27)</f>
        <v/>
      </c>
      <c r="E41" s="30" t="str">
        <f>IF('لیست کل'!E27="","",'لیست کل'!E27)</f>
        <v/>
      </c>
      <c r="F41" s="30" t="str">
        <f>IF('لیست کل'!F27="","",'لیست کل'!F27)</f>
        <v/>
      </c>
      <c r="G41" s="30" t="str">
        <f>IF('لیست کل'!G27="","",'لیست کل'!G27)</f>
        <v/>
      </c>
      <c r="H41" s="30" t="str">
        <f>IF('لیست کل'!H27="","",'لیست کل'!H27)</f>
        <v/>
      </c>
      <c r="I41" s="30" t="str">
        <f>IF('لیست کل'!I27="","",'لیست کل'!I27)</f>
        <v/>
      </c>
      <c r="J41" s="30" t="str">
        <f>IF('لیست کل'!J27="","",'لیست کل'!J27)</f>
        <v/>
      </c>
      <c r="K41" s="30" t="str">
        <f>IF('لیست کل'!K27="","",'لیست کل'!K27)</f>
        <v/>
      </c>
      <c r="L41" s="30" t="str">
        <f>IF('لیست کل'!L27="","",'لیست کل'!L27)</f>
        <v/>
      </c>
      <c r="M41" s="30" t="str">
        <f>IF('لیست کل'!M27="","",'لیست کل'!M27)</f>
        <v/>
      </c>
      <c r="N41" s="30" t="str">
        <f>IF('لیست کل'!N27="","",'لیست کل'!N27)</f>
        <v/>
      </c>
      <c r="O41" s="30" t="str">
        <f>IF('لیست کل'!O27="","",'لیست کل'!O27)</f>
        <v/>
      </c>
      <c r="P41" s="30" t="str">
        <f>IF('لیست کل'!P27="","",'لیست کل'!P27)</f>
        <v/>
      </c>
      <c r="Q41" s="30" t="str">
        <f>IF('لیست کل'!Q27="","",'لیست کل'!Q27)</f>
        <v/>
      </c>
      <c r="R41" s="30" t="str">
        <f>IF('لیست کل'!R27="","",'لیست کل'!R27)</f>
        <v/>
      </c>
      <c r="S41" s="30" t="str">
        <f>IF('لیست کل'!S27="","",'لیست کل'!S27)</f>
        <v/>
      </c>
      <c r="T41" s="87" t="str">
        <f>IF('لیست کل'!T27="","",'لیست کل'!T27)</f>
        <v/>
      </c>
    </row>
    <row r="42" spans="1:20" ht="21">
      <c r="A42" s="30">
        <f>IF('لیست کل'!A28="","",'لیست کل'!A28)</f>
        <v>25</v>
      </c>
      <c r="B42" s="30" t="str">
        <f>IF('لیست کل'!B28="","",'لیست کل'!B28)</f>
        <v/>
      </c>
      <c r="C42" s="30" t="str">
        <f>IF('لیست کل'!C28="","",'لیست کل'!C28)</f>
        <v/>
      </c>
      <c r="D42" s="30" t="str">
        <f>IF('لیست کل'!D28="","",'لیست کل'!D28)</f>
        <v/>
      </c>
      <c r="E42" s="30" t="str">
        <f>IF('لیست کل'!E28="","",'لیست کل'!E28)</f>
        <v/>
      </c>
      <c r="F42" s="30" t="str">
        <f>IF('لیست کل'!F28="","",'لیست کل'!F28)</f>
        <v/>
      </c>
      <c r="G42" s="30" t="str">
        <f>IF('لیست کل'!G28="","",'لیست کل'!G28)</f>
        <v/>
      </c>
      <c r="H42" s="30" t="str">
        <f>IF('لیست کل'!H28="","",'لیست کل'!H28)</f>
        <v/>
      </c>
      <c r="I42" s="30" t="str">
        <f>IF('لیست کل'!I28="","",'لیست کل'!I28)</f>
        <v/>
      </c>
      <c r="J42" s="30" t="str">
        <f>IF('لیست کل'!J28="","",'لیست کل'!J28)</f>
        <v/>
      </c>
      <c r="K42" s="30" t="str">
        <f>IF('لیست کل'!K28="","",'لیست کل'!K28)</f>
        <v/>
      </c>
      <c r="L42" s="30" t="str">
        <f>IF('لیست کل'!L28="","",'لیست کل'!L28)</f>
        <v/>
      </c>
      <c r="M42" s="30" t="str">
        <f>IF('لیست کل'!M28="","",'لیست کل'!M28)</f>
        <v/>
      </c>
      <c r="N42" s="30" t="str">
        <f>IF('لیست کل'!N28="","",'لیست کل'!N28)</f>
        <v/>
      </c>
      <c r="O42" s="30" t="str">
        <f>IF('لیست کل'!O28="","",'لیست کل'!O28)</f>
        <v/>
      </c>
      <c r="P42" s="30" t="str">
        <f>IF('لیست کل'!P28="","",'لیست کل'!P28)</f>
        <v/>
      </c>
      <c r="Q42" s="30" t="str">
        <f>IF('لیست کل'!Q28="","",'لیست کل'!Q28)</f>
        <v/>
      </c>
      <c r="R42" s="30" t="str">
        <f>IF('لیست کل'!R28="","",'لیست کل'!R28)</f>
        <v/>
      </c>
      <c r="S42" s="30" t="str">
        <f>IF('لیست کل'!S28="","",'لیست کل'!S28)</f>
        <v/>
      </c>
      <c r="T42" s="87" t="str">
        <f>IF('لیست کل'!T28="","",'لیست کل'!T28)</f>
        <v/>
      </c>
    </row>
    <row r="43" spans="1:20" ht="21">
      <c r="A43" s="31">
        <f>IF('لیست کل'!A29="","",'لیست کل'!A29)</f>
        <v>26</v>
      </c>
      <c r="B43" s="31" t="str">
        <f>IF('لیست کل'!B29="","",'لیست کل'!B29)</f>
        <v/>
      </c>
      <c r="C43" s="31" t="str">
        <f>IF('لیست کل'!C29="","",'لیست کل'!C29)</f>
        <v/>
      </c>
      <c r="D43" s="31" t="str">
        <f>IF('لیست کل'!D29="","",'لیست کل'!D29)</f>
        <v/>
      </c>
      <c r="E43" s="31" t="str">
        <f>IF('لیست کل'!E29="","",'لیست کل'!E29)</f>
        <v/>
      </c>
      <c r="F43" s="31" t="str">
        <f>IF('لیست کل'!F29="","",'لیست کل'!F29)</f>
        <v/>
      </c>
      <c r="G43" s="31" t="str">
        <f>IF('لیست کل'!G29="","",'لیست کل'!G29)</f>
        <v/>
      </c>
      <c r="H43" s="31" t="str">
        <f>IF('لیست کل'!H29="","",'لیست کل'!H29)</f>
        <v/>
      </c>
      <c r="I43" s="31" t="str">
        <f>IF('لیست کل'!I29="","",'لیست کل'!I29)</f>
        <v/>
      </c>
      <c r="J43" s="31" t="str">
        <f>IF('لیست کل'!J29="","",'لیست کل'!J29)</f>
        <v/>
      </c>
      <c r="K43" s="31" t="str">
        <f>IF('لیست کل'!K29="","",'لیست کل'!K29)</f>
        <v/>
      </c>
      <c r="L43" s="31" t="str">
        <f>IF('لیست کل'!L29="","",'لیست کل'!L29)</f>
        <v/>
      </c>
      <c r="M43" s="31" t="str">
        <f>IF('لیست کل'!M29="","",'لیست کل'!M29)</f>
        <v/>
      </c>
      <c r="N43" s="31" t="str">
        <f>IF('لیست کل'!N29="","",'لیست کل'!N29)</f>
        <v/>
      </c>
      <c r="O43" s="31" t="str">
        <f>IF('لیست کل'!O29="","",'لیست کل'!O29)</f>
        <v/>
      </c>
      <c r="P43" s="31" t="str">
        <f>IF('لیست کل'!P29="","",'لیست کل'!P29)</f>
        <v/>
      </c>
      <c r="Q43" s="31" t="str">
        <f>IF('لیست کل'!Q29="","",'لیست کل'!Q29)</f>
        <v/>
      </c>
      <c r="R43" s="31" t="str">
        <f>IF('لیست کل'!R29="","",'لیست کل'!R29)</f>
        <v/>
      </c>
      <c r="S43" s="31" t="str">
        <f>IF('لیست کل'!S29="","",'لیست کل'!S29)</f>
        <v/>
      </c>
      <c r="T43" s="88" t="str">
        <f>IF('لیست کل'!T29="","",'لیست کل'!T29)</f>
        <v/>
      </c>
    </row>
    <row r="44" spans="1:20" ht="21">
      <c r="A44" s="30">
        <f>IF('لیست کل'!A30="","",'لیست کل'!A30)</f>
        <v>27</v>
      </c>
      <c r="B44" s="30" t="str">
        <f>IF('لیست کل'!B30="","",'لیست کل'!B30)</f>
        <v/>
      </c>
      <c r="C44" s="30" t="str">
        <f>IF('لیست کل'!C30="","",'لیست کل'!C30)</f>
        <v/>
      </c>
      <c r="D44" s="30" t="str">
        <f>IF('لیست کل'!D30="","",'لیست کل'!D30)</f>
        <v/>
      </c>
      <c r="E44" s="30" t="str">
        <f>IF('لیست کل'!E30="","",'لیست کل'!E30)</f>
        <v/>
      </c>
      <c r="F44" s="30" t="str">
        <f>IF('لیست کل'!F30="","",'لیست کل'!F30)</f>
        <v/>
      </c>
      <c r="G44" s="30" t="str">
        <f>IF('لیست کل'!G30="","",'لیست کل'!G30)</f>
        <v/>
      </c>
      <c r="H44" s="30" t="str">
        <f>IF('لیست کل'!H30="","",'لیست کل'!H30)</f>
        <v/>
      </c>
      <c r="I44" s="30" t="str">
        <f>IF('لیست کل'!I30="","",'لیست کل'!I30)</f>
        <v/>
      </c>
      <c r="J44" s="30" t="str">
        <f>IF('لیست کل'!J30="","",'لیست کل'!J30)</f>
        <v/>
      </c>
      <c r="K44" s="30" t="str">
        <f>IF('لیست کل'!K30="","",'لیست کل'!K30)</f>
        <v/>
      </c>
      <c r="L44" s="30" t="str">
        <f>IF('لیست کل'!L30="","",'لیست کل'!L30)</f>
        <v/>
      </c>
      <c r="M44" s="30" t="str">
        <f>IF('لیست کل'!M30="","",'لیست کل'!M30)</f>
        <v/>
      </c>
      <c r="N44" s="30" t="str">
        <f>IF('لیست کل'!N30="","",'لیست کل'!N30)</f>
        <v/>
      </c>
      <c r="O44" s="30" t="str">
        <f>IF('لیست کل'!O30="","",'لیست کل'!O30)</f>
        <v/>
      </c>
      <c r="P44" s="30" t="str">
        <f>IF('لیست کل'!P30="","",'لیست کل'!P30)</f>
        <v/>
      </c>
      <c r="Q44" s="30" t="str">
        <f>IF('لیست کل'!Q30="","",'لیست کل'!Q30)</f>
        <v/>
      </c>
      <c r="R44" s="30" t="str">
        <f>IF('لیست کل'!R30="","",'لیست کل'!R30)</f>
        <v/>
      </c>
      <c r="S44" s="30" t="str">
        <f>IF('لیست کل'!S30="","",'لیست کل'!S30)</f>
        <v/>
      </c>
      <c r="T44" s="87" t="str">
        <f>IF('لیست کل'!T30="","",'لیست کل'!T30)</f>
        <v/>
      </c>
    </row>
    <row r="45" spans="1:20" ht="21">
      <c r="A45" s="30">
        <f>IF('لیست کل'!A146="","",'لیست کل'!A146)</f>
        <v>143</v>
      </c>
      <c r="B45" s="30" t="str">
        <f>IF('لیست کل'!B146="","",'لیست کل'!B146)</f>
        <v/>
      </c>
      <c r="C45" s="30" t="str">
        <f>IF('لیست کل'!C146="","",'لیست کل'!C146)</f>
        <v/>
      </c>
      <c r="D45" s="30" t="str">
        <f>IF('لیست کل'!D146="","",'لیست کل'!D146)</f>
        <v/>
      </c>
      <c r="E45" s="30" t="str">
        <f>IF('لیست کل'!E146="","",'لیست کل'!E146)</f>
        <v/>
      </c>
      <c r="F45" s="30" t="str">
        <f>IF('لیست کل'!F146="","",'لیست کل'!F146)</f>
        <v/>
      </c>
      <c r="G45" s="30" t="str">
        <f>IF('لیست کل'!G146="","",'لیست کل'!G146)</f>
        <v/>
      </c>
      <c r="H45" s="30" t="str">
        <f>IF('لیست کل'!H146="","",'لیست کل'!H146)</f>
        <v/>
      </c>
      <c r="I45" s="30" t="str">
        <f>IF('لیست کل'!I146="","",'لیست کل'!I146)</f>
        <v/>
      </c>
      <c r="J45" s="30" t="str">
        <f>IF('لیست کل'!J146="","",'لیست کل'!J146)</f>
        <v/>
      </c>
      <c r="K45" s="30" t="str">
        <f>IF('لیست کل'!K146="","",'لیست کل'!K146)</f>
        <v/>
      </c>
      <c r="L45" s="30" t="str">
        <f>IF('لیست کل'!L146="","",'لیست کل'!L146)</f>
        <v/>
      </c>
      <c r="M45" s="30" t="str">
        <f>IF('لیست کل'!M146="","",'لیست کل'!M146)</f>
        <v/>
      </c>
      <c r="N45" s="30" t="str">
        <f>IF('لیست کل'!N146="","",'لیست کل'!N146)</f>
        <v/>
      </c>
      <c r="O45" s="30" t="str">
        <f>IF('لیست کل'!O146="","",'لیست کل'!O146)</f>
        <v/>
      </c>
      <c r="P45" s="30" t="str">
        <f>IF('لیست کل'!P146="","",'لیست کل'!P146)</f>
        <v/>
      </c>
      <c r="Q45" s="30" t="str">
        <f>IF('لیست کل'!Q146="","",'لیست کل'!Q146)</f>
        <v/>
      </c>
      <c r="R45" s="30" t="str">
        <f>IF('لیست کل'!R146="","",'لیست کل'!R146)</f>
        <v/>
      </c>
      <c r="S45" s="30" t="str">
        <f>IF('لیست کل'!S146="","",'لیست کل'!S146)</f>
        <v/>
      </c>
      <c r="T45" s="87" t="str">
        <f>IF('لیست کل'!T146="","",'لیست کل'!T146)</f>
        <v/>
      </c>
    </row>
    <row r="46" spans="1:20" ht="21">
      <c r="A46" s="30">
        <f>IF('لیست کل'!A31="","",'لیست کل'!A31)</f>
        <v>28</v>
      </c>
      <c r="B46" s="30" t="str">
        <f>IF('لیست کل'!B31="","",'لیست کل'!B31)</f>
        <v/>
      </c>
      <c r="C46" s="30" t="str">
        <f>IF('لیست کل'!C31="","",'لیست کل'!C31)</f>
        <v/>
      </c>
      <c r="D46" s="30" t="str">
        <f>IF('لیست کل'!D31="","",'لیست کل'!D31)</f>
        <v/>
      </c>
      <c r="E46" s="30" t="str">
        <f>IF('لیست کل'!E31="","",'لیست کل'!E31)</f>
        <v/>
      </c>
      <c r="F46" s="30" t="str">
        <f>IF('لیست کل'!F31="","",'لیست کل'!F31)</f>
        <v/>
      </c>
      <c r="G46" s="30" t="str">
        <f>IF('لیست کل'!G31="","",'لیست کل'!G31)</f>
        <v/>
      </c>
      <c r="H46" s="30" t="str">
        <f>IF('لیست کل'!H31="","",'لیست کل'!H31)</f>
        <v/>
      </c>
      <c r="I46" s="30" t="str">
        <f>IF('لیست کل'!I31="","",'لیست کل'!I31)</f>
        <v/>
      </c>
      <c r="J46" s="30" t="str">
        <f>IF('لیست کل'!J31="","",'لیست کل'!J31)</f>
        <v/>
      </c>
      <c r="K46" s="30" t="str">
        <f>IF('لیست کل'!K31="","",'لیست کل'!K31)</f>
        <v/>
      </c>
      <c r="L46" s="30" t="str">
        <f>IF('لیست کل'!L31="","",'لیست کل'!L31)</f>
        <v/>
      </c>
      <c r="M46" s="30" t="str">
        <f>IF('لیست کل'!M31="","",'لیست کل'!M31)</f>
        <v/>
      </c>
      <c r="N46" s="30" t="str">
        <f>IF('لیست کل'!N31="","",'لیست کل'!N31)</f>
        <v/>
      </c>
      <c r="O46" s="30" t="str">
        <f>IF('لیست کل'!O31="","",'لیست کل'!O31)</f>
        <v/>
      </c>
      <c r="P46" s="30" t="str">
        <f>IF('لیست کل'!P31="","",'لیست کل'!P31)</f>
        <v/>
      </c>
      <c r="Q46" s="30" t="str">
        <f>IF('لیست کل'!Q31="","",'لیست کل'!Q31)</f>
        <v/>
      </c>
      <c r="R46" s="30" t="str">
        <f>IF('لیست کل'!R31="","",'لیست کل'!R31)</f>
        <v/>
      </c>
      <c r="S46" s="30" t="str">
        <f>IF('لیست کل'!S31="","",'لیست کل'!S31)</f>
        <v/>
      </c>
      <c r="T46" s="87" t="str">
        <f>IF('لیست کل'!T31="","",'لیست کل'!T31)</f>
        <v/>
      </c>
    </row>
    <row r="47" spans="1:20" ht="21">
      <c r="A47" s="31">
        <f>IF('لیست کل'!A147="","",'لیست کل'!A147)</f>
        <v>144</v>
      </c>
      <c r="B47" s="31" t="str">
        <f>IF('لیست کل'!B147="","",'لیست کل'!B147)</f>
        <v/>
      </c>
      <c r="C47" s="31" t="str">
        <f>IF('لیست کل'!C147="","",'لیست کل'!C147)</f>
        <v/>
      </c>
      <c r="D47" s="31" t="str">
        <f>IF('لیست کل'!D147="","",'لیست کل'!D147)</f>
        <v/>
      </c>
      <c r="E47" s="31" t="str">
        <f>IF('لیست کل'!E147="","",'لیست کل'!E147)</f>
        <v/>
      </c>
      <c r="F47" s="31" t="str">
        <f>IF('لیست کل'!F147="","",'لیست کل'!F147)</f>
        <v/>
      </c>
      <c r="G47" s="31" t="str">
        <f>IF('لیست کل'!G147="","",'لیست کل'!G147)</f>
        <v/>
      </c>
      <c r="H47" s="31" t="str">
        <f>IF('لیست کل'!H147="","",'لیست کل'!H147)</f>
        <v/>
      </c>
      <c r="I47" s="31" t="str">
        <f>IF('لیست کل'!I147="","",'لیست کل'!I147)</f>
        <v/>
      </c>
      <c r="J47" s="31" t="str">
        <f>IF('لیست کل'!J147="","",'لیست کل'!J147)</f>
        <v/>
      </c>
      <c r="K47" s="31" t="str">
        <f>IF('لیست کل'!K147="","",'لیست کل'!K147)</f>
        <v/>
      </c>
      <c r="L47" s="31" t="str">
        <f>IF('لیست کل'!L147="","",'لیست کل'!L147)</f>
        <v/>
      </c>
      <c r="M47" s="31" t="str">
        <f>IF('لیست کل'!M147="","",'لیست کل'!M147)</f>
        <v/>
      </c>
      <c r="N47" s="31" t="str">
        <f>IF('لیست کل'!N147="","",'لیست کل'!N147)</f>
        <v/>
      </c>
      <c r="O47" s="31" t="str">
        <f>IF('لیست کل'!O147="","",'لیست کل'!O147)</f>
        <v/>
      </c>
      <c r="P47" s="31" t="str">
        <f>IF('لیست کل'!P147="","",'لیست کل'!P147)</f>
        <v/>
      </c>
      <c r="Q47" s="31" t="str">
        <f>IF('لیست کل'!Q147="","",'لیست کل'!Q147)</f>
        <v/>
      </c>
      <c r="R47" s="31" t="str">
        <f>IF('لیست کل'!R147="","",'لیست کل'!R147)</f>
        <v/>
      </c>
      <c r="S47" s="31" t="str">
        <f>IF('لیست کل'!S147="","",'لیست کل'!S147)</f>
        <v/>
      </c>
      <c r="T47" s="88" t="str">
        <f>IF('لیست کل'!T147="","",'لیست کل'!T147)</f>
        <v/>
      </c>
    </row>
    <row r="48" spans="1:20" ht="21">
      <c r="A48" s="31">
        <f>IF('لیست کل'!A148="","",'لیست کل'!A148)</f>
        <v>145</v>
      </c>
      <c r="B48" s="31" t="str">
        <f>IF('لیست کل'!B148="","",'لیست کل'!B148)</f>
        <v/>
      </c>
      <c r="C48" s="31" t="str">
        <f>IF('لیست کل'!C148="","",'لیست کل'!C148)</f>
        <v/>
      </c>
      <c r="D48" s="31" t="str">
        <f>IF('لیست کل'!D148="","",'لیست کل'!D148)</f>
        <v/>
      </c>
      <c r="E48" s="31" t="str">
        <f>IF('لیست کل'!E148="","",'لیست کل'!E148)</f>
        <v/>
      </c>
      <c r="F48" s="31" t="str">
        <f>IF('لیست کل'!F148="","",'لیست کل'!F148)</f>
        <v/>
      </c>
      <c r="G48" s="31" t="str">
        <f>IF('لیست کل'!G148="","",'لیست کل'!G148)</f>
        <v/>
      </c>
      <c r="H48" s="31" t="str">
        <f>IF('لیست کل'!H148="","",'لیست کل'!H148)</f>
        <v/>
      </c>
      <c r="I48" s="31" t="str">
        <f>IF('لیست کل'!I148="","",'لیست کل'!I148)</f>
        <v/>
      </c>
      <c r="J48" s="31" t="str">
        <f>IF('لیست کل'!J148="","",'لیست کل'!J148)</f>
        <v/>
      </c>
      <c r="K48" s="31" t="str">
        <f>IF('لیست کل'!K148="","",'لیست کل'!K148)</f>
        <v/>
      </c>
      <c r="L48" s="31" t="str">
        <f>IF('لیست کل'!L148="","",'لیست کل'!L148)</f>
        <v/>
      </c>
      <c r="M48" s="31" t="str">
        <f>IF('لیست کل'!M148="","",'لیست کل'!M148)</f>
        <v/>
      </c>
      <c r="N48" s="31" t="str">
        <f>IF('لیست کل'!N148="","",'لیست کل'!N148)</f>
        <v/>
      </c>
      <c r="O48" s="31" t="str">
        <f>IF('لیست کل'!O148="","",'لیست کل'!O148)</f>
        <v/>
      </c>
      <c r="P48" s="31" t="str">
        <f>IF('لیست کل'!P148="","",'لیست کل'!P148)</f>
        <v/>
      </c>
      <c r="Q48" s="31" t="str">
        <f>IF('لیست کل'!Q148="","",'لیست کل'!Q148)</f>
        <v/>
      </c>
      <c r="R48" s="31" t="str">
        <f>IF('لیست کل'!R148="","",'لیست کل'!R148)</f>
        <v/>
      </c>
      <c r="S48" s="31" t="str">
        <f>IF('لیست کل'!S148="","",'لیست کل'!S148)</f>
        <v/>
      </c>
      <c r="T48" s="88" t="str">
        <f>IF('لیست کل'!T148="","",'لیست کل'!T148)</f>
        <v/>
      </c>
    </row>
    <row r="49" spans="1:20" ht="21">
      <c r="A49" s="30">
        <f>IF('لیست کل'!A149="","",'لیست کل'!A149)</f>
        <v>146</v>
      </c>
      <c r="B49" s="30" t="str">
        <f>IF('لیست کل'!B149="","",'لیست کل'!B149)</f>
        <v/>
      </c>
      <c r="C49" s="30" t="str">
        <f>IF('لیست کل'!C149="","",'لیست کل'!C149)</f>
        <v/>
      </c>
      <c r="D49" s="30" t="str">
        <f>IF('لیست کل'!D149="","",'لیست کل'!D149)</f>
        <v/>
      </c>
      <c r="E49" s="30" t="str">
        <f>IF('لیست کل'!E149="","",'لیست کل'!E149)</f>
        <v/>
      </c>
      <c r="F49" s="30" t="str">
        <f>IF('لیست کل'!F149="","",'لیست کل'!F149)</f>
        <v/>
      </c>
      <c r="G49" s="30" t="str">
        <f>IF('لیست کل'!G149="","",'لیست کل'!G149)</f>
        <v/>
      </c>
      <c r="H49" s="30" t="str">
        <f>IF('لیست کل'!H149="","",'لیست کل'!H149)</f>
        <v/>
      </c>
      <c r="I49" s="30" t="str">
        <f>IF('لیست کل'!I149="","",'لیست کل'!I149)</f>
        <v/>
      </c>
      <c r="J49" s="30" t="str">
        <f>IF('لیست کل'!J149="","",'لیست کل'!J149)</f>
        <v/>
      </c>
      <c r="K49" s="30" t="str">
        <f>IF('لیست کل'!K149="","",'لیست کل'!K149)</f>
        <v/>
      </c>
      <c r="L49" s="30" t="str">
        <f>IF('لیست کل'!L149="","",'لیست کل'!L149)</f>
        <v/>
      </c>
      <c r="M49" s="30" t="str">
        <f>IF('لیست کل'!M149="","",'لیست کل'!M149)</f>
        <v/>
      </c>
      <c r="N49" s="30" t="str">
        <f>IF('لیست کل'!N149="","",'لیست کل'!N149)</f>
        <v/>
      </c>
      <c r="O49" s="30" t="str">
        <f>IF('لیست کل'!O149="","",'لیست کل'!O149)</f>
        <v/>
      </c>
      <c r="P49" s="30" t="str">
        <f>IF('لیست کل'!P149="","",'لیست کل'!P149)</f>
        <v/>
      </c>
      <c r="Q49" s="30" t="str">
        <f>IF('لیست کل'!Q149="","",'لیست کل'!Q149)</f>
        <v/>
      </c>
      <c r="R49" s="30" t="str">
        <f>IF('لیست کل'!R149="","",'لیست کل'!R149)</f>
        <v/>
      </c>
      <c r="S49" s="30" t="str">
        <f>IF('لیست کل'!S149="","",'لیست کل'!S149)</f>
        <v/>
      </c>
      <c r="T49" s="87" t="str">
        <f>IF('لیست کل'!T149="","",'لیست کل'!T149)</f>
        <v/>
      </c>
    </row>
    <row r="50" spans="1:20" ht="21">
      <c r="A50" s="30">
        <f>IF('لیست کل'!A150="","",'لیست کل'!A150)</f>
        <v>147</v>
      </c>
      <c r="B50" s="30" t="str">
        <f>IF('لیست کل'!B150="","",'لیست کل'!B150)</f>
        <v/>
      </c>
      <c r="C50" s="30" t="str">
        <f>IF('لیست کل'!C150="","",'لیست کل'!C150)</f>
        <v/>
      </c>
      <c r="D50" s="30" t="str">
        <f>IF('لیست کل'!D150="","",'لیست کل'!D150)</f>
        <v/>
      </c>
      <c r="E50" s="30" t="str">
        <f>IF('لیست کل'!E150="","",'لیست کل'!E150)</f>
        <v/>
      </c>
      <c r="F50" s="30" t="str">
        <f>IF('لیست کل'!F150="","",'لیست کل'!F150)</f>
        <v/>
      </c>
      <c r="G50" s="30" t="str">
        <f>IF('لیست کل'!G150="","",'لیست کل'!G150)</f>
        <v/>
      </c>
      <c r="H50" s="30" t="str">
        <f>IF('لیست کل'!H150="","",'لیست کل'!H150)</f>
        <v/>
      </c>
      <c r="I50" s="30" t="str">
        <f>IF('لیست کل'!I150="","",'لیست کل'!I150)</f>
        <v/>
      </c>
      <c r="J50" s="30" t="str">
        <f>IF('لیست کل'!J150="","",'لیست کل'!J150)</f>
        <v/>
      </c>
      <c r="K50" s="30" t="str">
        <f>IF('لیست کل'!K150="","",'لیست کل'!K150)</f>
        <v/>
      </c>
      <c r="L50" s="30" t="str">
        <f>IF('لیست کل'!L150="","",'لیست کل'!L150)</f>
        <v/>
      </c>
      <c r="M50" s="30" t="str">
        <f>IF('لیست کل'!M150="","",'لیست کل'!M150)</f>
        <v/>
      </c>
      <c r="N50" s="30" t="str">
        <f>IF('لیست کل'!N150="","",'لیست کل'!N150)</f>
        <v/>
      </c>
      <c r="O50" s="30" t="str">
        <f>IF('لیست کل'!O150="","",'لیست کل'!O150)</f>
        <v/>
      </c>
      <c r="P50" s="30" t="str">
        <f>IF('لیست کل'!P150="","",'لیست کل'!P150)</f>
        <v/>
      </c>
      <c r="Q50" s="30" t="str">
        <f>IF('لیست کل'!Q150="","",'لیست کل'!Q150)</f>
        <v/>
      </c>
      <c r="R50" s="30" t="str">
        <f>IF('لیست کل'!R150="","",'لیست کل'!R150)</f>
        <v/>
      </c>
      <c r="S50" s="30" t="str">
        <f>IF('لیست کل'!S150="","",'لیست کل'!S150)</f>
        <v/>
      </c>
      <c r="T50" s="87" t="str">
        <f>IF('لیست کل'!T150="","",'لیست کل'!T150)</f>
        <v/>
      </c>
    </row>
    <row r="51" spans="1:20" ht="21">
      <c r="A51" s="31">
        <f>IF('لیست کل'!A151="","",'لیست کل'!A151)</f>
        <v>148</v>
      </c>
      <c r="B51" s="31" t="str">
        <f>IF('لیست کل'!B151="","",'لیست کل'!B151)</f>
        <v/>
      </c>
      <c r="C51" s="31" t="str">
        <f>IF('لیست کل'!C151="","",'لیست کل'!C151)</f>
        <v/>
      </c>
      <c r="D51" s="31" t="str">
        <f>IF('لیست کل'!D151="","",'لیست کل'!D151)</f>
        <v/>
      </c>
      <c r="E51" s="31" t="str">
        <f>IF('لیست کل'!E151="","",'لیست کل'!E151)</f>
        <v/>
      </c>
      <c r="F51" s="31" t="str">
        <f>IF('لیست کل'!F151="","",'لیست کل'!F151)</f>
        <v/>
      </c>
      <c r="G51" s="31" t="str">
        <f>IF('لیست کل'!G151="","",'لیست کل'!G151)</f>
        <v/>
      </c>
      <c r="H51" s="31" t="str">
        <f>IF('لیست کل'!H151="","",'لیست کل'!H151)</f>
        <v/>
      </c>
      <c r="I51" s="31" t="str">
        <f>IF('لیست کل'!I151="","",'لیست کل'!I151)</f>
        <v/>
      </c>
      <c r="J51" s="31" t="str">
        <f>IF('لیست کل'!J151="","",'لیست کل'!J151)</f>
        <v/>
      </c>
      <c r="K51" s="31" t="str">
        <f>IF('لیست کل'!K151="","",'لیست کل'!K151)</f>
        <v/>
      </c>
      <c r="L51" s="31" t="str">
        <f>IF('لیست کل'!L151="","",'لیست کل'!L151)</f>
        <v/>
      </c>
      <c r="M51" s="31" t="str">
        <f>IF('لیست کل'!M151="","",'لیست کل'!M151)</f>
        <v/>
      </c>
      <c r="N51" s="31" t="str">
        <f>IF('لیست کل'!N151="","",'لیست کل'!N151)</f>
        <v/>
      </c>
      <c r="O51" s="31" t="str">
        <f>IF('لیست کل'!O151="","",'لیست کل'!O151)</f>
        <v/>
      </c>
      <c r="P51" s="31" t="str">
        <f>IF('لیست کل'!P151="","",'لیست کل'!P151)</f>
        <v/>
      </c>
      <c r="Q51" s="31" t="str">
        <f>IF('لیست کل'!Q151="","",'لیست کل'!Q151)</f>
        <v/>
      </c>
      <c r="R51" s="31" t="str">
        <f>IF('لیست کل'!R151="","",'لیست کل'!R151)</f>
        <v/>
      </c>
      <c r="S51" s="31" t="str">
        <f>IF('لیست کل'!S151="","",'لیست کل'!S151)</f>
        <v/>
      </c>
      <c r="T51" s="88" t="str">
        <f>IF('لیست کل'!T151="","",'لیست کل'!T151)</f>
        <v/>
      </c>
    </row>
    <row r="52" spans="1:20" ht="21">
      <c r="A52" s="31">
        <f>IF('لیست کل'!A32="","",'لیست کل'!A32)</f>
        <v>29</v>
      </c>
      <c r="B52" s="31" t="str">
        <f>IF('لیست کل'!B32="","",'لیست کل'!B32)</f>
        <v/>
      </c>
      <c r="C52" s="31" t="str">
        <f>IF('لیست کل'!C32="","",'لیست کل'!C32)</f>
        <v/>
      </c>
      <c r="D52" s="31" t="str">
        <f>IF('لیست کل'!D32="","",'لیست کل'!D32)</f>
        <v/>
      </c>
      <c r="E52" s="31" t="str">
        <f>IF('لیست کل'!E32="","",'لیست کل'!E32)</f>
        <v/>
      </c>
      <c r="F52" s="31" t="str">
        <f>IF('لیست کل'!F32="","",'لیست کل'!F32)</f>
        <v/>
      </c>
      <c r="G52" s="31" t="str">
        <f>IF('لیست کل'!G32="","",'لیست کل'!G32)</f>
        <v/>
      </c>
      <c r="H52" s="31" t="str">
        <f>IF('لیست کل'!H32="","",'لیست کل'!H32)</f>
        <v/>
      </c>
      <c r="I52" s="31" t="str">
        <f>IF('لیست کل'!I32="","",'لیست کل'!I32)</f>
        <v/>
      </c>
      <c r="J52" s="31" t="str">
        <f>IF('لیست کل'!J32="","",'لیست کل'!J32)</f>
        <v/>
      </c>
      <c r="K52" s="31" t="str">
        <f>IF('لیست کل'!K32="","",'لیست کل'!K32)</f>
        <v/>
      </c>
      <c r="L52" s="31" t="str">
        <f>IF('لیست کل'!L32="","",'لیست کل'!L32)</f>
        <v/>
      </c>
      <c r="M52" s="31" t="str">
        <f>IF('لیست کل'!M32="","",'لیست کل'!M32)</f>
        <v/>
      </c>
      <c r="N52" s="31" t="str">
        <f>IF('لیست کل'!N32="","",'لیست کل'!N32)</f>
        <v/>
      </c>
      <c r="O52" s="31" t="str">
        <f>IF('لیست کل'!O32="","",'لیست کل'!O32)</f>
        <v/>
      </c>
      <c r="P52" s="31" t="str">
        <f>IF('لیست کل'!P32="","",'لیست کل'!P32)</f>
        <v/>
      </c>
      <c r="Q52" s="31" t="str">
        <f>IF('لیست کل'!Q32="","",'لیست کل'!Q32)</f>
        <v/>
      </c>
      <c r="R52" s="31" t="str">
        <f>IF('لیست کل'!R32="","",'لیست کل'!R32)</f>
        <v/>
      </c>
      <c r="S52" s="31" t="str">
        <f>IF('لیست کل'!S32="","",'لیست کل'!S32)</f>
        <v/>
      </c>
      <c r="T52" s="88" t="str">
        <f>IF('لیست کل'!T32="","",'لیست کل'!T32)</f>
        <v/>
      </c>
    </row>
    <row r="53" spans="1:20" ht="21">
      <c r="A53" s="30">
        <f>IF('لیست کل'!A152="","",'لیست کل'!A152)</f>
        <v>149</v>
      </c>
      <c r="B53" s="30" t="str">
        <f>IF('لیست کل'!B152="","",'لیست کل'!B152)</f>
        <v/>
      </c>
      <c r="C53" s="30" t="str">
        <f>IF('لیست کل'!C152="","",'لیست کل'!C152)</f>
        <v/>
      </c>
      <c r="D53" s="30" t="str">
        <f>IF('لیست کل'!D152="","",'لیست کل'!D152)</f>
        <v/>
      </c>
      <c r="E53" s="30" t="str">
        <f>IF('لیست کل'!E152="","",'لیست کل'!E152)</f>
        <v/>
      </c>
      <c r="F53" s="30" t="str">
        <f>IF('لیست کل'!F152="","",'لیست کل'!F152)</f>
        <v/>
      </c>
      <c r="G53" s="30" t="str">
        <f>IF('لیست کل'!G152="","",'لیست کل'!G152)</f>
        <v/>
      </c>
      <c r="H53" s="30" t="str">
        <f>IF('لیست کل'!H152="","",'لیست کل'!H152)</f>
        <v/>
      </c>
      <c r="I53" s="30" t="str">
        <f>IF('لیست کل'!I152="","",'لیست کل'!I152)</f>
        <v/>
      </c>
      <c r="J53" s="30" t="str">
        <f>IF('لیست کل'!J152="","",'لیست کل'!J152)</f>
        <v/>
      </c>
      <c r="K53" s="30" t="str">
        <f>IF('لیست کل'!K152="","",'لیست کل'!K152)</f>
        <v/>
      </c>
      <c r="L53" s="30" t="str">
        <f>IF('لیست کل'!L152="","",'لیست کل'!L152)</f>
        <v/>
      </c>
      <c r="M53" s="30" t="str">
        <f>IF('لیست کل'!M152="","",'لیست کل'!M152)</f>
        <v/>
      </c>
      <c r="N53" s="30" t="str">
        <f>IF('لیست کل'!N152="","",'لیست کل'!N152)</f>
        <v/>
      </c>
      <c r="O53" s="30" t="str">
        <f>IF('لیست کل'!O152="","",'لیست کل'!O152)</f>
        <v/>
      </c>
      <c r="P53" s="30" t="str">
        <f>IF('لیست کل'!P152="","",'لیست کل'!P152)</f>
        <v/>
      </c>
      <c r="Q53" s="30" t="str">
        <f>IF('لیست کل'!Q152="","",'لیست کل'!Q152)</f>
        <v/>
      </c>
      <c r="R53" s="30" t="str">
        <f>IF('لیست کل'!R152="","",'لیست کل'!R152)</f>
        <v/>
      </c>
      <c r="S53" s="30" t="str">
        <f>IF('لیست کل'!S152="","",'لیست کل'!S152)</f>
        <v/>
      </c>
      <c r="T53" s="87" t="str">
        <f>IF('لیست کل'!T152="","",'لیست کل'!T152)</f>
        <v/>
      </c>
    </row>
    <row r="54" spans="1:20" ht="21">
      <c r="A54" s="31">
        <f>IF('لیست کل'!A33="","",'لیست کل'!A33)</f>
        <v>30</v>
      </c>
      <c r="B54" s="31" t="str">
        <f>IF('لیست کل'!B33="","",'لیست کل'!B33)</f>
        <v/>
      </c>
      <c r="C54" s="31" t="str">
        <f>IF('لیست کل'!C33="","",'لیست کل'!C33)</f>
        <v/>
      </c>
      <c r="D54" s="31" t="str">
        <f>IF('لیست کل'!D33="","",'لیست کل'!D33)</f>
        <v/>
      </c>
      <c r="E54" s="31" t="str">
        <f>IF('لیست کل'!E33="","",'لیست کل'!E33)</f>
        <v/>
      </c>
      <c r="F54" s="31" t="str">
        <f>IF('لیست کل'!F33="","",'لیست کل'!F33)</f>
        <v/>
      </c>
      <c r="G54" s="31" t="str">
        <f>IF('لیست کل'!G33="","",'لیست کل'!G33)</f>
        <v/>
      </c>
      <c r="H54" s="31" t="str">
        <f>IF('لیست کل'!H33="","",'لیست کل'!H33)</f>
        <v/>
      </c>
      <c r="I54" s="31" t="str">
        <f>IF('لیست کل'!I33="","",'لیست کل'!I33)</f>
        <v/>
      </c>
      <c r="J54" s="31" t="str">
        <f>IF('لیست کل'!J33="","",'لیست کل'!J33)</f>
        <v/>
      </c>
      <c r="K54" s="31" t="str">
        <f>IF('لیست کل'!K33="","",'لیست کل'!K33)</f>
        <v/>
      </c>
      <c r="L54" s="31" t="str">
        <f>IF('لیست کل'!L33="","",'لیست کل'!L33)</f>
        <v/>
      </c>
      <c r="M54" s="31" t="str">
        <f>IF('لیست کل'!M33="","",'لیست کل'!M33)</f>
        <v/>
      </c>
      <c r="N54" s="31" t="str">
        <f>IF('لیست کل'!N33="","",'لیست کل'!N33)</f>
        <v/>
      </c>
      <c r="O54" s="31" t="str">
        <f>IF('لیست کل'!O33="","",'لیست کل'!O33)</f>
        <v/>
      </c>
      <c r="P54" s="31" t="str">
        <f>IF('لیست کل'!P33="","",'لیست کل'!P33)</f>
        <v/>
      </c>
      <c r="Q54" s="31" t="str">
        <f>IF('لیست کل'!Q33="","",'لیست کل'!Q33)</f>
        <v/>
      </c>
      <c r="R54" s="31" t="str">
        <f>IF('لیست کل'!R33="","",'لیست کل'!R33)</f>
        <v/>
      </c>
      <c r="S54" s="31" t="str">
        <f>IF('لیست کل'!S33="","",'لیست کل'!S33)</f>
        <v/>
      </c>
      <c r="T54" s="88" t="str">
        <f>IF('لیست کل'!T33="","",'لیست کل'!T33)</f>
        <v/>
      </c>
    </row>
    <row r="55" spans="1:20" ht="21">
      <c r="A55" s="30">
        <f>IF('لیست کل'!A34="","",'لیست کل'!A34)</f>
        <v>31</v>
      </c>
      <c r="B55" s="30" t="str">
        <f>IF('لیست کل'!B34="","",'لیست کل'!B34)</f>
        <v/>
      </c>
      <c r="C55" s="30" t="str">
        <f>IF('لیست کل'!C34="","",'لیست کل'!C34)</f>
        <v/>
      </c>
      <c r="D55" s="30" t="str">
        <f>IF('لیست کل'!D34="","",'لیست کل'!D34)</f>
        <v/>
      </c>
      <c r="E55" s="30" t="str">
        <f>IF('لیست کل'!E34="","",'لیست کل'!E34)</f>
        <v/>
      </c>
      <c r="F55" s="30" t="str">
        <f>IF('لیست کل'!F34="","",'لیست کل'!F34)</f>
        <v/>
      </c>
      <c r="G55" s="30" t="str">
        <f>IF('لیست کل'!G34="","",'لیست کل'!G34)</f>
        <v/>
      </c>
      <c r="H55" s="30" t="str">
        <f>IF('لیست کل'!H34="","",'لیست کل'!H34)</f>
        <v/>
      </c>
      <c r="I55" s="30" t="str">
        <f>IF('لیست کل'!I34="","",'لیست کل'!I34)</f>
        <v/>
      </c>
      <c r="J55" s="30" t="str">
        <f>IF('لیست کل'!J34="","",'لیست کل'!J34)</f>
        <v/>
      </c>
      <c r="K55" s="30" t="str">
        <f>IF('لیست کل'!K34="","",'لیست کل'!K34)</f>
        <v/>
      </c>
      <c r="L55" s="30" t="str">
        <f>IF('لیست کل'!L34="","",'لیست کل'!L34)</f>
        <v/>
      </c>
      <c r="M55" s="30" t="str">
        <f>IF('لیست کل'!M34="","",'لیست کل'!M34)</f>
        <v/>
      </c>
      <c r="N55" s="30" t="str">
        <f>IF('لیست کل'!N34="","",'لیست کل'!N34)</f>
        <v/>
      </c>
      <c r="O55" s="30" t="str">
        <f>IF('لیست کل'!O34="","",'لیست کل'!O34)</f>
        <v/>
      </c>
      <c r="P55" s="30" t="str">
        <f>IF('لیست کل'!P34="","",'لیست کل'!P34)</f>
        <v/>
      </c>
      <c r="Q55" s="30" t="str">
        <f>IF('لیست کل'!Q34="","",'لیست کل'!Q34)</f>
        <v/>
      </c>
      <c r="R55" s="30" t="str">
        <f>IF('لیست کل'!R34="","",'لیست کل'!R34)</f>
        <v/>
      </c>
      <c r="S55" s="30" t="str">
        <f>IF('لیست کل'!S34="","",'لیست کل'!S34)</f>
        <v/>
      </c>
      <c r="T55" s="87" t="str">
        <f>IF('لیست کل'!T34="","",'لیست کل'!T34)</f>
        <v/>
      </c>
    </row>
    <row r="56" spans="1:20" ht="21">
      <c r="A56" s="31">
        <f>IF('لیست کل'!A153="","",'لیست کل'!A153)</f>
        <v>150</v>
      </c>
      <c r="B56" s="31" t="str">
        <f>IF('لیست کل'!B153="","",'لیست کل'!B153)</f>
        <v/>
      </c>
      <c r="C56" s="31" t="str">
        <f>IF('لیست کل'!C153="","",'لیست کل'!C153)</f>
        <v/>
      </c>
      <c r="D56" s="31" t="str">
        <f>IF('لیست کل'!D153="","",'لیست کل'!D153)</f>
        <v/>
      </c>
      <c r="E56" s="31" t="str">
        <f>IF('لیست کل'!E153="","",'لیست کل'!E153)</f>
        <v/>
      </c>
      <c r="F56" s="31" t="str">
        <f>IF('لیست کل'!F153="","",'لیست کل'!F153)</f>
        <v/>
      </c>
      <c r="G56" s="31" t="str">
        <f>IF('لیست کل'!G153="","",'لیست کل'!G153)</f>
        <v/>
      </c>
      <c r="H56" s="31" t="str">
        <f>IF('لیست کل'!H153="","",'لیست کل'!H153)</f>
        <v/>
      </c>
      <c r="I56" s="31" t="str">
        <f>IF('لیست کل'!I153="","",'لیست کل'!I153)</f>
        <v/>
      </c>
      <c r="J56" s="31" t="str">
        <f>IF('لیست کل'!J153="","",'لیست کل'!J153)</f>
        <v/>
      </c>
      <c r="K56" s="31" t="str">
        <f>IF('لیست کل'!K153="","",'لیست کل'!K153)</f>
        <v/>
      </c>
      <c r="L56" s="31" t="str">
        <f>IF('لیست کل'!L153="","",'لیست کل'!L153)</f>
        <v/>
      </c>
      <c r="M56" s="31" t="str">
        <f>IF('لیست کل'!M153="","",'لیست کل'!M153)</f>
        <v/>
      </c>
      <c r="N56" s="31" t="str">
        <f>IF('لیست کل'!N153="","",'لیست کل'!N153)</f>
        <v/>
      </c>
      <c r="O56" s="31" t="str">
        <f>IF('لیست کل'!O153="","",'لیست کل'!O153)</f>
        <v/>
      </c>
      <c r="P56" s="31" t="str">
        <f>IF('لیست کل'!P153="","",'لیست کل'!P153)</f>
        <v/>
      </c>
      <c r="Q56" s="31" t="str">
        <f>IF('لیست کل'!Q153="","",'لیست کل'!Q153)</f>
        <v/>
      </c>
      <c r="R56" s="31" t="str">
        <f>IF('لیست کل'!R153="","",'لیست کل'!R153)</f>
        <v/>
      </c>
      <c r="S56" s="31" t="str">
        <f>IF('لیست کل'!S153="","",'لیست کل'!S153)</f>
        <v/>
      </c>
      <c r="T56" s="88" t="str">
        <f>IF('لیست کل'!T153="","",'لیست کل'!T153)</f>
        <v/>
      </c>
    </row>
    <row r="57" spans="1:20" ht="21">
      <c r="A57" s="31">
        <f>IF('لیست کل'!A35="","",'لیست کل'!A35)</f>
        <v>32</v>
      </c>
      <c r="B57" s="31" t="str">
        <f>IF('لیست کل'!B35="","",'لیست کل'!B35)</f>
        <v/>
      </c>
      <c r="C57" s="31" t="str">
        <f>IF('لیست کل'!C35="","",'لیست کل'!C35)</f>
        <v/>
      </c>
      <c r="D57" s="31" t="str">
        <f>IF('لیست کل'!D35="","",'لیست کل'!D35)</f>
        <v/>
      </c>
      <c r="E57" s="31" t="str">
        <f>IF('لیست کل'!E35="","",'لیست کل'!E35)</f>
        <v/>
      </c>
      <c r="F57" s="31" t="str">
        <f>IF('لیست کل'!F35="","",'لیست کل'!F35)</f>
        <v/>
      </c>
      <c r="G57" s="31" t="str">
        <f>IF('لیست کل'!G35="","",'لیست کل'!G35)</f>
        <v/>
      </c>
      <c r="H57" s="31" t="str">
        <f>IF('لیست کل'!H35="","",'لیست کل'!H35)</f>
        <v/>
      </c>
      <c r="I57" s="31" t="str">
        <f>IF('لیست کل'!I35="","",'لیست کل'!I35)</f>
        <v/>
      </c>
      <c r="J57" s="31" t="str">
        <f>IF('لیست کل'!J35="","",'لیست کل'!J35)</f>
        <v/>
      </c>
      <c r="K57" s="31" t="str">
        <f>IF('لیست کل'!K35="","",'لیست کل'!K35)</f>
        <v/>
      </c>
      <c r="L57" s="31" t="str">
        <f>IF('لیست کل'!L35="","",'لیست کل'!L35)</f>
        <v/>
      </c>
      <c r="M57" s="31" t="str">
        <f>IF('لیست کل'!M35="","",'لیست کل'!M35)</f>
        <v/>
      </c>
      <c r="N57" s="31" t="str">
        <f>IF('لیست کل'!N35="","",'لیست کل'!N35)</f>
        <v/>
      </c>
      <c r="O57" s="31" t="str">
        <f>IF('لیست کل'!O35="","",'لیست کل'!O35)</f>
        <v/>
      </c>
      <c r="P57" s="31" t="str">
        <f>IF('لیست کل'!P35="","",'لیست کل'!P35)</f>
        <v/>
      </c>
      <c r="Q57" s="31" t="str">
        <f>IF('لیست کل'!Q35="","",'لیست کل'!Q35)</f>
        <v/>
      </c>
      <c r="R57" s="31" t="str">
        <f>IF('لیست کل'!R35="","",'لیست کل'!R35)</f>
        <v/>
      </c>
      <c r="S57" s="31" t="str">
        <f>IF('لیست کل'!S35="","",'لیست کل'!S35)</f>
        <v/>
      </c>
      <c r="T57" s="88" t="str">
        <f>IF('لیست کل'!T35="","",'لیست کل'!T35)</f>
        <v/>
      </c>
    </row>
    <row r="58" spans="1:20" ht="21">
      <c r="A58" s="30">
        <f>IF('لیست کل'!A36="","",'لیست کل'!A36)</f>
        <v>33</v>
      </c>
      <c r="B58" s="30" t="str">
        <f>IF('لیست کل'!B36="","",'لیست کل'!B36)</f>
        <v/>
      </c>
      <c r="C58" s="30" t="str">
        <f>IF('لیست کل'!C36="","",'لیست کل'!C36)</f>
        <v/>
      </c>
      <c r="D58" s="30" t="str">
        <f>IF('لیست کل'!D36="","",'لیست کل'!D36)</f>
        <v/>
      </c>
      <c r="E58" s="30" t="str">
        <f>IF('لیست کل'!E36="","",'لیست کل'!E36)</f>
        <v/>
      </c>
      <c r="F58" s="30" t="str">
        <f>IF('لیست کل'!F36="","",'لیست کل'!F36)</f>
        <v/>
      </c>
      <c r="G58" s="30" t="str">
        <f>IF('لیست کل'!G36="","",'لیست کل'!G36)</f>
        <v/>
      </c>
      <c r="H58" s="30" t="str">
        <f>IF('لیست کل'!H36="","",'لیست کل'!H36)</f>
        <v/>
      </c>
      <c r="I58" s="30" t="str">
        <f>IF('لیست کل'!I36="","",'لیست کل'!I36)</f>
        <v/>
      </c>
      <c r="J58" s="30" t="str">
        <f>IF('لیست کل'!J36="","",'لیست کل'!J36)</f>
        <v/>
      </c>
      <c r="K58" s="30" t="str">
        <f>IF('لیست کل'!K36="","",'لیست کل'!K36)</f>
        <v/>
      </c>
      <c r="L58" s="30" t="str">
        <f>IF('لیست کل'!L36="","",'لیست کل'!L36)</f>
        <v/>
      </c>
      <c r="M58" s="30" t="str">
        <f>IF('لیست کل'!M36="","",'لیست کل'!M36)</f>
        <v/>
      </c>
      <c r="N58" s="30" t="str">
        <f>IF('لیست کل'!N36="","",'لیست کل'!N36)</f>
        <v/>
      </c>
      <c r="O58" s="30" t="str">
        <f>IF('لیست کل'!O36="","",'لیست کل'!O36)</f>
        <v/>
      </c>
      <c r="P58" s="30" t="str">
        <f>IF('لیست کل'!P36="","",'لیست کل'!P36)</f>
        <v/>
      </c>
      <c r="Q58" s="30" t="str">
        <f>IF('لیست کل'!Q36="","",'لیست کل'!Q36)</f>
        <v/>
      </c>
      <c r="R58" s="30" t="str">
        <f>IF('لیست کل'!R36="","",'لیست کل'!R36)</f>
        <v/>
      </c>
      <c r="S58" s="30" t="str">
        <f>IF('لیست کل'!S36="","",'لیست کل'!S36)</f>
        <v/>
      </c>
      <c r="T58" s="87" t="str">
        <f>IF('لیست کل'!T36="","",'لیست کل'!T36)</f>
        <v/>
      </c>
    </row>
    <row r="59" spans="1:20" ht="21">
      <c r="A59" s="31">
        <f>IF('لیست کل'!A154="","",'لیست کل'!A154)</f>
        <v>151</v>
      </c>
      <c r="B59" s="31" t="str">
        <f>IF('لیست کل'!B154="","",'لیست کل'!B154)</f>
        <v/>
      </c>
      <c r="C59" s="31" t="str">
        <f>IF('لیست کل'!C154="","",'لیست کل'!C154)</f>
        <v/>
      </c>
      <c r="D59" s="31" t="str">
        <f>IF('لیست کل'!D154="","",'لیست کل'!D154)</f>
        <v/>
      </c>
      <c r="E59" s="31" t="str">
        <f>IF('لیست کل'!E154="","",'لیست کل'!E154)</f>
        <v/>
      </c>
      <c r="F59" s="31" t="str">
        <f>IF('لیست کل'!F154="","",'لیست کل'!F154)</f>
        <v/>
      </c>
      <c r="G59" s="31" t="str">
        <f>IF('لیست کل'!G154="","",'لیست کل'!G154)</f>
        <v/>
      </c>
      <c r="H59" s="31" t="str">
        <f>IF('لیست کل'!H154="","",'لیست کل'!H154)</f>
        <v/>
      </c>
      <c r="I59" s="31" t="str">
        <f>IF('لیست کل'!I154="","",'لیست کل'!I154)</f>
        <v/>
      </c>
      <c r="J59" s="31" t="str">
        <f>IF('لیست کل'!J154="","",'لیست کل'!J154)</f>
        <v/>
      </c>
      <c r="K59" s="31" t="str">
        <f>IF('لیست کل'!K154="","",'لیست کل'!K154)</f>
        <v/>
      </c>
      <c r="L59" s="31" t="str">
        <f>IF('لیست کل'!L154="","",'لیست کل'!L154)</f>
        <v/>
      </c>
      <c r="M59" s="31" t="str">
        <f>IF('لیست کل'!M154="","",'لیست کل'!M154)</f>
        <v/>
      </c>
      <c r="N59" s="31" t="str">
        <f>IF('لیست کل'!N154="","",'لیست کل'!N154)</f>
        <v/>
      </c>
      <c r="O59" s="31" t="str">
        <f>IF('لیست کل'!O154="","",'لیست کل'!O154)</f>
        <v/>
      </c>
      <c r="P59" s="31" t="str">
        <f>IF('لیست کل'!P154="","",'لیست کل'!P154)</f>
        <v/>
      </c>
      <c r="Q59" s="31" t="str">
        <f>IF('لیست کل'!Q154="","",'لیست کل'!Q154)</f>
        <v/>
      </c>
      <c r="R59" s="31" t="str">
        <f>IF('لیست کل'!R154="","",'لیست کل'!R154)</f>
        <v/>
      </c>
      <c r="S59" s="31" t="str">
        <f>IF('لیست کل'!S154="","",'لیست کل'!S154)</f>
        <v/>
      </c>
      <c r="T59" s="88" t="str">
        <f>IF('لیست کل'!T154="","",'لیست کل'!T154)</f>
        <v/>
      </c>
    </row>
    <row r="60" spans="1:20" ht="21">
      <c r="A60" s="30">
        <f>IF('لیست کل'!A155="","",'لیست کل'!A155)</f>
        <v>152</v>
      </c>
      <c r="B60" s="30" t="str">
        <f>IF('لیست کل'!B155="","",'لیست کل'!B155)</f>
        <v/>
      </c>
      <c r="C60" s="30" t="str">
        <f>IF('لیست کل'!C155="","",'لیست کل'!C155)</f>
        <v/>
      </c>
      <c r="D60" s="30" t="str">
        <f>IF('لیست کل'!D155="","",'لیست کل'!D155)</f>
        <v/>
      </c>
      <c r="E60" s="30" t="str">
        <f>IF('لیست کل'!E155="","",'لیست کل'!E155)</f>
        <v/>
      </c>
      <c r="F60" s="30" t="str">
        <f>IF('لیست کل'!F155="","",'لیست کل'!F155)</f>
        <v/>
      </c>
      <c r="G60" s="30" t="str">
        <f>IF('لیست کل'!G155="","",'لیست کل'!G155)</f>
        <v/>
      </c>
      <c r="H60" s="30" t="str">
        <f>IF('لیست کل'!H155="","",'لیست کل'!H155)</f>
        <v/>
      </c>
      <c r="I60" s="30" t="str">
        <f>IF('لیست کل'!I155="","",'لیست کل'!I155)</f>
        <v/>
      </c>
      <c r="J60" s="30" t="str">
        <f>IF('لیست کل'!J155="","",'لیست کل'!J155)</f>
        <v/>
      </c>
      <c r="K60" s="30" t="str">
        <f>IF('لیست کل'!K155="","",'لیست کل'!K155)</f>
        <v/>
      </c>
      <c r="L60" s="30" t="str">
        <f>IF('لیست کل'!L155="","",'لیست کل'!L155)</f>
        <v/>
      </c>
      <c r="M60" s="30" t="str">
        <f>IF('لیست کل'!M155="","",'لیست کل'!M155)</f>
        <v/>
      </c>
      <c r="N60" s="30" t="str">
        <f>IF('لیست کل'!N155="","",'لیست کل'!N155)</f>
        <v/>
      </c>
      <c r="O60" s="30" t="str">
        <f>IF('لیست کل'!O155="","",'لیست کل'!O155)</f>
        <v/>
      </c>
      <c r="P60" s="30" t="str">
        <f>IF('لیست کل'!P155="","",'لیست کل'!P155)</f>
        <v/>
      </c>
      <c r="Q60" s="30" t="str">
        <f>IF('لیست کل'!Q155="","",'لیست کل'!Q155)</f>
        <v/>
      </c>
      <c r="R60" s="30" t="str">
        <f>IF('لیست کل'!R155="","",'لیست کل'!R155)</f>
        <v/>
      </c>
      <c r="S60" s="30" t="str">
        <f>IF('لیست کل'!S155="","",'لیست کل'!S155)</f>
        <v/>
      </c>
      <c r="T60" s="87" t="str">
        <f>IF('لیست کل'!T155="","",'لیست کل'!T155)</f>
        <v/>
      </c>
    </row>
    <row r="61" spans="1:20" ht="21">
      <c r="A61" s="30">
        <f>IF('لیست کل'!A37="","",'لیست کل'!A37)</f>
        <v>34</v>
      </c>
      <c r="B61" s="30" t="str">
        <f>IF('لیست کل'!B37="","",'لیست کل'!B37)</f>
        <v/>
      </c>
      <c r="C61" s="30" t="str">
        <f>IF('لیست کل'!C37="","",'لیست کل'!C37)</f>
        <v/>
      </c>
      <c r="D61" s="30" t="str">
        <f>IF('لیست کل'!D37="","",'لیست کل'!D37)</f>
        <v/>
      </c>
      <c r="E61" s="30" t="str">
        <f>IF('لیست کل'!E37="","",'لیست کل'!E37)</f>
        <v/>
      </c>
      <c r="F61" s="30" t="str">
        <f>IF('لیست کل'!F37="","",'لیست کل'!F37)</f>
        <v/>
      </c>
      <c r="G61" s="30" t="str">
        <f>IF('لیست کل'!G37="","",'لیست کل'!G37)</f>
        <v/>
      </c>
      <c r="H61" s="30" t="str">
        <f>IF('لیست کل'!H37="","",'لیست کل'!H37)</f>
        <v/>
      </c>
      <c r="I61" s="30" t="str">
        <f>IF('لیست کل'!I37="","",'لیست کل'!I37)</f>
        <v/>
      </c>
      <c r="J61" s="30" t="str">
        <f>IF('لیست کل'!J37="","",'لیست کل'!J37)</f>
        <v/>
      </c>
      <c r="K61" s="30" t="str">
        <f>IF('لیست کل'!K37="","",'لیست کل'!K37)</f>
        <v/>
      </c>
      <c r="L61" s="30" t="str">
        <f>IF('لیست کل'!L37="","",'لیست کل'!L37)</f>
        <v/>
      </c>
      <c r="M61" s="30" t="str">
        <f>IF('لیست کل'!M37="","",'لیست کل'!M37)</f>
        <v/>
      </c>
      <c r="N61" s="30" t="str">
        <f>IF('لیست کل'!N37="","",'لیست کل'!N37)</f>
        <v/>
      </c>
      <c r="O61" s="30" t="str">
        <f>IF('لیست کل'!O37="","",'لیست کل'!O37)</f>
        <v/>
      </c>
      <c r="P61" s="30" t="str">
        <f>IF('لیست کل'!P37="","",'لیست کل'!P37)</f>
        <v/>
      </c>
      <c r="Q61" s="30" t="str">
        <f>IF('لیست کل'!Q37="","",'لیست کل'!Q37)</f>
        <v/>
      </c>
      <c r="R61" s="30" t="str">
        <f>IF('لیست کل'!R37="","",'لیست کل'!R37)</f>
        <v/>
      </c>
      <c r="S61" s="30" t="str">
        <f>IF('لیست کل'!S37="","",'لیست کل'!S37)</f>
        <v/>
      </c>
      <c r="T61" s="87" t="str">
        <f>IF('لیست کل'!T37="","",'لیست کل'!T37)</f>
        <v/>
      </c>
    </row>
    <row r="62" spans="1:20" ht="21">
      <c r="A62" s="31">
        <f>IF('لیست کل'!A38="","",'لیست کل'!A38)</f>
        <v>35</v>
      </c>
      <c r="B62" s="31" t="str">
        <f>IF('لیست کل'!B38="","",'لیست کل'!B38)</f>
        <v/>
      </c>
      <c r="C62" s="31" t="str">
        <f>IF('لیست کل'!C38="","",'لیست کل'!C38)</f>
        <v/>
      </c>
      <c r="D62" s="31" t="str">
        <f>IF('لیست کل'!D38="","",'لیست کل'!D38)</f>
        <v/>
      </c>
      <c r="E62" s="31" t="str">
        <f>IF('لیست کل'!E38="","",'لیست کل'!E38)</f>
        <v/>
      </c>
      <c r="F62" s="31" t="str">
        <f>IF('لیست کل'!F38="","",'لیست کل'!F38)</f>
        <v/>
      </c>
      <c r="G62" s="31" t="str">
        <f>IF('لیست کل'!G38="","",'لیست کل'!G38)</f>
        <v/>
      </c>
      <c r="H62" s="31" t="str">
        <f>IF('لیست کل'!H38="","",'لیست کل'!H38)</f>
        <v/>
      </c>
      <c r="I62" s="31" t="str">
        <f>IF('لیست کل'!I38="","",'لیست کل'!I38)</f>
        <v/>
      </c>
      <c r="J62" s="31" t="str">
        <f>IF('لیست کل'!J38="","",'لیست کل'!J38)</f>
        <v/>
      </c>
      <c r="K62" s="31" t="str">
        <f>IF('لیست کل'!K38="","",'لیست کل'!K38)</f>
        <v/>
      </c>
      <c r="L62" s="31" t="str">
        <f>IF('لیست کل'!L38="","",'لیست کل'!L38)</f>
        <v/>
      </c>
      <c r="M62" s="31" t="str">
        <f>IF('لیست کل'!M38="","",'لیست کل'!M38)</f>
        <v/>
      </c>
      <c r="N62" s="31" t="str">
        <f>IF('لیست کل'!N38="","",'لیست کل'!N38)</f>
        <v/>
      </c>
      <c r="O62" s="31" t="str">
        <f>IF('لیست کل'!O38="","",'لیست کل'!O38)</f>
        <v/>
      </c>
      <c r="P62" s="31" t="str">
        <f>IF('لیست کل'!P38="","",'لیست کل'!P38)</f>
        <v/>
      </c>
      <c r="Q62" s="31" t="str">
        <f>IF('لیست کل'!Q38="","",'لیست کل'!Q38)</f>
        <v/>
      </c>
      <c r="R62" s="31" t="str">
        <f>IF('لیست کل'!R38="","",'لیست کل'!R38)</f>
        <v/>
      </c>
      <c r="S62" s="31" t="str">
        <f>IF('لیست کل'!S38="","",'لیست کل'!S38)</f>
        <v/>
      </c>
      <c r="T62" s="88" t="str">
        <f>IF('لیست کل'!T38="","",'لیست کل'!T38)</f>
        <v/>
      </c>
    </row>
    <row r="63" spans="1:20" ht="21">
      <c r="A63" s="30">
        <f>IF('لیست کل'!A156="","",'لیست کل'!A156)</f>
        <v>153</v>
      </c>
      <c r="B63" s="30" t="str">
        <f>IF('لیست کل'!B156="","",'لیست کل'!B156)</f>
        <v/>
      </c>
      <c r="C63" s="30" t="str">
        <f>IF('لیست کل'!C156="","",'لیست کل'!C156)</f>
        <v/>
      </c>
      <c r="D63" s="30" t="str">
        <f>IF('لیست کل'!D156="","",'لیست کل'!D156)</f>
        <v/>
      </c>
      <c r="E63" s="30" t="str">
        <f>IF('لیست کل'!E156="","",'لیست کل'!E156)</f>
        <v/>
      </c>
      <c r="F63" s="30" t="str">
        <f>IF('لیست کل'!F156="","",'لیست کل'!F156)</f>
        <v/>
      </c>
      <c r="G63" s="30" t="str">
        <f>IF('لیست کل'!G156="","",'لیست کل'!G156)</f>
        <v/>
      </c>
      <c r="H63" s="30" t="str">
        <f>IF('لیست کل'!H156="","",'لیست کل'!H156)</f>
        <v/>
      </c>
      <c r="I63" s="30" t="str">
        <f>IF('لیست کل'!I156="","",'لیست کل'!I156)</f>
        <v/>
      </c>
      <c r="J63" s="30" t="str">
        <f>IF('لیست کل'!J156="","",'لیست کل'!J156)</f>
        <v/>
      </c>
      <c r="K63" s="30" t="str">
        <f>IF('لیست کل'!K156="","",'لیست کل'!K156)</f>
        <v/>
      </c>
      <c r="L63" s="30" t="str">
        <f>IF('لیست کل'!L156="","",'لیست کل'!L156)</f>
        <v/>
      </c>
      <c r="M63" s="30" t="str">
        <f>IF('لیست کل'!M156="","",'لیست کل'!M156)</f>
        <v/>
      </c>
      <c r="N63" s="30" t="str">
        <f>IF('لیست کل'!N156="","",'لیست کل'!N156)</f>
        <v/>
      </c>
      <c r="O63" s="30" t="str">
        <f>IF('لیست کل'!O156="","",'لیست کل'!O156)</f>
        <v/>
      </c>
      <c r="P63" s="30" t="str">
        <f>IF('لیست کل'!P156="","",'لیست کل'!P156)</f>
        <v/>
      </c>
      <c r="Q63" s="30" t="str">
        <f>IF('لیست کل'!Q156="","",'لیست کل'!Q156)</f>
        <v/>
      </c>
      <c r="R63" s="30" t="str">
        <f>IF('لیست کل'!R156="","",'لیست کل'!R156)</f>
        <v/>
      </c>
      <c r="S63" s="30" t="str">
        <f>IF('لیست کل'!S156="","",'لیست کل'!S156)</f>
        <v/>
      </c>
      <c r="T63" s="87" t="str">
        <f>IF('لیست کل'!T156="","",'لیست کل'!T156)</f>
        <v/>
      </c>
    </row>
    <row r="64" spans="1:20" ht="21">
      <c r="A64" s="31">
        <f>IF('لیست کل'!A157="","",'لیست کل'!A157)</f>
        <v>154</v>
      </c>
      <c r="B64" s="31" t="str">
        <f>IF('لیست کل'!B157="","",'لیست کل'!B157)</f>
        <v/>
      </c>
      <c r="C64" s="31" t="str">
        <f>IF('لیست کل'!C157="","",'لیست کل'!C157)</f>
        <v/>
      </c>
      <c r="D64" s="31" t="str">
        <f>IF('لیست کل'!D157="","",'لیست کل'!D157)</f>
        <v/>
      </c>
      <c r="E64" s="31" t="str">
        <f>IF('لیست کل'!E157="","",'لیست کل'!E157)</f>
        <v/>
      </c>
      <c r="F64" s="31" t="str">
        <f>IF('لیست کل'!F157="","",'لیست کل'!F157)</f>
        <v/>
      </c>
      <c r="G64" s="31" t="str">
        <f>IF('لیست کل'!G157="","",'لیست کل'!G157)</f>
        <v/>
      </c>
      <c r="H64" s="31" t="str">
        <f>IF('لیست کل'!H157="","",'لیست کل'!H157)</f>
        <v/>
      </c>
      <c r="I64" s="31" t="str">
        <f>IF('لیست کل'!I157="","",'لیست کل'!I157)</f>
        <v/>
      </c>
      <c r="J64" s="31" t="str">
        <f>IF('لیست کل'!J157="","",'لیست کل'!J157)</f>
        <v/>
      </c>
      <c r="K64" s="31" t="str">
        <f>IF('لیست کل'!K157="","",'لیست کل'!K157)</f>
        <v/>
      </c>
      <c r="L64" s="31" t="str">
        <f>IF('لیست کل'!L157="","",'لیست کل'!L157)</f>
        <v/>
      </c>
      <c r="M64" s="31" t="str">
        <f>IF('لیست کل'!M157="","",'لیست کل'!M157)</f>
        <v/>
      </c>
      <c r="N64" s="31" t="str">
        <f>IF('لیست کل'!N157="","",'لیست کل'!N157)</f>
        <v/>
      </c>
      <c r="O64" s="31" t="str">
        <f>IF('لیست کل'!O157="","",'لیست کل'!O157)</f>
        <v/>
      </c>
      <c r="P64" s="31" t="str">
        <f>IF('لیست کل'!P157="","",'لیست کل'!P157)</f>
        <v/>
      </c>
      <c r="Q64" s="31" t="str">
        <f>IF('لیست کل'!Q157="","",'لیست کل'!Q157)</f>
        <v/>
      </c>
      <c r="R64" s="31" t="str">
        <f>IF('لیست کل'!R157="","",'لیست کل'!R157)</f>
        <v/>
      </c>
      <c r="S64" s="31" t="str">
        <f>IF('لیست کل'!S157="","",'لیست کل'!S157)</f>
        <v/>
      </c>
      <c r="T64" s="88" t="str">
        <f>IF('لیست کل'!T157="","",'لیست کل'!T157)</f>
        <v/>
      </c>
    </row>
    <row r="65" spans="1:20" ht="21">
      <c r="A65" s="31">
        <f>IF('لیست کل'!A39="","",'لیست کل'!A39)</f>
        <v>36</v>
      </c>
      <c r="B65" s="31" t="str">
        <f>IF('لیست کل'!B39="","",'لیست کل'!B39)</f>
        <v/>
      </c>
      <c r="C65" s="31" t="str">
        <f>IF('لیست کل'!C39="","",'لیست کل'!C39)</f>
        <v/>
      </c>
      <c r="D65" s="31" t="str">
        <f>IF('لیست کل'!D39="","",'لیست کل'!D39)</f>
        <v/>
      </c>
      <c r="E65" s="31" t="str">
        <f>IF('لیست کل'!E39="","",'لیست کل'!E39)</f>
        <v/>
      </c>
      <c r="F65" s="31" t="str">
        <f>IF('لیست کل'!F39="","",'لیست کل'!F39)</f>
        <v/>
      </c>
      <c r="G65" s="31" t="str">
        <f>IF('لیست کل'!G39="","",'لیست کل'!G39)</f>
        <v/>
      </c>
      <c r="H65" s="31" t="str">
        <f>IF('لیست کل'!H39="","",'لیست کل'!H39)</f>
        <v/>
      </c>
      <c r="I65" s="31" t="str">
        <f>IF('لیست کل'!I39="","",'لیست کل'!I39)</f>
        <v/>
      </c>
      <c r="J65" s="31" t="str">
        <f>IF('لیست کل'!J39="","",'لیست کل'!J39)</f>
        <v/>
      </c>
      <c r="K65" s="31" t="str">
        <f>IF('لیست کل'!K39="","",'لیست کل'!K39)</f>
        <v/>
      </c>
      <c r="L65" s="31" t="str">
        <f>IF('لیست کل'!L39="","",'لیست کل'!L39)</f>
        <v/>
      </c>
      <c r="M65" s="31" t="str">
        <f>IF('لیست کل'!M39="","",'لیست کل'!M39)</f>
        <v/>
      </c>
      <c r="N65" s="31" t="str">
        <f>IF('لیست کل'!N39="","",'لیست کل'!N39)</f>
        <v/>
      </c>
      <c r="O65" s="31" t="str">
        <f>IF('لیست کل'!O39="","",'لیست کل'!O39)</f>
        <v/>
      </c>
      <c r="P65" s="31" t="str">
        <f>IF('لیست کل'!P39="","",'لیست کل'!P39)</f>
        <v/>
      </c>
      <c r="Q65" s="31" t="str">
        <f>IF('لیست کل'!Q39="","",'لیست کل'!Q39)</f>
        <v/>
      </c>
      <c r="R65" s="31" t="str">
        <f>IF('لیست کل'!R39="","",'لیست کل'!R39)</f>
        <v/>
      </c>
      <c r="S65" s="31" t="str">
        <f>IF('لیست کل'!S39="","",'لیست کل'!S39)</f>
        <v/>
      </c>
      <c r="T65" s="88" t="str">
        <f>IF('لیست کل'!T39="","",'لیست کل'!T39)</f>
        <v/>
      </c>
    </row>
    <row r="66" spans="1:20" ht="21">
      <c r="A66" s="31">
        <f>IF('لیست کل'!A158="","",'لیست کل'!A158)</f>
        <v>155</v>
      </c>
      <c r="B66" s="31" t="str">
        <f>IF('لیست کل'!B158="","",'لیست کل'!B158)</f>
        <v/>
      </c>
      <c r="C66" s="31" t="str">
        <f>IF('لیست کل'!C158="","",'لیست کل'!C158)</f>
        <v/>
      </c>
      <c r="D66" s="31" t="str">
        <f>IF('لیست کل'!D158="","",'لیست کل'!D158)</f>
        <v/>
      </c>
      <c r="E66" s="31" t="str">
        <f>IF('لیست کل'!E158="","",'لیست کل'!E158)</f>
        <v/>
      </c>
      <c r="F66" s="31" t="str">
        <f>IF('لیست کل'!F158="","",'لیست کل'!F158)</f>
        <v/>
      </c>
      <c r="G66" s="31" t="str">
        <f>IF('لیست کل'!G158="","",'لیست کل'!G158)</f>
        <v/>
      </c>
      <c r="H66" s="31" t="str">
        <f>IF('لیست کل'!H158="","",'لیست کل'!H158)</f>
        <v/>
      </c>
      <c r="I66" s="31" t="str">
        <f>IF('لیست کل'!I158="","",'لیست کل'!I158)</f>
        <v/>
      </c>
      <c r="J66" s="31" t="str">
        <f>IF('لیست کل'!J158="","",'لیست کل'!J158)</f>
        <v/>
      </c>
      <c r="K66" s="31" t="str">
        <f>IF('لیست کل'!K158="","",'لیست کل'!K158)</f>
        <v/>
      </c>
      <c r="L66" s="31" t="str">
        <f>IF('لیست کل'!L158="","",'لیست کل'!L158)</f>
        <v/>
      </c>
      <c r="M66" s="31" t="str">
        <f>IF('لیست کل'!M158="","",'لیست کل'!M158)</f>
        <v/>
      </c>
      <c r="N66" s="31" t="str">
        <f>IF('لیست کل'!N158="","",'لیست کل'!N158)</f>
        <v/>
      </c>
      <c r="O66" s="31" t="str">
        <f>IF('لیست کل'!O158="","",'لیست کل'!O158)</f>
        <v/>
      </c>
      <c r="P66" s="31" t="str">
        <f>IF('لیست کل'!P158="","",'لیست کل'!P158)</f>
        <v/>
      </c>
      <c r="Q66" s="31" t="str">
        <f>IF('لیست کل'!Q158="","",'لیست کل'!Q158)</f>
        <v/>
      </c>
      <c r="R66" s="31" t="str">
        <f>IF('لیست کل'!R158="","",'لیست کل'!R158)</f>
        <v/>
      </c>
      <c r="S66" s="31" t="str">
        <f>IF('لیست کل'!S158="","",'لیست کل'!S158)</f>
        <v/>
      </c>
      <c r="T66" s="88" t="str">
        <f>IF('لیست کل'!T158="","",'لیست کل'!T158)</f>
        <v/>
      </c>
    </row>
    <row r="67" spans="1:20" ht="21">
      <c r="A67" s="30">
        <f>IF('لیست کل'!A159="","",'لیست کل'!A159)</f>
        <v>156</v>
      </c>
      <c r="B67" s="30" t="str">
        <f>IF('لیست کل'!B159="","",'لیست کل'!B159)</f>
        <v/>
      </c>
      <c r="C67" s="30" t="str">
        <f>IF('لیست کل'!C159="","",'لیست کل'!C159)</f>
        <v/>
      </c>
      <c r="D67" s="30" t="str">
        <f>IF('لیست کل'!D159="","",'لیست کل'!D159)</f>
        <v/>
      </c>
      <c r="E67" s="30" t="str">
        <f>IF('لیست کل'!E159="","",'لیست کل'!E159)</f>
        <v/>
      </c>
      <c r="F67" s="30" t="str">
        <f>IF('لیست کل'!F159="","",'لیست کل'!F159)</f>
        <v/>
      </c>
      <c r="G67" s="30" t="str">
        <f>IF('لیست کل'!G159="","",'لیست کل'!G159)</f>
        <v/>
      </c>
      <c r="H67" s="30" t="str">
        <f>IF('لیست کل'!H159="","",'لیست کل'!H159)</f>
        <v/>
      </c>
      <c r="I67" s="30" t="str">
        <f>IF('لیست کل'!I159="","",'لیست کل'!I159)</f>
        <v/>
      </c>
      <c r="J67" s="30" t="str">
        <f>IF('لیست کل'!J159="","",'لیست کل'!J159)</f>
        <v/>
      </c>
      <c r="K67" s="30" t="str">
        <f>IF('لیست کل'!K159="","",'لیست کل'!K159)</f>
        <v/>
      </c>
      <c r="L67" s="30" t="str">
        <f>IF('لیست کل'!L159="","",'لیست کل'!L159)</f>
        <v/>
      </c>
      <c r="M67" s="30" t="str">
        <f>IF('لیست کل'!M159="","",'لیست کل'!M159)</f>
        <v/>
      </c>
      <c r="N67" s="30" t="str">
        <f>IF('لیست کل'!N159="","",'لیست کل'!N159)</f>
        <v/>
      </c>
      <c r="O67" s="30" t="str">
        <f>IF('لیست کل'!O159="","",'لیست کل'!O159)</f>
        <v/>
      </c>
      <c r="P67" s="30" t="str">
        <f>IF('لیست کل'!P159="","",'لیست کل'!P159)</f>
        <v/>
      </c>
      <c r="Q67" s="30" t="str">
        <f>IF('لیست کل'!Q159="","",'لیست کل'!Q159)</f>
        <v/>
      </c>
      <c r="R67" s="30" t="str">
        <f>IF('لیست کل'!R159="","",'لیست کل'!R159)</f>
        <v/>
      </c>
      <c r="S67" s="30" t="str">
        <f>IF('لیست کل'!S159="","",'لیست کل'!S159)</f>
        <v/>
      </c>
      <c r="T67" s="87" t="str">
        <f>IF('لیست کل'!T159="","",'لیست کل'!T159)</f>
        <v/>
      </c>
    </row>
    <row r="68" spans="1:20" ht="21">
      <c r="A68" s="30">
        <f>IF('لیست کل'!A40="","",'لیست کل'!A40)</f>
        <v>37</v>
      </c>
      <c r="B68" s="30" t="str">
        <f>IF('لیست کل'!B40="","",'لیست کل'!B40)</f>
        <v/>
      </c>
      <c r="C68" s="30" t="str">
        <f>IF('لیست کل'!C40="","",'لیست کل'!C40)</f>
        <v/>
      </c>
      <c r="D68" s="30" t="str">
        <f>IF('لیست کل'!D40="","",'لیست کل'!D40)</f>
        <v/>
      </c>
      <c r="E68" s="30" t="str">
        <f>IF('لیست کل'!E40="","",'لیست کل'!E40)</f>
        <v/>
      </c>
      <c r="F68" s="30" t="str">
        <f>IF('لیست کل'!F40="","",'لیست کل'!F40)</f>
        <v/>
      </c>
      <c r="G68" s="30" t="str">
        <f>IF('لیست کل'!G40="","",'لیست کل'!G40)</f>
        <v/>
      </c>
      <c r="H68" s="30" t="str">
        <f>IF('لیست کل'!H40="","",'لیست کل'!H40)</f>
        <v/>
      </c>
      <c r="I68" s="30" t="str">
        <f>IF('لیست کل'!I40="","",'لیست کل'!I40)</f>
        <v/>
      </c>
      <c r="J68" s="30" t="str">
        <f>IF('لیست کل'!J40="","",'لیست کل'!J40)</f>
        <v/>
      </c>
      <c r="K68" s="30" t="str">
        <f>IF('لیست کل'!K40="","",'لیست کل'!K40)</f>
        <v/>
      </c>
      <c r="L68" s="30" t="str">
        <f>IF('لیست کل'!L40="","",'لیست کل'!L40)</f>
        <v/>
      </c>
      <c r="M68" s="30" t="str">
        <f>IF('لیست کل'!M40="","",'لیست کل'!M40)</f>
        <v/>
      </c>
      <c r="N68" s="30" t="str">
        <f>IF('لیست کل'!N40="","",'لیست کل'!N40)</f>
        <v/>
      </c>
      <c r="O68" s="30" t="str">
        <f>IF('لیست کل'!O40="","",'لیست کل'!O40)</f>
        <v/>
      </c>
      <c r="P68" s="30" t="str">
        <f>IF('لیست کل'!P40="","",'لیست کل'!P40)</f>
        <v/>
      </c>
      <c r="Q68" s="30" t="str">
        <f>IF('لیست کل'!Q40="","",'لیست کل'!Q40)</f>
        <v/>
      </c>
      <c r="R68" s="30" t="str">
        <f>IF('لیست کل'!R40="","",'لیست کل'!R40)</f>
        <v/>
      </c>
      <c r="S68" s="30" t="str">
        <f>IF('لیست کل'!S40="","",'لیست کل'!S40)</f>
        <v/>
      </c>
      <c r="T68" s="87" t="str">
        <f>IF('لیست کل'!T40="","",'لیست کل'!T40)</f>
        <v/>
      </c>
    </row>
    <row r="69" spans="1:20" ht="21">
      <c r="A69" s="31">
        <f>IF('لیست کل'!A41="","",'لیست کل'!A41)</f>
        <v>38</v>
      </c>
      <c r="B69" s="31" t="str">
        <f>IF('لیست کل'!B41="","",'لیست کل'!B41)</f>
        <v/>
      </c>
      <c r="C69" s="31" t="str">
        <f>IF('لیست کل'!C41="","",'لیست کل'!C41)</f>
        <v/>
      </c>
      <c r="D69" s="31" t="str">
        <f>IF('لیست کل'!D41="","",'لیست کل'!D41)</f>
        <v/>
      </c>
      <c r="E69" s="31" t="str">
        <f>IF('لیست کل'!E41="","",'لیست کل'!E41)</f>
        <v/>
      </c>
      <c r="F69" s="31" t="str">
        <f>IF('لیست کل'!F41="","",'لیست کل'!F41)</f>
        <v/>
      </c>
      <c r="G69" s="31" t="str">
        <f>IF('لیست کل'!G41="","",'لیست کل'!G41)</f>
        <v/>
      </c>
      <c r="H69" s="31" t="str">
        <f>IF('لیست کل'!H41="","",'لیست کل'!H41)</f>
        <v/>
      </c>
      <c r="I69" s="31" t="str">
        <f>IF('لیست کل'!I41="","",'لیست کل'!I41)</f>
        <v/>
      </c>
      <c r="J69" s="31" t="str">
        <f>IF('لیست کل'!J41="","",'لیست کل'!J41)</f>
        <v/>
      </c>
      <c r="K69" s="31" t="str">
        <f>IF('لیست کل'!K41="","",'لیست کل'!K41)</f>
        <v/>
      </c>
      <c r="L69" s="31" t="str">
        <f>IF('لیست کل'!L41="","",'لیست کل'!L41)</f>
        <v/>
      </c>
      <c r="M69" s="31" t="str">
        <f>IF('لیست کل'!M41="","",'لیست کل'!M41)</f>
        <v/>
      </c>
      <c r="N69" s="31" t="str">
        <f>IF('لیست کل'!N41="","",'لیست کل'!N41)</f>
        <v/>
      </c>
      <c r="O69" s="31" t="str">
        <f>IF('لیست کل'!O41="","",'لیست کل'!O41)</f>
        <v/>
      </c>
      <c r="P69" s="31" t="str">
        <f>IF('لیست کل'!P41="","",'لیست کل'!P41)</f>
        <v/>
      </c>
      <c r="Q69" s="31" t="str">
        <f>IF('لیست کل'!Q41="","",'لیست کل'!Q41)</f>
        <v/>
      </c>
      <c r="R69" s="31" t="str">
        <f>IF('لیست کل'!R41="","",'لیست کل'!R41)</f>
        <v/>
      </c>
      <c r="S69" s="31" t="str">
        <f>IF('لیست کل'!S41="","",'لیست کل'!S41)</f>
        <v/>
      </c>
      <c r="T69" s="88" t="str">
        <f>IF('لیست کل'!T41="","",'لیست کل'!T41)</f>
        <v/>
      </c>
    </row>
    <row r="70" spans="1:20" ht="21">
      <c r="A70" s="30">
        <f>IF('لیست کل'!A42="","",'لیست کل'!A42)</f>
        <v>39</v>
      </c>
      <c r="B70" s="30" t="str">
        <f>IF('لیست کل'!B42="","",'لیست کل'!B42)</f>
        <v/>
      </c>
      <c r="C70" s="30" t="str">
        <f>IF('لیست کل'!C42="","",'لیست کل'!C42)</f>
        <v/>
      </c>
      <c r="D70" s="30" t="str">
        <f>IF('لیست کل'!D42="","",'لیست کل'!D42)</f>
        <v/>
      </c>
      <c r="E70" s="30" t="str">
        <f>IF('لیست کل'!E42="","",'لیست کل'!E42)</f>
        <v/>
      </c>
      <c r="F70" s="30" t="str">
        <f>IF('لیست کل'!F42="","",'لیست کل'!F42)</f>
        <v/>
      </c>
      <c r="G70" s="30" t="str">
        <f>IF('لیست کل'!G42="","",'لیست کل'!G42)</f>
        <v/>
      </c>
      <c r="H70" s="30" t="str">
        <f>IF('لیست کل'!H42="","",'لیست کل'!H42)</f>
        <v/>
      </c>
      <c r="I70" s="30" t="str">
        <f>IF('لیست کل'!I42="","",'لیست کل'!I42)</f>
        <v/>
      </c>
      <c r="J70" s="30" t="str">
        <f>IF('لیست کل'!J42="","",'لیست کل'!J42)</f>
        <v/>
      </c>
      <c r="K70" s="30" t="str">
        <f>IF('لیست کل'!K42="","",'لیست کل'!K42)</f>
        <v/>
      </c>
      <c r="L70" s="30" t="str">
        <f>IF('لیست کل'!L42="","",'لیست کل'!L42)</f>
        <v/>
      </c>
      <c r="M70" s="30" t="str">
        <f>IF('لیست کل'!M42="","",'لیست کل'!M42)</f>
        <v/>
      </c>
      <c r="N70" s="30" t="str">
        <f>IF('لیست کل'!N42="","",'لیست کل'!N42)</f>
        <v/>
      </c>
      <c r="O70" s="30" t="str">
        <f>IF('لیست کل'!O42="","",'لیست کل'!O42)</f>
        <v/>
      </c>
      <c r="P70" s="30" t="str">
        <f>IF('لیست کل'!P42="","",'لیست کل'!P42)</f>
        <v/>
      </c>
      <c r="Q70" s="30" t="str">
        <f>IF('لیست کل'!Q42="","",'لیست کل'!Q42)</f>
        <v/>
      </c>
      <c r="R70" s="30" t="str">
        <f>IF('لیست کل'!R42="","",'لیست کل'!R42)</f>
        <v/>
      </c>
      <c r="S70" s="30" t="str">
        <f>IF('لیست کل'!S42="","",'لیست کل'!S42)</f>
        <v/>
      </c>
      <c r="T70" s="87" t="str">
        <f>IF('لیست کل'!T42="","",'لیست کل'!T42)</f>
        <v/>
      </c>
    </row>
    <row r="71" spans="1:20" ht="21">
      <c r="A71" s="31">
        <f>IF('لیست کل'!A43="","",'لیست کل'!A43)</f>
        <v>40</v>
      </c>
      <c r="B71" s="31" t="str">
        <f>IF('لیست کل'!B43="","",'لیست کل'!B43)</f>
        <v/>
      </c>
      <c r="C71" s="31" t="str">
        <f>IF('لیست کل'!C43="","",'لیست کل'!C43)</f>
        <v/>
      </c>
      <c r="D71" s="31" t="str">
        <f>IF('لیست کل'!D43="","",'لیست کل'!D43)</f>
        <v/>
      </c>
      <c r="E71" s="31" t="str">
        <f>IF('لیست کل'!E43="","",'لیست کل'!E43)</f>
        <v/>
      </c>
      <c r="F71" s="31" t="str">
        <f>IF('لیست کل'!F43="","",'لیست کل'!F43)</f>
        <v/>
      </c>
      <c r="G71" s="31" t="str">
        <f>IF('لیست کل'!G43="","",'لیست کل'!G43)</f>
        <v/>
      </c>
      <c r="H71" s="31" t="str">
        <f>IF('لیست کل'!H43="","",'لیست کل'!H43)</f>
        <v/>
      </c>
      <c r="I71" s="31" t="str">
        <f>IF('لیست کل'!I43="","",'لیست کل'!I43)</f>
        <v/>
      </c>
      <c r="J71" s="31" t="str">
        <f>IF('لیست کل'!J43="","",'لیست کل'!J43)</f>
        <v/>
      </c>
      <c r="K71" s="31" t="str">
        <f>IF('لیست کل'!K43="","",'لیست کل'!K43)</f>
        <v/>
      </c>
      <c r="L71" s="31" t="str">
        <f>IF('لیست کل'!L43="","",'لیست کل'!L43)</f>
        <v/>
      </c>
      <c r="M71" s="31" t="str">
        <f>IF('لیست کل'!M43="","",'لیست کل'!M43)</f>
        <v/>
      </c>
      <c r="N71" s="31" t="str">
        <f>IF('لیست کل'!N43="","",'لیست کل'!N43)</f>
        <v/>
      </c>
      <c r="O71" s="31" t="str">
        <f>IF('لیست کل'!O43="","",'لیست کل'!O43)</f>
        <v/>
      </c>
      <c r="P71" s="31" t="str">
        <f>IF('لیست کل'!P43="","",'لیست کل'!P43)</f>
        <v/>
      </c>
      <c r="Q71" s="31" t="str">
        <f>IF('لیست کل'!Q43="","",'لیست کل'!Q43)</f>
        <v/>
      </c>
      <c r="R71" s="31" t="str">
        <f>IF('لیست کل'!R43="","",'لیست کل'!R43)</f>
        <v/>
      </c>
      <c r="S71" s="31" t="str">
        <f>IF('لیست کل'!S43="","",'لیست کل'!S43)</f>
        <v/>
      </c>
      <c r="T71" s="88" t="str">
        <f>IF('لیست کل'!T43="","",'لیست کل'!T43)</f>
        <v/>
      </c>
    </row>
    <row r="72" spans="1:20" ht="21">
      <c r="A72" s="30">
        <f>IF('لیست کل'!A44="","",'لیست کل'!A44)</f>
        <v>41</v>
      </c>
      <c r="B72" s="30" t="str">
        <f>IF('لیست کل'!B44="","",'لیست کل'!B44)</f>
        <v/>
      </c>
      <c r="C72" s="30" t="str">
        <f>IF('لیست کل'!C44="","",'لیست کل'!C44)</f>
        <v/>
      </c>
      <c r="D72" s="30" t="str">
        <f>IF('لیست کل'!D44="","",'لیست کل'!D44)</f>
        <v/>
      </c>
      <c r="E72" s="30" t="str">
        <f>IF('لیست کل'!E44="","",'لیست کل'!E44)</f>
        <v/>
      </c>
      <c r="F72" s="30" t="str">
        <f>IF('لیست کل'!F44="","",'لیست کل'!F44)</f>
        <v/>
      </c>
      <c r="G72" s="30" t="str">
        <f>IF('لیست کل'!G44="","",'لیست کل'!G44)</f>
        <v/>
      </c>
      <c r="H72" s="30" t="str">
        <f>IF('لیست کل'!H44="","",'لیست کل'!H44)</f>
        <v/>
      </c>
      <c r="I72" s="30" t="str">
        <f>IF('لیست کل'!I44="","",'لیست کل'!I44)</f>
        <v/>
      </c>
      <c r="J72" s="30" t="str">
        <f>IF('لیست کل'!J44="","",'لیست کل'!J44)</f>
        <v/>
      </c>
      <c r="K72" s="30" t="str">
        <f>IF('لیست کل'!K44="","",'لیست کل'!K44)</f>
        <v/>
      </c>
      <c r="L72" s="30" t="str">
        <f>IF('لیست کل'!L44="","",'لیست کل'!L44)</f>
        <v/>
      </c>
      <c r="M72" s="30" t="str">
        <f>IF('لیست کل'!M44="","",'لیست کل'!M44)</f>
        <v/>
      </c>
      <c r="N72" s="30" t="str">
        <f>IF('لیست کل'!N44="","",'لیست کل'!N44)</f>
        <v/>
      </c>
      <c r="O72" s="30" t="str">
        <f>IF('لیست کل'!O44="","",'لیست کل'!O44)</f>
        <v/>
      </c>
      <c r="P72" s="30" t="str">
        <f>IF('لیست کل'!P44="","",'لیست کل'!P44)</f>
        <v/>
      </c>
      <c r="Q72" s="30" t="str">
        <f>IF('لیست کل'!Q44="","",'لیست کل'!Q44)</f>
        <v/>
      </c>
      <c r="R72" s="30" t="str">
        <f>IF('لیست کل'!R44="","",'لیست کل'!R44)</f>
        <v/>
      </c>
      <c r="S72" s="30" t="str">
        <f>IF('لیست کل'!S44="","",'لیست کل'!S44)</f>
        <v/>
      </c>
      <c r="T72" s="87" t="str">
        <f>IF('لیست کل'!T44="","",'لیست کل'!T44)</f>
        <v/>
      </c>
    </row>
    <row r="73" spans="1:20" ht="21">
      <c r="A73" s="30">
        <f>IF('لیست کل'!A45="","",'لیست کل'!A45)</f>
        <v>42</v>
      </c>
      <c r="B73" s="30" t="str">
        <f>IF('لیست کل'!B45="","",'لیست کل'!B45)</f>
        <v/>
      </c>
      <c r="C73" s="30" t="str">
        <f>IF('لیست کل'!C45="","",'لیست کل'!C45)</f>
        <v/>
      </c>
      <c r="D73" s="30" t="str">
        <f>IF('لیست کل'!D45="","",'لیست کل'!D45)</f>
        <v/>
      </c>
      <c r="E73" s="30" t="str">
        <f>IF('لیست کل'!E45="","",'لیست کل'!E45)</f>
        <v/>
      </c>
      <c r="F73" s="30" t="str">
        <f>IF('لیست کل'!F45="","",'لیست کل'!F45)</f>
        <v/>
      </c>
      <c r="G73" s="30" t="str">
        <f>IF('لیست کل'!G45="","",'لیست کل'!G45)</f>
        <v/>
      </c>
      <c r="H73" s="30" t="str">
        <f>IF('لیست کل'!H45="","",'لیست کل'!H45)</f>
        <v/>
      </c>
      <c r="I73" s="30" t="str">
        <f>IF('لیست کل'!I45="","",'لیست کل'!I45)</f>
        <v/>
      </c>
      <c r="J73" s="30" t="str">
        <f>IF('لیست کل'!J45="","",'لیست کل'!J45)</f>
        <v/>
      </c>
      <c r="K73" s="30" t="str">
        <f>IF('لیست کل'!K45="","",'لیست کل'!K45)</f>
        <v/>
      </c>
      <c r="L73" s="30" t="str">
        <f>IF('لیست کل'!L45="","",'لیست کل'!L45)</f>
        <v/>
      </c>
      <c r="M73" s="30" t="str">
        <f>IF('لیست کل'!M45="","",'لیست کل'!M45)</f>
        <v/>
      </c>
      <c r="N73" s="30" t="str">
        <f>IF('لیست کل'!N45="","",'لیست کل'!N45)</f>
        <v/>
      </c>
      <c r="O73" s="30" t="str">
        <f>IF('لیست کل'!O45="","",'لیست کل'!O45)</f>
        <v/>
      </c>
      <c r="P73" s="30" t="str">
        <f>IF('لیست کل'!P45="","",'لیست کل'!P45)</f>
        <v/>
      </c>
      <c r="Q73" s="30" t="str">
        <f>IF('لیست کل'!Q45="","",'لیست کل'!Q45)</f>
        <v/>
      </c>
      <c r="R73" s="30" t="str">
        <f>IF('لیست کل'!R45="","",'لیست کل'!R45)</f>
        <v/>
      </c>
      <c r="S73" s="30" t="str">
        <f>IF('لیست کل'!S45="","",'لیست کل'!S45)</f>
        <v/>
      </c>
      <c r="T73" s="87" t="str">
        <f>IF('لیست کل'!T45="","",'لیست کل'!T45)</f>
        <v/>
      </c>
    </row>
    <row r="74" spans="1:20" ht="21">
      <c r="A74" s="31">
        <f>IF('لیست کل'!A46="","",'لیست کل'!A46)</f>
        <v>43</v>
      </c>
      <c r="B74" s="31" t="str">
        <f>IF('لیست کل'!B46="","",'لیست کل'!B46)</f>
        <v/>
      </c>
      <c r="C74" s="31" t="str">
        <f>IF('لیست کل'!C46="","",'لیست کل'!C46)</f>
        <v/>
      </c>
      <c r="D74" s="31" t="str">
        <f>IF('لیست کل'!D46="","",'لیست کل'!D46)</f>
        <v/>
      </c>
      <c r="E74" s="31" t="str">
        <f>IF('لیست کل'!E46="","",'لیست کل'!E46)</f>
        <v/>
      </c>
      <c r="F74" s="31" t="str">
        <f>IF('لیست کل'!F46="","",'لیست کل'!F46)</f>
        <v/>
      </c>
      <c r="G74" s="31" t="str">
        <f>IF('لیست کل'!G46="","",'لیست کل'!G46)</f>
        <v/>
      </c>
      <c r="H74" s="31" t="str">
        <f>IF('لیست کل'!H46="","",'لیست کل'!H46)</f>
        <v/>
      </c>
      <c r="I74" s="31" t="str">
        <f>IF('لیست کل'!I46="","",'لیست کل'!I46)</f>
        <v/>
      </c>
      <c r="J74" s="31" t="str">
        <f>IF('لیست کل'!J46="","",'لیست کل'!J46)</f>
        <v/>
      </c>
      <c r="K74" s="31" t="str">
        <f>IF('لیست کل'!K46="","",'لیست کل'!K46)</f>
        <v/>
      </c>
      <c r="L74" s="31" t="str">
        <f>IF('لیست کل'!L46="","",'لیست کل'!L46)</f>
        <v/>
      </c>
      <c r="M74" s="31" t="str">
        <f>IF('لیست کل'!M46="","",'لیست کل'!M46)</f>
        <v/>
      </c>
      <c r="N74" s="31" t="str">
        <f>IF('لیست کل'!N46="","",'لیست کل'!N46)</f>
        <v/>
      </c>
      <c r="O74" s="31" t="str">
        <f>IF('لیست کل'!O46="","",'لیست کل'!O46)</f>
        <v/>
      </c>
      <c r="P74" s="31" t="str">
        <f>IF('لیست کل'!P46="","",'لیست کل'!P46)</f>
        <v/>
      </c>
      <c r="Q74" s="31" t="str">
        <f>IF('لیست کل'!Q46="","",'لیست کل'!Q46)</f>
        <v/>
      </c>
      <c r="R74" s="31" t="str">
        <f>IF('لیست کل'!R46="","",'لیست کل'!R46)</f>
        <v/>
      </c>
      <c r="S74" s="31" t="str">
        <f>IF('لیست کل'!S46="","",'لیست کل'!S46)</f>
        <v/>
      </c>
      <c r="T74" s="88" t="str">
        <f>IF('لیست کل'!T46="","",'لیست کل'!T46)</f>
        <v/>
      </c>
    </row>
    <row r="75" spans="1:20" ht="21">
      <c r="A75" s="31">
        <f>IF('لیست کل'!A47="","",'لیست کل'!A47)</f>
        <v>44</v>
      </c>
      <c r="B75" s="31" t="str">
        <f>IF('لیست کل'!B47="","",'لیست کل'!B47)</f>
        <v/>
      </c>
      <c r="C75" s="31" t="str">
        <f>IF('لیست کل'!C47="","",'لیست کل'!C47)</f>
        <v/>
      </c>
      <c r="D75" s="31" t="str">
        <f>IF('لیست کل'!D47="","",'لیست کل'!D47)</f>
        <v/>
      </c>
      <c r="E75" s="31" t="str">
        <f>IF('لیست کل'!E47="","",'لیست کل'!E47)</f>
        <v/>
      </c>
      <c r="F75" s="31" t="str">
        <f>IF('لیست کل'!F47="","",'لیست کل'!F47)</f>
        <v/>
      </c>
      <c r="G75" s="31" t="str">
        <f>IF('لیست کل'!G47="","",'لیست کل'!G47)</f>
        <v/>
      </c>
      <c r="H75" s="31" t="str">
        <f>IF('لیست کل'!H47="","",'لیست کل'!H47)</f>
        <v/>
      </c>
      <c r="I75" s="31" t="str">
        <f>IF('لیست کل'!I47="","",'لیست کل'!I47)</f>
        <v/>
      </c>
      <c r="J75" s="31" t="str">
        <f>IF('لیست کل'!J47="","",'لیست کل'!J47)</f>
        <v/>
      </c>
      <c r="K75" s="31" t="str">
        <f>IF('لیست کل'!K47="","",'لیست کل'!K47)</f>
        <v/>
      </c>
      <c r="L75" s="31" t="str">
        <f>IF('لیست کل'!L47="","",'لیست کل'!L47)</f>
        <v/>
      </c>
      <c r="M75" s="31" t="str">
        <f>IF('لیست کل'!M47="","",'لیست کل'!M47)</f>
        <v/>
      </c>
      <c r="N75" s="31" t="str">
        <f>IF('لیست کل'!N47="","",'لیست کل'!N47)</f>
        <v/>
      </c>
      <c r="O75" s="31" t="str">
        <f>IF('لیست کل'!O47="","",'لیست کل'!O47)</f>
        <v/>
      </c>
      <c r="P75" s="31" t="str">
        <f>IF('لیست کل'!P47="","",'لیست کل'!P47)</f>
        <v/>
      </c>
      <c r="Q75" s="31" t="str">
        <f>IF('لیست کل'!Q47="","",'لیست کل'!Q47)</f>
        <v/>
      </c>
      <c r="R75" s="31" t="str">
        <f>IF('لیست کل'!R47="","",'لیست کل'!R47)</f>
        <v/>
      </c>
      <c r="S75" s="31" t="str">
        <f>IF('لیست کل'!S47="","",'لیست کل'!S47)</f>
        <v/>
      </c>
      <c r="T75" s="88" t="str">
        <f>IF('لیست کل'!T47="","",'لیست کل'!T47)</f>
        <v/>
      </c>
    </row>
    <row r="76" spans="1:20" ht="21">
      <c r="A76" s="30">
        <f>IF('لیست کل'!A160="","",'لیست کل'!A160)</f>
        <v>157</v>
      </c>
      <c r="B76" s="30" t="str">
        <f>IF('لیست کل'!B160="","",'لیست کل'!B160)</f>
        <v/>
      </c>
      <c r="C76" s="30" t="str">
        <f>IF('لیست کل'!C160="","",'لیست کل'!C160)</f>
        <v/>
      </c>
      <c r="D76" s="30" t="str">
        <f>IF('لیست کل'!D160="","",'لیست کل'!D160)</f>
        <v/>
      </c>
      <c r="E76" s="30" t="str">
        <f>IF('لیست کل'!E160="","",'لیست کل'!E160)</f>
        <v/>
      </c>
      <c r="F76" s="30" t="str">
        <f>IF('لیست کل'!F160="","",'لیست کل'!F160)</f>
        <v/>
      </c>
      <c r="G76" s="30" t="str">
        <f>IF('لیست کل'!G160="","",'لیست کل'!G160)</f>
        <v/>
      </c>
      <c r="H76" s="30" t="str">
        <f>IF('لیست کل'!H160="","",'لیست کل'!H160)</f>
        <v/>
      </c>
      <c r="I76" s="30" t="str">
        <f>IF('لیست کل'!I160="","",'لیست کل'!I160)</f>
        <v/>
      </c>
      <c r="J76" s="30" t="str">
        <f>IF('لیست کل'!J160="","",'لیست کل'!J160)</f>
        <v/>
      </c>
      <c r="K76" s="30" t="str">
        <f>IF('لیست کل'!K160="","",'لیست کل'!K160)</f>
        <v/>
      </c>
      <c r="L76" s="30" t="str">
        <f>IF('لیست کل'!L160="","",'لیست کل'!L160)</f>
        <v/>
      </c>
      <c r="M76" s="30" t="str">
        <f>IF('لیست کل'!M160="","",'لیست کل'!M160)</f>
        <v/>
      </c>
      <c r="N76" s="30" t="str">
        <f>IF('لیست کل'!N160="","",'لیست کل'!N160)</f>
        <v/>
      </c>
      <c r="O76" s="30" t="str">
        <f>IF('لیست کل'!O160="","",'لیست کل'!O160)</f>
        <v/>
      </c>
      <c r="P76" s="30" t="str">
        <f>IF('لیست کل'!P160="","",'لیست کل'!P160)</f>
        <v/>
      </c>
      <c r="Q76" s="30" t="str">
        <f>IF('لیست کل'!Q160="","",'لیست کل'!Q160)</f>
        <v/>
      </c>
      <c r="R76" s="30" t="str">
        <f>IF('لیست کل'!R160="","",'لیست کل'!R160)</f>
        <v/>
      </c>
      <c r="S76" s="30" t="str">
        <f>IF('لیست کل'!S160="","",'لیست کل'!S160)</f>
        <v/>
      </c>
      <c r="T76" s="87" t="str">
        <f>IF('لیست کل'!T160="","",'لیست کل'!T160)</f>
        <v/>
      </c>
    </row>
    <row r="77" spans="1:20" ht="21">
      <c r="A77" s="30">
        <f>IF('لیست کل'!A48="","",'لیست کل'!A48)</f>
        <v>45</v>
      </c>
      <c r="B77" s="30" t="str">
        <f>IF('لیست کل'!B48="","",'لیست کل'!B48)</f>
        <v/>
      </c>
      <c r="C77" s="30" t="str">
        <f>IF('لیست کل'!C48="","",'لیست کل'!C48)</f>
        <v/>
      </c>
      <c r="D77" s="30" t="str">
        <f>IF('لیست کل'!D48="","",'لیست کل'!D48)</f>
        <v/>
      </c>
      <c r="E77" s="30" t="str">
        <f>IF('لیست کل'!E48="","",'لیست کل'!E48)</f>
        <v/>
      </c>
      <c r="F77" s="30" t="str">
        <f>IF('لیست کل'!F48="","",'لیست کل'!F48)</f>
        <v/>
      </c>
      <c r="G77" s="30" t="str">
        <f>IF('لیست کل'!G48="","",'لیست کل'!G48)</f>
        <v/>
      </c>
      <c r="H77" s="30" t="str">
        <f>IF('لیست کل'!H48="","",'لیست کل'!H48)</f>
        <v/>
      </c>
      <c r="I77" s="30" t="str">
        <f>IF('لیست کل'!I48="","",'لیست کل'!I48)</f>
        <v/>
      </c>
      <c r="J77" s="30" t="str">
        <f>IF('لیست کل'!J48="","",'لیست کل'!J48)</f>
        <v/>
      </c>
      <c r="K77" s="30" t="str">
        <f>IF('لیست کل'!K48="","",'لیست کل'!K48)</f>
        <v/>
      </c>
      <c r="L77" s="30" t="str">
        <f>IF('لیست کل'!L48="","",'لیست کل'!L48)</f>
        <v/>
      </c>
      <c r="M77" s="30" t="str">
        <f>IF('لیست کل'!M48="","",'لیست کل'!M48)</f>
        <v/>
      </c>
      <c r="N77" s="30" t="str">
        <f>IF('لیست کل'!N48="","",'لیست کل'!N48)</f>
        <v/>
      </c>
      <c r="O77" s="30" t="str">
        <f>IF('لیست کل'!O48="","",'لیست کل'!O48)</f>
        <v/>
      </c>
      <c r="P77" s="30" t="str">
        <f>IF('لیست کل'!P48="","",'لیست کل'!P48)</f>
        <v/>
      </c>
      <c r="Q77" s="30" t="str">
        <f>IF('لیست کل'!Q48="","",'لیست کل'!Q48)</f>
        <v/>
      </c>
      <c r="R77" s="30" t="str">
        <f>IF('لیست کل'!R48="","",'لیست کل'!R48)</f>
        <v/>
      </c>
      <c r="S77" s="30" t="str">
        <f>IF('لیست کل'!S48="","",'لیست کل'!S48)</f>
        <v/>
      </c>
      <c r="T77" s="87" t="str">
        <f>IF('لیست کل'!T48="","",'لیست کل'!T48)</f>
        <v/>
      </c>
    </row>
    <row r="78" spans="1:20" ht="21">
      <c r="A78" s="30">
        <f>IF('لیست کل'!A49="","",'لیست کل'!A49)</f>
        <v>46</v>
      </c>
      <c r="B78" s="30" t="str">
        <f>IF('لیست کل'!B49="","",'لیست کل'!B49)</f>
        <v/>
      </c>
      <c r="C78" s="30" t="str">
        <f>IF('لیست کل'!C49="","",'لیست کل'!C49)</f>
        <v/>
      </c>
      <c r="D78" s="30" t="str">
        <f>IF('لیست کل'!D49="","",'لیست کل'!D49)</f>
        <v/>
      </c>
      <c r="E78" s="30" t="str">
        <f>IF('لیست کل'!E49="","",'لیست کل'!E49)</f>
        <v/>
      </c>
      <c r="F78" s="30" t="str">
        <f>IF('لیست کل'!F49="","",'لیست کل'!F49)</f>
        <v/>
      </c>
      <c r="G78" s="30" t="str">
        <f>IF('لیست کل'!G49="","",'لیست کل'!G49)</f>
        <v/>
      </c>
      <c r="H78" s="30" t="str">
        <f>IF('لیست کل'!H49="","",'لیست کل'!H49)</f>
        <v/>
      </c>
      <c r="I78" s="30" t="str">
        <f>IF('لیست کل'!I49="","",'لیست کل'!I49)</f>
        <v/>
      </c>
      <c r="J78" s="30" t="str">
        <f>IF('لیست کل'!J49="","",'لیست کل'!J49)</f>
        <v/>
      </c>
      <c r="K78" s="30" t="str">
        <f>IF('لیست کل'!K49="","",'لیست کل'!K49)</f>
        <v/>
      </c>
      <c r="L78" s="30" t="str">
        <f>IF('لیست کل'!L49="","",'لیست کل'!L49)</f>
        <v/>
      </c>
      <c r="M78" s="30" t="str">
        <f>IF('لیست کل'!M49="","",'لیست کل'!M49)</f>
        <v/>
      </c>
      <c r="N78" s="30" t="str">
        <f>IF('لیست کل'!N49="","",'لیست کل'!N49)</f>
        <v/>
      </c>
      <c r="O78" s="30" t="str">
        <f>IF('لیست کل'!O49="","",'لیست کل'!O49)</f>
        <v/>
      </c>
      <c r="P78" s="30" t="str">
        <f>IF('لیست کل'!P49="","",'لیست کل'!P49)</f>
        <v/>
      </c>
      <c r="Q78" s="30" t="str">
        <f>IF('لیست کل'!Q49="","",'لیست کل'!Q49)</f>
        <v/>
      </c>
      <c r="R78" s="30" t="str">
        <f>IF('لیست کل'!R49="","",'لیست کل'!R49)</f>
        <v/>
      </c>
      <c r="S78" s="30" t="str">
        <f>IF('لیست کل'!S49="","",'لیست کل'!S49)</f>
        <v/>
      </c>
      <c r="T78" s="87" t="str">
        <f>IF('لیست کل'!T49="","",'لیست کل'!T49)</f>
        <v/>
      </c>
    </row>
    <row r="79" spans="1:20" ht="21">
      <c r="A79" s="31">
        <f>IF('لیست کل'!A161="","",'لیست کل'!A161)</f>
        <v>158</v>
      </c>
      <c r="B79" s="31" t="str">
        <f>IF('لیست کل'!B161="","",'لیست کل'!B161)</f>
        <v/>
      </c>
      <c r="C79" s="31" t="str">
        <f>IF('لیست کل'!C161="","",'لیست کل'!C161)</f>
        <v/>
      </c>
      <c r="D79" s="31" t="str">
        <f>IF('لیست کل'!D161="","",'لیست کل'!D161)</f>
        <v/>
      </c>
      <c r="E79" s="31" t="str">
        <f>IF('لیست کل'!E161="","",'لیست کل'!E161)</f>
        <v/>
      </c>
      <c r="F79" s="31" t="str">
        <f>IF('لیست کل'!F161="","",'لیست کل'!F161)</f>
        <v/>
      </c>
      <c r="G79" s="31" t="str">
        <f>IF('لیست کل'!G161="","",'لیست کل'!G161)</f>
        <v/>
      </c>
      <c r="H79" s="31" t="str">
        <f>IF('لیست کل'!H161="","",'لیست کل'!H161)</f>
        <v/>
      </c>
      <c r="I79" s="31" t="str">
        <f>IF('لیست کل'!I161="","",'لیست کل'!I161)</f>
        <v/>
      </c>
      <c r="J79" s="31" t="str">
        <f>IF('لیست کل'!J161="","",'لیست کل'!J161)</f>
        <v/>
      </c>
      <c r="K79" s="31" t="str">
        <f>IF('لیست کل'!K161="","",'لیست کل'!K161)</f>
        <v/>
      </c>
      <c r="L79" s="31" t="str">
        <f>IF('لیست کل'!L161="","",'لیست کل'!L161)</f>
        <v/>
      </c>
      <c r="M79" s="31" t="str">
        <f>IF('لیست کل'!M161="","",'لیست کل'!M161)</f>
        <v/>
      </c>
      <c r="N79" s="31" t="str">
        <f>IF('لیست کل'!N161="","",'لیست کل'!N161)</f>
        <v/>
      </c>
      <c r="O79" s="31" t="str">
        <f>IF('لیست کل'!O161="","",'لیست کل'!O161)</f>
        <v/>
      </c>
      <c r="P79" s="31" t="str">
        <f>IF('لیست کل'!P161="","",'لیست کل'!P161)</f>
        <v/>
      </c>
      <c r="Q79" s="31" t="str">
        <f>IF('لیست کل'!Q161="","",'لیست کل'!Q161)</f>
        <v/>
      </c>
      <c r="R79" s="31" t="str">
        <f>IF('لیست کل'!R161="","",'لیست کل'!R161)</f>
        <v/>
      </c>
      <c r="S79" s="31" t="str">
        <f>IF('لیست کل'!S161="","",'لیست کل'!S161)</f>
        <v/>
      </c>
      <c r="T79" s="88" t="str">
        <f>IF('لیست کل'!T161="","",'لیست کل'!T161)</f>
        <v/>
      </c>
    </row>
    <row r="80" spans="1:20" ht="21">
      <c r="A80" s="30">
        <f>IF('لیست کل'!A162="","",'لیست کل'!A162)</f>
        <v>159</v>
      </c>
      <c r="B80" s="30" t="str">
        <f>IF('لیست کل'!B162="","",'لیست کل'!B162)</f>
        <v/>
      </c>
      <c r="C80" s="30" t="str">
        <f>IF('لیست کل'!C162="","",'لیست کل'!C162)</f>
        <v/>
      </c>
      <c r="D80" s="30" t="str">
        <f>IF('لیست کل'!D162="","",'لیست کل'!D162)</f>
        <v/>
      </c>
      <c r="E80" s="30" t="str">
        <f>IF('لیست کل'!E162="","",'لیست کل'!E162)</f>
        <v/>
      </c>
      <c r="F80" s="30" t="str">
        <f>IF('لیست کل'!F162="","",'لیست کل'!F162)</f>
        <v/>
      </c>
      <c r="G80" s="30" t="str">
        <f>IF('لیست کل'!G162="","",'لیست کل'!G162)</f>
        <v/>
      </c>
      <c r="H80" s="30" t="str">
        <f>IF('لیست کل'!H162="","",'لیست کل'!H162)</f>
        <v/>
      </c>
      <c r="I80" s="30" t="str">
        <f>IF('لیست کل'!I162="","",'لیست کل'!I162)</f>
        <v/>
      </c>
      <c r="J80" s="30" t="str">
        <f>IF('لیست کل'!J162="","",'لیست کل'!J162)</f>
        <v/>
      </c>
      <c r="K80" s="30" t="str">
        <f>IF('لیست کل'!K162="","",'لیست کل'!K162)</f>
        <v/>
      </c>
      <c r="L80" s="30" t="str">
        <f>IF('لیست کل'!L162="","",'لیست کل'!L162)</f>
        <v/>
      </c>
      <c r="M80" s="30" t="str">
        <f>IF('لیست کل'!M162="","",'لیست کل'!M162)</f>
        <v/>
      </c>
      <c r="N80" s="30" t="str">
        <f>IF('لیست کل'!N162="","",'لیست کل'!N162)</f>
        <v/>
      </c>
      <c r="O80" s="30" t="str">
        <f>IF('لیست کل'!O162="","",'لیست کل'!O162)</f>
        <v/>
      </c>
      <c r="P80" s="30" t="str">
        <f>IF('لیست کل'!P162="","",'لیست کل'!P162)</f>
        <v/>
      </c>
      <c r="Q80" s="30" t="str">
        <f>IF('لیست کل'!Q162="","",'لیست کل'!Q162)</f>
        <v/>
      </c>
      <c r="R80" s="30" t="str">
        <f>IF('لیست کل'!R162="","",'لیست کل'!R162)</f>
        <v/>
      </c>
      <c r="S80" s="30" t="str">
        <f>IF('لیست کل'!S162="","",'لیست کل'!S162)</f>
        <v/>
      </c>
      <c r="T80" s="87" t="str">
        <f>IF('لیست کل'!T162="","",'لیست کل'!T162)</f>
        <v/>
      </c>
    </row>
    <row r="81" spans="1:20" ht="21">
      <c r="A81" s="31">
        <f>IF('لیست کل'!A163="","",'لیست کل'!A163)</f>
        <v>160</v>
      </c>
      <c r="B81" s="31" t="str">
        <f>IF('لیست کل'!B163="","",'لیست کل'!B163)</f>
        <v/>
      </c>
      <c r="C81" s="31" t="str">
        <f>IF('لیست کل'!C163="","",'لیست کل'!C163)</f>
        <v/>
      </c>
      <c r="D81" s="31" t="str">
        <f>IF('لیست کل'!D163="","",'لیست کل'!D163)</f>
        <v/>
      </c>
      <c r="E81" s="31" t="str">
        <f>IF('لیست کل'!E163="","",'لیست کل'!E163)</f>
        <v/>
      </c>
      <c r="F81" s="31" t="str">
        <f>IF('لیست کل'!F163="","",'لیست کل'!F163)</f>
        <v/>
      </c>
      <c r="G81" s="31" t="str">
        <f>IF('لیست کل'!G163="","",'لیست کل'!G163)</f>
        <v/>
      </c>
      <c r="H81" s="31" t="str">
        <f>IF('لیست کل'!H163="","",'لیست کل'!H163)</f>
        <v/>
      </c>
      <c r="I81" s="31" t="str">
        <f>IF('لیست کل'!I163="","",'لیست کل'!I163)</f>
        <v/>
      </c>
      <c r="J81" s="31" t="str">
        <f>IF('لیست کل'!J163="","",'لیست کل'!J163)</f>
        <v/>
      </c>
      <c r="K81" s="31" t="str">
        <f>IF('لیست کل'!K163="","",'لیست کل'!K163)</f>
        <v/>
      </c>
      <c r="L81" s="31" t="str">
        <f>IF('لیست کل'!L163="","",'لیست کل'!L163)</f>
        <v/>
      </c>
      <c r="M81" s="31" t="str">
        <f>IF('لیست کل'!M163="","",'لیست کل'!M163)</f>
        <v/>
      </c>
      <c r="N81" s="31" t="str">
        <f>IF('لیست کل'!N163="","",'لیست کل'!N163)</f>
        <v/>
      </c>
      <c r="O81" s="31" t="str">
        <f>IF('لیست کل'!O163="","",'لیست کل'!O163)</f>
        <v/>
      </c>
      <c r="P81" s="31" t="str">
        <f>IF('لیست کل'!P163="","",'لیست کل'!P163)</f>
        <v/>
      </c>
      <c r="Q81" s="31" t="str">
        <f>IF('لیست کل'!Q163="","",'لیست کل'!Q163)</f>
        <v/>
      </c>
      <c r="R81" s="31" t="str">
        <f>IF('لیست کل'!R163="","",'لیست کل'!R163)</f>
        <v/>
      </c>
      <c r="S81" s="31" t="str">
        <f>IF('لیست کل'!S163="","",'لیست کل'!S163)</f>
        <v/>
      </c>
      <c r="T81" s="88" t="str">
        <f>IF('لیست کل'!T163="","",'لیست کل'!T163)</f>
        <v/>
      </c>
    </row>
    <row r="82" spans="1:20" ht="21">
      <c r="A82" s="31">
        <f>IF('لیست کل'!A50="","",'لیست کل'!A50)</f>
        <v>47</v>
      </c>
      <c r="B82" s="31" t="str">
        <f>IF('لیست کل'!B50="","",'لیست کل'!B50)</f>
        <v/>
      </c>
      <c r="C82" s="31" t="str">
        <f>IF('لیست کل'!C50="","",'لیست کل'!C50)</f>
        <v/>
      </c>
      <c r="D82" s="31" t="str">
        <f>IF('لیست کل'!D50="","",'لیست کل'!D50)</f>
        <v/>
      </c>
      <c r="E82" s="31" t="str">
        <f>IF('لیست کل'!E50="","",'لیست کل'!E50)</f>
        <v/>
      </c>
      <c r="F82" s="31" t="str">
        <f>IF('لیست کل'!F50="","",'لیست کل'!F50)</f>
        <v/>
      </c>
      <c r="G82" s="31" t="str">
        <f>IF('لیست کل'!G50="","",'لیست کل'!G50)</f>
        <v/>
      </c>
      <c r="H82" s="31" t="str">
        <f>IF('لیست کل'!H50="","",'لیست کل'!H50)</f>
        <v/>
      </c>
      <c r="I82" s="31" t="str">
        <f>IF('لیست کل'!I50="","",'لیست کل'!I50)</f>
        <v/>
      </c>
      <c r="J82" s="31" t="str">
        <f>IF('لیست کل'!J50="","",'لیست کل'!J50)</f>
        <v/>
      </c>
      <c r="K82" s="31" t="str">
        <f>IF('لیست کل'!K50="","",'لیست کل'!K50)</f>
        <v/>
      </c>
      <c r="L82" s="31" t="str">
        <f>IF('لیست کل'!L50="","",'لیست کل'!L50)</f>
        <v/>
      </c>
      <c r="M82" s="31" t="str">
        <f>IF('لیست کل'!M50="","",'لیست کل'!M50)</f>
        <v/>
      </c>
      <c r="N82" s="31" t="str">
        <f>IF('لیست کل'!N50="","",'لیست کل'!N50)</f>
        <v/>
      </c>
      <c r="O82" s="31" t="str">
        <f>IF('لیست کل'!O50="","",'لیست کل'!O50)</f>
        <v/>
      </c>
      <c r="P82" s="31" t="str">
        <f>IF('لیست کل'!P50="","",'لیست کل'!P50)</f>
        <v/>
      </c>
      <c r="Q82" s="31" t="str">
        <f>IF('لیست کل'!Q50="","",'لیست کل'!Q50)</f>
        <v/>
      </c>
      <c r="R82" s="31" t="str">
        <f>IF('لیست کل'!R50="","",'لیست کل'!R50)</f>
        <v/>
      </c>
      <c r="S82" s="31" t="str">
        <f>IF('لیست کل'!S50="","",'لیست کل'!S50)</f>
        <v/>
      </c>
      <c r="T82" s="88" t="str">
        <f>IF('لیست کل'!T50="","",'لیست کل'!T50)</f>
        <v/>
      </c>
    </row>
    <row r="83" spans="1:20" ht="21">
      <c r="A83" s="31">
        <f>IF('لیست کل'!A51="","",'لیست کل'!A51)</f>
        <v>48</v>
      </c>
      <c r="B83" s="31" t="str">
        <f>IF('لیست کل'!B51="","",'لیست کل'!B51)</f>
        <v/>
      </c>
      <c r="C83" s="31" t="str">
        <f>IF('لیست کل'!C51="","",'لیست کل'!C51)</f>
        <v/>
      </c>
      <c r="D83" s="31" t="str">
        <f>IF('لیست کل'!D51="","",'لیست کل'!D51)</f>
        <v/>
      </c>
      <c r="E83" s="31" t="str">
        <f>IF('لیست کل'!E51="","",'لیست کل'!E51)</f>
        <v/>
      </c>
      <c r="F83" s="31" t="str">
        <f>IF('لیست کل'!F51="","",'لیست کل'!F51)</f>
        <v/>
      </c>
      <c r="G83" s="31" t="str">
        <f>IF('لیست کل'!G51="","",'لیست کل'!G51)</f>
        <v/>
      </c>
      <c r="H83" s="31" t="str">
        <f>IF('لیست کل'!H51="","",'لیست کل'!H51)</f>
        <v/>
      </c>
      <c r="I83" s="31" t="str">
        <f>IF('لیست کل'!I51="","",'لیست کل'!I51)</f>
        <v/>
      </c>
      <c r="J83" s="31" t="str">
        <f>IF('لیست کل'!J51="","",'لیست کل'!J51)</f>
        <v/>
      </c>
      <c r="K83" s="31" t="str">
        <f>IF('لیست کل'!K51="","",'لیست کل'!K51)</f>
        <v/>
      </c>
      <c r="L83" s="31" t="str">
        <f>IF('لیست کل'!L51="","",'لیست کل'!L51)</f>
        <v/>
      </c>
      <c r="M83" s="31" t="str">
        <f>IF('لیست کل'!M51="","",'لیست کل'!M51)</f>
        <v/>
      </c>
      <c r="N83" s="31" t="str">
        <f>IF('لیست کل'!N51="","",'لیست کل'!N51)</f>
        <v/>
      </c>
      <c r="O83" s="31" t="str">
        <f>IF('لیست کل'!O51="","",'لیست کل'!O51)</f>
        <v/>
      </c>
      <c r="P83" s="31" t="str">
        <f>IF('لیست کل'!P51="","",'لیست کل'!P51)</f>
        <v/>
      </c>
      <c r="Q83" s="31" t="str">
        <f>IF('لیست کل'!Q51="","",'لیست کل'!Q51)</f>
        <v/>
      </c>
      <c r="R83" s="31" t="str">
        <f>IF('لیست کل'!R51="","",'لیست کل'!R51)</f>
        <v/>
      </c>
      <c r="S83" s="31" t="str">
        <f>IF('لیست کل'!S51="","",'لیست کل'!S51)</f>
        <v/>
      </c>
      <c r="T83" s="88" t="str">
        <f>IF('لیست کل'!T51="","",'لیست کل'!T51)</f>
        <v/>
      </c>
    </row>
    <row r="84" spans="1:20" ht="21">
      <c r="A84" s="30">
        <f>IF('لیست کل'!A52="","",'لیست کل'!A52)</f>
        <v>49</v>
      </c>
      <c r="B84" s="30" t="str">
        <f>IF('لیست کل'!B52="","",'لیست کل'!B52)</f>
        <v/>
      </c>
      <c r="C84" s="30" t="str">
        <f>IF('لیست کل'!C52="","",'لیست کل'!C52)</f>
        <v/>
      </c>
      <c r="D84" s="30" t="str">
        <f>IF('لیست کل'!D52="","",'لیست کل'!D52)</f>
        <v/>
      </c>
      <c r="E84" s="30" t="str">
        <f>IF('لیست کل'!E52="","",'لیست کل'!E52)</f>
        <v/>
      </c>
      <c r="F84" s="30" t="str">
        <f>IF('لیست کل'!F52="","",'لیست کل'!F52)</f>
        <v/>
      </c>
      <c r="G84" s="30" t="str">
        <f>IF('لیست کل'!G52="","",'لیست کل'!G52)</f>
        <v/>
      </c>
      <c r="H84" s="30" t="str">
        <f>IF('لیست کل'!H52="","",'لیست کل'!H52)</f>
        <v/>
      </c>
      <c r="I84" s="30" t="str">
        <f>IF('لیست کل'!I52="","",'لیست کل'!I52)</f>
        <v/>
      </c>
      <c r="J84" s="30" t="str">
        <f>IF('لیست کل'!J52="","",'لیست کل'!J52)</f>
        <v/>
      </c>
      <c r="K84" s="30" t="str">
        <f>IF('لیست کل'!K52="","",'لیست کل'!K52)</f>
        <v/>
      </c>
      <c r="L84" s="30" t="str">
        <f>IF('لیست کل'!L52="","",'لیست کل'!L52)</f>
        <v/>
      </c>
      <c r="M84" s="30" t="str">
        <f>IF('لیست کل'!M52="","",'لیست کل'!M52)</f>
        <v/>
      </c>
      <c r="N84" s="30" t="str">
        <f>IF('لیست کل'!N52="","",'لیست کل'!N52)</f>
        <v/>
      </c>
      <c r="O84" s="30" t="str">
        <f>IF('لیست کل'!O52="","",'لیست کل'!O52)</f>
        <v/>
      </c>
      <c r="P84" s="30" t="str">
        <f>IF('لیست کل'!P52="","",'لیست کل'!P52)</f>
        <v/>
      </c>
      <c r="Q84" s="30" t="str">
        <f>IF('لیست کل'!Q52="","",'لیست کل'!Q52)</f>
        <v/>
      </c>
      <c r="R84" s="30" t="str">
        <f>IF('لیست کل'!R52="","",'لیست کل'!R52)</f>
        <v/>
      </c>
      <c r="S84" s="30" t="str">
        <f>IF('لیست کل'!S52="","",'لیست کل'!S52)</f>
        <v/>
      </c>
      <c r="T84" s="87" t="str">
        <f>IF('لیست کل'!T52="","",'لیست کل'!T52)</f>
        <v/>
      </c>
    </row>
    <row r="85" spans="1:20" ht="21">
      <c r="A85" s="31">
        <f>IF('لیست کل'!A164="","",'لیست کل'!A164)</f>
        <v>161</v>
      </c>
      <c r="B85" s="31" t="str">
        <f>IF('لیست کل'!B164="","",'لیست کل'!B164)</f>
        <v/>
      </c>
      <c r="C85" s="31" t="str">
        <f>IF('لیست کل'!C164="","",'لیست کل'!C164)</f>
        <v/>
      </c>
      <c r="D85" s="31" t="str">
        <f>IF('لیست کل'!D164="","",'لیست کل'!D164)</f>
        <v/>
      </c>
      <c r="E85" s="31" t="str">
        <f>IF('لیست کل'!E164="","",'لیست کل'!E164)</f>
        <v/>
      </c>
      <c r="F85" s="31" t="str">
        <f>IF('لیست کل'!F164="","",'لیست کل'!F164)</f>
        <v/>
      </c>
      <c r="G85" s="31" t="str">
        <f>IF('لیست کل'!G164="","",'لیست کل'!G164)</f>
        <v/>
      </c>
      <c r="H85" s="31" t="str">
        <f>IF('لیست کل'!H164="","",'لیست کل'!H164)</f>
        <v/>
      </c>
      <c r="I85" s="31" t="str">
        <f>IF('لیست کل'!I164="","",'لیست کل'!I164)</f>
        <v/>
      </c>
      <c r="J85" s="31" t="str">
        <f>IF('لیست کل'!J164="","",'لیست کل'!J164)</f>
        <v/>
      </c>
      <c r="K85" s="31" t="str">
        <f>IF('لیست کل'!K164="","",'لیست کل'!K164)</f>
        <v/>
      </c>
      <c r="L85" s="31" t="str">
        <f>IF('لیست کل'!L164="","",'لیست کل'!L164)</f>
        <v/>
      </c>
      <c r="M85" s="31" t="str">
        <f>IF('لیست کل'!M164="","",'لیست کل'!M164)</f>
        <v/>
      </c>
      <c r="N85" s="31" t="str">
        <f>IF('لیست کل'!N164="","",'لیست کل'!N164)</f>
        <v/>
      </c>
      <c r="O85" s="31" t="str">
        <f>IF('لیست کل'!O164="","",'لیست کل'!O164)</f>
        <v/>
      </c>
      <c r="P85" s="31" t="str">
        <f>IF('لیست کل'!P164="","",'لیست کل'!P164)</f>
        <v/>
      </c>
      <c r="Q85" s="31" t="str">
        <f>IF('لیست کل'!Q164="","",'لیست کل'!Q164)</f>
        <v/>
      </c>
      <c r="R85" s="31" t="str">
        <f>IF('لیست کل'!R164="","",'لیست کل'!R164)</f>
        <v/>
      </c>
      <c r="S85" s="31" t="str">
        <f>IF('لیست کل'!S164="","",'لیست کل'!S164)</f>
        <v/>
      </c>
      <c r="T85" s="88" t="str">
        <f>IF('لیست کل'!T164="","",'لیست کل'!T164)</f>
        <v/>
      </c>
    </row>
    <row r="86" spans="1:20" ht="21">
      <c r="A86" s="30">
        <f>IF('لیست کل'!A53="","",'لیست کل'!A53)</f>
        <v>50</v>
      </c>
      <c r="B86" s="30" t="str">
        <f>IF('لیست کل'!B53="","",'لیست کل'!B53)</f>
        <v/>
      </c>
      <c r="C86" s="30" t="str">
        <f>IF('لیست کل'!C53="","",'لیست کل'!C53)</f>
        <v/>
      </c>
      <c r="D86" s="30" t="str">
        <f>IF('لیست کل'!D53="","",'لیست کل'!D53)</f>
        <v/>
      </c>
      <c r="E86" s="30" t="str">
        <f>IF('لیست کل'!E53="","",'لیست کل'!E53)</f>
        <v/>
      </c>
      <c r="F86" s="30" t="str">
        <f>IF('لیست کل'!F53="","",'لیست کل'!F53)</f>
        <v/>
      </c>
      <c r="G86" s="30" t="str">
        <f>IF('لیست کل'!G53="","",'لیست کل'!G53)</f>
        <v/>
      </c>
      <c r="H86" s="30" t="str">
        <f>IF('لیست کل'!H53="","",'لیست کل'!H53)</f>
        <v/>
      </c>
      <c r="I86" s="30" t="str">
        <f>IF('لیست کل'!I53="","",'لیست کل'!I53)</f>
        <v/>
      </c>
      <c r="J86" s="30" t="str">
        <f>IF('لیست کل'!J53="","",'لیست کل'!J53)</f>
        <v/>
      </c>
      <c r="K86" s="30" t="str">
        <f>IF('لیست کل'!K53="","",'لیست کل'!K53)</f>
        <v/>
      </c>
      <c r="L86" s="30" t="str">
        <f>IF('لیست کل'!L53="","",'لیست کل'!L53)</f>
        <v/>
      </c>
      <c r="M86" s="30" t="str">
        <f>IF('لیست کل'!M53="","",'لیست کل'!M53)</f>
        <v/>
      </c>
      <c r="N86" s="30" t="str">
        <f>IF('لیست کل'!N53="","",'لیست کل'!N53)</f>
        <v/>
      </c>
      <c r="O86" s="30" t="str">
        <f>IF('لیست کل'!O53="","",'لیست کل'!O53)</f>
        <v/>
      </c>
      <c r="P86" s="30" t="str">
        <f>IF('لیست کل'!P53="","",'لیست کل'!P53)</f>
        <v/>
      </c>
      <c r="Q86" s="30" t="str">
        <f>IF('لیست کل'!Q53="","",'لیست کل'!Q53)</f>
        <v/>
      </c>
      <c r="R86" s="30" t="str">
        <f>IF('لیست کل'!R53="","",'لیست کل'!R53)</f>
        <v/>
      </c>
      <c r="S86" s="30" t="str">
        <f>IF('لیست کل'!S53="","",'لیست کل'!S53)</f>
        <v/>
      </c>
      <c r="T86" s="87" t="str">
        <f>IF('لیست کل'!T53="","",'لیست کل'!T53)</f>
        <v/>
      </c>
    </row>
    <row r="87" spans="1:20" ht="21">
      <c r="A87" s="30">
        <f>IF('لیست کل'!A165="","",'لیست کل'!A165)</f>
        <v>162</v>
      </c>
      <c r="B87" s="30" t="str">
        <f>IF('لیست کل'!B165="","",'لیست کل'!B165)</f>
        <v/>
      </c>
      <c r="C87" s="30" t="str">
        <f>IF('لیست کل'!C165="","",'لیست کل'!C165)</f>
        <v/>
      </c>
      <c r="D87" s="30" t="str">
        <f>IF('لیست کل'!D165="","",'لیست کل'!D165)</f>
        <v/>
      </c>
      <c r="E87" s="30" t="str">
        <f>IF('لیست کل'!E165="","",'لیست کل'!E165)</f>
        <v/>
      </c>
      <c r="F87" s="30" t="str">
        <f>IF('لیست کل'!F165="","",'لیست کل'!F165)</f>
        <v/>
      </c>
      <c r="G87" s="30" t="str">
        <f>IF('لیست کل'!G165="","",'لیست کل'!G165)</f>
        <v/>
      </c>
      <c r="H87" s="30" t="str">
        <f>IF('لیست کل'!H165="","",'لیست کل'!H165)</f>
        <v/>
      </c>
      <c r="I87" s="30" t="str">
        <f>IF('لیست کل'!I165="","",'لیست کل'!I165)</f>
        <v/>
      </c>
      <c r="J87" s="30" t="str">
        <f>IF('لیست کل'!J165="","",'لیست کل'!J165)</f>
        <v/>
      </c>
      <c r="K87" s="30" t="str">
        <f>IF('لیست کل'!K165="","",'لیست کل'!K165)</f>
        <v/>
      </c>
      <c r="L87" s="30" t="str">
        <f>IF('لیست کل'!L165="","",'لیست کل'!L165)</f>
        <v/>
      </c>
      <c r="M87" s="30" t="str">
        <f>IF('لیست کل'!M165="","",'لیست کل'!M165)</f>
        <v/>
      </c>
      <c r="N87" s="30" t="str">
        <f>IF('لیست کل'!N165="","",'لیست کل'!N165)</f>
        <v/>
      </c>
      <c r="O87" s="30" t="str">
        <f>IF('لیست کل'!O165="","",'لیست کل'!O165)</f>
        <v/>
      </c>
      <c r="P87" s="30" t="str">
        <f>IF('لیست کل'!P165="","",'لیست کل'!P165)</f>
        <v/>
      </c>
      <c r="Q87" s="30" t="str">
        <f>IF('لیست کل'!Q165="","",'لیست کل'!Q165)</f>
        <v/>
      </c>
      <c r="R87" s="30" t="str">
        <f>IF('لیست کل'!R165="","",'لیست کل'!R165)</f>
        <v/>
      </c>
      <c r="S87" s="30" t="str">
        <f>IF('لیست کل'!S165="","",'لیست کل'!S165)</f>
        <v/>
      </c>
      <c r="T87" s="87" t="str">
        <f>IF('لیست کل'!T165="","",'لیست کل'!T165)</f>
        <v/>
      </c>
    </row>
    <row r="88" spans="1:20" ht="21">
      <c r="A88" s="31">
        <f>IF('لیست کل'!A166="","",'لیست کل'!A166)</f>
        <v>163</v>
      </c>
      <c r="B88" s="31" t="str">
        <f>IF('لیست کل'!B166="","",'لیست کل'!B166)</f>
        <v/>
      </c>
      <c r="C88" s="31" t="str">
        <f>IF('لیست کل'!C166="","",'لیست کل'!C166)</f>
        <v/>
      </c>
      <c r="D88" s="31" t="str">
        <f>IF('لیست کل'!D166="","",'لیست کل'!D166)</f>
        <v/>
      </c>
      <c r="E88" s="31" t="str">
        <f>IF('لیست کل'!E166="","",'لیست کل'!E166)</f>
        <v/>
      </c>
      <c r="F88" s="31" t="str">
        <f>IF('لیست کل'!F166="","",'لیست کل'!F166)</f>
        <v/>
      </c>
      <c r="G88" s="31" t="str">
        <f>IF('لیست کل'!G166="","",'لیست کل'!G166)</f>
        <v/>
      </c>
      <c r="H88" s="31" t="str">
        <f>IF('لیست کل'!H166="","",'لیست کل'!H166)</f>
        <v/>
      </c>
      <c r="I88" s="31" t="str">
        <f>IF('لیست کل'!I166="","",'لیست کل'!I166)</f>
        <v/>
      </c>
      <c r="J88" s="31" t="str">
        <f>IF('لیست کل'!J166="","",'لیست کل'!J166)</f>
        <v/>
      </c>
      <c r="K88" s="31" t="str">
        <f>IF('لیست کل'!K166="","",'لیست کل'!K166)</f>
        <v/>
      </c>
      <c r="L88" s="31" t="str">
        <f>IF('لیست کل'!L166="","",'لیست کل'!L166)</f>
        <v/>
      </c>
      <c r="M88" s="31" t="str">
        <f>IF('لیست کل'!M166="","",'لیست کل'!M166)</f>
        <v/>
      </c>
      <c r="N88" s="31" t="str">
        <f>IF('لیست کل'!N166="","",'لیست کل'!N166)</f>
        <v/>
      </c>
      <c r="O88" s="31" t="str">
        <f>IF('لیست کل'!O166="","",'لیست کل'!O166)</f>
        <v/>
      </c>
      <c r="P88" s="31" t="str">
        <f>IF('لیست کل'!P166="","",'لیست کل'!P166)</f>
        <v/>
      </c>
      <c r="Q88" s="31" t="str">
        <f>IF('لیست کل'!Q166="","",'لیست کل'!Q166)</f>
        <v/>
      </c>
      <c r="R88" s="31" t="str">
        <f>IF('لیست کل'!R166="","",'لیست کل'!R166)</f>
        <v/>
      </c>
      <c r="S88" s="31" t="str">
        <f>IF('لیست کل'!S166="","",'لیست کل'!S166)</f>
        <v/>
      </c>
      <c r="T88" s="88" t="str">
        <f>IF('لیست کل'!T166="","",'لیست کل'!T166)</f>
        <v/>
      </c>
    </row>
    <row r="89" spans="1:20" ht="21">
      <c r="A89" s="30">
        <f>IF('لیست کل'!A169="","",'لیست کل'!A169)</f>
        <v>166</v>
      </c>
      <c r="B89" s="30" t="str">
        <f>IF('لیست کل'!B169="","",'لیست کل'!B169)</f>
        <v/>
      </c>
      <c r="C89" s="30" t="str">
        <f>IF('لیست کل'!C169="","",'لیست کل'!C169)</f>
        <v/>
      </c>
      <c r="D89" s="30" t="str">
        <f>IF('لیست کل'!D169="","",'لیست کل'!D169)</f>
        <v/>
      </c>
      <c r="E89" s="30" t="str">
        <f>IF('لیست کل'!E169="","",'لیست کل'!E169)</f>
        <v/>
      </c>
      <c r="F89" s="30" t="str">
        <f>IF('لیست کل'!F169="","",'لیست کل'!F169)</f>
        <v/>
      </c>
      <c r="G89" s="30" t="str">
        <f>IF('لیست کل'!G169="","",'لیست کل'!G169)</f>
        <v/>
      </c>
      <c r="H89" s="30" t="str">
        <f>IF('لیست کل'!H169="","",'لیست کل'!H169)</f>
        <v/>
      </c>
      <c r="I89" s="30" t="str">
        <f>IF('لیست کل'!I169="","",'لیست کل'!I169)</f>
        <v/>
      </c>
      <c r="J89" s="30" t="str">
        <f>IF('لیست کل'!J169="","",'لیست کل'!J169)</f>
        <v/>
      </c>
      <c r="K89" s="30" t="str">
        <f>IF('لیست کل'!K169="","",'لیست کل'!K169)</f>
        <v/>
      </c>
      <c r="L89" s="30" t="str">
        <f>IF('لیست کل'!L169="","",'لیست کل'!L169)</f>
        <v/>
      </c>
      <c r="M89" s="30" t="str">
        <f>IF('لیست کل'!M169="","",'لیست کل'!M169)</f>
        <v/>
      </c>
      <c r="N89" s="30" t="str">
        <f>IF('لیست کل'!N169="","",'لیست کل'!N169)</f>
        <v/>
      </c>
      <c r="O89" s="30" t="str">
        <f>IF('لیست کل'!O169="","",'لیست کل'!O169)</f>
        <v/>
      </c>
      <c r="P89" s="30" t="str">
        <f>IF('لیست کل'!P169="","",'لیست کل'!P169)</f>
        <v/>
      </c>
      <c r="Q89" s="30" t="str">
        <f>IF('لیست کل'!Q169="","",'لیست کل'!Q169)</f>
        <v/>
      </c>
      <c r="R89" s="30" t="str">
        <f>IF('لیست کل'!R169="","",'لیست کل'!R169)</f>
        <v/>
      </c>
      <c r="S89" s="30" t="str">
        <f>IF('لیست کل'!S169="","",'لیست کل'!S169)</f>
        <v/>
      </c>
      <c r="T89" s="87" t="str">
        <f>IF('لیست کل'!T169="","",'لیست کل'!T169)</f>
        <v/>
      </c>
    </row>
    <row r="90" spans="1:20" ht="21">
      <c r="A90" s="30">
        <f>IF('لیست کل'!A170="","",'لیست کل'!A170)</f>
        <v>167</v>
      </c>
      <c r="B90" s="30" t="str">
        <f>IF('لیست کل'!B170="","",'لیست کل'!B170)</f>
        <v/>
      </c>
      <c r="C90" s="30" t="str">
        <f>IF('لیست کل'!C170="","",'لیست کل'!C170)</f>
        <v/>
      </c>
      <c r="D90" s="30" t="str">
        <f>IF('لیست کل'!D170="","",'لیست کل'!D170)</f>
        <v/>
      </c>
      <c r="E90" s="30" t="str">
        <f>IF('لیست کل'!E170="","",'لیست کل'!E170)</f>
        <v/>
      </c>
      <c r="F90" s="30" t="str">
        <f>IF('لیست کل'!F170="","",'لیست کل'!F170)</f>
        <v/>
      </c>
      <c r="G90" s="30" t="str">
        <f>IF('لیست کل'!G170="","",'لیست کل'!G170)</f>
        <v/>
      </c>
      <c r="H90" s="30" t="str">
        <f>IF('لیست کل'!H170="","",'لیست کل'!H170)</f>
        <v/>
      </c>
      <c r="I90" s="30" t="str">
        <f>IF('لیست کل'!I170="","",'لیست کل'!I170)</f>
        <v/>
      </c>
      <c r="J90" s="30" t="str">
        <f>IF('لیست کل'!J170="","",'لیست کل'!J170)</f>
        <v/>
      </c>
      <c r="K90" s="30" t="str">
        <f>IF('لیست کل'!K170="","",'لیست کل'!K170)</f>
        <v/>
      </c>
      <c r="L90" s="30" t="str">
        <f>IF('لیست کل'!L170="","",'لیست کل'!L170)</f>
        <v/>
      </c>
      <c r="M90" s="30" t="str">
        <f>IF('لیست کل'!M170="","",'لیست کل'!M170)</f>
        <v/>
      </c>
      <c r="N90" s="30" t="str">
        <f>IF('لیست کل'!N170="","",'لیست کل'!N170)</f>
        <v/>
      </c>
      <c r="O90" s="30" t="str">
        <f>IF('لیست کل'!O170="","",'لیست کل'!O170)</f>
        <v/>
      </c>
      <c r="P90" s="30" t="str">
        <f>IF('لیست کل'!P170="","",'لیست کل'!P170)</f>
        <v/>
      </c>
      <c r="Q90" s="30" t="str">
        <f>IF('لیست کل'!Q170="","",'لیست کل'!Q170)</f>
        <v/>
      </c>
      <c r="R90" s="30" t="str">
        <f>IF('لیست کل'!R170="","",'لیست کل'!R170)</f>
        <v/>
      </c>
      <c r="S90" s="30" t="str">
        <f>IF('لیست کل'!S170="","",'لیست کل'!S170)</f>
        <v/>
      </c>
      <c r="T90" s="87" t="str">
        <f>IF('لیست کل'!T170="","",'لیست کل'!T170)</f>
        <v/>
      </c>
    </row>
    <row r="91" spans="1:20" ht="21">
      <c r="A91" s="30">
        <f>IF('لیست کل'!A167="","",'لیست کل'!A167)</f>
        <v>164</v>
      </c>
      <c r="B91" s="30" t="str">
        <f>IF('لیست کل'!B167="","",'لیست کل'!B167)</f>
        <v/>
      </c>
      <c r="C91" s="30" t="str">
        <f>IF('لیست کل'!C167="","",'لیست کل'!C167)</f>
        <v/>
      </c>
      <c r="D91" s="30" t="str">
        <f>IF('لیست کل'!D167="","",'لیست کل'!D167)</f>
        <v/>
      </c>
      <c r="E91" s="30" t="str">
        <f>IF('لیست کل'!E167="","",'لیست کل'!E167)</f>
        <v/>
      </c>
      <c r="F91" s="30" t="str">
        <f>IF('لیست کل'!F167="","",'لیست کل'!F167)</f>
        <v/>
      </c>
      <c r="G91" s="30" t="str">
        <f>IF('لیست کل'!G167="","",'لیست کل'!G167)</f>
        <v/>
      </c>
      <c r="H91" s="30" t="str">
        <f>IF('لیست کل'!H167="","",'لیست کل'!H167)</f>
        <v/>
      </c>
      <c r="I91" s="30" t="str">
        <f>IF('لیست کل'!I167="","",'لیست کل'!I167)</f>
        <v/>
      </c>
      <c r="J91" s="30" t="str">
        <f>IF('لیست کل'!J167="","",'لیست کل'!J167)</f>
        <v/>
      </c>
      <c r="K91" s="30" t="str">
        <f>IF('لیست کل'!K167="","",'لیست کل'!K167)</f>
        <v/>
      </c>
      <c r="L91" s="30" t="str">
        <f>IF('لیست کل'!L167="","",'لیست کل'!L167)</f>
        <v/>
      </c>
      <c r="M91" s="30" t="str">
        <f>IF('لیست کل'!M167="","",'لیست کل'!M167)</f>
        <v/>
      </c>
      <c r="N91" s="30" t="str">
        <f>IF('لیست کل'!N167="","",'لیست کل'!N167)</f>
        <v/>
      </c>
      <c r="O91" s="30" t="str">
        <f>IF('لیست کل'!O167="","",'لیست کل'!O167)</f>
        <v/>
      </c>
      <c r="P91" s="30" t="str">
        <f>IF('لیست کل'!P167="","",'لیست کل'!P167)</f>
        <v/>
      </c>
      <c r="Q91" s="30" t="str">
        <f>IF('لیست کل'!Q167="","",'لیست کل'!Q167)</f>
        <v/>
      </c>
      <c r="R91" s="30" t="str">
        <f>IF('لیست کل'!R167="","",'لیست کل'!R167)</f>
        <v/>
      </c>
      <c r="S91" s="30" t="str">
        <f>IF('لیست کل'!S167="","",'لیست کل'!S167)</f>
        <v/>
      </c>
      <c r="T91" s="87" t="str">
        <f>IF('لیست کل'!T167="","",'لیست کل'!T167)</f>
        <v/>
      </c>
    </row>
    <row r="92" spans="1:20" ht="21">
      <c r="A92" s="31">
        <f>IF('لیست کل'!A168="","",'لیست کل'!A168)</f>
        <v>165</v>
      </c>
      <c r="B92" s="31" t="str">
        <f>IF('لیست کل'!B168="","",'لیست کل'!B168)</f>
        <v/>
      </c>
      <c r="C92" s="31" t="str">
        <f>IF('لیست کل'!C168="","",'لیست کل'!C168)</f>
        <v/>
      </c>
      <c r="D92" s="31" t="str">
        <f>IF('لیست کل'!D168="","",'لیست کل'!D168)</f>
        <v/>
      </c>
      <c r="E92" s="31" t="str">
        <f>IF('لیست کل'!E168="","",'لیست کل'!E168)</f>
        <v/>
      </c>
      <c r="F92" s="31" t="str">
        <f>IF('لیست کل'!F168="","",'لیست کل'!F168)</f>
        <v/>
      </c>
      <c r="G92" s="31" t="str">
        <f>IF('لیست کل'!G168="","",'لیست کل'!G168)</f>
        <v/>
      </c>
      <c r="H92" s="31" t="str">
        <f>IF('لیست کل'!H168="","",'لیست کل'!H168)</f>
        <v/>
      </c>
      <c r="I92" s="31" t="str">
        <f>IF('لیست کل'!I168="","",'لیست کل'!I168)</f>
        <v/>
      </c>
      <c r="J92" s="31" t="str">
        <f>IF('لیست کل'!J168="","",'لیست کل'!J168)</f>
        <v/>
      </c>
      <c r="K92" s="31" t="str">
        <f>IF('لیست کل'!K168="","",'لیست کل'!K168)</f>
        <v/>
      </c>
      <c r="L92" s="31" t="str">
        <f>IF('لیست کل'!L168="","",'لیست کل'!L168)</f>
        <v/>
      </c>
      <c r="M92" s="31" t="str">
        <f>IF('لیست کل'!M168="","",'لیست کل'!M168)</f>
        <v/>
      </c>
      <c r="N92" s="31" t="str">
        <f>IF('لیست کل'!N168="","",'لیست کل'!N168)</f>
        <v/>
      </c>
      <c r="O92" s="31" t="str">
        <f>IF('لیست کل'!O168="","",'لیست کل'!O168)</f>
        <v/>
      </c>
      <c r="P92" s="31" t="str">
        <f>IF('لیست کل'!P168="","",'لیست کل'!P168)</f>
        <v/>
      </c>
      <c r="Q92" s="31" t="str">
        <f>IF('لیست کل'!Q168="","",'لیست کل'!Q168)</f>
        <v/>
      </c>
      <c r="R92" s="31" t="str">
        <f>IF('لیست کل'!R168="","",'لیست کل'!R168)</f>
        <v/>
      </c>
      <c r="S92" s="31" t="str">
        <f>IF('لیست کل'!S168="","",'لیست کل'!S168)</f>
        <v/>
      </c>
      <c r="T92" s="88" t="str">
        <f>IF('لیست کل'!T168="","",'لیست کل'!T168)</f>
        <v/>
      </c>
    </row>
    <row r="93" spans="1:20" ht="21">
      <c r="A93" s="31">
        <f>IF('لیست کل'!A171="","",'لیست کل'!A171)</f>
        <v>168</v>
      </c>
      <c r="B93" s="31" t="str">
        <f>IF('لیست کل'!B171="","",'لیست کل'!B171)</f>
        <v/>
      </c>
      <c r="C93" s="31" t="str">
        <f>IF('لیست کل'!C171="","",'لیست کل'!C171)</f>
        <v/>
      </c>
      <c r="D93" s="31" t="str">
        <f>IF('لیست کل'!D171="","",'لیست کل'!D171)</f>
        <v/>
      </c>
      <c r="E93" s="31" t="str">
        <f>IF('لیست کل'!E171="","",'لیست کل'!E171)</f>
        <v/>
      </c>
      <c r="F93" s="31" t="str">
        <f>IF('لیست کل'!F171="","",'لیست کل'!F171)</f>
        <v/>
      </c>
      <c r="G93" s="31" t="str">
        <f>IF('لیست کل'!G171="","",'لیست کل'!G171)</f>
        <v/>
      </c>
      <c r="H93" s="31" t="str">
        <f>IF('لیست کل'!H171="","",'لیست کل'!H171)</f>
        <v/>
      </c>
      <c r="I93" s="31" t="str">
        <f>IF('لیست کل'!I171="","",'لیست کل'!I171)</f>
        <v/>
      </c>
      <c r="J93" s="31" t="str">
        <f>IF('لیست کل'!J171="","",'لیست کل'!J171)</f>
        <v/>
      </c>
      <c r="K93" s="31" t="str">
        <f>IF('لیست کل'!K171="","",'لیست کل'!K171)</f>
        <v/>
      </c>
      <c r="L93" s="31" t="str">
        <f>IF('لیست کل'!L171="","",'لیست کل'!L171)</f>
        <v/>
      </c>
      <c r="M93" s="31" t="str">
        <f>IF('لیست کل'!M171="","",'لیست کل'!M171)</f>
        <v/>
      </c>
      <c r="N93" s="31" t="str">
        <f>IF('لیست کل'!N171="","",'لیست کل'!N171)</f>
        <v/>
      </c>
      <c r="O93" s="31" t="str">
        <f>IF('لیست کل'!O171="","",'لیست کل'!O171)</f>
        <v/>
      </c>
      <c r="P93" s="31" t="str">
        <f>IF('لیست کل'!P171="","",'لیست کل'!P171)</f>
        <v/>
      </c>
      <c r="Q93" s="31" t="str">
        <f>IF('لیست کل'!Q171="","",'لیست کل'!Q171)</f>
        <v/>
      </c>
      <c r="R93" s="31" t="str">
        <f>IF('لیست کل'!R171="","",'لیست کل'!R171)</f>
        <v/>
      </c>
      <c r="S93" s="31" t="str">
        <f>IF('لیست کل'!S171="","",'لیست کل'!S171)</f>
        <v/>
      </c>
      <c r="T93" s="88" t="str">
        <f>IF('لیست کل'!T171="","",'لیست کل'!T171)</f>
        <v/>
      </c>
    </row>
    <row r="94" spans="1:20" ht="21">
      <c r="A94" s="31">
        <f>IF('لیست کل'!A54="","",'لیست کل'!A54)</f>
        <v>51</v>
      </c>
      <c r="B94" s="31" t="str">
        <f>IF('لیست کل'!B54="","",'لیست کل'!B54)</f>
        <v/>
      </c>
      <c r="C94" s="31" t="str">
        <f>IF('لیست کل'!C54="","",'لیست کل'!C54)</f>
        <v/>
      </c>
      <c r="D94" s="31" t="str">
        <f>IF('لیست کل'!D54="","",'لیست کل'!D54)</f>
        <v/>
      </c>
      <c r="E94" s="31" t="str">
        <f>IF('لیست کل'!E54="","",'لیست کل'!E54)</f>
        <v/>
      </c>
      <c r="F94" s="31" t="str">
        <f>IF('لیست کل'!F54="","",'لیست کل'!F54)</f>
        <v/>
      </c>
      <c r="G94" s="31" t="str">
        <f>IF('لیست کل'!G54="","",'لیست کل'!G54)</f>
        <v/>
      </c>
      <c r="H94" s="31" t="str">
        <f>IF('لیست کل'!H54="","",'لیست کل'!H54)</f>
        <v/>
      </c>
      <c r="I94" s="31" t="str">
        <f>IF('لیست کل'!I54="","",'لیست کل'!I54)</f>
        <v/>
      </c>
      <c r="J94" s="31" t="str">
        <f>IF('لیست کل'!J54="","",'لیست کل'!J54)</f>
        <v/>
      </c>
      <c r="K94" s="31" t="str">
        <f>IF('لیست کل'!K54="","",'لیست کل'!K54)</f>
        <v/>
      </c>
      <c r="L94" s="31" t="str">
        <f>IF('لیست کل'!L54="","",'لیست کل'!L54)</f>
        <v/>
      </c>
      <c r="M94" s="31" t="str">
        <f>IF('لیست کل'!M54="","",'لیست کل'!M54)</f>
        <v/>
      </c>
      <c r="N94" s="31" t="str">
        <f>IF('لیست کل'!N54="","",'لیست کل'!N54)</f>
        <v/>
      </c>
      <c r="O94" s="31" t="str">
        <f>IF('لیست کل'!O54="","",'لیست کل'!O54)</f>
        <v/>
      </c>
      <c r="P94" s="31" t="str">
        <f>IF('لیست کل'!P54="","",'لیست کل'!P54)</f>
        <v/>
      </c>
      <c r="Q94" s="31" t="str">
        <f>IF('لیست کل'!Q54="","",'لیست کل'!Q54)</f>
        <v/>
      </c>
      <c r="R94" s="31" t="str">
        <f>IF('لیست کل'!R54="","",'لیست کل'!R54)</f>
        <v/>
      </c>
      <c r="S94" s="31" t="str">
        <f>IF('لیست کل'!S54="","",'لیست کل'!S54)</f>
        <v/>
      </c>
      <c r="T94" s="88" t="str">
        <f>IF('لیست کل'!T54="","",'لیست کل'!T54)</f>
        <v/>
      </c>
    </row>
    <row r="95" spans="1:20" ht="21">
      <c r="A95" s="30">
        <f>IF('لیست کل'!A172="","",'لیست کل'!A172)</f>
        <v>169</v>
      </c>
      <c r="B95" s="30" t="str">
        <f>IF('لیست کل'!B172="","",'لیست کل'!B172)</f>
        <v/>
      </c>
      <c r="C95" s="30" t="str">
        <f>IF('لیست کل'!C172="","",'لیست کل'!C172)</f>
        <v/>
      </c>
      <c r="D95" s="30" t="str">
        <f>IF('لیست کل'!D172="","",'لیست کل'!D172)</f>
        <v/>
      </c>
      <c r="E95" s="30" t="str">
        <f>IF('لیست کل'!E172="","",'لیست کل'!E172)</f>
        <v/>
      </c>
      <c r="F95" s="30" t="str">
        <f>IF('لیست کل'!F172="","",'لیست کل'!F172)</f>
        <v/>
      </c>
      <c r="G95" s="30" t="str">
        <f>IF('لیست کل'!G172="","",'لیست کل'!G172)</f>
        <v/>
      </c>
      <c r="H95" s="30" t="str">
        <f>IF('لیست کل'!H172="","",'لیست کل'!H172)</f>
        <v/>
      </c>
      <c r="I95" s="30" t="str">
        <f>IF('لیست کل'!I172="","",'لیست کل'!I172)</f>
        <v/>
      </c>
      <c r="J95" s="30" t="str">
        <f>IF('لیست کل'!J172="","",'لیست کل'!J172)</f>
        <v/>
      </c>
      <c r="K95" s="30" t="str">
        <f>IF('لیست کل'!K172="","",'لیست کل'!K172)</f>
        <v/>
      </c>
      <c r="L95" s="30" t="str">
        <f>IF('لیست کل'!L172="","",'لیست کل'!L172)</f>
        <v/>
      </c>
      <c r="M95" s="30" t="str">
        <f>IF('لیست کل'!M172="","",'لیست کل'!M172)</f>
        <v/>
      </c>
      <c r="N95" s="30" t="str">
        <f>IF('لیست کل'!N172="","",'لیست کل'!N172)</f>
        <v/>
      </c>
      <c r="O95" s="30" t="str">
        <f>IF('لیست کل'!O172="","",'لیست کل'!O172)</f>
        <v/>
      </c>
      <c r="P95" s="30" t="str">
        <f>IF('لیست کل'!P172="","",'لیست کل'!P172)</f>
        <v/>
      </c>
      <c r="Q95" s="30" t="str">
        <f>IF('لیست کل'!Q172="","",'لیست کل'!Q172)</f>
        <v/>
      </c>
      <c r="R95" s="30" t="str">
        <f>IF('لیست کل'!R172="","",'لیست کل'!R172)</f>
        <v/>
      </c>
      <c r="S95" s="30" t="str">
        <f>IF('لیست کل'!S172="","",'لیست کل'!S172)</f>
        <v/>
      </c>
      <c r="T95" s="87" t="str">
        <f>IF('لیست کل'!T172="","",'لیست کل'!T172)</f>
        <v/>
      </c>
    </row>
    <row r="96" spans="1:20" ht="21">
      <c r="A96" s="30">
        <f>IF('لیست کل'!A55="","",'لیست کل'!A55)</f>
        <v>52</v>
      </c>
      <c r="B96" s="30" t="str">
        <f>IF('لیست کل'!B55="","",'لیست کل'!B55)</f>
        <v/>
      </c>
      <c r="C96" s="30" t="str">
        <f>IF('لیست کل'!C55="","",'لیست کل'!C55)</f>
        <v/>
      </c>
      <c r="D96" s="30" t="str">
        <f>IF('لیست کل'!D55="","",'لیست کل'!D55)</f>
        <v/>
      </c>
      <c r="E96" s="30" t="str">
        <f>IF('لیست کل'!E55="","",'لیست کل'!E55)</f>
        <v/>
      </c>
      <c r="F96" s="30" t="str">
        <f>IF('لیست کل'!F55="","",'لیست کل'!F55)</f>
        <v/>
      </c>
      <c r="G96" s="30" t="str">
        <f>IF('لیست کل'!G55="","",'لیست کل'!G55)</f>
        <v/>
      </c>
      <c r="H96" s="30" t="str">
        <f>IF('لیست کل'!H55="","",'لیست کل'!H55)</f>
        <v/>
      </c>
      <c r="I96" s="30" t="str">
        <f>IF('لیست کل'!I55="","",'لیست کل'!I55)</f>
        <v/>
      </c>
      <c r="J96" s="30" t="str">
        <f>IF('لیست کل'!J55="","",'لیست کل'!J55)</f>
        <v/>
      </c>
      <c r="K96" s="30" t="str">
        <f>IF('لیست کل'!K55="","",'لیست کل'!K55)</f>
        <v/>
      </c>
      <c r="L96" s="30" t="str">
        <f>IF('لیست کل'!L55="","",'لیست کل'!L55)</f>
        <v/>
      </c>
      <c r="M96" s="30" t="str">
        <f>IF('لیست کل'!M55="","",'لیست کل'!M55)</f>
        <v/>
      </c>
      <c r="N96" s="30" t="str">
        <f>IF('لیست کل'!N55="","",'لیست کل'!N55)</f>
        <v/>
      </c>
      <c r="O96" s="30" t="str">
        <f>IF('لیست کل'!O55="","",'لیست کل'!O55)</f>
        <v/>
      </c>
      <c r="P96" s="30" t="str">
        <f>IF('لیست کل'!P55="","",'لیست کل'!P55)</f>
        <v/>
      </c>
      <c r="Q96" s="30" t="str">
        <f>IF('لیست کل'!Q55="","",'لیست کل'!Q55)</f>
        <v/>
      </c>
      <c r="R96" s="30" t="str">
        <f>IF('لیست کل'!R55="","",'لیست کل'!R55)</f>
        <v/>
      </c>
      <c r="S96" s="30" t="str">
        <f>IF('لیست کل'!S55="","",'لیست کل'!S55)</f>
        <v/>
      </c>
      <c r="T96" s="87" t="str">
        <f>IF('لیست کل'!T55="","",'لیست کل'!T55)</f>
        <v/>
      </c>
    </row>
    <row r="97" spans="1:20" ht="21">
      <c r="A97" s="31">
        <f>IF('لیست کل'!A173="","",'لیست کل'!A173)</f>
        <v>170</v>
      </c>
      <c r="B97" s="31" t="str">
        <f>IF('لیست کل'!B173="","",'لیست کل'!B173)</f>
        <v/>
      </c>
      <c r="C97" s="31" t="str">
        <f>IF('لیست کل'!C173="","",'لیست کل'!C173)</f>
        <v/>
      </c>
      <c r="D97" s="31" t="str">
        <f>IF('لیست کل'!D173="","",'لیست کل'!D173)</f>
        <v/>
      </c>
      <c r="E97" s="31" t="str">
        <f>IF('لیست کل'!E173="","",'لیست کل'!E173)</f>
        <v/>
      </c>
      <c r="F97" s="31" t="str">
        <f>IF('لیست کل'!F173="","",'لیست کل'!F173)</f>
        <v/>
      </c>
      <c r="G97" s="31" t="str">
        <f>IF('لیست کل'!G173="","",'لیست کل'!G173)</f>
        <v/>
      </c>
      <c r="H97" s="31" t="str">
        <f>IF('لیست کل'!H173="","",'لیست کل'!H173)</f>
        <v/>
      </c>
      <c r="I97" s="31" t="str">
        <f>IF('لیست کل'!I173="","",'لیست کل'!I173)</f>
        <v/>
      </c>
      <c r="J97" s="31" t="str">
        <f>IF('لیست کل'!J173="","",'لیست کل'!J173)</f>
        <v/>
      </c>
      <c r="K97" s="31" t="str">
        <f>IF('لیست کل'!K173="","",'لیست کل'!K173)</f>
        <v/>
      </c>
      <c r="L97" s="31" t="str">
        <f>IF('لیست کل'!L173="","",'لیست کل'!L173)</f>
        <v/>
      </c>
      <c r="M97" s="31" t="str">
        <f>IF('لیست کل'!M173="","",'لیست کل'!M173)</f>
        <v/>
      </c>
      <c r="N97" s="31" t="str">
        <f>IF('لیست کل'!N173="","",'لیست کل'!N173)</f>
        <v/>
      </c>
      <c r="O97" s="31" t="str">
        <f>IF('لیست کل'!O173="","",'لیست کل'!O173)</f>
        <v/>
      </c>
      <c r="P97" s="31" t="str">
        <f>IF('لیست کل'!P173="","",'لیست کل'!P173)</f>
        <v/>
      </c>
      <c r="Q97" s="31" t="str">
        <f>IF('لیست کل'!Q173="","",'لیست کل'!Q173)</f>
        <v/>
      </c>
      <c r="R97" s="31" t="str">
        <f>IF('لیست کل'!R173="","",'لیست کل'!R173)</f>
        <v/>
      </c>
      <c r="S97" s="31" t="str">
        <f>IF('لیست کل'!S173="","",'لیست کل'!S173)</f>
        <v/>
      </c>
      <c r="T97" s="88" t="str">
        <f>IF('لیست کل'!T173="","",'لیست کل'!T173)</f>
        <v/>
      </c>
    </row>
    <row r="98" spans="1:20" ht="21">
      <c r="A98" s="31">
        <f>IF('لیست کل'!A174="","",'لیست کل'!A174)</f>
        <v>171</v>
      </c>
      <c r="B98" s="31" t="str">
        <f>IF('لیست کل'!B174="","",'لیست کل'!B174)</f>
        <v/>
      </c>
      <c r="C98" s="31" t="str">
        <f>IF('لیست کل'!C174="","",'لیست کل'!C174)</f>
        <v/>
      </c>
      <c r="D98" s="31" t="str">
        <f>IF('لیست کل'!D174="","",'لیست کل'!D174)</f>
        <v/>
      </c>
      <c r="E98" s="31" t="str">
        <f>IF('لیست کل'!E174="","",'لیست کل'!E174)</f>
        <v/>
      </c>
      <c r="F98" s="31" t="str">
        <f>IF('لیست کل'!F174="","",'لیست کل'!F174)</f>
        <v/>
      </c>
      <c r="G98" s="31" t="str">
        <f>IF('لیست کل'!G174="","",'لیست کل'!G174)</f>
        <v/>
      </c>
      <c r="H98" s="31" t="str">
        <f>IF('لیست کل'!H174="","",'لیست کل'!H174)</f>
        <v/>
      </c>
      <c r="I98" s="31" t="str">
        <f>IF('لیست کل'!I174="","",'لیست کل'!I174)</f>
        <v/>
      </c>
      <c r="J98" s="31" t="str">
        <f>IF('لیست کل'!J174="","",'لیست کل'!J174)</f>
        <v/>
      </c>
      <c r="K98" s="31" t="str">
        <f>IF('لیست کل'!K174="","",'لیست کل'!K174)</f>
        <v/>
      </c>
      <c r="L98" s="31" t="str">
        <f>IF('لیست کل'!L174="","",'لیست کل'!L174)</f>
        <v/>
      </c>
      <c r="M98" s="31" t="str">
        <f>IF('لیست کل'!M174="","",'لیست کل'!M174)</f>
        <v/>
      </c>
      <c r="N98" s="31" t="str">
        <f>IF('لیست کل'!N174="","",'لیست کل'!N174)</f>
        <v/>
      </c>
      <c r="O98" s="31" t="str">
        <f>IF('لیست کل'!O174="","",'لیست کل'!O174)</f>
        <v/>
      </c>
      <c r="P98" s="31" t="str">
        <f>IF('لیست کل'!P174="","",'لیست کل'!P174)</f>
        <v/>
      </c>
      <c r="Q98" s="31" t="str">
        <f>IF('لیست کل'!Q174="","",'لیست کل'!Q174)</f>
        <v/>
      </c>
      <c r="R98" s="31" t="str">
        <f>IF('لیست کل'!R174="","",'لیست کل'!R174)</f>
        <v/>
      </c>
      <c r="S98" s="31" t="str">
        <f>IF('لیست کل'!S174="","",'لیست کل'!S174)</f>
        <v/>
      </c>
      <c r="T98" s="88" t="str">
        <f>IF('لیست کل'!T174="","",'لیست کل'!T174)</f>
        <v/>
      </c>
    </row>
    <row r="99" spans="1:20" ht="21">
      <c r="A99" s="31">
        <f>IF('لیست کل'!A56="","",'لیست کل'!A56)</f>
        <v>53</v>
      </c>
      <c r="B99" s="31" t="str">
        <f>IF('لیست کل'!B56="","",'لیست کل'!B56)</f>
        <v/>
      </c>
      <c r="C99" s="31" t="str">
        <f>IF('لیست کل'!C56="","",'لیست کل'!C56)</f>
        <v/>
      </c>
      <c r="D99" s="31" t="str">
        <f>IF('لیست کل'!D56="","",'لیست کل'!D56)</f>
        <v/>
      </c>
      <c r="E99" s="31" t="str">
        <f>IF('لیست کل'!E56="","",'لیست کل'!E56)</f>
        <v/>
      </c>
      <c r="F99" s="31" t="str">
        <f>IF('لیست کل'!F56="","",'لیست کل'!F56)</f>
        <v/>
      </c>
      <c r="G99" s="31" t="str">
        <f>IF('لیست کل'!G56="","",'لیست کل'!G56)</f>
        <v/>
      </c>
      <c r="H99" s="31" t="str">
        <f>IF('لیست کل'!H56="","",'لیست کل'!H56)</f>
        <v/>
      </c>
      <c r="I99" s="31" t="str">
        <f>IF('لیست کل'!I56="","",'لیست کل'!I56)</f>
        <v/>
      </c>
      <c r="J99" s="31" t="str">
        <f>IF('لیست کل'!J56="","",'لیست کل'!J56)</f>
        <v/>
      </c>
      <c r="K99" s="31" t="str">
        <f>IF('لیست کل'!K56="","",'لیست کل'!K56)</f>
        <v/>
      </c>
      <c r="L99" s="31" t="str">
        <f>IF('لیست کل'!L56="","",'لیست کل'!L56)</f>
        <v/>
      </c>
      <c r="M99" s="31" t="str">
        <f>IF('لیست کل'!M56="","",'لیست کل'!M56)</f>
        <v/>
      </c>
      <c r="N99" s="31" t="str">
        <f>IF('لیست کل'!N56="","",'لیست کل'!N56)</f>
        <v/>
      </c>
      <c r="O99" s="31" t="str">
        <f>IF('لیست کل'!O56="","",'لیست کل'!O56)</f>
        <v/>
      </c>
      <c r="P99" s="31" t="str">
        <f>IF('لیست کل'!P56="","",'لیست کل'!P56)</f>
        <v/>
      </c>
      <c r="Q99" s="31" t="str">
        <f>IF('لیست کل'!Q56="","",'لیست کل'!Q56)</f>
        <v/>
      </c>
      <c r="R99" s="31" t="str">
        <f>IF('لیست کل'!R56="","",'لیست کل'!R56)</f>
        <v/>
      </c>
      <c r="S99" s="31" t="str">
        <f>IF('لیست کل'!S56="","",'لیست کل'!S56)</f>
        <v/>
      </c>
      <c r="T99" s="88" t="str">
        <f>IF('لیست کل'!T56="","",'لیست کل'!T56)</f>
        <v/>
      </c>
    </row>
    <row r="100" spans="1:20" ht="21">
      <c r="A100" s="30">
        <f>IF('لیست کل'!A175="","",'لیست کل'!A175)</f>
        <v>172</v>
      </c>
      <c r="B100" s="30" t="str">
        <f>IF('لیست کل'!B175="","",'لیست کل'!B175)</f>
        <v/>
      </c>
      <c r="C100" s="30" t="str">
        <f>IF('لیست کل'!C175="","",'لیست کل'!C175)</f>
        <v/>
      </c>
      <c r="D100" s="30" t="str">
        <f>IF('لیست کل'!D175="","",'لیست کل'!D175)</f>
        <v/>
      </c>
      <c r="E100" s="30" t="str">
        <f>IF('لیست کل'!E175="","",'لیست کل'!E175)</f>
        <v/>
      </c>
      <c r="F100" s="30" t="str">
        <f>IF('لیست کل'!F175="","",'لیست کل'!F175)</f>
        <v/>
      </c>
      <c r="G100" s="30" t="str">
        <f>IF('لیست کل'!G175="","",'لیست کل'!G175)</f>
        <v/>
      </c>
      <c r="H100" s="30" t="str">
        <f>IF('لیست کل'!H175="","",'لیست کل'!H175)</f>
        <v/>
      </c>
      <c r="I100" s="30" t="str">
        <f>IF('لیست کل'!I175="","",'لیست کل'!I175)</f>
        <v/>
      </c>
      <c r="J100" s="30" t="str">
        <f>IF('لیست کل'!J175="","",'لیست کل'!J175)</f>
        <v/>
      </c>
      <c r="K100" s="30" t="str">
        <f>IF('لیست کل'!K175="","",'لیست کل'!K175)</f>
        <v/>
      </c>
      <c r="L100" s="30" t="str">
        <f>IF('لیست کل'!L175="","",'لیست کل'!L175)</f>
        <v/>
      </c>
      <c r="M100" s="30" t="str">
        <f>IF('لیست کل'!M175="","",'لیست کل'!M175)</f>
        <v/>
      </c>
      <c r="N100" s="30" t="str">
        <f>IF('لیست کل'!N175="","",'لیست کل'!N175)</f>
        <v/>
      </c>
      <c r="O100" s="30" t="str">
        <f>IF('لیست کل'!O175="","",'لیست کل'!O175)</f>
        <v/>
      </c>
      <c r="P100" s="30" t="str">
        <f>IF('لیست کل'!P175="","",'لیست کل'!P175)</f>
        <v/>
      </c>
      <c r="Q100" s="30" t="str">
        <f>IF('لیست کل'!Q175="","",'لیست کل'!Q175)</f>
        <v/>
      </c>
      <c r="R100" s="30" t="str">
        <f>IF('لیست کل'!R175="","",'لیست کل'!R175)</f>
        <v/>
      </c>
      <c r="S100" s="30" t="str">
        <f>IF('لیست کل'!S175="","",'لیست کل'!S175)</f>
        <v/>
      </c>
      <c r="T100" s="87" t="str">
        <f>IF('لیست کل'!T175="","",'لیست کل'!T175)</f>
        <v/>
      </c>
    </row>
    <row r="101" spans="1:20" ht="21">
      <c r="A101" s="30">
        <f>IF('لیست کل'!A57="","",'لیست کل'!A57)</f>
        <v>54</v>
      </c>
      <c r="B101" s="30" t="str">
        <f>IF('لیست کل'!B57="","",'لیست کل'!B57)</f>
        <v/>
      </c>
      <c r="C101" s="30" t="str">
        <f>IF('لیست کل'!C57="","",'لیست کل'!C57)</f>
        <v/>
      </c>
      <c r="D101" s="30" t="str">
        <f>IF('لیست کل'!D57="","",'لیست کل'!D57)</f>
        <v/>
      </c>
      <c r="E101" s="30" t="str">
        <f>IF('لیست کل'!E57="","",'لیست کل'!E57)</f>
        <v/>
      </c>
      <c r="F101" s="30" t="str">
        <f>IF('لیست کل'!F57="","",'لیست کل'!F57)</f>
        <v/>
      </c>
      <c r="G101" s="30" t="str">
        <f>IF('لیست کل'!G57="","",'لیست کل'!G57)</f>
        <v/>
      </c>
      <c r="H101" s="30" t="str">
        <f>IF('لیست کل'!H57="","",'لیست کل'!H57)</f>
        <v/>
      </c>
      <c r="I101" s="30" t="str">
        <f>IF('لیست کل'!I57="","",'لیست کل'!I57)</f>
        <v/>
      </c>
      <c r="J101" s="30" t="str">
        <f>IF('لیست کل'!J57="","",'لیست کل'!J57)</f>
        <v/>
      </c>
      <c r="K101" s="30" t="str">
        <f>IF('لیست کل'!K57="","",'لیست کل'!K57)</f>
        <v/>
      </c>
      <c r="L101" s="30" t="str">
        <f>IF('لیست کل'!L57="","",'لیست کل'!L57)</f>
        <v/>
      </c>
      <c r="M101" s="30" t="str">
        <f>IF('لیست کل'!M57="","",'لیست کل'!M57)</f>
        <v/>
      </c>
      <c r="N101" s="30" t="str">
        <f>IF('لیست کل'!N57="","",'لیست کل'!N57)</f>
        <v/>
      </c>
      <c r="O101" s="30" t="str">
        <f>IF('لیست کل'!O57="","",'لیست کل'!O57)</f>
        <v/>
      </c>
      <c r="P101" s="30" t="str">
        <f>IF('لیست کل'!P57="","",'لیست کل'!P57)</f>
        <v/>
      </c>
      <c r="Q101" s="30" t="str">
        <f>IF('لیست کل'!Q57="","",'لیست کل'!Q57)</f>
        <v/>
      </c>
      <c r="R101" s="30" t="str">
        <f>IF('لیست کل'!R57="","",'لیست کل'!R57)</f>
        <v/>
      </c>
      <c r="S101" s="30" t="str">
        <f>IF('لیست کل'!S57="","",'لیست کل'!S57)</f>
        <v/>
      </c>
      <c r="T101" s="87" t="str">
        <f>IF('لیست کل'!T57="","",'لیست کل'!T57)</f>
        <v/>
      </c>
    </row>
    <row r="102" spans="1:20" ht="21">
      <c r="A102" s="31">
        <f>IF('لیست کل'!A58="","",'لیست کل'!A58)</f>
        <v>55</v>
      </c>
      <c r="B102" s="31" t="str">
        <f>IF('لیست کل'!B58="","",'لیست کل'!B58)</f>
        <v/>
      </c>
      <c r="C102" s="31" t="str">
        <f>IF('لیست کل'!C58="","",'لیست کل'!C58)</f>
        <v/>
      </c>
      <c r="D102" s="31" t="str">
        <f>IF('لیست کل'!D58="","",'لیست کل'!D58)</f>
        <v/>
      </c>
      <c r="E102" s="31" t="str">
        <f>IF('لیست کل'!E58="","",'لیست کل'!E58)</f>
        <v/>
      </c>
      <c r="F102" s="31" t="str">
        <f>IF('لیست کل'!F58="","",'لیست کل'!F58)</f>
        <v/>
      </c>
      <c r="G102" s="31" t="str">
        <f>IF('لیست کل'!G58="","",'لیست کل'!G58)</f>
        <v/>
      </c>
      <c r="H102" s="31" t="str">
        <f>IF('لیست کل'!H58="","",'لیست کل'!H58)</f>
        <v/>
      </c>
      <c r="I102" s="31" t="str">
        <f>IF('لیست کل'!I58="","",'لیست کل'!I58)</f>
        <v/>
      </c>
      <c r="J102" s="31" t="str">
        <f>IF('لیست کل'!J58="","",'لیست کل'!J58)</f>
        <v/>
      </c>
      <c r="K102" s="31" t="str">
        <f>IF('لیست کل'!K58="","",'لیست کل'!K58)</f>
        <v/>
      </c>
      <c r="L102" s="31" t="str">
        <f>IF('لیست کل'!L58="","",'لیست کل'!L58)</f>
        <v/>
      </c>
      <c r="M102" s="31" t="str">
        <f>IF('لیست کل'!M58="","",'لیست کل'!M58)</f>
        <v/>
      </c>
      <c r="N102" s="31" t="str">
        <f>IF('لیست کل'!N58="","",'لیست کل'!N58)</f>
        <v/>
      </c>
      <c r="O102" s="31" t="str">
        <f>IF('لیست کل'!O58="","",'لیست کل'!O58)</f>
        <v/>
      </c>
      <c r="P102" s="31" t="str">
        <f>IF('لیست کل'!P58="","",'لیست کل'!P58)</f>
        <v/>
      </c>
      <c r="Q102" s="31" t="str">
        <f>IF('لیست کل'!Q58="","",'لیست کل'!Q58)</f>
        <v/>
      </c>
      <c r="R102" s="31" t="str">
        <f>IF('لیست کل'!R58="","",'لیست کل'!R58)</f>
        <v/>
      </c>
      <c r="S102" s="31" t="str">
        <f>IF('لیست کل'!S58="","",'لیست کل'!S58)</f>
        <v/>
      </c>
      <c r="T102" s="88" t="str">
        <f>IF('لیست کل'!T58="","",'لیست کل'!T58)</f>
        <v/>
      </c>
    </row>
    <row r="103" spans="1:20" ht="21">
      <c r="A103" s="30">
        <f>IF('لیست کل'!A59="","",'لیست کل'!A59)</f>
        <v>56</v>
      </c>
      <c r="B103" s="30" t="str">
        <f>IF('لیست کل'!B59="","",'لیست کل'!B59)</f>
        <v/>
      </c>
      <c r="C103" s="30" t="str">
        <f>IF('لیست کل'!C59="","",'لیست کل'!C59)</f>
        <v/>
      </c>
      <c r="D103" s="30" t="str">
        <f>IF('لیست کل'!D59="","",'لیست کل'!D59)</f>
        <v/>
      </c>
      <c r="E103" s="30" t="str">
        <f>IF('لیست کل'!E59="","",'لیست کل'!E59)</f>
        <v/>
      </c>
      <c r="F103" s="30" t="str">
        <f>IF('لیست کل'!F59="","",'لیست کل'!F59)</f>
        <v/>
      </c>
      <c r="G103" s="30" t="str">
        <f>IF('لیست کل'!G59="","",'لیست کل'!G59)</f>
        <v/>
      </c>
      <c r="H103" s="30" t="str">
        <f>IF('لیست کل'!H59="","",'لیست کل'!H59)</f>
        <v/>
      </c>
      <c r="I103" s="30" t="str">
        <f>IF('لیست کل'!I59="","",'لیست کل'!I59)</f>
        <v/>
      </c>
      <c r="J103" s="30" t="str">
        <f>IF('لیست کل'!J59="","",'لیست کل'!J59)</f>
        <v/>
      </c>
      <c r="K103" s="30" t="str">
        <f>IF('لیست کل'!K59="","",'لیست کل'!K59)</f>
        <v/>
      </c>
      <c r="L103" s="30" t="str">
        <f>IF('لیست کل'!L59="","",'لیست کل'!L59)</f>
        <v/>
      </c>
      <c r="M103" s="30" t="str">
        <f>IF('لیست کل'!M59="","",'لیست کل'!M59)</f>
        <v/>
      </c>
      <c r="N103" s="30" t="str">
        <f>IF('لیست کل'!N59="","",'لیست کل'!N59)</f>
        <v/>
      </c>
      <c r="O103" s="30" t="str">
        <f>IF('لیست کل'!O59="","",'لیست کل'!O59)</f>
        <v/>
      </c>
      <c r="P103" s="30" t="str">
        <f>IF('لیست کل'!P59="","",'لیست کل'!P59)</f>
        <v/>
      </c>
      <c r="Q103" s="30" t="str">
        <f>IF('لیست کل'!Q59="","",'لیست کل'!Q59)</f>
        <v/>
      </c>
      <c r="R103" s="30" t="str">
        <f>IF('لیست کل'!R59="","",'لیست کل'!R59)</f>
        <v/>
      </c>
      <c r="S103" s="30" t="str">
        <f>IF('لیست کل'!S59="","",'لیست کل'!S59)</f>
        <v/>
      </c>
      <c r="T103" s="87" t="str">
        <f>IF('لیست کل'!T59="","",'لیست کل'!T59)</f>
        <v/>
      </c>
    </row>
    <row r="104" spans="1:20" ht="21">
      <c r="A104" s="30">
        <f>IF('لیست کل'!A176="","",'لیست کل'!A176)</f>
        <v>173</v>
      </c>
      <c r="B104" s="30" t="str">
        <f>IF('لیست کل'!B176="","",'لیست کل'!B176)</f>
        <v/>
      </c>
      <c r="C104" s="30" t="str">
        <f>IF('لیست کل'!C176="","",'لیست کل'!C176)</f>
        <v/>
      </c>
      <c r="D104" s="30" t="str">
        <f>IF('لیست کل'!D176="","",'لیست کل'!D176)</f>
        <v/>
      </c>
      <c r="E104" s="30" t="str">
        <f>IF('لیست کل'!E176="","",'لیست کل'!E176)</f>
        <v/>
      </c>
      <c r="F104" s="30" t="str">
        <f>IF('لیست کل'!F176="","",'لیست کل'!F176)</f>
        <v/>
      </c>
      <c r="G104" s="30" t="str">
        <f>IF('لیست کل'!G176="","",'لیست کل'!G176)</f>
        <v/>
      </c>
      <c r="H104" s="30" t="str">
        <f>IF('لیست کل'!H176="","",'لیست کل'!H176)</f>
        <v/>
      </c>
      <c r="I104" s="30" t="str">
        <f>IF('لیست کل'!I176="","",'لیست کل'!I176)</f>
        <v/>
      </c>
      <c r="J104" s="30" t="str">
        <f>IF('لیست کل'!J176="","",'لیست کل'!J176)</f>
        <v/>
      </c>
      <c r="K104" s="30" t="str">
        <f>IF('لیست کل'!K176="","",'لیست کل'!K176)</f>
        <v/>
      </c>
      <c r="L104" s="30" t="str">
        <f>IF('لیست کل'!L176="","",'لیست کل'!L176)</f>
        <v/>
      </c>
      <c r="M104" s="30" t="str">
        <f>IF('لیست کل'!M176="","",'لیست کل'!M176)</f>
        <v/>
      </c>
      <c r="N104" s="30" t="str">
        <f>IF('لیست کل'!N176="","",'لیست کل'!N176)</f>
        <v/>
      </c>
      <c r="O104" s="30" t="str">
        <f>IF('لیست کل'!O176="","",'لیست کل'!O176)</f>
        <v/>
      </c>
      <c r="P104" s="30" t="str">
        <f>IF('لیست کل'!P176="","",'لیست کل'!P176)</f>
        <v/>
      </c>
      <c r="Q104" s="30" t="str">
        <f>IF('لیست کل'!Q176="","",'لیست کل'!Q176)</f>
        <v/>
      </c>
      <c r="R104" s="30" t="str">
        <f>IF('لیست کل'!R176="","",'لیست کل'!R176)</f>
        <v/>
      </c>
      <c r="S104" s="30" t="str">
        <f>IF('لیست کل'!S176="","",'لیست کل'!S176)</f>
        <v/>
      </c>
      <c r="T104" s="87" t="str">
        <f>IF('لیست کل'!T176="","",'لیست کل'!T176)</f>
        <v/>
      </c>
    </row>
    <row r="105" spans="1:20" ht="21">
      <c r="A105" s="31">
        <f>IF('لیست کل'!A177="","",'لیست کل'!A177)</f>
        <v>174</v>
      </c>
      <c r="B105" s="31" t="str">
        <f>IF('لیست کل'!B177="","",'لیست کل'!B177)</f>
        <v/>
      </c>
      <c r="C105" s="31" t="str">
        <f>IF('لیست کل'!C177="","",'لیست کل'!C177)</f>
        <v/>
      </c>
      <c r="D105" s="31" t="str">
        <f>IF('لیست کل'!D177="","",'لیست کل'!D177)</f>
        <v/>
      </c>
      <c r="E105" s="31" t="str">
        <f>IF('لیست کل'!E177="","",'لیست کل'!E177)</f>
        <v/>
      </c>
      <c r="F105" s="31" t="str">
        <f>IF('لیست کل'!F177="","",'لیست کل'!F177)</f>
        <v/>
      </c>
      <c r="G105" s="31" t="str">
        <f>IF('لیست کل'!G177="","",'لیست کل'!G177)</f>
        <v/>
      </c>
      <c r="H105" s="31" t="str">
        <f>IF('لیست کل'!H177="","",'لیست کل'!H177)</f>
        <v/>
      </c>
      <c r="I105" s="31" t="str">
        <f>IF('لیست کل'!I177="","",'لیست کل'!I177)</f>
        <v/>
      </c>
      <c r="J105" s="31" t="str">
        <f>IF('لیست کل'!J177="","",'لیست کل'!J177)</f>
        <v/>
      </c>
      <c r="K105" s="31" t="str">
        <f>IF('لیست کل'!K177="","",'لیست کل'!K177)</f>
        <v/>
      </c>
      <c r="L105" s="31" t="str">
        <f>IF('لیست کل'!L177="","",'لیست کل'!L177)</f>
        <v/>
      </c>
      <c r="M105" s="31" t="str">
        <f>IF('لیست کل'!M177="","",'لیست کل'!M177)</f>
        <v/>
      </c>
      <c r="N105" s="31" t="str">
        <f>IF('لیست کل'!N177="","",'لیست کل'!N177)</f>
        <v/>
      </c>
      <c r="O105" s="31" t="str">
        <f>IF('لیست کل'!O177="","",'لیست کل'!O177)</f>
        <v/>
      </c>
      <c r="P105" s="31" t="str">
        <f>IF('لیست کل'!P177="","",'لیست کل'!P177)</f>
        <v/>
      </c>
      <c r="Q105" s="31" t="str">
        <f>IF('لیست کل'!Q177="","",'لیست کل'!Q177)</f>
        <v/>
      </c>
      <c r="R105" s="31" t="str">
        <f>IF('لیست کل'!R177="","",'لیست کل'!R177)</f>
        <v/>
      </c>
      <c r="S105" s="31" t="str">
        <f>IF('لیست کل'!S177="","",'لیست کل'!S177)</f>
        <v/>
      </c>
      <c r="T105" s="88" t="str">
        <f>IF('لیست کل'!T177="","",'لیست کل'!T177)</f>
        <v/>
      </c>
    </row>
    <row r="106" spans="1:20" ht="21">
      <c r="A106" s="31">
        <f>IF('لیست کل'!A60="","",'لیست کل'!A60)</f>
        <v>57</v>
      </c>
      <c r="B106" s="31" t="str">
        <f>IF('لیست کل'!B60="","",'لیست کل'!B60)</f>
        <v/>
      </c>
      <c r="C106" s="31" t="str">
        <f>IF('لیست کل'!C60="","",'لیست کل'!C60)</f>
        <v/>
      </c>
      <c r="D106" s="31" t="str">
        <f>IF('لیست کل'!D60="","",'لیست کل'!D60)</f>
        <v/>
      </c>
      <c r="E106" s="31" t="str">
        <f>IF('لیست کل'!E60="","",'لیست کل'!E60)</f>
        <v/>
      </c>
      <c r="F106" s="31" t="str">
        <f>IF('لیست کل'!F60="","",'لیست کل'!F60)</f>
        <v/>
      </c>
      <c r="G106" s="31" t="str">
        <f>IF('لیست کل'!G60="","",'لیست کل'!G60)</f>
        <v/>
      </c>
      <c r="H106" s="31" t="str">
        <f>IF('لیست کل'!H60="","",'لیست کل'!H60)</f>
        <v/>
      </c>
      <c r="I106" s="31" t="str">
        <f>IF('لیست کل'!I60="","",'لیست کل'!I60)</f>
        <v/>
      </c>
      <c r="J106" s="31" t="str">
        <f>IF('لیست کل'!J60="","",'لیست کل'!J60)</f>
        <v/>
      </c>
      <c r="K106" s="31" t="str">
        <f>IF('لیست کل'!K60="","",'لیست کل'!K60)</f>
        <v/>
      </c>
      <c r="L106" s="31" t="str">
        <f>IF('لیست کل'!L60="","",'لیست کل'!L60)</f>
        <v/>
      </c>
      <c r="M106" s="31" t="str">
        <f>IF('لیست کل'!M60="","",'لیست کل'!M60)</f>
        <v/>
      </c>
      <c r="N106" s="31" t="str">
        <f>IF('لیست کل'!N60="","",'لیست کل'!N60)</f>
        <v/>
      </c>
      <c r="O106" s="31" t="str">
        <f>IF('لیست کل'!O60="","",'لیست کل'!O60)</f>
        <v/>
      </c>
      <c r="P106" s="31" t="str">
        <f>IF('لیست کل'!P60="","",'لیست کل'!P60)</f>
        <v/>
      </c>
      <c r="Q106" s="31" t="str">
        <f>IF('لیست کل'!Q60="","",'لیست کل'!Q60)</f>
        <v/>
      </c>
      <c r="R106" s="31" t="str">
        <f>IF('لیست کل'!R60="","",'لیست کل'!R60)</f>
        <v/>
      </c>
      <c r="S106" s="31" t="str">
        <f>IF('لیست کل'!S60="","",'لیست کل'!S60)</f>
        <v/>
      </c>
      <c r="T106" s="88" t="str">
        <f>IF('لیست کل'!T60="","",'لیست کل'!T60)</f>
        <v/>
      </c>
    </row>
    <row r="107" spans="1:20" ht="21">
      <c r="A107" s="31">
        <f>IF('لیست کل'!A178="","",'لیست کل'!A178)</f>
        <v>175</v>
      </c>
      <c r="B107" s="31" t="str">
        <f>IF('لیست کل'!B178="","",'لیست کل'!B178)</f>
        <v/>
      </c>
      <c r="C107" s="31" t="str">
        <f>IF('لیست کل'!C178="","",'لیست کل'!C178)</f>
        <v/>
      </c>
      <c r="D107" s="31" t="str">
        <f>IF('لیست کل'!D178="","",'لیست کل'!D178)</f>
        <v/>
      </c>
      <c r="E107" s="31" t="str">
        <f>IF('لیست کل'!E178="","",'لیست کل'!E178)</f>
        <v/>
      </c>
      <c r="F107" s="31" t="str">
        <f>IF('لیست کل'!F178="","",'لیست کل'!F178)</f>
        <v/>
      </c>
      <c r="G107" s="31" t="str">
        <f>IF('لیست کل'!G178="","",'لیست کل'!G178)</f>
        <v/>
      </c>
      <c r="H107" s="31" t="str">
        <f>IF('لیست کل'!H178="","",'لیست کل'!H178)</f>
        <v/>
      </c>
      <c r="I107" s="31" t="str">
        <f>IF('لیست کل'!I178="","",'لیست کل'!I178)</f>
        <v/>
      </c>
      <c r="J107" s="31" t="str">
        <f>IF('لیست کل'!J178="","",'لیست کل'!J178)</f>
        <v/>
      </c>
      <c r="K107" s="31" t="str">
        <f>IF('لیست کل'!K178="","",'لیست کل'!K178)</f>
        <v/>
      </c>
      <c r="L107" s="31" t="str">
        <f>IF('لیست کل'!L178="","",'لیست کل'!L178)</f>
        <v/>
      </c>
      <c r="M107" s="31" t="str">
        <f>IF('لیست کل'!M178="","",'لیست کل'!M178)</f>
        <v/>
      </c>
      <c r="N107" s="31" t="str">
        <f>IF('لیست کل'!N178="","",'لیست کل'!N178)</f>
        <v/>
      </c>
      <c r="O107" s="31" t="str">
        <f>IF('لیست کل'!O178="","",'لیست کل'!O178)</f>
        <v/>
      </c>
      <c r="P107" s="31" t="str">
        <f>IF('لیست کل'!P178="","",'لیست کل'!P178)</f>
        <v/>
      </c>
      <c r="Q107" s="31" t="str">
        <f>IF('لیست کل'!Q178="","",'لیست کل'!Q178)</f>
        <v/>
      </c>
      <c r="R107" s="31" t="str">
        <f>IF('لیست کل'!R178="","",'لیست کل'!R178)</f>
        <v/>
      </c>
      <c r="S107" s="31" t="str">
        <f>IF('لیست کل'!S178="","",'لیست کل'!S178)</f>
        <v/>
      </c>
      <c r="T107" s="88" t="str">
        <f>IF('لیست کل'!T178="","",'لیست کل'!T178)</f>
        <v/>
      </c>
    </row>
    <row r="108" spans="1:20" ht="21">
      <c r="A108" s="30">
        <f>IF('لیست کل'!A61="","",'لیست کل'!A61)</f>
        <v>58</v>
      </c>
      <c r="B108" s="30" t="str">
        <f>IF('لیست کل'!B61="","",'لیست کل'!B61)</f>
        <v/>
      </c>
      <c r="C108" s="30" t="str">
        <f>IF('لیست کل'!C61="","",'لیست کل'!C61)</f>
        <v/>
      </c>
      <c r="D108" s="30" t="str">
        <f>IF('لیست کل'!D61="","",'لیست کل'!D61)</f>
        <v/>
      </c>
      <c r="E108" s="30" t="str">
        <f>IF('لیست کل'!E61="","",'لیست کل'!E61)</f>
        <v/>
      </c>
      <c r="F108" s="30" t="str">
        <f>IF('لیست کل'!F61="","",'لیست کل'!F61)</f>
        <v/>
      </c>
      <c r="G108" s="30" t="str">
        <f>IF('لیست کل'!G61="","",'لیست کل'!G61)</f>
        <v/>
      </c>
      <c r="H108" s="30" t="str">
        <f>IF('لیست کل'!H61="","",'لیست کل'!H61)</f>
        <v/>
      </c>
      <c r="I108" s="30" t="str">
        <f>IF('لیست کل'!I61="","",'لیست کل'!I61)</f>
        <v/>
      </c>
      <c r="J108" s="30" t="str">
        <f>IF('لیست کل'!J61="","",'لیست کل'!J61)</f>
        <v/>
      </c>
      <c r="K108" s="30" t="str">
        <f>IF('لیست کل'!K61="","",'لیست کل'!K61)</f>
        <v/>
      </c>
      <c r="L108" s="30" t="str">
        <f>IF('لیست کل'!L61="","",'لیست کل'!L61)</f>
        <v/>
      </c>
      <c r="M108" s="30" t="str">
        <f>IF('لیست کل'!M61="","",'لیست کل'!M61)</f>
        <v/>
      </c>
      <c r="N108" s="30" t="str">
        <f>IF('لیست کل'!N61="","",'لیست کل'!N61)</f>
        <v/>
      </c>
      <c r="O108" s="30" t="str">
        <f>IF('لیست کل'!O61="","",'لیست کل'!O61)</f>
        <v/>
      </c>
      <c r="P108" s="30" t="str">
        <f>IF('لیست کل'!P61="","",'لیست کل'!P61)</f>
        <v/>
      </c>
      <c r="Q108" s="30" t="str">
        <f>IF('لیست کل'!Q61="","",'لیست کل'!Q61)</f>
        <v/>
      </c>
      <c r="R108" s="30" t="str">
        <f>IF('لیست کل'!R61="","",'لیست کل'!R61)</f>
        <v/>
      </c>
      <c r="S108" s="30" t="str">
        <f>IF('لیست کل'!S61="","",'لیست کل'!S61)</f>
        <v/>
      </c>
      <c r="T108" s="87" t="str">
        <f>IF('لیست کل'!T61="","",'لیست کل'!T61)</f>
        <v/>
      </c>
    </row>
    <row r="109" spans="1:20" ht="21">
      <c r="A109" s="31">
        <f>IF('لیست کل'!A62="","",'لیست کل'!A62)</f>
        <v>59</v>
      </c>
      <c r="B109" s="31" t="str">
        <f>IF('لیست کل'!B62="","",'لیست کل'!B62)</f>
        <v/>
      </c>
      <c r="C109" s="31" t="str">
        <f>IF('لیست کل'!C62="","",'لیست کل'!C62)</f>
        <v/>
      </c>
      <c r="D109" s="31" t="str">
        <f>IF('لیست کل'!D62="","",'لیست کل'!D62)</f>
        <v/>
      </c>
      <c r="E109" s="31" t="str">
        <f>IF('لیست کل'!E62="","",'لیست کل'!E62)</f>
        <v/>
      </c>
      <c r="F109" s="31" t="str">
        <f>IF('لیست کل'!F62="","",'لیست کل'!F62)</f>
        <v/>
      </c>
      <c r="G109" s="31" t="str">
        <f>IF('لیست کل'!G62="","",'لیست کل'!G62)</f>
        <v/>
      </c>
      <c r="H109" s="31" t="str">
        <f>IF('لیست کل'!H62="","",'لیست کل'!H62)</f>
        <v/>
      </c>
      <c r="I109" s="31" t="str">
        <f>IF('لیست کل'!I62="","",'لیست کل'!I62)</f>
        <v/>
      </c>
      <c r="J109" s="31" t="str">
        <f>IF('لیست کل'!J62="","",'لیست کل'!J62)</f>
        <v/>
      </c>
      <c r="K109" s="31" t="str">
        <f>IF('لیست کل'!K62="","",'لیست کل'!K62)</f>
        <v/>
      </c>
      <c r="L109" s="31" t="str">
        <f>IF('لیست کل'!L62="","",'لیست کل'!L62)</f>
        <v/>
      </c>
      <c r="M109" s="31" t="str">
        <f>IF('لیست کل'!M62="","",'لیست کل'!M62)</f>
        <v/>
      </c>
      <c r="N109" s="31" t="str">
        <f>IF('لیست کل'!N62="","",'لیست کل'!N62)</f>
        <v/>
      </c>
      <c r="O109" s="31" t="str">
        <f>IF('لیست کل'!O62="","",'لیست کل'!O62)</f>
        <v/>
      </c>
      <c r="P109" s="31" t="str">
        <f>IF('لیست کل'!P62="","",'لیست کل'!P62)</f>
        <v/>
      </c>
      <c r="Q109" s="31" t="str">
        <f>IF('لیست کل'!Q62="","",'لیست کل'!Q62)</f>
        <v/>
      </c>
      <c r="R109" s="31" t="str">
        <f>IF('لیست کل'!R62="","",'لیست کل'!R62)</f>
        <v/>
      </c>
      <c r="S109" s="31" t="str">
        <f>IF('لیست کل'!S62="","",'لیست کل'!S62)</f>
        <v/>
      </c>
      <c r="T109" s="88" t="str">
        <f>IF('لیست کل'!T62="","",'لیست کل'!T62)</f>
        <v/>
      </c>
    </row>
    <row r="110" spans="1:20" ht="21">
      <c r="A110" s="30">
        <f>IF('لیست کل'!A63="","",'لیست کل'!A63)</f>
        <v>60</v>
      </c>
      <c r="B110" s="30" t="str">
        <f>IF('لیست کل'!B63="","",'لیست کل'!B63)</f>
        <v/>
      </c>
      <c r="C110" s="30" t="str">
        <f>IF('لیست کل'!C63="","",'لیست کل'!C63)</f>
        <v/>
      </c>
      <c r="D110" s="30" t="str">
        <f>IF('لیست کل'!D63="","",'لیست کل'!D63)</f>
        <v/>
      </c>
      <c r="E110" s="30" t="str">
        <f>IF('لیست کل'!E63="","",'لیست کل'!E63)</f>
        <v/>
      </c>
      <c r="F110" s="30" t="str">
        <f>IF('لیست کل'!F63="","",'لیست کل'!F63)</f>
        <v/>
      </c>
      <c r="G110" s="30" t="str">
        <f>IF('لیست کل'!G63="","",'لیست کل'!G63)</f>
        <v/>
      </c>
      <c r="H110" s="30" t="str">
        <f>IF('لیست کل'!H63="","",'لیست کل'!H63)</f>
        <v/>
      </c>
      <c r="I110" s="30" t="str">
        <f>IF('لیست کل'!I63="","",'لیست کل'!I63)</f>
        <v/>
      </c>
      <c r="J110" s="30" t="str">
        <f>IF('لیست کل'!J63="","",'لیست کل'!J63)</f>
        <v/>
      </c>
      <c r="K110" s="30" t="str">
        <f>IF('لیست کل'!K63="","",'لیست کل'!K63)</f>
        <v/>
      </c>
      <c r="L110" s="30" t="str">
        <f>IF('لیست کل'!L63="","",'لیست کل'!L63)</f>
        <v/>
      </c>
      <c r="M110" s="30" t="str">
        <f>IF('لیست کل'!M63="","",'لیست کل'!M63)</f>
        <v/>
      </c>
      <c r="N110" s="30" t="str">
        <f>IF('لیست کل'!N63="","",'لیست کل'!N63)</f>
        <v/>
      </c>
      <c r="O110" s="30" t="str">
        <f>IF('لیست کل'!O63="","",'لیست کل'!O63)</f>
        <v/>
      </c>
      <c r="P110" s="30" t="str">
        <f>IF('لیست کل'!P63="","",'لیست کل'!P63)</f>
        <v/>
      </c>
      <c r="Q110" s="30" t="str">
        <f>IF('لیست کل'!Q63="","",'لیست کل'!Q63)</f>
        <v/>
      </c>
      <c r="R110" s="30" t="str">
        <f>IF('لیست کل'!R63="","",'لیست کل'!R63)</f>
        <v/>
      </c>
      <c r="S110" s="30" t="str">
        <f>IF('لیست کل'!S63="","",'لیست کل'!S63)</f>
        <v/>
      </c>
      <c r="T110" s="87" t="str">
        <f>IF('لیست کل'!T63="","",'لیست کل'!T63)</f>
        <v/>
      </c>
    </row>
    <row r="111" spans="1:20" ht="21">
      <c r="A111" s="31">
        <f>IF('لیست کل'!A64="","",'لیست کل'!A64)</f>
        <v>61</v>
      </c>
      <c r="B111" s="31" t="str">
        <f>IF('لیست کل'!B64="","",'لیست کل'!B64)</f>
        <v/>
      </c>
      <c r="C111" s="31" t="str">
        <f>IF('لیست کل'!C64="","",'لیست کل'!C64)</f>
        <v/>
      </c>
      <c r="D111" s="31" t="str">
        <f>IF('لیست کل'!D64="","",'لیست کل'!D64)</f>
        <v/>
      </c>
      <c r="E111" s="31" t="str">
        <f>IF('لیست کل'!E64="","",'لیست کل'!E64)</f>
        <v/>
      </c>
      <c r="F111" s="31" t="str">
        <f>IF('لیست کل'!F64="","",'لیست کل'!F64)</f>
        <v/>
      </c>
      <c r="G111" s="31" t="str">
        <f>IF('لیست کل'!G64="","",'لیست کل'!G64)</f>
        <v/>
      </c>
      <c r="H111" s="31" t="str">
        <f>IF('لیست کل'!H64="","",'لیست کل'!H64)</f>
        <v/>
      </c>
      <c r="I111" s="31" t="str">
        <f>IF('لیست کل'!I64="","",'لیست کل'!I64)</f>
        <v/>
      </c>
      <c r="J111" s="31" t="str">
        <f>IF('لیست کل'!J64="","",'لیست کل'!J64)</f>
        <v/>
      </c>
      <c r="K111" s="31" t="str">
        <f>IF('لیست کل'!K64="","",'لیست کل'!K64)</f>
        <v/>
      </c>
      <c r="L111" s="31" t="str">
        <f>IF('لیست کل'!L64="","",'لیست کل'!L64)</f>
        <v/>
      </c>
      <c r="M111" s="31" t="str">
        <f>IF('لیست کل'!M64="","",'لیست کل'!M64)</f>
        <v/>
      </c>
      <c r="N111" s="31" t="str">
        <f>IF('لیست کل'!N64="","",'لیست کل'!N64)</f>
        <v/>
      </c>
      <c r="O111" s="31" t="str">
        <f>IF('لیست کل'!O64="","",'لیست کل'!O64)</f>
        <v/>
      </c>
      <c r="P111" s="31" t="str">
        <f>IF('لیست کل'!P64="","",'لیست کل'!P64)</f>
        <v/>
      </c>
      <c r="Q111" s="31" t="str">
        <f>IF('لیست کل'!Q64="","",'لیست کل'!Q64)</f>
        <v/>
      </c>
      <c r="R111" s="31" t="str">
        <f>IF('لیست کل'!R64="","",'لیست کل'!R64)</f>
        <v/>
      </c>
      <c r="S111" s="31" t="str">
        <f>IF('لیست کل'!S64="","",'لیست کل'!S64)</f>
        <v/>
      </c>
      <c r="T111" s="88" t="str">
        <f>IF('لیست کل'!T64="","",'لیست کل'!T64)</f>
        <v/>
      </c>
    </row>
    <row r="112" spans="1:20" ht="21">
      <c r="A112" s="31">
        <f>IF('لیست کل'!A65="","",'لیست کل'!A65)</f>
        <v>62</v>
      </c>
      <c r="B112" s="31" t="str">
        <f>IF('لیست کل'!B65="","",'لیست کل'!B65)</f>
        <v/>
      </c>
      <c r="C112" s="31" t="str">
        <f>IF('لیست کل'!C65="","",'لیست کل'!C65)</f>
        <v/>
      </c>
      <c r="D112" s="31" t="str">
        <f>IF('لیست کل'!D65="","",'لیست کل'!D65)</f>
        <v/>
      </c>
      <c r="E112" s="31" t="str">
        <f>IF('لیست کل'!E65="","",'لیست کل'!E65)</f>
        <v/>
      </c>
      <c r="F112" s="31" t="str">
        <f>IF('لیست کل'!F65="","",'لیست کل'!F65)</f>
        <v/>
      </c>
      <c r="G112" s="31" t="str">
        <f>IF('لیست کل'!G65="","",'لیست کل'!G65)</f>
        <v/>
      </c>
      <c r="H112" s="31" t="str">
        <f>IF('لیست کل'!H65="","",'لیست کل'!H65)</f>
        <v/>
      </c>
      <c r="I112" s="31" t="str">
        <f>IF('لیست کل'!I65="","",'لیست کل'!I65)</f>
        <v/>
      </c>
      <c r="J112" s="31" t="str">
        <f>IF('لیست کل'!J65="","",'لیست کل'!J65)</f>
        <v/>
      </c>
      <c r="K112" s="31" t="str">
        <f>IF('لیست کل'!K65="","",'لیست کل'!K65)</f>
        <v/>
      </c>
      <c r="L112" s="31" t="str">
        <f>IF('لیست کل'!L65="","",'لیست کل'!L65)</f>
        <v/>
      </c>
      <c r="M112" s="31" t="str">
        <f>IF('لیست کل'!M65="","",'لیست کل'!M65)</f>
        <v/>
      </c>
      <c r="N112" s="31" t="str">
        <f>IF('لیست کل'!N65="","",'لیست کل'!N65)</f>
        <v/>
      </c>
      <c r="O112" s="31" t="str">
        <f>IF('لیست کل'!O65="","",'لیست کل'!O65)</f>
        <v/>
      </c>
      <c r="P112" s="31" t="str">
        <f>IF('لیست کل'!P65="","",'لیست کل'!P65)</f>
        <v/>
      </c>
      <c r="Q112" s="31" t="str">
        <f>IF('لیست کل'!Q65="","",'لیست کل'!Q65)</f>
        <v/>
      </c>
      <c r="R112" s="31" t="str">
        <f>IF('لیست کل'!R65="","",'لیست کل'!R65)</f>
        <v/>
      </c>
      <c r="S112" s="31" t="str">
        <f>IF('لیست کل'!S65="","",'لیست کل'!S65)</f>
        <v/>
      </c>
      <c r="T112" s="88" t="str">
        <f>IF('لیست کل'!T65="","",'لیست کل'!T65)</f>
        <v/>
      </c>
    </row>
    <row r="113" spans="1:20" ht="21">
      <c r="A113" s="30">
        <f>IF('لیست کل'!A66="","",'لیست کل'!A66)</f>
        <v>63</v>
      </c>
      <c r="B113" s="30" t="str">
        <f>IF('لیست کل'!B66="","",'لیست کل'!B66)</f>
        <v/>
      </c>
      <c r="C113" s="30" t="str">
        <f>IF('لیست کل'!C66="","",'لیست کل'!C66)</f>
        <v/>
      </c>
      <c r="D113" s="30" t="str">
        <f>IF('لیست کل'!D66="","",'لیست کل'!D66)</f>
        <v/>
      </c>
      <c r="E113" s="30" t="str">
        <f>IF('لیست کل'!E66="","",'لیست کل'!E66)</f>
        <v/>
      </c>
      <c r="F113" s="30" t="str">
        <f>IF('لیست کل'!F66="","",'لیست کل'!F66)</f>
        <v/>
      </c>
      <c r="G113" s="30" t="str">
        <f>IF('لیست کل'!G66="","",'لیست کل'!G66)</f>
        <v/>
      </c>
      <c r="H113" s="30" t="str">
        <f>IF('لیست کل'!H66="","",'لیست کل'!H66)</f>
        <v/>
      </c>
      <c r="I113" s="30" t="str">
        <f>IF('لیست کل'!I66="","",'لیست کل'!I66)</f>
        <v/>
      </c>
      <c r="J113" s="30" t="str">
        <f>IF('لیست کل'!J66="","",'لیست کل'!J66)</f>
        <v/>
      </c>
      <c r="K113" s="30" t="str">
        <f>IF('لیست کل'!K66="","",'لیست کل'!K66)</f>
        <v/>
      </c>
      <c r="L113" s="30" t="str">
        <f>IF('لیست کل'!L66="","",'لیست کل'!L66)</f>
        <v/>
      </c>
      <c r="M113" s="30" t="str">
        <f>IF('لیست کل'!M66="","",'لیست کل'!M66)</f>
        <v/>
      </c>
      <c r="N113" s="30" t="str">
        <f>IF('لیست کل'!N66="","",'لیست کل'!N66)</f>
        <v/>
      </c>
      <c r="O113" s="30" t="str">
        <f>IF('لیست کل'!O66="","",'لیست کل'!O66)</f>
        <v/>
      </c>
      <c r="P113" s="30" t="str">
        <f>IF('لیست کل'!P66="","",'لیست کل'!P66)</f>
        <v/>
      </c>
      <c r="Q113" s="30" t="str">
        <f>IF('لیست کل'!Q66="","",'لیست کل'!Q66)</f>
        <v/>
      </c>
      <c r="R113" s="30" t="str">
        <f>IF('لیست کل'!R66="","",'لیست کل'!R66)</f>
        <v/>
      </c>
      <c r="S113" s="30" t="str">
        <f>IF('لیست کل'!S66="","",'لیست کل'!S66)</f>
        <v/>
      </c>
      <c r="T113" s="87" t="str">
        <f>IF('لیست کل'!T66="","",'لیست کل'!T66)</f>
        <v/>
      </c>
    </row>
    <row r="114" spans="1:20" ht="21">
      <c r="A114" s="30">
        <f>IF('لیست کل'!A179="","",'لیست کل'!A179)</f>
        <v>176</v>
      </c>
      <c r="B114" s="30" t="str">
        <f>IF('لیست کل'!B179="","",'لیست کل'!B179)</f>
        <v/>
      </c>
      <c r="C114" s="30" t="str">
        <f>IF('لیست کل'!C179="","",'لیست کل'!C179)</f>
        <v/>
      </c>
      <c r="D114" s="30" t="str">
        <f>IF('لیست کل'!D179="","",'لیست کل'!D179)</f>
        <v/>
      </c>
      <c r="E114" s="30" t="str">
        <f>IF('لیست کل'!E179="","",'لیست کل'!E179)</f>
        <v/>
      </c>
      <c r="F114" s="30" t="str">
        <f>IF('لیست کل'!F179="","",'لیست کل'!F179)</f>
        <v/>
      </c>
      <c r="G114" s="30" t="str">
        <f>IF('لیست کل'!G179="","",'لیست کل'!G179)</f>
        <v/>
      </c>
      <c r="H114" s="30" t="str">
        <f>IF('لیست کل'!H179="","",'لیست کل'!H179)</f>
        <v/>
      </c>
      <c r="I114" s="30" t="str">
        <f>IF('لیست کل'!I179="","",'لیست کل'!I179)</f>
        <v/>
      </c>
      <c r="J114" s="30" t="str">
        <f>IF('لیست کل'!J179="","",'لیست کل'!J179)</f>
        <v/>
      </c>
      <c r="K114" s="30" t="str">
        <f>IF('لیست کل'!K179="","",'لیست کل'!K179)</f>
        <v/>
      </c>
      <c r="L114" s="30" t="str">
        <f>IF('لیست کل'!L179="","",'لیست کل'!L179)</f>
        <v/>
      </c>
      <c r="M114" s="30" t="str">
        <f>IF('لیست کل'!M179="","",'لیست کل'!M179)</f>
        <v/>
      </c>
      <c r="N114" s="30" t="str">
        <f>IF('لیست کل'!N179="","",'لیست کل'!N179)</f>
        <v/>
      </c>
      <c r="O114" s="30" t="str">
        <f>IF('لیست کل'!O179="","",'لیست کل'!O179)</f>
        <v/>
      </c>
      <c r="P114" s="30" t="str">
        <f>IF('لیست کل'!P179="","",'لیست کل'!P179)</f>
        <v/>
      </c>
      <c r="Q114" s="30" t="str">
        <f>IF('لیست کل'!Q179="","",'لیست کل'!Q179)</f>
        <v/>
      </c>
      <c r="R114" s="30" t="str">
        <f>IF('لیست کل'!R179="","",'لیست کل'!R179)</f>
        <v/>
      </c>
      <c r="S114" s="30" t="str">
        <f>IF('لیست کل'!S179="","",'لیست کل'!S179)</f>
        <v/>
      </c>
      <c r="T114" s="87" t="str">
        <f>IF('لیست کل'!T179="","",'لیست کل'!T179)</f>
        <v/>
      </c>
    </row>
    <row r="115" spans="1:20" ht="21">
      <c r="A115" s="30">
        <f>IF('لیست کل'!A67="","",'لیست کل'!A67)</f>
        <v>64</v>
      </c>
      <c r="B115" s="30" t="str">
        <f>IF('لیست کل'!B67="","",'لیست کل'!B67)</f>
        <v/>
      </c>
      <c r="C115" s="30" t="str">
        <f>IF('لیست کل'!C67="","",'لیست کل'!C67)</f>
        <v/>
      </c>
      <c r="D115" s="30" t="str">
        <f>IF('لیست کل'!D67="","",'لیست کل'!D67)</f>
        <v/>
      </c>
      <c r="E115" s="30" t="str">
        <f>IF('لیست کل'!E67="","",'لیست کل'!E67)</f>
        <v/>
      </c>
      <c r="F115" s="30" t="str">
        <f>IF('لیست کل'!F67="","",'لیست کل'!F67)</f>
        <v/>
      </c>
      <c r="G115" s="30" t="str">
        <f>IF('لیست کل'!G67="","",'لیست کل'!G67)</f>
        <v/>
      </c>
      <c r="H115" s="30" t="str">
        <f>IF('لیست کل'!H67="","",'لیست کل'!H67)</f>
        <v/>
      </c>
      <c r="I115" s="30" t="str">
        <f>IF('لیست کل'!I67="","",'لیست کل'!I67)</f>
        <v/>
      </c>
      <c r="J115" s="30" t="str">
        <f>IF('لیست کل'!J67="","",'لیست کل'!J67)</f>
        <v/>
      </c>
      <c r="K115" s="30" t="str">
        <f>IF('لیست کل'!K67="","",'لیست کل'!K67)</f>
        <v/>
      </c>
      <c r="L115" s="30" t="str">
        <f>IF('لیست کل'!L67="","",'لیست کل'!L67)</f>
        <v/>
      </c>
      <c r="M115" s="30" t="str">
        <f>IF('لیست کل'!M67="","",'لیست کل'!M67)</f>
        <v/>
      </c>
      <c r="N115" s="30" t="str">
        <f>IF('لیست کل'!N67="","",'لیست کل'!N67)</f>
        <v/>
      </c>
      <c r="O115" s="30" t="str">
        <f>IF('لیست کل'!O67="","",'لیست کل'!O67)</f>
        <v/>
      </c>
      <c r="P115" s="30" t="str">
        <f>IF('لیست کل'!P67="","",'لیست کل'!P67)</f>
        <v/>
      </c>
      <c r="Q115" s="30" t="str">
        <f>IF('لیست کل'!Q67="","",'لیست کل'!Q67)</f>
        <v/>
      </c>
      <c r="R115" s="30" t="str">
        <f>IF('لیست کل'!R67="","",'لیست کل'!R67)</f>
        <v/>
      </c>
      <c r="S115" s="30" t="str">
        <f>IF('لیست کل'!S67="","",'لیست کل'!S67)</f>
        <v/>
      </c>
      <c r="T115" s="87" t="str">
        <f>IF('لیست کل'!T67="","",'لیست کل'!T67)</f>
        <v/>
      </c>
    </row>
    <row r="116" spans="1:20" ht="21">
      <c r="A116" s="31">
        <f>IF('لیست کل'!A68="","",'لیست کل'!A68)</f>
        <v>65</v>
      </c>
      <c r="B116" s="31" t="str">
        <f>IF('لیست کل'!B68="","",'لیست کل'!B68)</f>
        <v/>
      </c>
      <c r="C116" s="31" t="str">
        <f>IF('لیست کل'!C68="","",'لیست کل'!C68)</f>
        <v/>
      </c>
      <c r="D116" s="31" t="str">
        <f>IF('لیست کل'!D68="","",'لیست کل'!D68)</f>
        <v/>
      </c>
      <c r="E116" s="31" t="str">
        <f>IF('لیست کل'!E68="","",'لیست کل'!E68)</f>
        <v/>
      </c>
      <c r="F116" s="31" t="str">
        <f>IF('لیست کل'!F68="","",'لیست کل'!F68)</f>
        <v/>
      </c>
      <c r="G116" s="31" t="str">
        <f>IF('لیست کل'!G68="","",'لیست کل'!G68)</f>
        <v/>
      </c>
      <c r="H116" s="31" t="str">
        <f>IF('لیست کل'!H68="","",'لیست کل'!H68)</f>
        <v/>
      </c>
      <c r="I116" s="31" t="str">
        <f>IF('لیست کل'!I68="","",'لیست کل'!I68)</f>
        <v/>
      </c>
      <c r="J116" s="31" t="str">
        <f>IF('لیست کل'!J68="","",'لیست کل'!J68)</f>
        <v/>
      </c>
      <c r="K116" s="31" t="str">
        <f>IF('لیست کل'!K68="","",'لیست کل'!K68)</f>
        <v/>
      </c>
      <c r="L116" s="31" t="str">
        <f>IF('لیست کل'!L68="","",'لیست کل'!L68)</f>
        <v/>
      </c>
      <c r="M116" s="31" t="str">
        <f>IF('لیست کل'!M68="","",'لیست کل'!M68)</f>
        <v/>
      </c>
      <c r="N116" s="31" t="str">
        <f>IF('لیست کل'!N68="","",'لیست کل'!N68)</f>
        <v/>
      </c>
      <c r="O116" s="31" t="str">
        <f>IF('لیست کل'!O68="","",'لیست کل'!O68)</f>
        <v/>
      </c>
      <c r="P116" s="31" t="str">
        <f>IF('لیست کل'!P68="","",'لیست کل'!P68)</f>
        <v/>
      </c>
      <c r="Q116" s="30" t="str">
        <f>IF('لیست کل'!Q68="","",'لیست کل'!Q68)</f>
        <v/>
      </c>
      <c r="R116" s="30" t="str">
        <f>IF('لیست کل'!R68="","",'لیست کل'!R68)</f>
        <v/>
      </c>
      <c r="S116" s="31" t="str">
        <f>IF('لیست کل'!S68="","",'لیست کل'!S68)</f>
        <v/>
      </c>
      <c r="T116" s="88" t="str">
        <f>IF('لیست کل'!T68="","",'لیست کل'!T68)</f>
        <v/>
      </c>
    </row>
    <row r="117" spans="1:20" ht="21">
      <c r="A117" s="30">
        <f>IF('لیست کل'!A69="","",'لیست کل'!A69)</f>
        <v>66</v>
      </c>
      <c r="B117" s="30" t="str">
        <f>IF('لیست کل'!B69="","",'لیست کل'!B69)</f>
        <v/>
      </c>
      <c r="C117" s="30" t="str">
        <f>IF('لیست کل'!C69="","",'لیست کل'!C69)</f>
        <v/>
      </c>
      <c r="D117" s="30" t="str">
        <f>IF('لیست کل'!D69="","",'لیست کل'!D69)</f>
        <v/>
      </c>
      <c r="E117" s="30" t="str">
        <f>IF('لیست کل'!E69="","",'لیست کل'!E69)</f>
        <v/>
      </c>
      <c r="F117" s="30" t="str">
        <f>IF('لیست کل'!F69="","",'لیست کل'!F69)</f>
        <v/>
      </c>
      <c r="G117" s="30" t="str">
        <f>IF('لیست کل'!G69="","",'لیست کل'!G69)</f>
        <v/>
      </c>
      <c r="H117" s="30" t="str">
        <f>IF('لیست کل'!H69="","",'لیست کل'!H69)</f>
        <v/>
      </c>
      <c r="I117" s="30" t="str">
        <f>IF('لیست کل'!I69="","",'لیست کل'!I69)</f>
        <v/>
      </c>
      <c r="J117" s="30" t="str">
        <f>IF('لیست کل'!J69="","",'لیست کل'!J69)</f>
        <v/>
      </c>
      <c r="K117" s="30" t="str">
        <f>IF('لیست کل'!K69="","",'لیست کل'!K69)</f>
        <v/>
      </c>
      <c r="L117" s="30" t="str">
        <f>IF('لیست کل'!L69="","",'لیست کل'!L69)</f>
        <v/>
      </c>
      <c r="M117" s="30" t="str">
        <f>IF('لیست کل'!M69="","",'لیست کل'!M69)</f>
        <v/>
      </c>
      <c r="N117" s="30" t="str">
        <f>IF('لیست کل'!N69="","",'لیست کل'!N69)</f>
        <v/>
      </c>
      <c r="O117" s="30" t="str">
        <f>IF('لیست کل'!O69="","",'لیست کل'!O69)</f>
        <v/>
      </c>
      <c r="P117" s="30" t="str">
        <f>IF('لیست کل'!P69="","",'لیست کل'!P69)</f>
        <v/>
      </c>
      <c r="Q117" s="30" t="str">
        <f>IF('لیست کل'!Q69="","",'لیست کل'!Q69)</f>
        <v/>
      </c>
      <c r="R117" s="30" t="str">
        <f>IF('لیست کل'!R69="","",'لیست کل'!R69)</f>
        <v/>
      </c>
      <c r="S117" s="30" t="str">
        <f>IF('لیست کل'!S69="","",'لیست کل'!S69)</f>
        <v/>
      </c>
      <c r="T117" s="87" t="str">
        <f>IF('لیست کل'!T69="","",'لیست کل'!T69)</f>
        <v/>
      </c>
    </row>
    <row r="118" spans="1:20" ht="21">
      <c r="A118" s="31">
        <f>IF('لیست کل'!A70="","",'لیست کل'!A70)</f>
        <v>67</v>
      </c>
      <c r="B118" s="31" t="str">
        <f>IF('لیست کل'!B70="","",'لیست کل'!B70)</f>
        <v/>
      </c>
      <c r="C118" s="31" t="str">
        <f>IF('لیست کل'!C70="","",'لیست کل'!C70)</f>
        <v/>
      </c>
      <c r="D118" s="31" t="str">
        <f>IF('لیست کل'!D70="","",'لیست کل'!D70)</f>
        <v/>
      </c>
      <c r="E118" s="31" t="str">
        <f>IF('لیست کل'!E70="","",'لیست کل'!E70)</f>
        <v/>
      </c>
      <c r="F118" s="31" t="str">
        <f>IF('لیست کل'!F70="","",'لیست کل'!F70)</f>
        <v/>
      </c>
      <c r="G118" s="31" t="str">
        <f>IF('لیست کل'!G70="","",'لیست کل'!G70)</f>
        <v/>
      </c>
      <c r="H118" s="31" t="str">
        <f>IF('لیست کل'!H70="","",'لیست کل'!H70)</f>
        <v/>
      </c>
      <c r="I118" s="31" t="str">
        <f>IF('لیست کل'!I70="","",'لیست کل'!I70)</f>
        <v/>
      </c>
      <c r="J118" s="31" t="str">
        <f>IF('لیست کل'!J70="","",'لیست کل'!J70)</f>
        <v/>
      </c>
      <c r="K118" s="31" t="str">
        <f>IF('لیست کل'!K70="","",'لیست کل'!K70)</f>
        <v/>
      </c>
      <c r="L118" s="31" t="str">
        <f>IF('لیست کل'!L70="","",'لیست کل'!L70)</f>
        <v/>
      </c>
      <c r="M118" s="31" t="str">
        <f>IF('لیست کل'!M70="","",'لیست کل'!M70)</f>
        <v/>
      </c>
      <c r="N118" s="31" t="str">
        <f>IF('لیست کل'!N70="","",'لیست کل'!N70)</f>
        <v/>
      </c>
      <c r="O118" s="31" t="str">
        <f>IF('لیست کل'!O70="","",'لیست کل'!O70)</f>
        <v/>
      </c>
      <c r="P118" s="31" t="str">
        <f>IF('لیست کل'!P70="","",'لیست کل'!P70)</f>
        <v/>
      </c>
      <c r="Q118" s="31" t="str">
        <f>IF('لیست کل'!Q70="","",'لیست کل'!Q70)</f>
        <v/>
      </c>
      <c r="R118" s="31" t="str">
        <f>IF('لیست کل'!R70="","",'لیست کل'!R70)</f>
        <v/>
      </c>
      <c r="S118" s="31" t="str">
        <f>IF('لیست کل'!S70="","",'لیست کل'!S70)</f>
        <v/>
      </c>
      <c r="T118" s="88" t="str">
        <f>IF('لیست کل'!T70="","",'لیست کل'!T70)</f>
        <v/>
      </c>
    </row>
    <row r="119" spans="1:20" ht="21">
      <c r="A119" s="31">
        <f>IF('لیست کل'!A180="","",'لیست کل'!A180)</f>
        <v>177</v>
      </c>
      <c r="B119" s="31" t="str">
        <f>IF('لیست کل'!B180="","",'لیست کل'!B180)</f>
        <v/>
      </c>
      <c r="C119" s="31" t="str">
        <f>IF('لیست کل'!C180="","",'لیست کل'!C180)</f>
        <v/>
      </c>
      <c r="D119" s="31" t="str">
        <f>IF('لیست کل'!D180="","",'لیست کل'!D180)</f>
        <v/>
      </c>
      <c r="E119" s="31" t="str">
        <f>IF('لیست کل'!E180="","",'لیست کل'!E180)</f>
        <v/>
      </c>
      <c r="F119" s="31" t="str">
        <f>IF('لیست کل'!F180="","",'لیست کل'!F180)</f>
        <v/>
      </c>
      <c r="G119" s="31" t="str">
        <f>IF('لیست کل'!G180="","",'لیست کل'!G180)</f>
        <v/>
      </c>
      <c r="H119" s="31" t="str">
        <f>IF('لیست کل'!H180="","",'لیست کل'!H180)</f>
        <v/>
      </c>
      <c r="I119" s="31" t="str">
        <f>IF('لیست کل'!I180="","",'لیست کل'!I180)</f>
        <v/>
      </c>
      <c r="J119" s="31" t="str">
        <f>IF('لیست کل'!J180="","",'لیست کل'!J180)</f>
        <v/>
      </c>
      <c r="K119" s="31" t="str">
        <f>IF('لیست کل'!K180="","",'لیست کل'!K180)</f>
        <v/>
      </c>
      <c r="L119" s="31" t="str">
        <f>IF('لیست کل'!L180="","",'لیست کل'!L180)</f>
        <v/>
      </c>
      <c r="M119" s="31" t="str">
        <f>IF('لیست کل'!M180="","",'لیست کل'!M180)</f>
        <v/>
      </c>
      <c r="N119" s="31" t="str">
        <f>IF('لیست کل'!N180="","",'لیست کل'!N180)</f>
        <v/>
      </c>
      <c r="O119" s="31" t="str">
        <f>IF('لیست کل'!O180="","",'لیست کل'!O180)</f>
        <v/>
      </c>
      <c r="P119" s="31" t="str">
        <f>IF('لیست کل'!P180="","",'لیست کل'!P180)</f>
        <v/>
      </c>
      <c r="Q119" s="31" t="str">
        <f>IF('لیست کل'!Q180="","",'لیست کل'!Q180)</f>
        <v/>
      </c>
      <c r="R119" s="31" t="str">
        <f>IF('لیست کل'!R180="","",'لیست کل'!R180)</f>
        <v/>
      </c>
      <c r="S119" s="31" t="str">
        <f>IF('لیست کل'!S180="","",'لیست کل'!S180)</f>
        <v/>
      </c>
      <c r="T119" s="88" t="str">
        <f>IF('لیست کل'!T180="","",'لیست کل'!T180)</f>
        <v/>
      </c>
    </row>
    <row r="120" spans="1:20" ht="21">
      <c r="A120" s="30">
        <f>IF('لیست کل'!A71="","",'لیست کل'!A71)</f>
        <v>68</v>
      </c>
      <c r="B120" s="30" t="str">
        <f>IF('لیست کل'!B71="","",'لیست کل'!B71)</f>
        <v/>
      </c>
      <c r="C120" s="30" t="str">
        <f>IF('لیست کل'!C71="","",'لیست کل'!C71)</f>
        <v/>
      </c>
      <c r="D120" s="30" t="str">
        <f>IF('لیست کل'!D71="","",'لیست کل'!D71)</f>
        <v/>
      </c>
      <c r="E120" s="30" t="str">
        <f>IF('لیست کل'!E71="","",'لیست کل'!E71)</f>
        <v/>
      </c>
      <c r="F120" s="30" t="str">
        <f>IF('لیست کل'!F71="","",'لیست کل'!F71)</f>
        <v/>
      </c>
      <c r="G120" s="30" t="str">
        <f>IF('لیست کل'!G71="","",'لیست کل'!G71)</f>
        <v/>
      </c>
      <c r="H120" s="30" t="str">
        <f>IF('لیست کل'!H71="","",'لیست کل'!H71)</f>
        <v/>
      </c>
      <c r="I120" s="30" t="str">
        <f>IF('لیست کل'!I71="","",'لیست کل'!I71)</f>
        <v/>
      </c>
      <c r="J120" s="30" t="str">
        <f>IF('لیست کل'!J71="","",'لیست کل'!J71)</f>
        <v/>
      </c>
      <c r="K120" s="30" t="str">
        <f>IF('لیست کل'!K71="","",'لیست کل'!K71)</f>
        <v/>
      </c>
      <c r="L120" s="30" t="str">
        <f>IF('لیست کل'!L71="","",'لیست کل'!L71)</f>
        <v/>
      </c>
      <c r="M120" s="30" t="str">
        <f>IF('لیست کل'!M71="","",'لیست کل'!M71)</f>
        <v/>
      </c>
      <c r="N120" s="30" t="str">
        <f>IF('لیست کل'!N71="","",'لیست کل'!N71)</f>
        <v/>
      </c>
      <c r="O120" s="30" t="str">
        <f>IF('لیست کل'!O71="","",'لیست کل'!O71)</f>
        <v/>
      </c>
      <c r="P120" s="30" t="str">
        <f>IF('لیست کل'!P71="","",'لیست کل'!P71)</f>
        <v/>
      </c>
      <c r="Q120" s="30" t="str">
        <f>IF('لیست کل'!Q71="","",'لیست کل'!Q71)</f>
        <v/>
      </c>
      <c r="R120" s="30" t="str">
        <f>IF('لیست کل'!R71="","",'لیست کل'!R71)</f>
        <v/>
      </c>
      <c r="S120" s="30" t="str">
        <f>IF('لیست کل'!S71="","",'لیست کل'!S71)</f>
        <v/>
      </c>
      <c r="T120" s="87" t="str">
        <f>IF('لیست کل'!T71="","",'لیست کل'!T71)</f>
        <v/>
      </c>
    </row>
    <row r="121" spans="1:20" ht="21">
      <c r="A121" s="31">
        <f>IF('لیست کل'!A72="","",'لیست کل'!A72)</f>
        <v>69</v>
      </c>
      <c r="B121" s="31" t="str">
        <f>IF('لیست کل'!B72="","",'لیست کل'!B72)</f>
        <v/>
      </c>
      <c r="C121" s="31" t="str">
        <f>IF('لیست کل'!C72="","",'لیست کل'!C72)</f>
        <v/>
      </c>
      <c r="D121" s="31" t="str">
        <f>IF('لیست کل'!D72="","",'لیست کل'!D72)</f>
        <v/>
      </c>
      <c r="E121" s="31" t="str">
        <f>IF('لیست کل'!E72="","",'لیست کل'!E72)</f>
        <v/>
      </c>
      <c r="F121" s="31" t="str">
        <f>IF('لیست کل'!F72="","",'لیست کل'!F72)</f>
        <v/>
      </c>
      <c r="G121" s="31" t="str">
        <f>IF('لیست کل'!G72="","",'لیست کل'!G72)</f>
        <v/>
      </c>
      <c r="H121" s="31" t="str">
        <f>IF('لیست کل'!H72="","",'لیست کل'!H72)</f>
        <v/>
      </c>
      <c r="I121" s="31" t="str">
        <f>IF('لیست کل'!I72="","",'لیست کل'!I72)</f>
        <v/>
      </c>
      <c r="J121" s="31" t="str">
        <f>IF('لیست کل'!J72="","",'لیست کل'!J72)</f>
        <v/>
      </c>
      <c r="K121" s="31" t="str">
        <f>IF('لیست کل'!K72="","",'لیست کل'!K72)</f>
        <v/>
      </c>
      <c r="L121" s="31" t="str">
        <f>IF('لیست کل'!L72="","",'لیست کل'!L72)</f>
        <v/>
      </c>
      <c r="M121" s="31" t="str">
        <f>IF('لیست کل'!M72="","",'لیست کل'!M72)</f>
        <v/>
      </c>
      <c r="N121" s="31" t="str">
        <f>IF('لیست کل'!N72="","",'لیست کل'!N72)</f>
        <v/>
      </c>
      <c r="O121" s="31" t="str">
        <f>IF('لیست کل'!O72="","",'لیست کل'!O72)</f>
        <v/>
      </c>
      <c r="P121" s="31" t="str">
        <f>IF('لیست کل'!P72="","",'لیست کل'!P72)</f>
        <v/>
      </c>
      <c r="Q121" s="31" t="str">
        <f>IF('لیست کل'!Q72="","",'لیست کل'!Q72)</f>
        <v/>
      </c>
      <c r="R121" s="31" t="str">
        <f>IF('لیست کل'!R72="","",'لیست کل'!R72)</f>
        <v/>
      </c>
      <c r="S121" s="31" t="str">
        <f>IF('لیست کل'!S72="","",'لیست کل'!S72)</f>
        <v/>
      </c>
      <c r="T121" s="88" t="str">
        <f>IF('لیست کل'!T72="","",'لیست کل'!T72)</f>
        <v/>
      </c>
    </row>
    <row r="122" spans="1:20" ht="21">
      <c r="A122" s="31">
        <f>IF('لیست کل'!A73="","",'لیست کل'!A73)</f>
        <v>70</v>
      </c>
      <c r="B122" s="31" t="str">
        <f>IF('لیست کل'!B73="","",'لیست کل'!B73)</f>
        <v/>
      </c>
      <c r="C122" s="31" t="str">
        <f>IF('لیست کل'!C73="","",'لیست کل'!C73)</f>
        <v/>
      </c>
      <c r="D122" s="31" t="str">
        <f>IF('لیست کل'!D73="","",'لیست کل'!D73)</f>
        <v/>
      </c>
      <c r="E122" s="31" t="str">
        <f>IF('لیست کل'!E73="","",'لیست کل'!E73)</f>
        <v/>
      </c>
      <c r="F122" s="31" t="str">
        <f>IF('لیست کل'!F73="","",'لیست کل'!F73)</f>
        <v/>
      </c>
      <c r="G122" s="31" t="str">
        <f>IF('لیست کل'!G73="","",'لیست کل'!G73)</f>
        <v/>
      </c>
      <c r="H122" s="31" t="str">
        <f>IF('لیست کل'!H73="","",'لیست کل'!H73)</f>
        <v/>
      </c>
      <c r="I122" s="31" t="str">
        <f>IF('لیست کل'!I73="","",'لیست کل'!I73)</f>
        <v/>
      </c>
      <c r="J122" s="31" t="str">
        <f>IF('لیست کل'!J73="","",'لیست کل'!J73)</f>
        <v/>
      </c>
      <c r="K122" s="31" t="str">
        <f>IF('لیست کل'!K73="","",'لیست کل'!K73)</f>
        <v/>
      </c>
      <c r="L122" s="31" t="str">
        <f>IF('لیست کل'!L73="","",'لیست کل'!L73)</f>
        <v/>
      </c>
      <c r="M122" s="31" t="str">
        <f>IF('لیست کل'!M73="","",'لیست کل'!M73)</f>
        <v/>
      </c>
      <c r="N122" s="31" t="str">
        <f>IF('لیست کل'!N73="","",'لیست کل'!N73)</f>
        <v/>
      </c>
      <c r="O122" s="31" t="str">
        <f>IF('لیست کل'!O73="","",'لیست کل'!O73)</f>
        <v/>
      </c>
      <c r="P122" s="31" t="str">
        <f>IF('لیست کل'!P73="","",'لیست کل'!P73)</f>
        <v/>
      </c>
      <c r="Q122" s="31" t="str">
        <f>IF('لیست کل'!Q73="","",'لیست کل'!Q73)</f>
        <v/>
      </c>
      <c r="R122" s="31" t="str">
        <f>IF('لیست کل'!R73="","",'لیست کل'!R73)</f>
        <v/>
      </c>
      <c r="S122" s="31" t="str">
        <f>IF('لیست کل'!S73="","",'لیست کل'!S73)</f>
        <v/>
      </c>
      <c r="T122" s="88" t="str">
        <f>IF('لیست کل'!T73="","",'لیست کل'!T73)</f>
        <v/>
      </c>
    </row>
    <row r="123" spans="1:20" ht="21">
      <c r="A123" s="30">
        <f>IF('لیست کل'!A181="","",'لیست کل'!A181)</f>
        <v>178</v>
      </c>
      <c r="B123" s="30" t="str">
        <f>IF('لیست کل'!B181="","",'لیست کل'!B181)</f>
        <v/>
      </c>
      <c r="C123" s="30" t="str">
        <f>IF('لیست کل'!C181="","",'لیست کل'!C181)</f>
        <v/>
      </c>
      <c r="D123" s="30" t="str">
        <f>IF('لیست کل'!D181="","",'لیست کل'!D181)</f>
        <v/>
      </c>
      <c r="E123" s="30" t="str">
        <f>IF('لیست کل'!E181="","",'لیست کل'!E181)</f>
        <v/>
      </c>
      <c r="F123" s="30" t="str">
        <f>IF('لیست کل'!F181="","",'لیست کل'!F181)</f>
        <v/>
      </c>
      <c r="G123" s="30" t="str">
        <f>IF('لیست کل'!G181="","",'لیست کل'!G181)</f>
        <v/>
      </c>
      <c r="H123" s="30" t="str">
        <f>IF('لیست کل'!H181="","",'لیست کل'!H181)</f>
        <v/>
      </c>
      <c r="I123" s="30" t="str">
        <f>IF('لیست کل'!I181="","",'لیست کل'!I181)</f>
        <v/>
      </c>
      <c r="J123" s="30" t="str">
        <f>IF('لیست کل'!J181="","",'لیست کل'!J181)</f>
        <v/>
      </c>
      <c r="K123" s="30" t="str">
        <f>IF('لیست کل'!K181="","",'لیست کل'!K181)</f>
        <v/>
      </c>
      <c r="L123" s="30" t="str">
        <f>IF('لیست کل'!L181="","",'لیست کل'!L181)</f>
        <v/>
      </c>
      <c r="M123" s="30" t="str">
        <f>IF('لیست کل'!M181="","",'لیست کل'!M181)</f>
        <v/>
      </c>
      <c r="N123" s="30" t="str">
        <f>IF('لیست کل'!N181="","",'لیست کل'!N181)</f>
        <v/>
      </c>
      <c r="O123" s="30" t="str">
        <f>IF('لیست کل'!O181="","",'لیست کل'!O181)</f>
        <v/>
      </c>
      <c r="P123" s="30" t="str">
        <f>IF('لیست کل'!P181="","",'لیست کل'!P181)</f>
        <v/>
      </c>
      <c r="Q123" s="30" t="str">
        <f>IF('لیست کل'!Q181="","",'لیست کل'!Q181)</f>
        <v/>
      </c>
      <c r="R123" s="30" t="str">
        <f>IF('لیست کل'!R181="","",'لیست کل'!R181)</f>
        <v/>
      </c>
      <c r="S123" s="30" t="str">
        <f>IF('لیست کل'!S181="","",'لیست کل'!S181)</f>
        <v/>
      </c>
      <c r="T123" s="87" t="str">
        <f>IF('لیست کل'!T181="","",'لیست کل'!T181)</f>
        <v/>
      </c>
    </row>
    <row r="124" spans="1:20" ht="21">
      <c r="A124" s="31">
        <f>IF('لیست کل'!A182="","",'لیست کل'!A182)</f>
        <v>179</v>
      </c>
      <c r="B124" s="31" t="str">
        <f>IF('لیست کل'!B182="","",'لیست کل'!B182)</f>
        <v/>
      </c>
      <c r="C124" s="31" t="str">
        <f>IF('لیست کل'!C182="","",'لیست کل'!C182)</f>
        <v/>
      </c>
      <c r="D124" s="31" t="str">
        <f>IF('لیست کل'!D182="","",'لیست کل'!D182)</f>
        <v/>
      </c>
      <c r="E124" s="31" t="str">
        <f>IF('لیست کل'!E182="","",'لیست کل'!E182)</f>
        <v/>
      </c>
      <c r="F124" s="31" t="str">
        <f>IF('لیست کل'!F182="","",'لیست کل'!F182)</f>
        <v/>
      </c>
      <c r="G124" s="31" t="str">
        <f>IF('لیست کل'!G182="","",'لیست کل'!G182)</f>
        <v/>
      </c>
      <c r="H124" s="31" t="str">
        <f>IF('لیست کل'!H182="","",'لیست کل'!H182)</f>
        <v/>
      </c>
      <c r="I124" s="31" t="str">
        <f>IF('لیست کل'!I182="","",'لیست کل'!I182)</f>
        <v/>
      </c>
      <c r="J124" s="31" t="str">
        <f>IF('لیست کل'!J182="","",'لیست کل'!J182)</f>
        <v/>
      </c>
      <c r="K124" s="31" t="str">
        <f>IF('لیست کل'!K182="","",'لیست کل'!K182)</f>
        <v/>
      </c>
      <c r="L124" s="31" t="str">
        <f>IF('لیست کل'!L182="","",'لیست کل'!L182)</f>
        <v/>
      </c>
      <c r="M124" s="31" t="str">
        <f>IF('لیست کل'!M182="","",'لیست کل'!M182)</f>
        <v/>
      </c>
      <c r="N124" s="31" t="str">
        <f>IF('لیست کل'!N182="","",'لیست کل'!N182)</f>
        <v/>
      </c>
      <c r="O124" s="31" t="str">
        <f>IF('لیست کل'!O182="","",'لیست کل'!O182)</f>
        <v/>
      </c>
      <c r="P124" s="31" t="str">
        <f>IF('لیست کل'!P182="","",'لیست کل'!P182)</f>
        <v/>
      </c>
      <c r="Q124" s="31" t="str">
        <f>IF('لیست کل'!Q182="","",'لیست کل'!Q182)</f>
        <v/>
      </c>
      <c r="R124" s="31" t="str">
        <f>IF('لیست کل'!R182="","",'لیست کل'!R182)</f>
        <v/>
      </c>
      <c r="S124" s="31" t="str">
        <f>IF('لیست کل'!S182="","",'لیست کل'!S182)</f>
        <v/>
      </c>
      <c r="T124" s="88" t="str">
        <f>IF('لیست کل'!T182="","",'لیست کل'!T182)</f>
        <v/>
      </c>
    </row>
    <row r="125" spans="1:20" ht="21">
      <c r="A125" s="30">
        <f>IF('لیست کل'!A74="","",'لیست کل'!A74)</f>
        <v>71</v>
      </c>
      <c r="B125" s="30" t="str">
        <f>IF('لیست کل'!B74="","",'لیست کل'!B74)</f>
        <v/>
      </c>
      <c r="C125" s="30" t="str">
        <f>IF('لیست کل'!C74="","",'لیست کل'!C74)</f>
        <v/>
      </c>
      <c r="D125" s="30" t="str">
        <f>IF('لیست کل'!D74="","",'لیست کل'!D74)</f>
        <v/>
      </c>
      <c r="E125" s="30" t="str">
        <f>IF('لیست کل'!E74="","",'لیست کل'!E74)</f>
        <v/>
      </c>
      <c r="F125" s="30" t="str">
        <f>IF('لیست کل'!F74="","",'لیست کل'!F74)</f>
        <v/>
      </c>
      <c r="G125" s="30" t="str">
        <f>IF('لیست کل'!G74="","",'لیست کل'!G74)</f>
        <v/>
      </c>
      <c r="H125" s="30" t="str">
        <f>IF('لیست کل'!H74="","",'لیست کل'!H74)</f>
        <v/>
      </c>
      <c r="I125" s="30" t="str">
        <f>IF('لیست کل'!I74="","",'لیست کل'!I74)</f>
        <v/>
      </c>
      <c r="J125" s="30" t="str">
        <f>IF('لیست کل'!J74="","",'لیست کل'!J74)</f>
        <v/>
      </c>
      <c r="K125" s="30" t="str">
        <f>IF('لیست کل'!K74="","",'لیست کل'!K74)</f>
        <v/>
      </c>
      <c r="L125" s="30" t="str">
        <f>IF('لیست کل'!L74="","",'لیست کل'!L74)</f>
        <v/>
      </c>
      <c r="M125" s="30" t="str">
        <f>IF('لیست کل'!M74="","",'لیست کل'!M74)</f>
        <v/>
      </c>
      <c r="N125" s="30" t="str">
        <f>IF('لیست کل'!N74="","",'لیست کل'!N74)</f>
        <v/>
      </c>
      <c r="O125" s="30" t="str">
        <f>IF('لیست کل'!O74="","",'لیست کل'!O74)</f>
        <v/>
      </c>
      <c r="P125" s="30" t="str">
        <f>IF('لیست کل'!P74="","",'لیست کل'!P74)</f>
        <v/>
      </c>
      <c r="Q125" s="30" t="str">
        <f>IF('لیست کل'!Q74="","",'لیست کل'!Q74)</f>
        <v/>
      </c>
      <c r="R125" s="30" t="str">
        <f>IF('لیست کل'!R74="","",'لیست کل'!R74)</f>
        <v/>
      </c>
      <c r="S125" s="30" t="str">
        <f>IF('لیست کل'!S74="","",'لیست کل'!S74)</f>
        <v/>
      </c>
      <c r="T125" s="87" t="str">
        <f>IF('لیست کل'!T74="","",'لیست کل'!T74)</f>
        <v/>
      </c>
    </row>
    <row r="126" spans="1:20" ht="21">
      <c r="A126" s="30">
        <f>IF('لیست کل'!A183="","",'لیست کل'!A183)</f>
        <v>180</v>
      </c>
      <c r="B126" s="30" t="str">
        <f>IF('لیست کل'!B183="","",'لیست کل'!B183)</f>
        <v/>
      </c>
      <c r="C126" s="30" t="str">
        <f>IF('لیست کل'!C183="","",'لیست کل'!C183)</f>
        <v/>
      </c>
      <c r="D126" s="30" t="str">
        <f>IF('لیست کل'!D183="","",'لیست کل'!D183)</f>
        <v/>
      </c>
      <c r="E126" s="30" t="str">
        <f>IF('لیست کل'!E183="","",'لیست کل'!E183)</f>
        <v/>
      </c>
      <c r="F126" s="30" t="str">
        <f>IF('لیست کل'!F183="","",'لیست کل'!F183)</f>
        <v/>
      </c>
      <c r="G126" s="30" t="str">
        <f>IF('لیست کل'!G183="","",'لیست کل'!G183)</f>
        <v/>
      </c>
      <c r="H126" s="30" t="str">
        <f>IF('لیست کل'!H183="","",'لیست کل'!H183)</f>
        <v/>
      </c>
      <c r="I126" s="30" t="str">
        <f>IF('لیست کل'!I183="","",'لیست کل'!I183)</f>
        <v/>
      </c>
      <c r="J126" s="30" t="str">
        <f>IF('لیست کل'!J183="","",'لیست کل'!J183)</f>
        <v/>
      </c>
      <c r="K126" s="30" t="str">
        <f>IF('لیست کل'!K183="","",'لیست کل'!K183)</f>
        <v/>
      </c>
      <c r="L126" s="30" t="str">
        <f>IF('لیست کل'!L183="","",'لیست کل'!L183)</f>
        <v/>
      </c>
      <c r="M126" s="30" t="str">
        <f>IF('لیست کل'!M183="","",'لیست کل'!M183)</f>
        <v/>
      </c>
      <c r="N126" s="30" t="str">
        <f>IF('لیست کل'!N183="","",'لیست کل'!N183)</f>
        <v/>
      </c>
      <c r="O126" s="30" t="str">
        <f>IF('لیست کل'!O183="","",'لیست کل'!O183)</f>
        <v/>
      </c>
      <c r="P126" s="30" t="str">
        <f>IF('لیست کل'!P183="","",'لیست کل'!P183)</f>
        <v/>
      </c>
      <c r="Q126" s="30" t="str">
        <f>IF('لیست کل'!Q183="","",'لیست کل'!Q183)</f>
        <v/>
      </c>
      <c r="R126" s="30" t="str">
        <f>IF('لیست کل'!R183="","",'لیست کل'!R183)</f>
        <v/>
      </c>
      <c r="S126" s="30" t="str">
        <f>IF('لیست کل'!S183="","",'لیست کل'!S183)</f>
        <v/>
      </c>
      <c r="T126" s="87" t="str">
        <f>IF('لیست کل'!T183="","",'لیست کل'!T183)</f>
        <v/>
      </c>
    </row>
    <row r="127" spans="1:20" ht="21">
      <c r="A127" s="31">
        <f>IF('لیست کل'!A75="","",'لیست کل'!A75)</f>
        <v>72</v>
      </c>
      <c r="B127" s="31" t="str">
        <f>IF('لیست کل'!B75="","",'لیست کل'!B75)</f>
        <v/>
      </c>
      <c r="C127" s="31" t="str">
        <f>IF('لیست کل'!C75="","",'لیست کل'!C75)</f>
        <v/>
      </c>
      <c r="D127" s="31" t="str">
        <f>IF('لیست کل'!D75="","",'لیست کل'!D75)</f>
        <v/>
      </c>
      <c r="E127" s="31" t="str">
        <f>IF('لیست کل'!E75="","",'لیست کل'!E75)</f>
        <v/>
      </c>
      <c r="F127" s="31" t="str">
        <f>IF('لیست کل'!F75="","",'لیست کل'!F75)</f>
        <v/>
      </c>
      <c r="G127" s="31" t="str">
        <f>IF('لیست کل'!G75="","",'لیست کل'!G75)</f>
        <v/>
      </c>
      <c r="H127" s="31" t="str">
        <f>IF('لیست کل'!H75="","",'لیست کل'!H75)</f>
        <v/>
      </c>
      <c r="I127" s="31" t="str">
        <f>IF('لیست کل'!I75="","",'لیست کل'!I75)</f>
        <v/>
      </c>
      <c r="J127" s="31" t="str">
        <f>IF('لیست کل'!J75="","",'لیست کل'!J75)</f>
        <v/>
      </c>
      <c r="K127" s="31" t="str">
        <f>IF('لیست کل'!K75="","",'لیست کل'!K75)</f>
        <v/>
      </c>
      <c r="L127" s="31" t="str">
        <f>IF('لیست کل'!L75="","",'لیست کل'!L75)</f>
        <v/>
      </c>
      <c r="M127" s="31" t="str">
        <f>IF('لیست کل'!M75="","",'لیست کل'!M75)</f>
        <v/>
      </c>
      <c r="N127" s="31" t="str">
        <f>IF('لیست کل'!N75="","",'لیست کل'!N75)</f>
        <v/>
      </c>
      <c r="O127" s="31" t="str">
        <f>IF('لیست کل'!O75="","",'لیست کل'!O75)</f>
        <v/>
      </c>
      <c r="P127" s="31" t="str">
        <f>IF('لیست کل'!P75="","",'لیست کل'!P75)</f>
        <v/>
      </c>
      <c r="Q127" s="31" t="str">
        <f>IF('لیست کل'!Q75="","",'لیست کل'!Q75)</f>
        <v/>
      </c>
      <c r="R127" s="31" t="str">
        <f>IF('لیست کل'!R75="","",'لیست کل'!R75)</f>
        <v/>
      </c>
      <c r="S127" s="31" t="str">
        <f>IF('لیست کل'!S75="","",'لیست کل'!S75)</f>
        <v/>
      </c>
      <c r="T127" s="88" t="str">
        <f>IF('لیست کل'!T75="","",'لیست کل'!T75)</f>
        <v/>
      </c>
    </row>
    <row r="128" spans="1:20" ht="21">
      <c r="A128" s="30">
        <f>IF('لیست کل'!A76="","",'لیست کل'!A76)</f>
        <v>73</v>
      </c>
      <c r="B128" s="30" t="str">
        <f>IF('لیست کل'!B76="","",'لیست کل'!B76)</f>
        <v/>
      </c>
      <c r="C128" s="30" t="str">
        <f>IF('لیست کل'!C76="","",'لیست کل'!C76)</f>
        <v/>
      </c>
      <c r="D128" s="30" t="str">
        <f>IF('لیست کل'!D76="","",'لیست کل'!D76)</f>
        <v/>
      </c>
      <c r="E128" s="30" t="str">
        <f>IF('لیست کل'!E76="","",'لیست کل'!E76)</f>
        <v/>
      </c>
      <c r="F128" s="30" t="str">
        <f>IF('لیست کل'!F76="","",'لیست کل'!F76)</f>
        <v/>
      </c>
      <c r="G128" s="30" t="str">
        <f>IF('لیست کل'!G76="","",'لیست کل'!G76)</f>
        <v/>
      </c>
      <c r="H128" s="30" t="str">
        <f>IF('لیست کل'!H76="","",'لیست کل'!H76)</f>
        <v/>
      </c>
      <c r="I128" s="30" t="str">
        <f>IF('لیست کل'!I76="","",'لیست کل'!I76)</f>
        <v/>
      </c>
      <c r="J128" s="30" t="str">
        <f>IF('لیست کل'!J76="","",'لیست کل'!J76)</f>
        <v/>
      </c>
      <c r="K128" s="30" t="str">
        <f>IF('لیست کل'!K76="","",'لیست کل'!K76)</f>
        <v/>
      </c>
      <c r="L128" s="30" t="str">
        <f>IF('لیست کل'!L76="","",'لیست کل'!L76)</f>
        <v/>
      </c>
      <c r="M128" s="30" t="str">
        <f>IF('لیست کل'!M76="","",'لیست کل'!M76)</f>
        <v/>
      </c>
      <c r="N128" s="30" t="str">
        <f>IF('لیست کل'!N76="","",'لیست کل'!N76)</f>
        <v/>
      </c>
      <c r="O128" s="30" t="str">
        <f>IF('لیست کل'!O76="","",'لیست کل'!O76)</f>
        <v/>
      </c>
      <c r="P128" s="30" t="str">
        <f>IF('لیست کل'!P76="","",'لیست کل'!P76)</f>
        <v/>
      </c>
      <c r="Q128" s="30" t="str">
        <f>IF('لیست کل'!Q76="","",'لیست کل'!Q76)</f>
        <v/>
      </c>
      <c r="R128" s="30" t="str">
        <f>IF('لیست کل'!R76="","",'لیست کل'!R76)</f>
        <v/>
      </c>
      <c r="S128" s="30" t="str">
        <f>IF('لیست کل'!S76="","",'لیست کل'!S76)</f>
        <v/>
      </c>
      <c r="T128" s="87" t="str">
        <f>IF('لیست کل'!T76="","",'لیست کل'!T76)</f>
        <v/>
      </c>
    </row>
    <row r="129" spans="1:20" ht="21">
      <c r="A129" s="31">
        <f>IF('لیست کل'!A77="","",'لیست کل'!A77)</f>
        <v>74</v>
      </c>
      <c r="B129" s="31" t="str">
        <f>IF('لیست کل'!B77="","",'لیست کل'!B77)</f>
        <v/>
      </c>
      <c r="C129" s="31" t="str">
        <f>IF('لیست کل'!C77="","",'لیست کل'!C77)</f>
        <v/>
      </c>
      <c r="D129" s="31" t="str">
        <f>IF('لیست کل'!D77="","",'لیست کل'!D77)</f>
        <v/>
      </c>
      <c r="E129" s="31" t="str">
        <f>IF('لیست کل'!E77="","",'لیست کل'!E77)</f>
        <v/>
      </c>
      <c r="F129" s="31" t="str">
        <f>IF('لیست کل'!F77="","",'لیست کل'!F77)</f>
        <v/>
      </c>
      <c r="G129" s="31" t="str">
        <f>IF('لیست کل'!G77="","",'لیست کل'!G77)</f>
        <v/>
      </c>
      <c r="H129" s="31" t="str">
        <f>IF('لیست کل'!H77="","",'لیست کل'!H77)</f>
        <v/>
      </c>
      <c r="I129" s="31" t="str">
        <f>IF('لیست کل'!I77="","",'لیست کل'!I77)</f>
        <v/>
      </c>
      <c r="J129" s="31" t="str">
        <f>IF('لیست کل'!J77="","",'لیست کل'!J77)</f>
        <v/>
      </c>
      <c r="K129" s="31" t="str">
        <f>IF('لیست کل'!K77="","",'لیست کل'!K77)</f>
        <v/>
      </c>
      <c r="L129" s="31" t="str">
        <f>IF('لیست کل'!L77="","",'لیست کل'!L77)</f>
        <v/>
      </c>
      <c r="M129" s="31" t="str">
        <f>IF('لیست کل'!M77="","",'لیست کل'!M77)</f>
        <v/>
      </c>
      <c r="N129" s="31" t="str">
        <f>IF('لیست کل'!N77="","",'لیست کل'!N77)</f>
        <v/>
      </c>
      <c r="O129" s="31" t="str">
        <f>IF('لیست کل'!O77="","",'لیست کل'!O77)</f>
        <v/>
      </c>
      <c r="P129" s="31" t="str">
        <f>IF('لیست کل'!P77="","",'لیست کل'!P77)</f>
        <v/>
      </c>
      <c r="Q129" s="31" t="str">
        <f>IF('لیست کل'!Q77="","",'لیست کل'!Q77)</f>
        <v/>
      </c>
      <c r="R129" s="31" t="str">
        <f>IF('لیست کل'!R77="","",'لیست کل'!R77)</f>
        <v/>
      </c>
      <c r="S129" s="31" t="str">
        <f>IF('لیست کل'!S77="","",'لیست کل'!S77)</f>
        <v/>
      </c>
      <c r="T129" s="88" t="str">
        <f>IF('لیست کل'!T77="","",'لیست کل'!T77)</f>
        <v/>
      </c>
    </row>
    <row r="130" spans="1:20" ht="21">
      <c r="A130" s="30">
        <f>IF('لیست کل'!A78="","",'لیست کل'!A78)</f>
        <v>75</v>
      </c>
      <c r="B130" s="30" t="str">
        <f>IF('لیست کل'!B78="","",'لیست کل'!B78)</f>
        <v/>
      </c>
      <c r="C130" s="30" t="str">
        <f>IF('لیست کل'!C78="","",'لیست کل'!C78)</f>
        <v/>
      </c>
      <c r="D130" s="30" t="str">
        <f>IF('لیست کل'!D78="","",'لیست کل'!D78)</f>
        <v/>
      </c>
      <c r="E130" s="30" t="str">
        <f>IF('لیست کل'!E78="","",'لیست کل'!E78)</f>
        <v/>
      </c>
      <c r="F130" s="30" t="str">
        <f>IF('لیست کل'!F78="","",'لیست کل'!F78)</f>
        <v/>
      </c>
      <c r="G130" s="30" t="str">
        <f>IF('لیست کل'!G78="","",'لیست کل'!G78)</f>
        <v/>
      </c>
      <c r="H130" s="30" t="str">
        <f>IF('لیست کل'!H78="","",'لیست کل'!H78)</f>
        <v/>
      </c>
      <c r="I130" s="30" t="str">
        <f>IF('لیست کل'!I78="","",'لیست کل'!I78)</f>
        <v/>
      </c>
      <c r="J130" s="30" t="str">
        <f>IF('لیست کل'!J78="","",'لیست کل'!J78)</f>
        <v/>
      </c>
      <c r="K130" s="30" t="str">
        <f>IF('لیست کل'!K78="","",'لیست کل'!K78)</f>
        <v/>
      </c>
      <c r="L130" s="30" t="str">
        <f>IF('لیست کل'!L78="","",'لیست کل'!L78)</f>
        <v/>
      </c>
      <c r="M130" s="30" t="str">
        <f>IF('لیست کل'!M78="","",'لیست کل'!M78)</f>
        <v/>
      </c>
      <c r="N130" s="30" t="str">
        <f>IF('لیست کل'!N78="","",'لیست کل'!N78)</f>
        <v/>
      </c>
      <c r="O130" s="30" t="str">
        <f>IF('لیست کل'!O78="","",'لیست کل'!O78)</f>
        <v/>
      </c>
      <c r="P130" s="30" t="str">
        <f>IF('لیست کل'!P78="","",'لیست کل'!P78)</f>
        <v/>
      </c>
      <c r="Q130" s="30" t="str">
        <f>IF('لیست کل'!Q78="","",'لیست کل'!Q78)</f>
        <v/>
      </c>
      <c r="R130" s="30" t="str">
        <f>IF('لیست کل'!R78="","",'لیست کل'!R78)</f>
        <v/>
      </c>
      <c r="S130" s="30" t="str">
        <f>IF('لیست کل'!S78="","",'لیست کل'!S78)</f>
        <v/>
      </c>
      <c r="T130" s="87" t="str">
        <f>IF('لیست کل'!T78="","",'لیست کل'!T78)</f>
        <v/>
      </c>
    </row>
    <row r="131" spans="1:20" ht="21">
      <c r="A131" s="30">
        <f>IF('لیست کل'!A184="","",'لیست کل'!A184)</f>
        <v>181</v>
      </c>
      <c r="B131" s="30" t="str">
        <f>IF('لیست کل'!B184="","",'لیست کل'!B184)</f>
        <v/>
      </c>
      <c r="C131" s="30" t="str">
        <f>IF('لیست کل'!C184="","",'لیست کل'!C184)</f>
        <v/>
      </c>
      <c r="D131" s="30" t="str">
        <f>IF('لیست کل'!D184="","",'لیست کل'!D184)</f>
        <v/>
      </c>
      <c r="E131" s="30" t="str">
        <f>IF('لیست کل'!E184="","",'لیست کل'!E184)</f>
        <v/>
      </c>
      <c r="F131" s="30" t="str">
        <f>IF('لیست کل'!F184="","",'لیست کل'!F184)</f>
        <v/>
      </c>
      <c r="G131" s="30" t="str">
        <f>IF('لیست کل'!G184="","",'لیست کل'!G184)</f>
        <v/>
      </c>
      <c r="H131" s="30" t="str">
        <f>IF('لیست کل'!H184="","",'لیست کل'!H184)</f>
        <v/>
      </c>
      <c r="I131" s="30" t="str">
        <f>IF('لیست کل'!I184="","",'لیست کل'!I184)</f>
        <v/>
      </c>
      <c r="J131" s="30" t="str">
        <f>IF('لیست کل'!J184="","",'لیست کل'!J184)</f>
        <v/>
      </c>
      <c r="K131" s="30" t="str">
        <f>IF('لیست کل'!K184="","",'لیست کل'!K184)</f>
        <v/>
      </c>
      <c r="L131" s="30" t="str">
        <f>IF('لیست کل'!L184="","",'لیست کل'!L184)</f>
        <v/>
      </c>
      <c r="M131" s="30" t="str">
        <f>IF('لیست کل'!M184="","",'لیست کل'!M184)</f>
        <v/>
      </c>
      <c r="N131" s="30" t="str">
        <f>IF('لیست کل'!N184="","",'لیست کل'!N184)</f>
        <v/>
      </c>
      <c r="O131" s="30" t="str">
        <f>IF('لیست کل'!O184="","",'لیست کل'!O184)</f>
        <v/>
      </c>
      <c r="P131" s="30" t="str">
        <f>IF('لیست کل'!P184="","",'لیست کل'!P184)</f>
        <v/>
      </c>
      <c r="Q131" s="30" t="str">
        <f>IF('لیست کل'!Q184="","",'لیست کل'!Q184)</f>
        <v/>
      </c>
      <c r="R131" s="30" t="str">
        <f>IF('لیست کل'!R184="","",'لیست کل'!R184)</f>
        <v/>
      </c>
      <c r="S131" s="30" t="str">
        <f>IF('لیست کل'!S184="","",'لیست کل'!S184)</f>
        <v/>
      </c>
      <c r="T131" s="87" t="str">
        <f>IF('لیست کل'!T184="","",'لیست کل'!T184)</f>
        <v/>
      </c>
    </row>
    <row r="132" spans="1:20" ht="21">
      <c r="A132" s="31">
        <f>IF('لیست کل'!A185="","",'لیست کل'!A185)</f>
        <v>182</v>
      </c>
      <c r="B132" s="31" t="str">
        <f>IF('لیست کل'!B185="","",'لیست کل'!B185)</f>
        <v/>
      </c>
      <c r="C132" s="31" t="str">
        <f>IF('لیست کل'!C185="","",'لیست کل'!C185)</f>
        <v/>
      </c>
      <c r="D132" s="31" t="str">
        <f>IF('لیست کل'!D185="","",'لیست کل'!D185)</f>
        <v/>
      </c>
      <c r="E132" s="31" t="str">
        <f>IF('لیست کل'!E185="","",'لیست کل'!E185)</f>
        <v/>
      </c>
      <c r="F132" s="31" t="str">
        <f>IF('لیست کل'!F185="","",'لیست کل'!F185)</f>
        <v/>
      </c>
      <c r="G132" s="31" t="str">
        <f>IF('لیست کل'!G185="","",'لیست کل'!G185)</f>
        <v/>
      </c>
      <c r="H132" s="31" t="str">
        <f>IF('لیست کل'!H185="","",'لیست کل'!H185)</f>
        <v/>
      </c>
      <c r="I132" s="31" t="str">
        <f>IF('لیست کل'!I185="","",'لیست کل'!I185)</f>
        <v/>
      </c>
      <c r="J132" s="31" t="str">
        <f>IF('لیست کل'!J185="","",'لیست کل'!J185)</f>
        <v/>
      </c>
      <c r="K132" s="31" t="str">
        <f>IF('لیست کل'!K185="","",'لیست کل'!K185)</f>
        <v/>
      </c>
      <c r="L132" s="31" t="str">
        <f>IF('لیست کل'!L185="","",'لیست کل'!L185)</f>
        <v/>
      </c>
      <c r="M132" s="31" t="str">
        <f>IF('لیست کل'!M185="","",'لیست کل'!M185)</f>
        <v/>
      </c>
      <c r="N132" s="31" t="str">
        <f>IF('لیست کل'!N185="","",'لیست کل'!N185)</f>
        <v/>
      </c>
      <c r="O132" s="31" t="str">
        <f>IF('لیست کل'!O185="","",'لیست کل'!O185)</f>
        <v/>
      </c>
      <c r="P132" s="31" t="str">
        <f>IF('لیست کل'!P185="","",'لیست کل'!P185)</f>
        <v/>
      </c>
      <c r="Q132" s="31" t="str">
        <f>IF('لیست کل'!Q185="","",'لیست کل'!Q185)</f>
        <v/>
      </c>
      <c r="R132" s="31" t="str">
        <f>IF('لیست کل'!R185="","",'لیست کل'!R185)</f>
        <v/>
      </c>
      <c r="S132" s="31" t="str">
        <f>IF('لیست کل'!S185="","",'لیست کل'!S185)</f>
        <v/>
      </c>
      <c r="T132" s="88" t="str">
        <f>IF('لیست کل'!T185="","",'لیست کل'!T185)</f>
        <v/>
      </c>
    </row>
    <row r="133" spans="1:20" ht="21">
      <c r="A133" s="31">
        <f>IF('لیست کل'!A186="","",'لیست کل'!A186)</f>
        <v>183</v>
      </c>
      <c r="B133" s="31" t="str">
        <f>IF('لیست کل'!B186="","",'لیست کل'!B186)</f>
        <v/>
      </c>
      <c r="C133" s="31" t="str">
        <f>IF('لیست کل'!C186="","",'لیست کل'!C186)</f>
        <v/>
      </c>
      <c r="D133" s="31" t="str">
        <f>IF('لیست کل'!D186="","",'لیست کل'!D186)</f>
        <v/>
      </c>
      <c r="E133" s="31" t="str">
        <f>IF('لیست کل'!E186="","",'لیست کل'!E186)</f>
        <v/>
      </c>
      <c r="F133" s="31" t="str">
        <f>IF('لیست کل'!F186="","",'لیست کل'!F186)</f>
        <v/>
      </c>
      <c r="G133" s="31" t="str">
        <f>IF('لیست کل'!G186="","",'لیست کل'!G186)</f>
        <v/>
      </c>
      <c r="H133" s="31" t="str">
        <f>IF('لیست کل'!H186="","",'لیست کل'!H186)</f>
        <v/>
      </c>
      <c r="I133" s="31" t="str">
        <f>IF('لیست کل'!I186="","",'لیست کل'!I186)</f>
        <v/>
      </c>
      <c r="J133" s="31" t="str">
        <f>IF('لیست کل'!J186="","",'لیست کل'!J186)</f>
        <v/>
      </c>
      <c r="K133" s="31" t="str">
        <f>IF('لیست کل'!K186="","",'لیست کل'!K186)</f>
        <v/>
      </c>
      <c r="L133" s="31" t="str">
        <f>IF('لیست کل'!L186="","",'لیست کل'!L186)</f>
        <v/>
      </c>
      <c r="M133" s="31" t="str">
        <f>IF('لیست کل'!M186="","",'لیست کل'!M186)</f>
        <v/>
      </c>
      <c r="N133" s="31" t="str">
        <f>IF('لیست کل'!N186="","",'لیست کل'!N186)</f>
        <v/>
      </c>
      <c r="O133" s="31" t="str">
        <f>IF('لیست کل'!O186="","",'لیست کل'!O186)</f>
        <v/>
      </c>
      <c r="P133" s="31" t="str">
        <f>IF('لیست کل'!P186="","",'لیست کل'!P186)</f>
        <v/>
      </c>
      <c r="Q133" s="31" t="str">
        <f>IF('لیست کل'!Q186="","",'لیست کل'!Q186)</f>
        <v/>
      </c>
      <c r="R133" s="31" t="str">
        <f>IF('لیست کل'!R186="","",'لیست کل'!R186)</f>
        <v/>
      </c>
      <c r="S133" s="31" t="str">
        <f>IF('لیست کل'!S186="","",'لیست کل'!S186)</f>
        <v/>
      </c>
      <c r="T133" s="88" t="str">
        <f>IF('لیست کل'!T186="","",'لیست کل'!T186)</f>
        <v/>
      </c>
    </row>
    <row r="134" spans="1:20" ht="21">
      <c r="A134" s="30">
        <f>IF('لیست کل'!A79="","",'لیست کل'!A79)</f>
        <v>76</v>
      </c>
      <c r="B134" s="30" t="str">
        <f>IF('لیست کل'!B79="","",'لیست کل'!B79)</f>
        <v/>
      </c>
      <c r="C134" s="30" t="str">
        <f>IF('لیست کل'!C79="","",'لیست کل'!C79)</f>
        <v/>
      </c>
      <c r="D134" s="30" t="str">
        <f>IF('لیست کل'!D79="","",'لیست کل'!D79)</f>
        <v/>
      </c>
      <c r="E134" s="30" t="str">
        <f>IF('لیست کل'!E79="","",'لیست کل'!E79)</f>
        <v/>
      </c>
      <c r="F134" s="30" t="str">
        <f>IF('لیست کل'!F79="","",'لیست کل'!F79)</f>
        <v/>
      </c>
      <c r="G134" s="30" t="str">
        <f>IF('لیست کل'!G79="","",'لیست کل'!G79)</f>
        <v/>
      </c>
      <c r="H134" s="30" t="str">
        <f>IF('لیست کل'!H79="","",'لیست کل'!H79)</f>
        <v/>
      </c>
      <c r="I134" s="30" t="str">
        <f>IF('لیست کل'!I79="","",'لیست کل'!I79)</f>
        <v/>
      </c>
      <c r="J134" s="30" t="str">
        <f>IF('لیست کل'!J79="","",'لیست کل'!J79)</f>
        <v/>
      </c>
      <c r="K134" s="30" t="str">
        <f>IF('لیست کل'!K79="","",'لیست کل'!K79)</f>
        <v/>
      </c>
      <c r="L134" s="30" t="str">
        <f>IF('لیست کل'!L79="","",'لیست کل'!L79)</f>
        <v/>
      </c>
      <c r="M134" s="30" t="str">
        <f>IF('لیست کل'!M79="","",'لیست کل'!M79)</f>
        <v/>
      </c>
      <c r="N134" s="30" t="str">
        <f>IF('لیست کل'!N79="","",'لیست کل'!N79)</f>
        <v/>
      </c>
      <c r="O134" s="30" t="str">
        <f>IF('لیست کل'!O79="","",'لیست کل'!O79)</f>
        <v/>
      </c>
      <c r="P134" s="30" t="str">
        <f>IF('لیست کل'!P79="","",'لیست کل'!P79)</f>
        <v/>
      </c>
      <c r="Q134" s="30" t="str">
        <f>IF('لیست کل'!Q79="","",'لیست کل'!Q79)</f>
        <v/>
      </c>
      <c r="R134" s="30" t="str">
        <f>IF('لیست کل'!R79="","",'لیست کل'!R79)</f>
        <v/>
      </c>
      <c r="S134" s="30" t="str">
        <f>IF('لیست کل'!S79="","",'لیست کل'!S79)</f>
        <v/>
      </c>
      <c r="T134" s="87" t="str">
        <f>IF('لیست کل'!T79="","",'لیست کل'!T79)</f>
        <v/>
      </c>
    </row>
    <row r="135" spans="1:20" ht="21">
      <c r="A135" s="31">
        <f>IF('لیست کل'!A80="","",'لیست کل'!A80)</f>
        <v>77</v>
      </c>
      <c r="B135" s="31" t="str">
        <f>IF('لیست کل'!B80="","",'لیست کل'!B80)</f>
        <v/>
      </c>
      <c r="C135" s="31" t="str">
        <f>IF('لیست کل'!C80="","",'لیست کل'!C80)</f>
        <v/>
      </c>
      <c r="D135" s="31" t="str">
        <f>IF('لیست کل'!D80="","",'لیست کل'!D80)</f>
        <v/>
      </c>
      <c r="E135" s="31" t="str">
        <f>IF('لیست کل'!E80="","",'لیست کل'!E80)</f>
        <v/>
      </c>
      <c r="F135" s="31" t="str">
        <f>IF('لیست کل'!F80="","",'لیست کل'!F80)</f>
        <v/>
      </c>
      <c r="G135" s="31" t="str">
        <f>IF('لیست کل'!G80="","",'لیست کل'!G80)</f>
        <v/>
      </c>
      <c r="H135" s="31" t="str">
        <f>IF('لیست کل'!H80="","",'لیست کل'!H80)</f>
        <v/>
      </c>
      <c r="I135" s="31" t="str">
        <f>IF('لیست کل'!I80="","",'لیست کل'!I80)</f>
        <v/>
      </c>
      <c r="J135" s="31" t="str">
        <f>IF('لیست کل'!J80="","",'لیست کل'!J80)</f>
        <v/>
      </c>
      <c r="K135" s="31" t="str">
        <f>IF('لیست کل'!K80="","",'لیست کل'!K80)</f>
        <v/>
      </c>
      <c r="L135" s="31" t="str">
        <f>IF('لیست کل'!L80="","",'لیست کل'!L80)</f>
        <v/>
      </c>
      <c r="M135" s="31" t="str">
        <f>IF('لیست کل'!M80="","",'لیست کل'!M80)</f>
        <v/>
      </c>
      <c r="N135" s="31" t="str">
        <f>IF('لیست کل'!N80="","",'لیست کل'!N80)</f>
        <v/>
      </c>
      <c r="O135" s="31" t="str">
        <f>IF('لیست کل'!O80="","",'لیست کل'!O80)</f>
        <v/>
      </c>
      <c r="P135" s="31" t="str">
        <f>IF('لیست کل'!P80="","",'لیست کل'!P80)</f>
        <v/>
      </c>
      <c r="Q135" s="31" t="str">
        <f>IF('لیست کل'!Q80="","",'لیست کل'!Q80)</f>
        <v/>
      </c>
      <c r="R135" s="31" t="str">
        <f>IF('لیست کل'!R80="","",'لیست کل'!R80)</f>
        <v/>
      </c>
      <c r="S135" s="31" t="str">
        <f>IF('لیست کل'!S80="","",'لیست کل'!S80)</f>
        <v/>
      </c>
      <c r="T135" s="88" t="str">
        <f>IF('لیست کل'!T80="","",'لیست کل'!T80)</f>
        <v/>
      </c>
    </row>
    <row r="136" spans="1:20" ht="21">
      <c r="A136" s="30">
        <f>IF('لیست کل'!A81="","",'لیست کل'!A81)</f>
        <v>78</v>
      </c>
      <c r="B136" s="30" t="str">
        <f>IF('لیست کل'!B81="","",'لیست کل'!B81)</f>
        <v/>
      </c>
      <c r="C136" s="30" t="str">
        <f>IF('لیست کل'!C81="","",'لیست کل'!C81)</f>
        <v/>
      </c>
      <c r="D136" s="30" t="str">
        <f>IF('لیست کل'!D81="","",'لیست کل'!D81)</f>
        <v/>
      </c>
      <c r="E136" s="30" t="str">
        <f>IF('لیست کل'!E81="","",'لیست کل'!E81)</f>
        <v/>
      </c>
      <c r="F136" s="30" t="str">
        <f>IF('لیست کل'!F81="","",'لیست کل'!F81)</f>
        <v/>
      </c>
      <c r="G136" s="30" t="str">
        <f>IF('لیست کل'!G81="","",'لیست کل'!G81)</f>
        <v/>
      </c>
      <c r="H136" s="30" t="str">
        <f>IF('لیست کل'!H81="","",'لیست کل'!H81)</f>
        <v/>
      </c>
      <c r="I136" s="30" t="str">
        <f>IF('لیست کل'!I81="","",'لیست کل'!I81)</f>
        <v/>
      </c>
      <c r="J136" s="30" t="str">
        <f>IF('لیست کل'!J81="","",'لیست کل'!J81)</f>
        <v/>
      </c>
      <c r="K136" s="30" t="str">
        <f>IF('لیست کل'!K81="","",'لیست کل'!K81)</f>
        <v/>
      </c>
      <c r="L136" s="30" t="str">
        <f>IF('لیست کل'!L81="","",'لیست کل'!L81)</f>
        <v/>
      </c>
      <c r="M136" s="30" t="str">
        <f>IF('لیست کل'!M81="","",'لیست کل'!M81)</f>
        <v/>
      </c>
      <c r="N136" s="30" t="str">
        <f>IF('لیست کل'!N81="","",'لیست کل'!N81)</f>
        <v/>
      </c>
      <c r="O136" s="30" t="str">
        <f>IF('لیست کل'!O81="","",'لیست کل'!O81)</f>
        <v/>
      </c>
      <c r="P136" s="30" t="str">
        <f>IF('لیست کل'!P81="","",'لیست کل'!P81)</f>
        <v/>
      </c>
      <c r="Q136" s="30" t="str">
        <f>IF('لیست کل'!Q81="","",'لیست کل'!Q81)</f>
        <v/>
      </c>
      <c r="R136" s="30" t="str">
        <f>IF('لیست کل'!R81="","",'لیست کل'!R81)</f>
        <v/>
      </c>
      <c r="S136" s="30" t="str">
        <f>IF('لیست کل'!S81="","",'لیست کل'!S81)</f>
        <v/>
      </c>
      <c r="T136" s="87" t="str">
        <f>IF('لیست کل'!T81="","",'لیست کل'!T81)</f>
        <v/>
      </c>
    </row>
    <row r="137" spans="1:20" ht="21">
      <c r="A137" s="31">
        <f>IF('لیست کل'!A82="","",'لیست کل'!A82)</f>
        <v>79</v>
      </c>
      <c r="B137" s="31" t="str">
        <f>IF('لیست کل'!B82="","",'لیست کل'!B82)</f>
        <v/>
      </c>
      <c r="C137" s="31" t="str">
        <f>IF('لیست کل'!C82="","",'لیست کل'!C82)</f>
        <v/>
      </c>
      <c r="D137" s="31" t="str">
        <f>IF('لیست کل'!D82="","",'لیست کل'!D82)</f>
        <v/>
      </c>
      <c r="E137" s="31" t="str">
        <f>IF('لیست کل'!E82="","",'لیست کل'!E82)</f>
        <v/>
      </c>
      <c r="F137" s="31" t="str">
        <f>IF('لیست کل'!F82="","",'لیست کل'!F82)</f>
        <v/>
      </c>
      <c r="G137" s="31" t="str">
        <f>IF('لیست کل'!G82="","",'لیست کل'!G82)</f>
        <v/>
      </c>
      <c r="H137" s="31" t="str">
        <f>IF('لیست کل'!H82="","",'لیست کل'!H82)</f>
        <v/>
      </c>
      <c r="I137" s="31" t="str">
        <f>IF('لیست کل'!I82="","",'لیست کل'!I82)</f>
        <v/>
      </c>
      <c r="J137" s="31" t="str">
        <f>IF('لیست کل'!J82="","",'لیست کل'!J82)</f>
        <v/>
      </c>
      <c r="K137" s="31" t="str">
        <f>IF('لیست کل'!K82="","",'لیست کل'!K82)</f>
        <v/>
      </c>
      <c r="L137" s="31" t="str">
        <f>IF('لیست کل'!L82="","",'لیست کل'!L82)</f>
        <v/>
      </c>
      <c r="M137" s="31" t="str">
        <f>IF('لیست کل'!M82="","",'لیست کل'!M82)</f>
        <v/>
      </c>
      <c r="N137" s="31" t="str">
        <f>IF('لیست کل'!N82="","",'لیست کل'!N82)</f>
        <v/>
      </c>
      <c r="O137" s="31" t="str">
        <f>IF('لیست کل'!O82="","",'لیست کل'!O82)</f>
        <v/>
      </c>
      <c r="P137" s="31" t="str">
        <f>IF('لیست کل'!P82="","",'لیست کل'!P82)</f>
        <v/>
      </c>
      <c r="Q137" s="31" t="str">
        <f>IF('لیست کل'!Q82="","",'لیست کل'!Q82)</f>
        <v/>
      </c>
      <c r="R137" s="31" t="str">
        <f>IF('لیست کل'!R82="","",'لیست کل'!R82)</f>
        <v/>
      </c>
      <c r="S137" s="31" t="str">
        <f>IF('لیست کل'!S82="","",'لیست کل'!S82)</f>
        <v/>
      </c>
      <c r="T137" s="88" t="str">
        <f>IF('لیست کل'!T82="","",'لیست کل'!T82)</f>
        <v/>
      </c>
    </row>
    <row r="138" spans="1:20" ht="21">
      <c r="A138" s="31">
        <f>IF('لیست کل'!A83="","",'لیست کل'!A83)</f>
        <v>80</v>
      </c>
      <c r="B138" s="31" t="str">
        <f>IF('لیست کل'!B83="","",'لیست کل'!B83)</f>
        <v/>
      </c>
      <c r="C138" s="31" t="str">
        <f>IF('لیست کل'!C83="","",'لیست کل'!C83)</f>
        <v/>
      </c>
      <c r="D138" s="31" t="str">
        <f>IF('لیست کل'!D83="","",'لیست کل'!D83)</f>
        <v/>
      </c>
      <c r="E138" s="31" t="str">
        <f>IF('لیست کل'!E83="","",'لیست کل'!E83)</f>
        <v/>
      </c>
      <c r="F138" s="31" t="str">
        <f>IF('لیست کل'!F83="","",'لیست کل'!F83)</f>
        <v/>
      </c>
      <c r="G138" s="31" t="str">
        <f>IF('لیست کل'!G83="","",'لیست کل'!G83)</f>
        <v/>
      </c>
      <c r="H138" s="31" t="str">
        <f>IF('لیست کل'!H83="","",'لیست کل'!H83)</f>
        <v/>
      </c>
      <c r="I138" s="31" t="str">
        <f>IF('لیست کل'!I83="","",'لیست کل'!I83)</f>
        <v/>
      </c>
      <c r="J138" s="31" t="str">
        <f>IF('لیست کل'!J83="","",'لیست کل'!J83)</f>
        <v/>
      </c>
      <c r="K138" s="31" t="str">
        <f>IF('لیست کل'!K83="","",'لیست کل'!K83)</f>
        <v/>
      </c>
      <c r="L138" s="31" t="str">
        <f>IF('لیست کل'!L83="","",'لیست کل'!L83)</f>
        <v/>
      </c>
      <c r="M138" s="31" t="str">
        <f>IF('لیست کل'!M83="","",'لیست کل'!M83)</f>
        <v/>
      </c>
      <c r="N138" s="31" t="str">
        <f>IF('لیست کل'!N83="","",'لیست کل'!N83)</f>
        <v/>
      </c>
      <c r="O138" s="31" t="str">
        <f>IF('لیست کل'!O83="","",'لیست کل'!O83)</f>
        <v/>
      </c>
      <c r="P138" s="31" t="str">
        <f>IF('لیست کل'!P83="","",'لیست کل'!P83)</f>
        <v/>
      </c>
      <c r="Q138" s="31" t="str">
        <f>IF('لیست کل'!Q83="","",'لیست کل'!Q83)</f>
        <v/>
      </c>
      <c r="R138" s="31" t="str">
        <f>IF('لیست کل'!R83="","",'لیست کل'!R83)</f>
        <v/>
      </c>
      <c r="S138" s="31" t="str">
        <f>IF('لیست کل'!S83="","",'لیست کل'!S83)</f>
        <v/>
      </c>
      <c r="T138" s="88" t="str">
        <f>IF('لیست کل'!T83="","",'لیست کل'!T83)</f>
        <v/>
      </c>
    </row>
    <row r="139" spans="1:20" ht="21">
      <c r="A139" s="30">
        <f>IF('لیست کل'!A86="","",'لیست کل'!A86)</f>
        <v>83</v>
      </c>
      <c r="B139" s="30" t="str">
        <f>IF('لیست کل'!B86="","",'لیست کل'!B86)</f>
        <v/>
      </c>
      <c r="C139" s="30" t="str">
        <f>IF('لیست کل'!C86="","",'لیست کل'!C86)</f>
        <v/>
      </c>
      <c r="D139" s="30" t="str">
        <f>IF('لیست کل'!D86="","",'لیست کل'!D86)</f>
        <v/>
      </c>
      <c r="E139" s="30" t="str">
        <f>IF('لیست کل'!E86="","",'لیست کل'!E86)</f>
        <v/>
      </c>
      <c r="F139" s="30" t="str">
        <f>IF('لیست کل'!F86="","",'لیست کل'!F86)</f>
        <v/>
      </c>
      <c r="G139" s="30" t="str">
        <f>IF('لیست کل'!G86="","",'لیست کل'!G86)</f>
        <v/>
      </c>
      <c r="H139" s="30" t="str">
        <f>IF('لیست کل'!H86="","",'لیست کل'!H86)</f>
        <v/>
      </c>
      <c r="I139" s="30" t="str">
        <f>IF('لیست کل'!I86="","",'لیست کل'!I86)</f>
        <v/>
      </c>
      <c r="J139" s="30" t="str">
        <f>IF('لیست کل'!J86="","",'لیست کل'!J86)</f>
        <v/>
      </c>
      <c r="K139" s="30" t="str">
        <f>IF('لیست کل'!K86="","",'لیست کل'!K86)</f>
        <v/>
      </c>
      <c r="L139" s="30" t="str">
        <f>IF('لیست کل'!L86="","",'لیست کل'!L86)</f>
        <v/>
      </c>
      <c r="M139" s="30" t="str">
        <f>IF('لیست کل'!M86="","",'لیست کل'!M86)</f>
        <v/>
      </c>
      <c r="N139" s="30" t="str">
        <f>IF('لیست کل'!N86="","",'لیست کل'!N86)</f>
        <v/>
      </c>
      <c r="O139" s="30" t="str">
        <f>IF('لیست کل'!O86="","",'لیست کل'!O86)</f>
        <v/>
      </c>
      <c r="P139" s="30" t="str">
        <f>IF('لیست کل'!P86="","",'لیست کل'!P86)</f>
        <v/>
      </c>
      <c r="Q139" s="30" t="str">
        <f>IF('لیست کل'!Q86="","",'لیست کل'!Q86)</f>
        <v/>
      </c>
      <c r="R139" s="30" t="str">
        <f>IF('لیست کل'!R86="","",'لیست کل'!R86)</f>
        <v/>
      </c>
      <c r="S139" s="30" t="str">
        <f>IF('لیست کل'!S86="","",'لیست کل'!S86)</f>
        <v/>
      </c>
      <c r="T139" s="87" t="str">
        <f>IF('لیست کل'!T86="","",'لیست کل'!T86)</f>
        <v/>
      </c>
    </row>
    <row r="140" spans="1:20" ht="21">
      <c r="A140" s="30">
        <f>IF('لیست کل'!A187="","",'لیست کل'!A187)</f>
        <v>184</v>
      </c>
      <c r="B140" s="30" t="str">
        <f>IF('لیست کل'!B187="","",'لیست کل'!B187)</f>
        <v/>
      </c>
      <c r="C140" s="30" t="str">
        <f>IF('لیست کل'!C187="","",'لیست کل'!C187)</f>
        <v/>
      </c>
      <c r="D140" s="30" t="str">
        <f>IF('لیست کل'!D187="","",'لیست کل'!D187)</f>
        <v/>
      </c>
      <c r="E140" s="30" t="str">
        <f>IF('لیست کل'!E187="","",'لیست کل'!E187)</f>
        <v/>
      </c>
      <c r="F140" s="30" t="str">
        <f>IF('لیست کل'!F187="","",'لیست کل'!F187)</f>
        <v/>
      </c>
      <c r="G140" s="30" t="str">
        <f>IF('لیست کل'!G187="","",'لیست کل'!G187)</f>
        <v/>
      </c>
      <c r="H140" s="30" t="str">
        <f>IF('لیست کل'!H187="","",'لیست کل'!H187)</f>
        <v/>
      </c>
      <c r="I140" s="30" t="str">
        <f>IF('لیست کل'!I187="","",'لیست کل'!I187)</f>
        <v/>
      </c>
      <c r="J140" s="30" t="str">
        <f>IF('لیست کل'!J187="","",'لیست کل'!J187)</f>
        <v/>
      </c>
      <c r="K140" s="30" t="str">
        <f>IF('لیست کل'!K187="","",'لیست کل'!K187)</f>
        <v/>
      </c>
      <c r="L140" s="30" t="str">
        <f>IF('لیست کل'!L187="","",'لیست کل'!L187)</f>
        <v/>
      </c>
      <c r="M140" s="30" t="str">
        <f>IF('لیست کل'!M187="","",'لیست کل'!M187)</f>
        <v/>
      </c>
      <c r="N140" s="30" t="str">
        <f>IF('لیست کل'!N187="","",'لیست کل'!N187)</f>
        <v/>
      </c>
      <c r="O140" s="30" t="str">
        <f>IF('لیست کل'!O187="","",'لیست کل'!O187)</f>
        <v/>
      </c>
      <c r="P140" s="30" t="str">
        <f>IF('لیست کل'!P187="","",'لیست کل'!P187)</f>
        <v/>
      </c>
      <c r="Q140" s="30" t="str">
        <f>IF('لیست کل'!Q187="","",'لیست کل'!Q187)</f>
        <v/>
      </c>
      <c r="R140" s="30" t="str">
        <f>IF('لیست کل'!R187="","",'لیست کل'!R187)</f>
        <v/>
      </c>
      <c r="S140" s="30" t="str">
        <f>IF('لیست کل'!S187="","",'لیست کل'!S187)</f>
        <v/>
      </c>
      <c r="T140" s="87" t="str">
        <f>IF('لیست کل'!T187="","",'لیست کل'!T187)</f>
        <v/>
      </c>
    </row>
    <row r="141" spans="1:20" ht="21">
      <c r="A141" s="30">
        <f>IF('لیست کل'!A188="","",'لیست کل'!A188)</f>
        <v>185</v>
      </c>
      <c r="B141" s="30" t="str">
        <f>IF('لیست کل'!B188="","",'لیست کل'!B188)</f>
        <v/>
      </c>
      <c r="C141" s="30" t="str">
        <f>IF('لیست کل'!C188="","",'لیست کل'!C188)</f>
        <v/>
      </c>
      <c r="D141" s="30" t="str">
        <f>IF('لیست کل'!D188="","",'لیست کل'!D188)</f>
        <v/>
      </c>
      <c r="E141" s="30" t="str">
        <f>IF('لیست کل'!E188="","",'لیست کل'!E188)</f>
        <v/>
      </c>
      <c r="F141" s="30" t="str">
        <f>IF('لیست کل'!F188="","",'لیست کل'!F188)</f>
        <v/>
      </c>
      <c r="G141" s="30" t="str">
        <f>IF('لیست کل'!G188="","",'لیست کل'!G188)</f>
        <v/>
      </c>
      <c r="H141" s="30" t="str">
        <f>IF('لیست کل'!H188="","",'لیست کل'!H188)</f>
        <v/>
      </c>
      <c r="I141" s="30" t="str">
        <f>IF('لیست کل'!I188="","",'لیست کل'!I188)</f>
        <v/>
      </c>
      <c r="J141" s="30" t="str">
        <f>IF('لیست کل'!J188="","",'لیست کل'!J188)</f>
        <v/>
      </c>
      <c r="K141" s="30" t="str">
        <f>IF('لیست کل'!K188="","",'لیست کل'!K188)</f>
        <v/>
      </c>
      <c r="L141" s="30" t="str">
        <f>IF('لیست کل'!L188="","",'لیست کل'!L188)</f>
        <v/>
      </c>
      <c r="M141" s="30" t="str">
        <f>IF('لیست کل'!M188="","",'لیست کل'!M188)</f>
        <v/>
      </c>
      <c r="N141" s="30" t="str">
        <f>IF('لیست کل'!N188="","",'لیست کل'!N188)</f>
        <v/>
      </c>
      <c r="O141" s="30" t="str">
        <f>IF('لیست کل'!O188="","",'لیست کل'!O188)</f>
        <v/>
      </c>
      <c r="P141" s="30" t="str">
        <f>IF('لیست کل'!P188="","",'لیست کل'!P188)</f>
        <v/>
      </c>
      <c r="Q141" s="30" t="str">
        <f>IF('لیست کل'!Q188="","",'لیست کل'!Q188)</f>
        <v/>
      </c>
      <c r="R141" s="30" t="str">
        <f>IF('لیست کل'!R188="","",'لیست کل'!R188)</f>
        <v/>
      </c>
      <c r="S141" s="30" t="str">
        <f>IF('لیست کل'!S188="","",'لیست کل'!S188)</f>
        <v/>
      </c>
      <c r="T141" s="87" t="str">
        <f>IF('لیست کل'!T188="","",'لیست کل'!T188)</f>
        <v/>
      </c>
    </row>
    <row r="142" spans="1:20" ht="21">
      <c r="A142" s="31">
        <f>IF('لیست کل'!A84="","",'لیست کل'!A84)</f>
        <v>81</v>
      </c>
      <c r="B142" s="31" t="str">
        <f>IF('لیست کل'!B84="","",'لیست کل'!B84)</f>
        <v/>
      </c>
      <c r="C142" s="31" t="str">
        <f>IF('لیست کل'!C84="","",'لیست کل'!C84)</f>
        <v/>
      </c>
      <c r="D142" s="31" t="str">
        <f>IF('لیست کل'!D84="","",'لیست کل'!D84)</f>
        <v/>
      </c>
      <c r="E142" s="31" t="str">
        <f>IF('لیست کل'!E84="","",'لیست کل'!E84)</f>
        <v/>
      </c>
      <c r="F142" s="31" t="str">
        <f>IF('لیست کل'!F84="","",'لیست کل'!F84)</f>
        <v/>
      </c>
      <c r="G142" s="31" t="str">
        <f>IF('لیست کل'!G84="","",'لیست کل'!G84)</f>
        <v/>
      </c>
      <c r="H142" s="31" t="str">
        <f>IF('لیست کل'!H84="","",'لیست کل'!H84)</f>
        <v/>
      </c>
      <c r="I142" s="31" t="str">
        <f>IF('لیست کل'!I84="","",'لیست کل'!I84)</f>
        <v/>
      </c>
      <c r="J142" s="31" t="str">
        <f>IF('لیست کل'!J84="","",'لیست کل'!J84)</f>
        <v/>
      </c>
      <c r="K142" s="31" t="str">
        <f>IF('لیست کل'!K84="","",'لیست کل'!K84)</f>
        <v/>
      </c>
      <c r="L142" s="31" t="str">
        <f>IF('لیست کل'!L84="","",'لیست کل'!L84)</f>
        <v/>
      </c>
      <c r="M142" s="31" t="str">
        <f>IF('لیست کل'!M84="","",'لیست کل'!M84)</f>
        <v/>
      </c>
      <c r="N142" s="31" t="str">
        <f>IF('لیست کل'!N84="","",'لیست کل'!N84)</f>
        <v/>
      </c>
      <c r="O142" s="31" t="str">
        <f>IF('لیست کل'!O84="","",'لیست کل'!O84)</f>
        <v/>
      </c>
      <c r="P142" s="31" t="str">
        <f>IF('لیست کل'!P84="","",'لیست کل'!P84)</f>
        <v/>
      </c>
      <c r="Q142" s="31" t="str">
        <f>IF('لیست کل'!Q84="","",'لیست کل'!Q84)</f>
        <v/>
      </c>
      <c r="R142" s="31" t="str">
        <f>IF('لیست کل'!R84="","",'لیست کل'!R84)</f>
        <v/>
      </c>
      <c r="S142" s="31" t="str">
        <f>IF('لیست کل'!S84="","",'لیست کل'!S84)</f>
        <v/>
      </c>
      <c r="T142" s="88" t="str">
        <f>IF('لیست کل'!T84="","",'لیست کل'!T84)</f>
        <v/>
      </c>
    </row>
    <row r="143" spans="1:20" ht="21">
      <c r="A143" s="30">
        <f>IF('لیست کل'!A85="","",'لیست کل'!A85)</f>
        <v>82</v>
      </c>
      <c r="B143" s="30" t="str">
        <f>IF('لیست کل'!B85="","",'لیست کل'!B85)</f>
        <v/>
      </c>
      <c r="C143" s="30" t="str">
        <f>IF('لیست کل'!C85="","",'لیست کل'!C85)</f>
        <v/>
      </c>
      <c r="D143" s="30" t="str">
        <f>IF('لیست کل'!D85="","",'لیست کل'!D85)</f>
        <v/>
      </c>
      <c r="E143" s="30" t="str">
        <f>IF('لیست کل'!E85="","",'لیست کل'!E85)</f>
        <v/>
      </c>
      <c r="F143" s="30" t="str">
        <f>IF('لیست کل'!F85="","",'لیست کل'!F85)</f>
        <v/>
      </c>
      <c r="G143" s="30" t="str">
        <f>IF('لیست کل'!G85="","",'لیست کل'!G85)</f>
        <v/>
      </c>
      <c r="H143" s="30" t="str">
        <f>IF('لیست کل'!H85="","",'لیست کل'!H85)</f>
        <v/>
      </c>
      <c r="I143" s="30" t="str">
        <f>IF('لیست کل'!I85="","",'لیست کل'!I85)</f>
        <v/>
      </c>
      <c r="J143" s="30" t="str">
        <f>IF('لیست کل'!J85="","",'لیست کل'!J85)</f>
        <v/>
      </c>
      <c r="K143" s="30" t="str">
        <f>IF('لیست کل'!K85="","",'لیست کل'!K85)</f>
        <v/>
      </c>
      <c r="L143" s="30" t="str">
        <f>IF('لیست کل'!L85="","",'لیست کل'!L85)</f>
        <v/>
      </c>
      <c r="M143" s="30" t="str">
        <f>IF('لیست کل'!M85="","",'لیست کل'!M85)</f>
        <v/>
      </c>
      <c r="N143" s="30" t="str">
        <f>IF('لیست کل'!N85="","",'لیست کل'!N85)</f>
        <v/>
      </c>
      <c r="O143" s="30" t="str">
        <f>IF('لیست کل'!O85="","",'لیست کل'!O85)</f>
        <v/>
      </c>
      <c r="P143" s="30" t="str">
        <f>IF('لیست کل'!P85="","",'لیست کل'!P85)</f>
        <v/>
      </c>
      <c r="Q143" s="30" t="str">
        <f>IF('لیست کل'!Q85="","",'لیست کل'!Q85)</f>
        <v/>
      </c>
      <c r="R143" s="30" t="str">
        <f>IF('لیست کل'!R85="","",'لیست کل'!R85)</f>
        <v/>
      </c>
      <c r="S143" s="30" t="str">
        <f>IF('لیست کل'!S85="","",'لیست کل'!S85)</f>
        <v/>
      </c>
      <c r="T143" s="87" t="str">
        <f>IF('لیست کل'!T85="","",'لیست کل'!T85)</f>
        <v/>
      </c>
    </row>
    <row r="144" spans="1:20" ht="21">
      <c r="A144" s="30">
        <f>IF('لیست کل'!A87="","",'لیست کل'!A87)</f>
        <v>84</v>
      </c>
      <c r="B144" s="30" t="str">
        <f>IF('لیست کل'!B87="","",'لیست کل'!B87)</f>
        <v/>
      </c>
      <c r="C144" s="30" t="str">
        <f>IF('لیست کل'!C87="","",'لیست کل'!C87)</f>
        <v/>
      </c>
      <c r="D144" s="30" t="str">
        <f>IF('لیست کل'!D87="","",'لیست کل'!D87)</f>
        <v/>
      </c>
      <c r="E144" s="30" t="str">
        <f>IF('لیست کل'!E87="","",'لیست کل'!E87)</f>
        <v/>
      </c>
      <c r="F144" s="30" t="str">
        <f>IF('لیست کل'!F87="","",'لیست کل'!F87)</f>
        <v/>
      </c>
      <c r="G144" s="30" t="str">
        <f>IF('لیست کل'!G87="","",'لیست کل'!G87)</f>
        <v/>
      </c>
      <c r="H144" s="30" t="str">
        <f>IF('لیست کل'!H87="","",'لیست کل'!H87)</f>
        <v/>
      </c>
      <c r="I144" s="30" t="str">
        <f>IF('لیست کل'!I87="","",'لیست کل'!I87)</f>
        <v/>
      </c>
      <c r="J144" s="30" t="str">
        <f>IF('لیست کل'!J87="","",'لیست کل'!J87)</f>
        <v/>
      </c>
      <c r="K144" s="30" t="str">
        <f>IF('لیست کل'!K87="","",'لیست کل'!K87)</f>
        <v/>
      </c>
      <c r="L144" s="30" t="str">
        <f>IF('لیست کل'!L87="","",'لیست کل'!L87)</f>
        <v/>
      </c>
      <c r="M144" s="30" t="str">
        <f>IF('لیست کل'!M87="","",'لیست کل'!M87)</f>
        <v/>
      </c>
      <c r="N144" s="30" t="str">
        <f>IF('لیست کل'!N87="","",'لیست کل'!N87)</f>
        <v/>
      </c>
      <c r="O144" s="30" t="str">
        <f>IF('لیست کل'!O87="","",'لیست کل'!O87)</f>
        <v/>
      </c>
      <c r="P144" s="30" t="str">
        <f>IF('لیست کل'!P87="","",'لیست کل'!P87)</f>
        <v/>
      </c>
      <c r="Q144" s="30" t="str">
        <f>IF('لیست کل'!Q87="","",'لیست کل'!Q87)</f>
        <v/>
      </c>
      <c r="R144" s="30" t="str">
        <f>IF('لیست کل'!R87="","",'لیست کل'!R87)</f>
        <v/>
      </c>
      <c r="S144" s="30" t="str">
        <f>IF('لیست کل'!S87="","",'لیست کل'!S87)</f>
        <v/>
      </c>
      <c r="T144" s="87" t="str">
        <f>IF('لیست کل'!T87="","",'لیست کل'!T87)</f>
        <v/>
      </c>
    </row>
    <row r="145" spans="1:20" ht="21">
      <c r="A145" s="31">
        <f>IF('لیست کل'!A189="","",'لیست کل'!A189)</f>
        <v>186</v>
      </c>
      <c r="B145" s="31" t="str">
        <f>IF('لیست کل'!B189="","",'لیست کل'!B189)</f>
        <v/>
      </c>
      <c r="C145" s="31" t="str">
        <f>IF('لیست کل'!C189="","",'لیست کل'!C189)</f>
        <v/>
      </c>
      <c r="D145" s="31" t="str">
        <f>IF('لیست کل'!D189="","",'لیست کل'!D189)</f>
        <v/>
      </c>
      <c r="E145" s="31" t="str">
        <f>IF('لیست کل'!E189="","",'لیست کل'!E189)</f>
        <v/>
      </c>
      <c r="F145" s="31" t="str">
        <f>IF('لیست کل'!F189="","",'لیست کل'!F189)</f>
        <v/>
      </c>
      <c r="G145" s="31" t="str">
        <f>IF('لیست کل'!G189="","",'لیست کل'!G189)</f>
        <v/>
      </c>
      <c r="H145" s="31" t="str">
        <f>IF('لیست کل'!H189="","",'لیست کل'!H189)</f>
        <v/>
      </c>
      <c r="I145" s="31" t="str">
        <f>IF('لیست کل'!I189="","",'لیست کل'!I189)</f>
        <v/>
      </c>
      <c r="J145" s="31" t="str">
        <f>IF('لیست کل'!J189="","",'لیست کل'!J189)</f>
        <v/>
      </c>
      <c r="K145" s="31" t="str">
        <f>IF('لیست کل'!K189="","",'لیست کل'!K189)</f>
        <v/>
      </c>
      <c r="L145" s="31" t="str">
        <f>IF('لیست کل'!L189="","",'لیست کل'!L189)</f>
        <v/>
      </c>
      <c r="M145" s="31" t="str">
        <f>IF('لیست کل'!M189="","",'لیست کل'!M189)</f>
        <v/>
      </c>
      <c r="N145" s="31" t="str">
        <f>IF('لیست کل'!N189="","",'لیست کل'!N189)</f>
        <v/>
      </c>
      <c r="O145" s="31" t="str">
        <f>IF('لیست کل'!O189="","",'لیست کل'!O189)</f>
        <v/>
      </c>
      <c r="P145" s="31" t="str">
        <f>IF('لیست کل'!P189="","",'لیست کل'!P189)</f>
        <v/>
      </c>
      <c r="Q145" s="31" t="str">
        <f>IF('لیست کل'!Q189="","",'لیست کل'!Q189)</f>
        <v/>
      </c>
      <c r="R145" s="31" t="str">
        <f>IF('لیست کل'!R189="","",'لیست کل'!R189)</f>
        <v/>
      </c>
      <c r="S145" s="31" t="str">
        <f>IF('لیست کل'!S189="","",'لیست کل'!S189)</f>
        <v/>
      </c>
      <c r="T145" s="88" t="str">
        <f>IF('لیست کل'!T189="","",'لیست کل'!T189)</f>
        <v/>
      </c>
    </row>
    <row r="146" spans="1:20" ht="21">
      <c r="A146" s="31">
        <f>IF('لیست کل'!A88="","",'لیست کل'!A88)</f>
        <v>85</v>
      </c>
      <c r="B146" s="31" t="str">
        <f>IF('لیست کل'!B88="","",'لیست کل'!B88)</f>
        <v/>
      </c>
      <c r="C146" s="31" t="str">
        <f>IF('لیست کل'!C88="","",'لیست کل'!C88)</f>
        <v/>
      </c>
      <c r="D146" s="31" t="str">
        <f>IF('لیست کل'!D88="","",'لیست کل'!D88)</f>
        <v/>
      </c>
      <c r="E146" s="31" t="str">
        <f>IF('لیست کل'!E88="","",'لیست کل'!E88)</f>
        <v/>
      </c>
      <c r="F146" s="31" t="str">
        <f>IF('لیست کل'!F88="","",'لیست کل'!F88)</f>
        <v/>
      </c>
      <c r="G146" s="31" t="str">
        <f>IF('لیست کل'!G88="","",'لیست کل'!G88)</f>
        <v/>
      </c>
      <c r="H146" s="31" t="str">
        <f>IF('لیست کل'!H88="","",'لیست کل'!H88)</f>
        <v/>
      </c>
      <c r="I146" s="31" t="str">
        <f>IF('لیست کل'!I88="","",'لیست کل'!I88)</f>
        <v/>
      </c>
      <c r="J146" s="31" t="str">
        <f>IF('لیست کل'!J88="","",'لیست کل'!J88)</f>
        <v/>
      </c>
      <c r="K146" s="31" t="str">
        <f>IF('لیست کل'!K88="","",'لیست کل'!K88)</f>
        <v/>
      </c>
      <c r="L146" s="31" t="str">
        <f>IF('لیست کل'!L88="","",'لیست کل'!L88)</f>
        <v/>
      </c>
      <c r="M146" s="31" t="str">
        <f>IF('لیست کل'!M88="","",'لیست کل'!M88)</f>
        <v/>
      </c>
      <c r="N146" s="31" t="str">
        <f>IF('لیست کل'!N88="","",'لیست کل'!N88)</f>
        <v/>
      </c>
      <c r="O146" s="31" t="str">
        <f>IF('لیست کل'!O88="","",'لیست کل'!O88)</f>
        <v/>
      </c>
      <c r="P146" s="31" t="str">
        <f>IF('لیست کل'!P88="","",'لیست کل'!P88)</f>
        <v/>
      </c>
      <c r="Q146" s="31" t="str">
        <f>IF('لیست کل'!Q88="","",'لیست کل'!Q88)</f>
        <v/>
      </c>
      <c r="R146" s="31" t="str">
        <f>IF('لیست کل'!R88="","",'لیست کل'!R88)</f>
        <v/>
      </c>
      <c r="S146" s="31" t="str">
        <f>IF('لیست کل'!S88="","",'لیست کل'!S88)</f>
        <v/>
      </c>
      <c r="T146" s="88" t="str">
        <f>IF('لیست کل'!T88="","",'لیست کل'!T88)</f>
        <v/>
      </c>
    </row>
    <row r="147" spans="1:20" ht="21">
      <c r="A147" s="31">
        <f>IF('لیست کل'!A89="","",'لیست کل'!A89)</f>
        <v>86</v>
      </c>
      <c r="B147" s="31" t="str">
        <f>IF('لیست کل'!B89="","",'لیست کل'!B89)</f>
        <v/>
      </c>
      <c r="C147" s="31" t="str">
        <f>IF('لیست کل'!C89="","",'لیست کل'!C89)</f>
        <v/>
      </c>
      <c r="D147" s="31" t="str">
        <f>IF('لیست کل'!D89="","",'لیست کل'!D89)</f>
        <v/>
      </c>
      <c r="E147" s="31" t="str">
        <f>IF('لیست کل'!E89="","",'لیست کل'!E89)</f>
        <v/>
      </c>
      <c r="F147" s="31" t="str">
        <f>IF('لیست کل'!F89="","",'لیست کل'!F89)</f>
        <v/>
      </c>
      <c r="G147" s="31" t="str">
        <f>IF('لیست کل'!G89="","",'لیست کل'!G89)</f>
        <v/>
      </c>
      <c r="H147" s="31" t="str">
        <f>IF('لیست کل'!H89="","",'لیست کل'!H89)</f>
        <v/>
      </c>
      <c r="I147" s="31" t="str">
        <f>IF('لیست کل'!I89="","",'لیست کل'!I89)</f>
        <v/>
      </c>
      <c r="J147" s="31" t="str">
        <f>IF('لیست کل'!J89="","",'لیست کل'!J89)</f>
        <v/>
      </c>
      <c r="K147" s="31" t="str">
        <f>IF('لیست کل'!K89="","",'لیست کل'!K89)</f>
        <v/>
      </c>
      <c r="L147" s="31" t="str">
        <f>IF('لیست کل'!L89="","",'لیست کل'!L89)</f>
        <v/>
      </c>
      <c r="M147" s="31" t="str">
        <f>IF('لیست کل'!M89="","",'لیست کل'!M89)</f>
        <v/>
      </c>
      <c r="N147" s="31" t="str">
        <f>IF('لیست کل'!N89="","",'لیست کل'!N89)</f>
        <v/>
      </c>
      <c r="O147" s="31" t="str">
        <f>IF('لیست کل'!O89="","",'لیست کل'!O89)</f>
        <v/>
      </c>
      <c r="P147" s="31" t="str">
        <f>IF('لیست کل'!P89="","",'لیست کل'!P89)</f>
        <v/>
      </c>
      <c r="Q147" s="31" t="str">
        <f>IF('لیست کل'!Q89="","",'لیست کل'!Q89)</f>
        <v/>
      </c>
      <c r="R147" s="31" t="str">
        <f>IF('لیست کل'!R89="","",'لیست کل'!R89)</f>
        <v/>
      </c>
      <c r="S147" s="31" t="str">
        <f>IF('لیست کل'!S89="","",'لیست کل'!S89)</f>
        <v/>
      </c>
      <c r="T147" s="88" t="str">
        <f>IF('لیست کل'!T89="","",'لیست کل'!T89)</f>
        <v/>
      </c>
    </row>
    <row r="148" spans="1:20" ht="21">
      <c r="A148" s="31">
        <f>IF('لیست کل'!A190="","",'لیست کل'!A190)</f>
        <v>187</v>
      </c>
      <c r="B148" s="31" t="str">
        <f>IF('لیست کل'!B190="","",'لیست کل'!B190)</f>
        <v/>
      </c>
      <c r="C148" s="31" t="str">
        <f>IF('لیست کل'!C190="","",'لیست کل'!C190)</f>
        <v/>
      </c>
      <c r="D148" s="31" t="str">
        <f>IF('لیست کل'!D190="","",'لیست کل'!D190)</f>
        <v/>
      </c>
      <c r="E148" s="31" t="str">
        <f>IF('لیست کل'!E190="","",'لیست کل'!E190)</f>
        <v/>
      </c>
      <c r="F148" s="31" t="str">
        <f>IF('لیست کل'!F190="","",'لیست کل'!F190)</f>
        <v/>
      </c>
      <c r="G148" s="31" t="str">
        <f>IF('لیست کل'!G190="","",'لیست کل'!G190)</f>
        <v/>
      </c>
      <c r="H148" s="31" t="str">
        <f>IF('لیست کل'!H190="","",'لیست کل'!H190)</f>
        <v/>
      </c>
      <c r="I148" s="31" t="str">
        <f>IF('لیست کل'!I190="","",'لیست کل'!I190)</f>
        <v/>
      </c>
      <c r="J148" s="31" t="str">
        <f>IF('لیست کل'!J190="","",'لیست کل'!J190)</f>
        <v/>
      </c>
      <c r="K148" s="31" t="str">
        <f>IF('لیست کل'!K190="","",'لیست کل'!K190)</f>
        <v/>
      </c>
      <c r="L148" s="31" t="str">
        <f>IF('لیست کل'!L190="","",'لیست کل'!L190)</f>
        <v/>
      </c>
      <c r="M148" s="31" t="str">
        <f>IF('لیست کل'!M190="","",'لیست کل'!M190)</f>
        <v/>
      </c>
      <c r="N148" s="31" t="str">
        <f>IF('لیست کل'!N190="","",'لیست کل'!N190)</f>
        <v/>
      </c>
      <c r="O148" s="31" t="str">
        <f>IF('لیست کل'!O190="","",'لیست کل'!O190)</f>
        <v/>
      </c>
      <c r="P148" s="31" t="str">
        <f>IF('لیست کل'!P190="","",'لیست کل'!P190)</f>
        <v/>
      </c>
      <c r="Q148" s="31" t="str">
        <f>IF('لیست کل'!Q190="","",'لیست کل'!Q190)</f>
        <v/>
      </c>
      <c r="R148" s="31" t="str">
        <f>IF('لیست کل'!R190="","",'لیست کل'!R190)</f>
        <v/>
      </c>
      <c r="S148" s="31" t="str">
        <f>IF('لیست کل'!S190="","",'لیست کل'!S190)</f>
        <v/>
      </c>
      <c r="T148" s="88" t="str">
        <f>IF('لیست کل'!T190="","",'لیست کل'!T190)</f>
        <v/>
      </c>
    </row>
    <row r="149" spans="1:20" ht="21">
      <c r="A149" s="30">
        <f>IF('لیست کل'!A90="","",'لیست کل'!A90)</f>
        <v>87</v>
      </c>
      <c r="B149" s="30" t="str">
        <f>IF('لیست کل'!B90="","",'لیست کل'!B90)</f>
        <v/>
      </c>
      <c r="C149" s="30" t="str">
        <f>IF('لیست کل'!C90="","",'لیست کل'!C90)</f>
        <v/>
      </c>
      <c r="D149" s="30" t="str">
        <f>IF('لیست کل'!D90="","",'لیست کل'!D90)</f>
        <v/>
      </c>
      <c r="E149" s="30" t="str">
        <f>IF('لیست کل'!E90="","",'لیست کل'!E90)</f>
        <v/>
      </c>
      <c r="F149" s="30" t="str">
        <f>IF('لیست کل'!F90="","",'لیست کل'!F90)</f>
        <v/>
      </c>
      <c r="G149" s="30" t="str">
        <f>IF('لیست کل'!G90="","",'لیست کل'!G90)</f>
        <v/>
      </c>
      <c r="H149" s="30" t="str">
        <f>IF('لیست کل'!H90="","",'لیست کل'!H90)</f>
        <v/>
      </c>
      <c r="I149" s="30" t="str">
        <f>IF('لیست کل'!I90="","",'لیست کل'!I90)</f>
        <v/>
      </c>
      <c r="J149" s="30" t="str">
        <f>IF('لیست کل'!J90="","",'لیست کل'!J90)</f>
        <v/>
      </c>
      <c r="K149" s="30" t="str">
        <f>IF('لیست کل'!K90="","",'لیست کل'!K90)</f>
        <v/>
      </c>
      <c r="L149" s="30" t="str">
        <f>IF('لیست کل'!L90="","",'لیست کل'!L90)</f>
        <v/>
      </c>
      <c r="M149" s="30" t="str">
        <f>IF('لیست کل'!M90="","",'لیست کل'!M90)</f>
        <v/>
      </c>
      <c r="N149" s="30" t="str">
        <f>IF('لیست کل'!N90="","",'لیست کل'!N90)</f>
        <v/>
      </c>
      <c r="O149" s="30" t="str">
        <f>IF('لیست کل'!O90="","",'لیست کل'!O90)</f>
        <v/>
      </c>
      <c r="P149" s="30" t="str">
        <f>IF('لیست کل'!P90="","",'لیست کل'!P90)</f>
        <v/>
      </c>
      <c r="Q149" s="30" t="str">
        <f>IF('لیست کل'!Q90="","",'لیست کل'!Q90)</f>
        <v/>
      </c>
      <c r="R149" s="30" t="str">
        <f>IF('لیست کل'!R90="","",'لیست کل'!R90)</f>
        <v/>
      </c>
      <c r="S149" s="30" t="str">
        <f>IF('لیست کل'!S90="","",'لیست کل'!S90)</f>
        <v/>
      </c>
      <c r="T149" s="87" t="str">
        <f>IF('لیست کل'!T90="","",'لیست کل'!T90)</f>
        <v/>
      </c>
    </row>
    <row r="150" spans="1:20" ht="21">
      <c r="A150" s="30">
        <f>IF('لیست کل'!A191="","",'لیست کل'!A191)</f>
        <v>188</v>
      </c>
      <c r="B150" s="30" t="str">
        <f>IF('لیست کل'!B191="","",'لیست کل'!B191)</f>
        <v/>
      </c>
      <c r="C150" s="30" t="str">
        <f>IF('لیست کل'!C191="","",'لیست کل'!C191)</f>
        <v/>
      </c>
      <c r="D150" s="30" t="str">
        <f>IF('لیست کل'!D191="","",'لیست کل'!D191)</f>
        <v/>
      </c>
      <c r="E150" s="30" t="str">
        <f>IF('لیست کل'!E191="","",'لیست کل'!E191)</f>
        <v/>
      </c>
      <c r="F150" s="30" t="str">
        <f>IF('لیست کل'!F191="","",'لیست کل'!F191)</f>
        <v/>
      </c>
      <c r="G150" s="30" t="str">
        <f>IF('لیست کل'!G191="","",'لیست کل'!G191)</f>
        <v/>
      </c>
      <c r="H150" s="30" t="str">
        <f>IF('لیست کل'!H191="","",'لیست کل'!H191)</f>
        <v/>
      </c>
      <c r="I150" s="30" t="str">
        <f>IF('لیست کل'!I191="","",'لیست کل'!I191)</f>
        <v/>
      </c>
      <c r="J150" s="30" t="str">
        <f>IF('لیست کل'!J191="","",'لیست کل'!J191)</f>
        <v/>
      </c>
      <c r="K150" s="30" t="str">
        <f>IF('لیست کل'!K191="","",'لیست کل'!K191)</f>
        <v/>
      </c>
      <c r="L150" s="30" t="str">
        <f>IF('لیست کل'!L191="","",'لیست کل'!L191)</f>
        <v/>
      </c>
      <c r="M150" s="30" t="str">
        <f>IF('لیست کل'!M191="","",'لیست کل'!M191)</f>
        <v/>
      </c>
      <c r="N150" s="30" t="str">
        <f>IF('لیست کل'!N191="","",'لیست کل'!N191)</f>
        <v/>
      </c>
      <c r="O150" s="30" t="str">
        <f>IF('لیست کل'!O191="","",'لیست کل'!O191)</f>
        <v/>
      </c>
      <c r="P150" s="30" t="str">
        <f>IF('لیست کل'!P191="","",'لیست کل'!P191)</f>
        <v/>
      </c>
      <c r="Q150" s="30" t="str">
        <f>IF('لیست کل'!Q191="","",'لیست کل'!Q191)</f>
        <v/>
      </c>
      <c r="R150" s="30" t="str">
        <f>IF('لیست کل'!R191="","",'لیست کل'!R191)</f>
        <v/>
      </c>
      <c r="S150" s="30" t="str">
        <f>IF('لیست کل'!S191="","",'لیست کل'!S191)</f>
        <v/>
      </c>
      <c r="T150" s="87" t="str">
        <f>IF('لیست کل'!T191="","",'لیست کل'!T191)</f>
        <v/>
      </c>
    </row>
    <row r="151" spans="1:20" ht="21">
      <c r="A151" s="30">
        <f>IF('لیست کل'!A192="","",'لیست کل'!A192)</f>
        <v>189</v>
      </c>
      <c r="B151" s="30" t="str">
        <f>IF('لیست کل'!B192="","",'لیست کل'!B192)</f>
        <v/>
      </c>
      <c r="C151" s="30" t="str">
        <f>IF('لیست کل'!C192="","",'لیست کل'!C192)</f>
        <v/>
      </c>
      <c r="D151" s="30" t="str">
        <f>IF('لیست کل'!D192="","",'لیست کل'!D192)</f>
        <v/>
      </c>
      <c r="E151" s="30" t="str">
        <f>IF('لیست کل'!E192="","",'لیست کل'!E192)</f>
        <v/>
      </c>
      <c r="F151" s="30" t="str">
        <f>IF('لیست کل'!F192="","",'لیست کل'!F192)</f>
        <v/>
      </c>
      <c r="G151" s="30" t="str">
        <f>IF('لیست کل'!G192="","",'لیست کل'!G192)</f>
        <v/>
      </c>
      <c r="H151" s="30" t="str">
        <f>IF('لیست کل'!H192="","",'لیست کل'!H192)</f>
        <v/>
      </c>
      <c r="I151" s="30" t="str">
        <f>IF('لیست کل'!I192="","",'لیست کل'!I192)</f>
        <v/>
      </c>
      <c r="J151" s="30" t="str">
        <f>IF('لیست کل'!J192="","",'لیست کل'!J192)</f>
        <v/>
      </c>
      <c r="K151" s="30" t="str">
        <f>IF('لیست کل'!K192="","",'لیست کل'!K192)</f>
        <v/>
      </c>
      <c r="L151" s="30" t="str">
        <f>IF('لیست کل'!L192="","",'لیست کل'!L192)</f>
        <v/>
      </c>
      <c r="M151" s="30" t="str">
        <f>IF('لیست کل'!M192="","",'لیست کل'!M192)</f>
        <v/>
      </c>
      <c r="N151" s="30" t="str">
        <f>IF('لیست کل'!N192="","",'لیست کل'!N192)</f>
        <v/>
      </c>
      <c r="O151" s="30" t="str">
        <f>IF('لیست کل'!O192="","",'لیست کل'!O192)</f>
        <v/>
      </c>
      <c r="P151" s="30" t="str">
        <f>IF('لیست کل'!P192="","",'لیست کل'!P192)</f>
        <v/>
      </c>
      <c r="Q151" s="30" t="str">
        <f>IF('لیست کل'!Q192="","",'لیست کل'!Q192)</f>
        <v/>
      </c>
      <c r="R151" s="30" t="str">
        <f>IF('لیست کل'!R192="","",'لیست کل'!R192)</f>
        <v/>
      </c>
      <c r="S151" s="30" t="str">
        <f>IF('لیست کل'!S192="","",'لیست کل'!S192)</f>
        <v/>
      </c>
      <c r="T151" s="87" t="str">
        <f>IF('لیست کل'!T192="","",'لیست کل'!T192)</f>
        <v/>
      </c>
    </row>
    <row r="152" spans="1:20" ht="21">
      <c r="A152" s="30">
        <f>IF('لیست کل'!A91="","",'لیست کل'!A91)</f>
        <v>88</v>
      </c>
      <c r="B152" s="30" t="str">
        <f>IF('لیست کل'!B91="","",'لیست کل'!B91)</f>
        <v/>
      </c>
      <c r="C152" s="30" t="str">
        <f>IF('لیست کل'!C91="","",'لیست کل'!C91)</f>
        <v/>
      </c>
      <c r="D152" s="30" t="str">
        <f>IF('لیست کل'!D91="","",'لیست کل'!D91)</f>
        <v/>
      </c>
      <c r="E152" s="30" t="str">
        <f>IF('لیست کل'!E91="","",'لیست کل'!E91)</f>
        <v/>
      </c>
      <c r="F152" s="30" t="str">
        <f>IF('لیست کل'!F91="","",'لیست کل'!F91)</f>
        <v/>
      </c>
      <c r="G152" s="30" t="str">
        <f>IF('لیست کل'!G91="","",'لیست کل'!G91)</f>
        <v/>
      </c>
      <c r="H152" s="30" t="str">
        <f>IF('لیست کل'!H91="","",'لیست کل'!H91)</f>
        <v/>
      </c>
      <c r="I152" s="30" t="str">
        <f>IF('لیست کل'!I91="","",'لیست کل'!I91)</f>
        <v/>
      </c>
      <c r="J152" s="30" t="str">
        <f>IF('لیست کل'!J91="","",'لیست کل'!J91)</f>
        <v/>
      </c>
      <c r="K152" s="30" t="str">
        <f>IF('لیست کل'!K91="","",'لیست کل'!K91)</f>
        <v/>
      </c>
      <c r="L152" s="30" t="str">
        <f>IF('لیست کل'!L91="","",'لیست کل'!L91)</f>
        <v/>
      </c>
      <c r="M152" s="30" t="str">
        <f>IF('لیست کل'!M91="","",'لیست کل'!M91)</f>
        <v/>
      </c>
      <c r="N152" s="30" t="str">
        <f>IF('لیست کل'!N91="","",'لیست کل'!N91)</f>
        <v/>
      </c>
      <c r="O152" s="30" t="str">
        <f>IF('لیست کل'!O91="","",'لیست کل'!O91)</f>
        <v/>
      </c>
      <c r="P152" s="30" t="str">
        <f>IF('لیست کل'!P91="","",'لیست کل'!P91)</f>
        <v/>
      </c>
      <c r="Q152" s="30" t="str">
        <f>IF('لیست کل'!Q91="","",'لیست کل'!Q91)</f>
        <v/>
      </c>
      <c r="R152" s="30" t="str">
        <f>IF('لیست کل'!R91="","",'لیست کل'!R91)</f>
        <v/>
      </c>
      <c r="S152" s="30" t="str">
        <f>IF('لیست کل'!S91="","",'لیست کل'!S91)</f>
        <v/>
      </c>
      <c r="T152" s="87" t="str">
        <f>IF('لیست کل'!T91="","",'لیست کل'!T91)</f>
        <v/>
      </c>
    </row>
    <row r="153" spans="1:20" ht="21">
      <c r="A153" s="31">
        <f>IF('لیست کل'!A92="","",'لیست کل'!A92)</f>
        <v>89</v>
      </c>
      <c r="B153" s="31" t="str">
        <f>IF('لیست کل'!B92="","",'لیست کل'!B92)</f>
        <v/>
      </c>
      <c r="C153" s="31" t="str">
        <f>IF('لیست کل'!C92="","",'لیست کل'!C92)</f>
        <v/>
      </c>
      <c r="D153" s="31" t="str">
        <f>IF('لیست کل'!D92="","",'لیست کل'!D92)</f>
        <v/>
      </c>
      <c r="E153" s="31" t="str">
        <f>IF('لیست کل'!E92="","",'لیست کل'!E92)</f>
        <v/>
      </c>
      <c r="F153" s="31" t="str">
        <f>IF('لیست کل'!F92="","",'لیست کل'!F92)</f>
        <v/>
      </c>
      <c r="G153" s="31" t="str">
        <f>IF('لیست کل'!G92="","",'لیست کل'!G92)</f>
        <v/>
      </c>
      <c r="H153" s="31" t="str">
        <f>IF('لیست کل'!H92="","",'لیست کل'!H92)</f>
        <v/>
      </c>
      <c r="I153" s="31" t="str">
        <f>IF('لیست کل'!I92="","",'لیست کل'!I92)</f>
        <v/>
      </c>
      <c r="J153" s="31" t="str">
        <f>IF('لیست کل'!J92="","",'لیست کل'!J92)</f>
        <v/>
      </c>
      <c r="K153" s="31" t="str">
        <f>IF('لیست کل'!K92="","",'لیست کل'!K92)</f>
        <v/>
      </c>
      <c r="L153" s="31" t="str">
        <f>IF('لیست کل'!L92="","",'لیست کل'!L92)</f>
        <v/>
      </c>
      <c r="M153" s="31" t="str">
        <f>IF('لیست کل'!M92="","",'لیست کل'!M92)</f>
        <v/>
      </c>
      <c r="N153" s="31" t="str">
        <f>IF('لیست کل'!N92="","",'لیست کل'!N92)</f>
        <v/>
      </c>
      <c r="O153" s="31" t="str">
        <f>IF('لیست کل'!O92="","",'لیست کل'!O92)</f>
        <v/>
      </c>
      <c r="P153" s="31" t="str">
        <f>IF('لیست کل'!P92="","",'لیست کل'!P92)</f>
        <v/>
      </c>
      <c r="Q153" s="31" t="str">
        <f>IF('لیست کل'!Q92="","",'لیست کل'!Q92)</f>
        <v/>
      </c>
      <c r="R153" s="31" t="str">
        <f>IF('لیست کل'!R92="","",'لیست کل'!R92)</f>
        <v/>
      </c>
      <c r="S153" s="31" t="str">
        <f>IF('لیست کل'!S92="","",'لیست کل'!S92)</f>
        <v/>
      </c>
      <c r="T153" s="88" t="str">
        <f>IF('لیست کل'!T92="","",'لیست کل'!T92)</f>
        <v/>
      </c>
    </row>
    <row r="154" spans="1:20" ht="21">
      <c r="A154" s="31">
        <f>IF('لیست کل'!A93="","",'لیست کل'!A93)</f>
        <v>90</v>
      </c>
      <c r="B154" s="31" t="str">
        <f>IF('لیست کل'!B93="","",'لیست کل'!B93)</f>
        <v/>
      </c>
      <c r="C154" s="31" t="str">
        <f>IF('لیست کل'!C93="","",'لیست کل'!C93)</f>
        <v/>
      </c>
      <c r="D154" s="31" t="str">
        <f>IF('لیست کل'!D93="","",'لیست کل'!D93)</f>
        <v/>
      </c>
      <c r="E154" s="31" t="str">
        <f>IF('لیست کل'!E93="","",'لیست کل'!E93)</f>
        <v/>
      </c>
      <c r="F154" s="31" t="str">
        <f>IF('لیست کل'!F93="","",'لیست کل'!F93)</f>
        <v/>
      </c>
      <c r="G154" s="31" t="str">
        <f>IF('لیست کل'!G93="","",'لیست کل'!G93)</f>
        <v/>
      </c>
      <c r="H154" s="31" t="str">
        <f>IF('لیست کل'!H93="","",'لیست کل'!H93)</f>
        <v/>
      </c>
      <c r="I154" s="31" t="str">
        <f>IF('لیست کل'!I93="","",'لیست کل'!I93)</f>
        <v/>
      </c>
      <c r="J154" s="31" t="str">
        <f>IF('لیست کل'!J93="","",'لیست کل'!J93)</f>
        <v/>
      </c>
      <c r="K154" s="31" t="str">
        <f>IF('لیست کل'!K93="","",'لیست کل'!K93)</f>
        <v/>
      </c>
      <c r="L154" s="31" t="str">
        <f>IF('لیست کل'!L93="","",'لیست کل'!L93)</f>
        <v/>
      </c>
      <c r="M154" s="31" t="str">
        <f>IF('لیست کل'!M93="","",'لیست کل'!M93)</f>
        <v/>
      </c>
      <c r="N154" s="31" t="str">
        <f>IF('لیست کل'!N93="","",'لیست کل'!N93)</f>
        <v/>
      </c>
      <c r="O154" s="31" t="str">
        <f>IF('لیست کل'!O93="","",'لیست کل'!O93)</f>
        <v/>
      </c>
      <c r="P154" s="31" t="str">
        <f>IF('لیست کل'!P93="","",'لیست کل'!P93)</f>
        <v/>
      </c>
      <c r="Q154" s="31" t="str">
        <f>IF('لیست کل'!Q93="","",'لیست کل'!Q93)</f>
        <v/>
      </c>
      <c r="R154" s="31" t="str">
        <f>IF('لیست کل'!R93="","",'لیست کل'!R93)</f>
        <v/>
      </c>
      <c r="S154" s="31" t="str">
        <f>IF('لیست کل'!S93="","",'لیست کل'!S93)</f>
        <v/>
      </c>
      <c r="T154" s="88" t="str">
        <f>IF('لیست کل'!T93="","",'لیست کل'!T93)</f>
        <v/>
      </c>
    </row>
    <row r="155" spans="1:20" ht="21">
      <c r="A155" s="30">
        <f>IF('لیست کل'!A193="","",'لیست کل'!A193)</f>
        <v>190</v>
      </c>
      <c r="B155" s="30" t="str">
        <f>IF('لیست کل'!B193="","",'لیست کل'!B193)</f>
        <v/>
      </c>
      <c r="C155" s="30" t="str">
        <f>IF('لیست کل'!C193="","",'لیست کل'!C193)</f>
        <v/>
      </c>
      <c r="D155" s="30" t="str">
        <f>IF('لیست کل'!D193="","",'لیست کل'!D193)</f>
        <v/>
      </c>
      <c r="E155" s="30" t="str">
        <f>IF('لیست کل'!E193="","",'لیست کل'!E193)</f>
        <v/>
      </c>
      <c r="F155" s="30" t="str">
        <f>IF('لیست کل'!F193="","",'لیست کل'!F193)</f>
        <v/>
      </c>
      <c r="G155" s="30" t="str">
        <f>IF('لیست کل'!G193="","",'لیست کل'!G193)</f>
        <v/>
      </c>
      <c r="H155" s="30" t="str">
        <f>IF('لیست کل'!H193="","",'لیست کل'!H193)</f>
        <v/>
      </c>
      <c r="I155" s="30" t="str">
        <f>IF('لیست کل'!I193="","",'لیست کل'!I193)</f>
        <v/>
      </c>
      <c r="J155" s="30" t="str">
        <f>IF('لیست کل'!J193="","",'لیست کل'!J193)</f>
        <v/>
      </c>
      <c r="K155" s="30" t="str">
        <f>IF('لیست کل'!K193="","",'لیست کل'!K193)</f>
        <v/>
      </c>
      <c r="L155" s="30" t="str">
        <f>IF('لیست کل'!L193="","",'لیست کل'!L193)</f>
        <v/>
      </c>
      <c r="M155" s="30" t="str">
        <f>IF('لیست کل'!M193="","",'لیست کل'!M193)</f>
        <v/>
      </c>
      <c r="N155" s="30" t="str">
        <f>IF('لیست کل'!N193="","",'لیست کل'!N193)</f>
        <v/>
      </c>
      <c r="O155" s="30" t="str">
        <f>IF('لیست کل'!O193="","",'لیست کل'!O193)</f>
        <v/>
      </c>
      <c r="P155" s="30" t="str">
        <f>IF('لیست کل'!P193="","",'لیست کل'!P193)</f>
        <v/>
      </c>
      <c r="Q155" s="30" t="str">
        <f>IF('لیست کل'!Q193="","",'لیست کل'!Q193)</f>
        <v/>
      </c>
      <c r="R155" s="30" t="str">
        <f>IF('لیست کل'!R193="","",'لیست کل'!R193)</f>
        <v/>
      </c>
      <c r="S155" s="30" t="str">
        <f>IF('لیست کل'!S193="","",'لیست کل'!S193)</f>
        <v/>
      </c>
      <c r="T155" s="87" t="str">
        <f>IF('لیست کل'!T193="","",'لیست کل'!T193)</f>
        <v/>
      </c>
    </row>
    <row r="156" spans="1:20" ht="21">
      <c r="A156" s="31">
        <f>IF('لیست کل'!A194="","",'لیست کل'!A194)</f>
        <v>191</v>
      </c>
      <c r="B156" s="31" t="str">
        <f>IF('لیست کل'!B194="","",'لیست کل'!B194)</f>
        <v/>
      </c>
      <c r="C156" s="31" t="str">
        <f>IF('لیست کل'!C194="","",'لیست کل'!C194)</f>
        <v/>
      </c>
      <c r="D156" s="31" t="str">
        <f>IF('لیست کل'!D194="","",'لیست کل'!D194)</f>
        <v/>
      </c>
      <c r="E156" s="31" t="str">
        <f>IF('لیست کل'!E194="","",'لیست کل'!E194)</f>
        <v/>
      </c>
      <c r="F156" s="31" t="str">
        <f>IF('لیست کل'!F194="","",'لیست کل'!F194)</f>
        <v/>
      </c>
      <c r="G156" s="31" t="str">
        <f>IF('لیست کل'!G194="","",'لیست کل'!G194)</f>
        <v/>
      </c>
      <c r="H156" s="31" t="str">
        <f>IF('لیست کل'!H194="","",'لیست کل'!H194)</f>
        <v/>
      </c>
      <c r="I156" s="31" t="str">
        <f>IF('لیست کل'!I194="","",'لیست کل'!I194)</f>
        <v/>
      </c>
      <c r="J156" s="31" t="str">
        <f>IF('لیست کل'!J194="","",'لیست کل'!J194)</f>
        <v/>
      </c>
      <c r="K156" s="31" t="str">
        <f>IF('لیست کل'!K194="","",'لیست کل'!K194)</f>
        <v/>
      </c>
      <c r="L156" s="31" t="str">
        <f>IF('لیست کل'!L194="","",'لیست کل'!L194)</f>
        <v/>
      </c>
      <c r="M156" s="31" t="str">
        <f>IF('لیست کل'!M194="","",'لیست کل'!M194)</f>
        <v/>
      </c>
      <c r="N156" s="31" t="str">
        <f>IF('لیست کل'!N194="","",'لیست کل'!N194)</f>
        <v/>
      </c>
      <c r="O156" s="31" t="str">
        <f>IF('لیست کل'!O194="","",'لیست کل'!O194)</f>
        <v/>
      </c>
      <c r="P156" s="31" t="str">
        <f>IF('لیست کل'!P194="","",'لیست کل'!P194)</f>
        <v/>
      </c>
      <c r="Q156" s="31" t="str">
        <f>IF('لیست کل'!Q194="","",'لیست کل'!Q194)</f>
        <v/>
      </c>
      <c r="R156" s="31" t="str">
        <f>IF('لیست کل'!R194="","",'لیست کل'!R194)</f>
        <v/>
      </c>
      <c r="S156" s="31" t="str">
        <f>IF('لیست کل'!S194="","",'لیست کل'!S194)</f>
        <v/>
      </c>
      <c r="T156" s="88" t="str">
        <f>IF('لیست کل'!T194="","",'لیست کل'!T194)</f>
        <v/>
      </c>
    </row>
    <row r="157" spans="1:20" ht="21">
      <c r="A157" s="30">
        <f>IF('لیست کل'!A94="","",'لیست کل'!A94)</f>
        <v>91</v>
      </c>
      <c r="B157" s="30" t="str">
        <f>IF('لیست کل'!B94="","",'لیست کل'!B94)</f>
        <v/>
      </c>
      <c r="C157" s="30" t="str">
        <f>IF('لیست کل'!C94="","",'لیست کل'!C94)</f>
        <v/>
      </c>
      <c r="D157" s="30" t="str">
        <f>IF('لیست کل'!D94="","",'لیست کل'!D94)</f>
        <v/>
      </c>
      <c r="E157" s="30" t="str">
        <f>IF('لیست کل'!E94="","",'لیست کل'!E94)</f>
        <v/>
      </c>
      <c r="F157" s="30" t="str">
        <f>IF('لیست کل'!F94="","",'لیست کل'!F94)</f>
        <v/>
      </c>
      <c r="G157" s="30" t="str">
        <f>IF('لیست کل'!G94="","",'لیست کل'!G94)</f>
        <v/>
      </c>
      <c r="H157" s="30" t="str">
        <f>IF('لیست کل'!H94="","",'لیست کل'!H94)</f>
        <v/>
      </c>
      <c r="I157" s="30" t="str">
        <f>IF('لیست کل'!I94="","",'لیست کل'!I94)</f>
        <v/>
      </c>
      <c r="J157" s="30" t="str">
        <f>IF('لیست کل'!J94="","",'لیست کل'!J94)</f>
        <v/>
      </c>
      <c r="K157" s="30" t="str">
        <f>IF('لیست کل'!K94="","",'لیست کل'!K94)</f>
        <v/>
      </c>
      <c r="L157" s="30" t="str">
        <f>IF('لیست کل'!L94="","",'لیست کل'!L94)</f>
        <v/>
      </c>
      <c r="M157" s="30" t="str">
        <f>IF('لیست کل'!M94="","",'لیست کل'!M94)</f>
        <v/>
      </c>
      <c r="N157" s="30" t="str">
        <f>IF('لیست کل'!N94="","",'لیست کل'!N94)</f>
        <v/>
      </c>
      <c r="O157" s="30" t="str">
        <f>IF('لیست کل'!O94="","",'لیست کل'!O94)</f>
        <v/>
      </c>
      <c r="P157" s="30" t="str">
        <f>IF('لیست کل'!P94="","",'لیست کل'!P94)</f>
        <v/>
      </c>
      <c r="Q157" s="30" t="str">
        <f>IF('لیست کل'!Q94="","",'لیست کل'!Q94)</f>
        <v/>
      </c>
      <c r="R157" s="30" t="str">
        <f>IF('لیست کل'!R94="","",'لیست کل'!R94)</f>
        <v/>
      </c>
      <c r="S157" s="30" t="str">
        <f>IF('لیست کل'!S94="","",'لیست کل'!S94)</f>
        <v/>
      </c>
      <c r="T157" s="87" t="str">
        <f>IF('لیست کل'!T94="","",'لیست کل'!T94)</f>
        <v/>
      </c>
    </row>
    <row r="158" spans="1:20" ht="21">
      <c r="A158" s="30">
        <f>IF('لیست کل'!A195="","",'لیست کل'!A195)</f>
        <v>192</v>
      </c>
      <c r="B158" s="30" t="str">
        <f>IF('لیست کل'!B195="","",'لیست کل'!B195)</f>
        <v/>
      </c>
      <c r="C158" s="30" t="str">
        <f>IF('لیست کل'!C195="","",'لیست کل'!C195)</f>
        <v/>
      </c>
      <c r="D158" s="30" t="str">
        <f>IF('لیست کل'!D195="","",'لیست کل'!D195)</f>
        <v/>
      </c>
      <c r="E158" s="30" t="str">
        <f>IF('لیست کل'!E195="","",'لیست کل'!E195)</f>
        <v/>
      </c>
      <c r="F158" s="30" t="str">
        <f>IF('لیست کل'!F195="","",'لیست کل'!F195)</f>
        <v/>
      </c>
      <c r="G158" s="30" t="str">
        <f>IF('لیست کل'!G195="","",'لیست کل'!G195)</f>
        <v/>
      </c>
      <c r="H158" s="30" t="str">
        <f>IF('لیست کل'!H195="","",'لیست کل'!H195)</f>
        <v/>
      </c>
      <c r="I158" s="30" t="str">
        <f>IF('لیست کل'!I195="","",'لیست کل'!I195)</f>
        <v/>
      </c>
      <c r="J158" s="30" t="str">
        <f>IF('لیست کل'!J195="","",'لیست کل'!J195)</f>
        <v/>
      </c>
      <c r="K158" s="30" t="str">
        <f>IF('لیست کل'!K195="","",'لیست کل'!K195)</f>
        <v/>
      </c>
      <c r="L158" s="30" t="str">
        <f>IF('لیست کل'!L195="","",'لیست کل'!L195)</f>
        <v/>
      </c>
      <c r="M158" s="30" t="str">
        <f>IF('لیست کل'!M195="","",'لیست کل'!M195)</f>
        <v/>
      </c>
      <c r="N158" s="30" t="str">
        <f>IF('لیست کل'!N195="","",'لیست کل'!N195)</f>
        <v/>
      </c>
      <c r="O158" s="30" t="str">
        <f>IF('لیست کل'!O195="","",'لیست کل'!O195)</f>
        <v/>
      </c>
      <c r="P158" s="30" t="str">
        <f>IF('لیست کل'!P195="","",'لیست کل'!P195)</f>
        <v/>
      </c>
      <c r="Q158" s="30" t="str">
        <f>IF('لیست کل'!Q195="","",'لیست کل'!Q195)</f>
        <v/>
      </c>
      <c r="R158" s="30" t="str">
        <f>IF('لیست کل'!R195="","",'لیست کل'!R195)</f>
        <v/>
      </c>
      <c r="S158" s="30" t="str">
        <f>IF('لیست کل'!S195="","",'لیست کل'!S195)</f>
        <v/>
      </c>
      <c r="T158" s="87" t="str">
        <f>IF('لیست کل'!T195="","",'لیست کل'!T195)</f>
        <v/>
      </c>
    </row>
    <row r="159" spans="1:20" ht="21">
      <c r="A159" s="31">
        <f>IF('لیست کل'!A95="","",'لیست کل'!A95)</f>
        <v>92</v>
      </c>
      <c r="B159" s="31" t="str">
        <f>IF('لیست کل'!B95="","",'لیست کل'!B95)</f>
        <v/>
      </c>
      <c r="C159" s="31" t="str">
        <f>IF('لیست کل'!C95="","",'لیست کل'!C95)</f>
        <v/>
      </c>
      <c r="D159" s="31" t="str">
        <f>IF('لیست کل'!D95="","",'لیست کل'!D95)</f>
        <v/>
      </c>
      <c r="E159" s="31" t="str">
        <f>IF('لیست کل'!E95="","",'لیست کل'!E95)</f>
        <v/>
      </c>
      <c r="F159" s="31" t="str">
        <f>IF('لیست کل'!F95="","",'لیست کل'!F95)</f>
        <v/>
      </c>
      <c r="G159" s="31" t="str">
        <f>IF('لیست کل'!G95="","",'لیست کل'!G95)</f>
        <v/>
      </c>
      <c r="H159" s="31" t="str">
        <f>IF('لیست کل'!H95="","",'لیست کل'!H95)</f>
        <v/>
      </c>
      <c r="I159" s="31" t="str">
        <f>IF('لیست کل'!I95="","",'لیست کل'!I95)</f>
        <v/>
      </c>
      <c r="J159" s="31" t="str">
        <f>IF('لیست کل'!J95="","",'لیست کل'!J95)</f>
        <v/>
      </c>
      <c r="K159" s="31" t="str">
        <f>IF('لیست کل'!K95="","",'لیست کل'!K95)</f>
        <v/>
      </c>
      <c r="L159" s="31" t="str">
        <f>IF('لیست کل'!L95="","",'لیست کل'!L95)</f>
        <v/>
      </c>
      <c r="M159" s="31" t="str">
        <f>IF('لیست کل'!M95="","",'لیست کل'!M95)</f>
        <v/>
      </c>
      <c r="N159" s="31" t="str">
        <f>IF('لیست کل'!N95="","",'لیست کل'!N95)</f>
        <v/>
      </c>
      <c r="O159" s="31" t="str">
        <f>IF('لیست کل'!O95="","",'لیست کل'!O95)</f>
        <v/>
      </c>
      <c r="P159" s="31" t="str">
        <f>IF('لیست کل'!P95="","",'لیست کل'!P95)</f>
        <v/>
      </c>
      <c r="Q159" s="31" t="str">
        <f>IF('لیست کل'!Q95="","",'لیست کل'!Q95)</f>
        <v/>
      </c>
      <c r="R159" s="31" t="str">
        <f>IF('لیست کل'!R95="","",'لیست کل'!R95)</f>
        <v/>
      </c>
      <c r="S159" s="31" t="str">
        <f>IF('لیست کل'!S95="","",'لیست کل'!S95)</f>
        <v/>
      </c>
      <c r="T159" s="88" t="str">
        <f>IF('لیست کل'!T95="","",'لیست کل'!T95)</f>
        <v/>
      </c>
    </row>
    <row r="160" spans="1:20" ht="21">
      <c r="A160" s="30">
        <f>IF('لیست کل'!A97="","",'لیست کل'!A97)</f>
        <v>94</v>
      </c>
      <c r="B160" s="30" t="str">
        <f>IF('لیست کل'!B97="","",'لیست کل'!B97)</f>
        <v/>
      </c>
      <c r="C160" s="30" t="str">
        <f>IF('لیست کل'!C97="","",'لیست کل'!C97)</f>
        <v/>
      </c>
      <c r="D160" s="30" t="str">
        <f>IF('لیست کل'!D97="","",'لیست کل'!D97)</f>
        <v/>
      </c>
      <c r="E160" s="30" t="str">
        <f>IF('لیست کل'!E97="","",'لیست کل'!E97)</f>
        <v/>
      </c>
      <c r="F160" s="30" t="str">
        <f>IF('لیست کل'!F97="","",'لیست کل'!F97)</f>
        <v/>
      </c>
      <c r="G160" s="30" t="str">
        <f>IF('لیست کل'!G97="","",'لیست کل'!G97)</f>
        <v/>
      </c>
      <c r="H160" s="30" t="str">
        <f>IF('لیست کل'!H97="","",'لیست کل'!H97)</f>
        <v/>
      </c>
      <c r="I160" s="30" t="str">
        <f>IF('لیست کل'!I97="","",'لیست کل'!I97)</f>
        <v/>
      </c>
      <c r="J160" s="30" t="str">
        <f>IF('لیست کل'!J97="","",'لیست کل'!J97)</f>
        <v/>
      </c>
      <c r="K160" s="30" t="str">
        <f>IF('لیست کل'!K97="","",'لیست کل'!K97)</f>
        <v/>
      </c>
      <c r="L160" s="30" t="str">
        <f>IF('لیست کل'!L97="","",'لیست کل'!L97)</f>
        <v/>
      </c>
      <c r="M160" s="30" t="str">
        <f>IF('لیست کل'!M97="","",'لیست کل'!M97)</f>
        <v/>
      </c>
      <c r="N160" s="30" t="str">
        <f>IF('لیست کل'!N97="","",'لیست کل'!N97)</f>
        <v/>
      </c>
      <c r="O160" s="30" t="str">
        <f>IF('لیست کل'!O97="","",'لیست کل'!O97)</f>
        <v/>
      </c>
      <c r="P160" s="30" t="str">
        <f>IF('لیست کل'!P97="","",'لیست کل'!P97)</f>
        <v/>
      </c>
      <c r="Q160" s="30" t="str">
        <f>IF('لیست کل'!Q97="","",'لیست کل'!Q97)</f>
        <v/>
      </c>
      <c r="R160" s="30" t="str">
        <f>IF('لیست کل'!R97="","",'لیست کل'!R97)</f>
        <v/>
      </c>
      <c r="S160" s="30" t="str">
        <f>IF('لیست کل'!S97="","",'لیست کل'!S97)</f>
        <v/>
      </c>
      <c r="T160" s="87" t="str">
        <f>IF('لیست کل'!T97="","",'لیست کل'!T97)</f>
        <v/>
      </c>
    </row>
    <row r="161" spans="1:20" ht="21">
      <c r="A161" s="30">
        <f>IF('لیست کل'!A96="","",'لیست کل'!A96)</f>
        <v>93</v>
      </c>
      <c r="B161" s="30" t="str">
        <f>IF('لیست کل'!B96="","",'لیست کل'!B96)</f>
        <v/>
      </c>
      <c r="C161" s="30" t="str">
        <f>IF('لیست کل'!C96="","",'لیست کل'!C96)</f>
        <v/>
      </c>
      <c r="D161" s="30" t="str">
        <f>IF('لیست کل'!D96="","",'لیست کل'!D96)</f>
        <v/>
      </c>
      <c r="E161" s="30" t="str">
        <f>IF('لیست کل'!E96="","",'لیست کل'!E96)</f>
        <v/>
      </c>
      <c r="F161" s="30" t="str">
        <f>IF('لیست کل'!F96="","",'لیست کل'!F96)</f>
        <v/>
      </c>
      <c r="G161" s="30" t="str">
        <f>IF('لیست کل'!G96="","",'لیست کل'!G96)</f>
        <v/>
      </c>
      <c r="H161" s="30" t="str">
        <f>IF('لیست کل'!H96="","",'لیست کل'!H96)</f>
        <v/>
      </c>
      <c r="I161" s="30" t="str">
        <f>IF('لیست کل'!I96="","",'لیست کل'!I96)</f>
        <v/>
      </c>
      <c r="J161" s="30" t="str">
        <f>IF('لیست کل'!J96="","",'لیست کل'!J96)</f>
        <v/>
      </c>
      <c r="K161" s="30" t="str">
        <f>IF('لیست کل'!K96="","",'لیست کل'!K96)</f>
        <v/>
      </c>
      <c r="L161" s="30" t="str">
        <f>IF('لیست کل'!L96="","",'لیست کل'!L96)</f>
        <v/>
      </c>
      <c r="M161" s="30" t="str">
        <f>IF('لیست کل'!M96="","",'لیست کل'!M96)</f>
        <v/>
      </c>
      <c r="N161" s="30" t="str">
        <f>IF('لیست کل'!N96="","",'لیست کل'!N96)</f>
        <v/>
      </c>
      <c r="O161" s="30" t="str">
        <f>IF('لیست کل'!O96="","",'لیست کل'!O96)</f>
        <v/>
      </c>
      <c r="P161" s="30" t="str">
        <f>IF('لیست کل'!P96="","",'لیست کل'!P96)</f>
        <v/>
      </c>
      <c r="Q161" s="30" t="str">
        <f>IF('لیست کل'!Q96="","",'لیست کل'!Q96)</f>
        <v/>
      </c>
      <c r="R161" s="30" t="str">
        <f>IF('لیست کل'!R96="","",'لیست کل'!R96)</f>
        <v/>
      </c>
      <c r="S161" s="30" t="str">
        <f>IF('لیست کل'!S96="","",'لیست کل'!S96)</f>
        <v/>
      </c>
      <c r="T161" s="87" t="str">
        <f>IF('لیست کل'!T96="","",'لیست کل'!T96)</f>
        <v/>
      </c>
    </row>
    <row r="162" spans="1:20" ht="21">
      <c r="A162" s="31">
        <f>IF('لیست کل'!A98="","",'لیست کل'!A98)</f>
        <v>95</v>
      </c>
      <c r="B162" s="31" t="str">
        <f>IF('لیست کل'!B98="","",'لیست کل'!B98)</f>
        <v/>
      </c>
      <c r="C162" s="31" t="str">
        <f>IF('لیست کل'!C98="","",'لیست کل'!C98)</f>
        <v/>
      </c>
      <c r="D162" s="31" t="str">
        <f>IF('لیست کل'!D98="","",'لیست کل'!D98)</f>
        <v/>
      </c>
      <c r="E162" s="31" t="str">
        <f>IF('لیست کل'!E98="","",'لیست کل'!E98)</f>
        <v/>
      </c>
      <c r="F162" s="31" t="str">
        <f>IF('لیست کل'!F98="","",'لیست کل'!F98)</f>
        <v/>
      </c>
      <c r="G162" s="31" t="str">
        <f>IF('لیست کل'!G98="","",'لیست کل'!G98)</f>
        <v/>
      </c>
      <c r="H162" s="31" t="str">
        <f>IF('لیست کل'!H98="","",'لیست کل'!H98)</f>
        <v/>
      </c>
      <c r="I162" s="31" t="str">
        <f>IF('لیست کل'!I98="","",'لیست کل'!I98)</f>
        <v/>
      </c>
      <c r="J162" s="31" t="str">
        <f>IF('لیست کل'!J98="","",'لیست کل'!J98)</f>
        <v/>
      </c>
      <c r="K162" s="31" t="str">
        <f>IF('لیست کل'!K98="","",'لیست کل'!K98)</f>
        <v/>
      </c>
      <c r="L162" s="31" t="str">
        <f>IF('لیست کل'!L98="","",'لیست کل'!L98)</f>
        <v/>
      </c>
      <c r="M162" s="31" t="str">
        <f>IF('لیست کل'!M98="","",'لیست کل'!M98)</f>
        <v/>
      </c>
      <c r="N162" s="31" t="str">
        <f>IF('لیست کل'!N98="","",'لیست کل'!N98)</f>
        <v/>
      </c>
      <c r="O162" s="31" t="str">
        <f>IF('لیست کل'!O98="","",'لیست کل'!O98)</f>
        <v/>
      </c>
      <c r="P162" s="31" t="str">
        <f>IF('لیست کل'!P98="","",'لیست کل'!P98)</f>
        <v/>
      </c>
      <c r="Q162" s="31" t="str">
        <f>IF('لیست کل'!Q98="","",'لیست کل'!Q98)</f>
        <v/>
      </c>
      <c r="R162" s="31" t="str">
        <f>IF('لیست کل'!R98="","",'لیست کل'!R98)</f>
        <v/>
      </c>
      <c r="S162" s="31" t="str">
        <f>IF('لیست کل'!S98="","",'لیست کل'!S98)</f>
        <v/>
      </c>
      <c r="T162" s="88" t="str">
        <f>IF('لیست کل'!T98="","",'لیست کل'!T98)</f>
        <v/>
      </c>
    </row>
    <row r="163" spans="1:20" ht="21">
      <c r="A163" s="30">
        <f>IF('لیست کل'!A99="","",'لیست کل'!A99)</f>
        <v>96</v>
      </c>
      <c r="B163" s="30" t="str">
        <f>IF('لیست کل'!B99="","",'لیست کل'!B99)</f>
        <v/>
      </c>
      <c r="C163" s="30" t="str">
        <f>IF('لیست کل'!C99="","",'لیست کل'!C99)</f>
        <v/>
      </c>
      <c r="D163" s="30" t="str">
        <f>IF('لیست کل'!D99="","",'لیست کل'!D99)</f>
        <v/>
      </c>
      <c r="E163" s="30" t="str">
        <f>IF('لیست کل'!E99="","",'لیست کل'!E99)</f>
        <v/>
      </c>
      <c r="F163" s="30" t="str">
        <f>IF('لیست کل'!F99="","",'لیست کل'!F99)</f>
        <v/>
      </c>
      <c r="G163" s="30" t="str">
        <f>IF('لیست کل'!G99="","",'لیست کل'!G99)</f>
        <v/>
      </c>
      <c r="H163" s="30" t="str">
        <f>IF('لیست کل'!H99="","",'لیست کل'!H99)</f>
        <v/>
      </c>
      <c r="I163" s="30" t="str">
        <f>IF('لیست کل'!I99="","",'لیست کل'!I99)</f>
        <v/>
      </c>
      <c r="J163" s="30" t="str">
        <f>IF('لیست کل'!J99="","",'لیست کل'!J99)</f>
        <v/>
      </c>
      <c r="K163" s="30" t="str">
        <f>IF('لیست کل'!K99="","",'لیست کل'!K99)</f>
        <v/>
      </c>
      <c r="L163" s="30" t="str">
        <f>IF('لیست کل'!L99="","",'لیست کل'!L99)</f>
        <v/>
      </c>
      <c r="M163" s="30" t="str">
        <f>IF('لیست کل'!M99="","",'لیست کل'!M99)</f>
        <v/>
      </c>
      <c r="N163" s="30" t="str">
        <f>IF('لیست کل'!N99="","",'لیست کل'!N99)</f>
        <v/>
      </c>
      <c r="O163" s="30" t="str">
        <f>IF('لیست کل'!O99="","",'لیست کل'!O99)</f>
        <v/>
      </c>
      <c r="P163" s="30" t="str">
        <f>IF('لیست کل'!P99="","",'لیست کل'!P99)</f>
        <v/>
      </c>
      <c r="Q163" s="30" t="str">
        <f>IF('لیست کل'!Q99="","",'لیست کل'!Q99)</f>
        <v/>
      </c>
      <c r="R163" s="30" t="str">
        <f>IF('لیست کل'!R99="","",'لیست کل'!R99)</f>
        <v/>
      </c>
      <c r="S163" s="30" t="str">
        <f>IF('لیست کل'!S99="","",'لیست کل'!S99)</f>
        <v/>
      </c>
      <c r="T163" s="87" t="str">
        <f>IF('لیست کل'!T99="","",'لیست کل'!T99)</f>
        <v/>
      </c>
    </row>
    <row r="164" spans="1:20" ht="21">
      <c r="A164" s="31">
        <f>IF('لیست کل'!A100="","",'لیست کل'!A100)</f>
        <v>97</v>
      </c>
      <c r="B164" s="31" t="str">
        <f>IF('لیست کل'!B100="","",'لیست کل'!B100)</f>
        <v/>
      </c>
      <c r="C164" s="31" t="str">
        <f>IF('لیست کل'!C100="","",'لیست کل'!C100)</f>
        <v/>
      </c>
      <c r="D164" s="31" t="str">
        <f>IF('لیست کل'!D100="","",'لیست کل'!D100)</f>
        <v/>
      </c>
      <c r="E164" s="31" t="str">
        <f>IF('لیست کل'!E100="","",'لیست کل'!E100)</f>
        <v/>
      </c>
      <c r="F164" s="31" t="str">
        <f>IF('لیست کل'!F100="","",'لیست کل'!F100)</f>
        <v/>
      </c>
      <c r="G164" s="31" t="str">
        <f>IF('لیست کل'!G100="","",'لیست کل'!G100)</f>
        <v/>
      </c>
      <c r="H164" s="31" t="str">
        <f>IF('لیست کل'!H100="","",'لیست کل'!H100)</f>
        <v/>
      </c>
      <c r="I164" s="31" t="str">
        <f>IF('لیست کل'!I100="","",'لیست کل'!I100)</f>
        <v/>
      </c>
      <c r="J164" s="31" t="str">
        <f>IF('لیست کل'!J100="","",'لیست کل'!J100)</f>
        <v/>
      </c>
      <c r="K164" s="31" t="str">
        <f>IF('لیست کل'!K100="","",'لیست کل'!K100)</f>
        <v/>
      </c>
      <c r="L164" s="31" t="str">
        <f>IF('لیست کل'!L100="","",'لیست کل'!L100)</f>
        <v/>
      </c>
      <c r="M164" s="31" t="str">
        <f>IF('لیست کل'!M100="","",'لیست کل'!M100)</f>
        <v/>
      </c>
      <c r="N164" s="31" t="str">
        <f>IF('لیست کل'!N100="","",'لیست کل'!N100)</f>
        <v/>
      </c>
      <c r="O164" s="31" t="str">
        <f>IF('لیست کل'!O100="","",'لیست کل'!O100)</f>
        <v/>
      </c>
      <c r="P164" s="31" t="str">
        <f>IF('لیست کل'!P100="","",'لیست کل'!P100)</f>
        <v/>
      </c>
      <c r="Q164" s="31" t="str">
        <f>IF('لیست کل'!Q100="","",'لیست کل'!Q100)</f>
        <v/>
      </c>
      <c r="R164" s="31" t="str">
        <f>IF('لیست کل'!R100="","",'لیست کل'!R100)</f>
        <v/>
      </c>
      <c r="S164" s="31" t="str">
        <f>IF('لیست کل'!S100="","",'لیست کل'!S100)</f>
        <v/>
      </c>
      <c r="T164" s="88" t="str">
        <f>IF('لیست کل'!T100="","",'لیست کل'!T100)</f>
        <v/>
      </c>
    </row>
    <row r="165" spans="1:20" ht="21">
      <c r="A165" s="31">
        <f>IF('لیست کل'!A196="","",'لیست کل'!A196)</f>
        <v>193</v>
      </c>
      <c r="B165" s="31" t="str">
        <f>IF('لیست کل'!B196="","",'لیست کل'!B196)</f>
        <v/>
      </c>
      <c r="C165" s="31" t="str">
        <f>IF('لیست کل'!C196="","",'لیست کل'!C196)</f>
        <v/>
      </c>
      <c r="D165" s="31" t="str">
        <f>IF('لیست کل'!D196="","",'لیست کل'!D196)</f>
        <v/>
      </c>
      <c r="E165" s="31" t="str">
        <f>IF('لیست کل'!E196="","",'لیست کل'!E196)</f>
        <v/>
      </c>
      <c r="F165" s="31" t="str">
        <f>IF('لیست کل'!F196="","",'لیست کل'!F196)</f>
        <v/>
      </c>
      <c r="G165" s="31" t="str">
        <f>IF('لیست کل'!G196="","",'لیست کل'!G196)</f>
        <v/>
      </c>
      <c r="H165" s="31" t="str">
        <f>IF('لیست کل'!H196="","",'لیست کل'!H196)</f>
        <v/>
      </c>
      <c r="I165" s="31" t="str">
        <f>IF('لیست کل'!I196="","",'لیست کل'!I196)</f>
        <v/>
      </c>
      <c r="J165" s="31" t="str">
        <f>IF('لیست کل'!J196="","",'لیست کل'!J196)</f>
        <v/>
      </c>
      <c r="K165" s="31" t="str">
        <f>IF('لیست کل'!K196="","",'لیست کل'!K196)</f>
        <v/>
      </c>
      <c r="L165" s="31" t="str">
        <f>IF('لیست کل'!L196="","",'لیست کل'!L196)</f>
        <v/>
      </c>
      <c r="M165" s="31" t="str">
        <f>IF('لیست کل'!M196="","",'لیست کل'!M196)</f>
        <v/>
      </c>
      <c r="N165" s="31" t="str">
        <f>IF('لیست کل'!N196="","",'لیست کل'!N196)</f>
        <v/>
      </c>
      <c r="O165" s="31" t="str">
        <f>IF('لیست کل'!O196="","",'لیست کل'!O196)</f>
        <v/>
      </c>
      <c r="P165" s="31" t="str">
        <f>IF('لیست کل'!P196="","",'لیست کل'!P196)</f>
        <v/>
      </c>
      <c r="Q165" s="31" t="str">
        <f>IF('لیست کل'!Q196="","",'لیست کل'!Q196)</f>
        <v/>
      </c>
      <c r="R165" s="31" t="str">
        <f>IF('لیست کل'!R196="","",'لیست کل'!R196)</f>
        <v/>
      </c>
      <c r="S165" s="31" t="str">
        <f>IF('لیست کل'!S196="","",'لیست کل'!S196)</f>
        <v/>
      </c>
      <c r="T165" s="88" t="str">
        <f>IF('لیست کل'!T196="","",'لیست کل'!T196)</f>
        <v/>
      </c>
    </row>
    <row r="166" spans="1:20" ht="21">
      <c r="A166" s="31">
        <f>IF('لیست کل'!A101="","",'لیست کل'!A101)</f>
        <v>98</v>
      </c>
      <c r="B166" s="31" t="str">
        <f>IF('لیست کل'!B101="","",'لیست کل'!B101)</f>
        <v/>
      </c>
      <c r="C166" s="31" t="str">
        <f>IF('لیست کل'!C101="","",'لیست کل'!C101)</f>
        <v/>
      </c>
      <c r="D166" s="31" t="str">
        <f>IF('لیست کل'!D101="","",'لیست کل'!D101)</f>
        <v/>
      </c>
      <c r="E166" s="31" t="str">
        <f>IF('لیست کل'!E101="","",'لیست کل'!E101)</f>
        <v/>
      </c>
      <c r="F166" s="31" t="str">
        <f>IF('لیست کل'!F101="","",'لیست کل'!F101)</f>
        <v/>
      </c>
      <c r="G166" s="31" t="str">
        <f>IF('لیست کل'!G101="","",'لیست کل'!G101)</f>
        <v/>
      </c>
      <c r="H166" s="31" t="str">
        <f>IF('لیست کل'!H101="","",'لیست کل'!H101)</f>
        <v/>
      </c>
      <c r="I166" s="31" t="str">
        <f>IF('لیست کل'!I101="","",'لیست کل'!I101)</f>
        <v/>
      </c>
      <c r="J166" s="31" t="str">
        <f>IF('لیست کل'!J101="","",'لیست کل'!J101)</f>
        <v/>
      </c>
      <c r="K166" s="31" t="str">
        <f>IF('لیست کل'!K101="","",'لیست کل'!K101)</f>
        <v/>
      </c>
      <c r="L166" s="31" t="str">
        <f>IF('لیست کل'!L101="","",'لیست کل'!L101)</f>
        <v/>
      </c>
      <c r="M166" s="31" t="str">
        <f>IF('لیست کل'!M101="","",'لیست کل'!M101)</f>
        <v/>
      </c>
      <c r="N166" s="31" t="str">
        <f>IF('لیست کل'!N101="","",'لیست کل'!N101)</f>
        <v/>
      </c>
      <c r="O166" s="31" t="str">
        <f>IF('لیست کل'!O101="","",'لیست کل'!O101)</f>
        <v/>
      </c>
      <c r="P166" s="31" t="str">
        <f>IF('لیست کل'!P101="","",'لیست کل'!P101)</f>
        <v/>
      </c>
      <c r="Q166" s="31" t="str">
        <f>IF('لیست کل'!Q101="","",'لیست کل'!Q101)</f>
        <v/>
      </c>
      <c r="R166" s="31" t="str">
        <f>IF('لیست کل'!R101="","",'لیست کل'!R101)</f>
        <v/>
      </c>
      <c r="S166" s="31" t="str">
        <f>IF('لیست کل'!S101="","",'لیست کل'!S101)</f>
        <v/>
      </c>
      <c r="T166" s="88" t="str">
        <f>IF('لیست کل'!T101="","",'لیست کل'!T101)</f>
        <v/>
      </c>
    </row>
    <row r="167" spans="1:20" ht="21">
      <c r="A167" s="31">
        <f>IF('لیست کل'!A197="","",'لیست کل'!A197)</f>
        <v>194</v>
      </c>
      <c r="B167" s="31" t="str">
        <f>IF('لیست کل'!B197="","",'لیست کل'!B197)</f>
        <v/>
      </c>
      <c r="C167" s="31" t="str">
        <f>IF('لیست کل'!C197="","",'لیست کل'!C197)</f>
        <v/>
      </c>
      <c r="D167" s="31" t="str">
        <f>IF('لیست کل'!D197="","",'لیست کل'!D197)</f>
        <v/>
      </c>
      <c r="E167" s="31" t="str">
        <f>IF('لیست کل'!E197="","",'لیست کل'!E197)</f>
        <v/>
      </c>
      <c r="F167" s="31" t="str">
        <f>IF('لیست کل'!F197="","",'لیست کل'!F197)</f>
        <v/>
      </c>
      <c r="G167" s="31" t="str">
        <f>IF('لیست کل'!G197="","",'لیست کل'!G197)</f>
        <v/>
      </c>
      <c r="H167" s="31" t="str">
        <f>IF('لیست کل'!H197="","",'لیست کل'!H197)</f>
        <v/>
      </c>
      <c r="I167" s="31" t="str">
        <f>IF('لیست کل'!I197="","",'لیست کل'!I197)</f>
        <v/>
      </c>
      <c r="J167" s="31" t="str">
        <f>IF('لیست کل'!J197="","",'لیست کل'!J197)</f>
        <v/>
      </c>
      <c r="K167" s="31" t="str">
        <f>IF('لیست کل'!K197="","",'لیست کل'!K197)</f>
        <v/>
      </c>
      <c r="L167" s="31" t="str">
        <f>IF('لیست کل'!L197="","",'لیست کل'!L197)</f>
        <v/>
      </c>
      <c r="M167" s="31" t="str">
        <f>IF('لیست کل'!M197="","",'لیست کل'!M197)</f>
        <v/>
      </c>
      <c r="N167" s="31" t="str">
        <f>IF('لیست کل'!N197="","",'لیست کل'!N197)</f>
        <v/>
      </c>
      <c r="O167" s="31" t="str">
        <f>IF('لیست کل'!O197="","",'لیست کل'!O197)</f>
        <v/>
      </c>
      <c r="P167" s="31" t="str">
        <f>IF('لیست کل'!P197="","",'لیست کل'!P197)</f>
        <v/>
      </c>
      <c r="Q167" s="31" t="str">
        <f>IF('لیست کل'!Q197="","",'لیست کل'!Q197)</f>
        <v/>
      </c>
      <c r="R167" s="31" t="str">
        <f>IF('لیست کل'!R197="","",'لیست کل'!R197)</f>
        <v/>
      </c>
      <c r="S167" s="31" t="str">
        <f>IF('لیست کل'!S197="","",'لیست کل'!S197)</f>
        <v/>
      </c>
      <c r="T167" s="88" t="str">
        <f>IF('لیست کل'!T197="","",'لیست کل'!T197)</f>
        <v/>
      </c>
    </row>
    <row r="168" spans="1:20" ht="21">
      <c r="A168" s="30">
        <f>IF('لیست کل'!A198="","",'لیست کل'!A198)</f>
        <v>195</v>
      </c>
      <c r="B168" s="30" t="str">
        <f>IF('لیست کل'!B198="","",'لیست کل'!B198)</f>
        <v/>
      </c>
      <c r="C168" s="30" t="str">
        <f>IF('لیست کل'!C198="","",'لیست کل'!C198)</f>
        <v/>
      </c>
      <c r="D168" s="30" t="str">
        <f>IF('لیست کل'!D198="","",'لیست کل'!D198)</f>
        <v/>
      </c>
      <c r="E168" s="30" t="str">
        <f>IF('لیست کل'!E198="","",'لیست کل'!E198)</f>
        <v/>
      </c>
      <c r="F168" s="30" t="str">
        <f>IF('لیست کل'!F198="","",'لیست کل'!F198)</f>
        <v/>
      </c>
      <c r="G168" s="30" t="str">
        <f>IF('لیست کل'!G198="","",'لیست کل'!G198)</f>
        <v/>
      </c>
      <c r="H168" s="30" t="str">
        <f>IF('لیست کل'!H198="","",'لیست کل'!H198)</f>
        <v/>
      </c>
      <c r="I168" s="30" t="str">
        <f>IF('لیست کل'!I198="","",'لیست کل'!I198)</f>
        <v/>
      </c>
      <c r="J168" s="30" t="str">
        <f>IF('لیست کل'!J198="","",'لیست کل'!J198)</f>
        <v/>
      </c>
      <c r="K168" s="30" t="str">
        <f>IF('لیست کل'!K198="","",'لیست کل'!K198)</f>
        <v/>
      </c>
      <c r="L168" s="30" t="str">
        <f>IF('لیست کل'!L198="","",'لیست کل'!L198)</f>
        <v/>
      </c>
      <c r="M168" s="30" t="str">
        <f>IF('لیست کل'!M198="","",'لیست کل'!M198)</f>
        <v/>
      </c>
      <c r="N168" s="30" t="str">
        <f>IF('لیست کل'!N198="","",'لیست کل'!N198)</f>
        <v/>
      </c>
      <c r="O168" s="30" t="str">
        <f>IF('لیست کل'!O198="","",'لیست کل'!O198)</f>
        <v/>
      </c>
      <c r="P168" s="30" t="str">
        <f>IF('لیست کل'!P198="","",'لیست کل'!P198)</f>
        <v/>
      </c>
      <c r="Q168" s="30" t="str">
        <f>IF('لیست کل'!Q198="","",'لیست کل'!Q198)</f>
        <v/>
      </c>
      <c r="R168" s="30" t="str">
        <f>IF('لیست کل'!R198="","",'لیست کل'!R198)</f>
        <v/>
      </c>
      <c r="S168" s="30" t="str">
        <f>IF('لیست کل'!S198="","",'لیست کل'!S198)</f>
        <v/>
      </c>
      <c r="T168" s="87" t="str">
        <f>IF('لیست کل'!T198="","",'لیست کل'!T198)</f>
        <v/>
      </c>
    </row>
    <row r="169" spans="1:20" ht="21">
      <c r="A169" s="30">
        <f>IF('لیست کل'!A102="","",'لیست کل'!A102)</f>
        <v>99</v>
      </c>
      <c r="B169" s="30" t="str">
        <f>IF('لیست کل'!B102="","",'لیست کل'!B102)</f>
        <v/>
      </c>
      <c r="C169" s="30" t="str">
        <f>IF('لیست کل'!C102="","",'لیست کل'!C102)</f>
        <v/>
      </c>
      <c r="D169" s="30" t="str">
        <f>IF('لیست کل'!D102="","",'لیست کل'!D102)</f>
        <v/>
      </c>
      <c r="E169" s="30" t="str">
        <f>IF('لیست کل'!E102="","",'لیست کل'!E102)</f>
        <v/>
      </c>
      <c r="F169" s="30" t="str">
        <f>IF('لیست کل'!F102="","",'لیست کل'!F102)</f>
        <v/>
      </c>
      <c r="G169" s="30" t="str">
        <f>IF('لیست کل'!G102="","",'لیست کل'!G102)</f>
        <v/>
      </c>
      <c r="H169" s="30" t="str">
        <f>IF('لیست کل'!H102="","",'لیست کل'!H102)</f>
        <v/>
      </c>
      <c r="I169" s="30" t="str">
        <f>IF('لیست کل'!I102="","",'لیست کل'!I102)</f>
        <v/>
      </c>
      <c r="J169" s="30" t="str">
        <f>IF('لیست کل'!J102="","",'لیست کل'!J102)</f>
        <v/>
      </c>
      <c r="K169" s="30" t="str">
        <f>IF('لیست کل'!K102="","",'لیست کل'!K102)</f>
        <v/>
      </c>
      <c r="L169" s="30" t="str">
        <f>IF('لیست کل'!L102="","",'لیست کل'!L102)</f>
        <v/>
      </c>
      <c r="M169" s="30" t="str">
        <f>IF('لیست کل'!M102="","",'لیست کل'!M102)</f>
        <v/>
      </c>
      <c r="N169" s="30" t="str">
        <f>IF('لیست کل'!N102="","",'لیست کل'!N102)</f>
        <v/>
      </c>
      <c r="O169" s="30" t="str">
        <f>IF('لیست کل'!O102="","",'لیست کل'!O102)</f>
        <v/>
      </c>
      <c r="P169" s="30" t="str">
        <f>IF('لیست کل'!P102="","",'لیست کل'!P102)</f>
        <v/>
      </c>
      <c r="Q169" s="30" t="str">
        <f>IF('لیست کل'!Q102="","",'لیست کل'!Q102)</f>
        <v/>
      </c>
      <c r="R169" s="30" t="str">
        <f>IF('لیست کل'!R102="","",'لیست کل'!R102)</f>
        <v/>
      </c>
      <c r="S169" s="30" t="str">
        <f>IF('لیست کل'!S102="","",'لیست کل'!S102)</f>
        <v/>
      </c>
      <c r="T169" s="87" t="str">
        <f>IF('لیست کل'!T102="","",'لیست کل'!T102)</f>
        <v/>
      </c>
    </row>
    <row r="170" spans="1:20" ht="21">
      <c r="A170" s="31">
        <f>IF('لیست کل'!A103="","",'لیست کل'!A103)</f>
        <v>100</v>
      </c>
      <c r="B170" s="31" t="str">
        <f>IF('لیست کل'!B103="","",'لیست کل'!B103)</f>
        <v/>
      </c>
      <c r="C170" s="31" t="str">
        <f>IF('لیست کل'!C103="","",'لیست کل'!C103)</f>
        <v/>
      </c>
      <c r="D170" s="31" t="str">
        <f>IF('لیست کل'!D103="","",'لیست کل'!D103)</f>
        <v/>
      </c>
      <c r="E170" s="31" t="str">
        <f>IF('لیست کل'!E103="","",'لیست کل'!E103)</f>
        <v/>
      </c>
      <c r="F170" s="31" t="str">
        <f>IF('لیست کل'!F103="","",'لیست کل'!F103)</f>
        <v/>
      </c>
      <c r="G170" s="31" t="str">
        <f>IF('لیست کل'!G103="","",'لیست کل'!G103)</f>
        <v/>
      </c>
      <c r="H170" s="31" t="str">
        <f>IF('لیست کل'!H103="","",'لیست کل'!H103)</f>
        <v/>
      </c>
      <c r="I170" s="31" t="str">
        <f>IF('لیست کل'!I103="","",'لیست کل'!I103)</f>
        <v/>
      </c>
      <c r="J170" s="31" t="str">
        <f>IF('لیست کل'!J103="","",'لیست کل'!J103)</f>
        <v/>
      </c>
      <c r="K170" s="31" t="str">
        <f>IF('لیست کل'!K103="","",'لیست کل'!K103)</f>
        <v/>
      </c>
      <c r="L170" s="31" t="str">
        <f>IF('لیست کل'!L103="","",'لیست کل'!L103)</f>
        <v/>
      </c>
      <c r="M170" s="31" t="str">
        <f>IF('لیست کل'!M103="","",'لیست کل'!M103)</f>
        <v/>
      </c>
      <c r="N170" s="31" t="str">
        <f>IF('لیست کل'!N103="","",'لیست کل'!N103)</f>
        <v/>
      </c>
      <c r="O170" s="31" t="str">
        <f>IF('لیست کل'!O103="","",'لیست کل'!O103)</f>
        <v/>
      </c>
      <c r="P170" s="31" t="str">
        <f>IF('لیست کل'!P103="","",'لیست کل'!P103)</f>
        <v/>
      </c>
      <c r="Q170" s="31" t="str">
        <f>IF('لیست کل'!Q103="","",'لیست کل'!Q103)</f>
        <v/>
      </c>
      <c r="R170" s="31" t="str">
        <f>IF('لیست کل'!R103="","",'لیست کل'!R103)</f>
        <v/>
      </c>
      <c r="S170" s="31" t="str">
        <f>IF('لیست کل'!S103="","",'لیست کل'!S103)</f>
        <v/>
      </c>
      <c r="T170" s="88" t="str">
        <f>IF('لیست کل'!T103="","",'لیست کل'!T103)</f>
        <v/>
      </c>
    </row>
    <row r="171" spans="1:20" ht="21">
      <c r="A171" s="31">
        <f>IF('لیست کل'!A199="","",'لیست کل'!A199)</f>
        <v>196</v>
      </c>
      <c r="B171" s="31" t="str">
        <f>IF('لیست کل'!B199="","",'لیست کل'!B199)</f>
        <v/>
      </c>
      <c r="C171" s="31" t="str">
        <f>IF('لیست کل'!C199="","",'لیست کل'!C199)</f>
        <v/>
      </c>
      <c r="D171" s="31" t="str">
        <f>IF('لیست کل'!D199="","",'لیست کل'!D199)</f>
        <v/>
      </c>
      <c r="E171" s="31" t="str">
        <f>IF('لیست کل'!E199="","",'لیست کل'!E199)</f>
        <v/>
      </c>
      <c r="F171" s="31" t="str">
        <f>IF('لیست کل'!F199="","",'لیست کل'!F199)</f>
        <v/>
      </c>
      <c r="G171" s="31" t="str">
        <f>IF('لیست کل'!G199="","",'لیست کل'!G199)</f>
        <v/>
      </c>
      <c r="H171" s="31" t="str">
        <f>IF('لیست کل'!H199="","",'لیست کل'!H199)</f>
        <v/>
      </c>
      <c r="I171" s="31" t="str">
        <f>IF('لیست کل'!I199="","",'لیست کل'!I199)</f>
        <v/>
      </c>
      <c r="J171" s="31" t="str">
        <f>IF('لیست کل'!J199="","",'لیست کل'!J199)</f>
        <v/>
      </c>
      <c r="K171" s="31" t="str">
        <f>IF('لیست کل'!K199="","",'لیست کل'!K199)</f>
        <v/>
      </c>
      <c r="L171" s="31" t="str">
        <f>IF('لیست کل'!L199="","",'لیست کل'!L199)</f>
        <v/>
      </c>
      <c r="M171" s="31" t="str">
        <f>IF('لیست کل'!M199="","",'لیست کل'!M199)</f>
        <v/>
      </c>
      <c r="N171" s="31" t="str">
        <f>IF('لیست کل'!N199="","",'لیست کل'!N199)</f>
        <v/>
      </c>
      <c r="O171" s="31" t="str">
        <f>IF('لیست کل'!O199="","",'لیست کل'!O199)</f>
        <v/>
      </c>
      <c r="P171" s="31" t="str">
        <f>IF('لیست کل'!P199="","",'لیست کل'!P199)</f>
        <v/>
      </c>
      <c r="Q171" s="30" t="str">
        <f>IF('لیست کل'!Q199="","",'لیست کل'!Q199)</f>
        <v/>
      </c>
      <c r="R171" s="30" t="str">
        <f>IF('لیست کل'!R199="","",'لیست کل'!R199)</f>
        <v/>
      </c>
      <c r="S171" s="31" t="str">
        <f>IF('لیست کل'!S199="","",'لیست کل'!S199)</f>
        <v/>
      </c>
      <c r="T171" s="88" t="str">
        <f>IF('لیست کل'!T199="","",'لیست کل'!T199)</f>
        <v/>
      </c>
    </row>
    <row r="172" spans="1:20" ht="21">
      <c r="A172" s="30">
        <f>IF('لیست کل'!A104="","",'لیست کل'!A104)</f>
        <v>101</v>
      </c>
      <c r="B172" s="30" t="str">
        <f>IF('لیست کل'!B104="","",'لیست کل'!B104)</f>
        <v/>
      </c>
      <c r="C172" s="30" t="str">
        <f>IF('لیست کل'!C104="","",'لیست کل'!C104)</f>
        <v/>
      </c>
      <c r="D172" s="30" t="str">
        <f>IF('لیست کل'!D104="","",'لیست کل'!D104)</f>
        <v/>
      </c>
      <c r="E172" s="30" t="str">
        <f>IF('لیست کل'!E104="","",'لیست کل'!E104)</f>
        <v/>
      </c>
      <c r="F172" s="30" t="str">
        <f>IF('لیست کل'!F104="","",'لیست کل'!F104)</f>
        <v/>
      </c>
      <c r="G172" s="30" t="str">
        <f>IF('لیست کل'!G104="","",'لیست کل'!G104)</f>
        <v/>
      </c>
      <c r="H172" s="30" t="str">
        <f>IF('لیست کل'!H104="","",'لیست کل'!H104)</f>
        <v/>
      </c>
      <c r="I172" s="30" t="str">
        <f>IF('لیست کل'!I104="","",'لیست کل'!I104)</f>
        <v/>
      </c>
      <c r="J172" s="30" t="str">
        <f>IF('لیست کل'!J104="","",'لیست کل'!J104)</f>
        <v/>
      </c>
      <c r="K172" s="30" t="str">
        <f>IF('لیست کل'!K104="","",'لیست کل'!K104)</f>
        <v/>
      </c>
      <c r="L172" s="30" t="str">
        <f>IF('لیست کل'!L104="","",'لیست کل'!L104)</f>
        <v/>
      </c>
      <c r="M172" s="30" t="str">
        <f>IF('لیست کل'!M104="","",'لیست کل'!M104)</f>
        <v/>
      </c>
      <c r="N172" s="30" t="str">
        <f>IF('لیست کل'!N104="","",'لیست کل'!N104)</f>
        <v/>
      </c>
      <c r="O172" s="30" t="str">
        <f>IF('لیست کل'!O104="","",'لیست کل'!O104)</f>
        <v/>
      </c>
      <c r="P172" s="30" t="str">
        <f>IF('لیست کل'!P104="","",'لیست کل'!P104)</f>
        <v/>
      </c>
      <c r="Q172" s="30" t="str">
        <f>IF('لیست کل'!Q104="","",'لیست کل'!Q104)</f>
        <v/>
      </c>
      <c r="R172" s="30" t="str">
        <f>IF('لیست کل'!R104="","",'لیست کل'!R104)</f>
        <v/>
      </c>
      <c r="S172" s="30" t="str">
        <f>IF('لیست کل'!S104="","",'لیست کل'!S104)</f>
        <v/>
      </c>
      <c r="T172" s="87" t="str">
        <f>IF('لیست کل'!T104="","",'لیست کل'!T104)</f>
        <v/>
      </c>
    </row>
    <row r="173" spans="1:20" ht="21">
      <c r="A173" s="30">
        <f>IF('لیست کل'!A105="","",'لیست کل'!A105)</f>
        <v>102</v>
      </c>
      <c r="B173" s="30" t="str">
        <f>IF('لیست کل'!B105="","",'لیست کل'!B105)</f>
        <v/>
      </c>
      <c r="C173" s="30" t="str">
        <f>IF('لیست کل'!C105="","",'لیست کل'!C105)</f>
        <v/>
      </c>
      <c r="D173" s="30" t="str">
        <f>IF('لیست کل'!D105="","",'لیست کل'!D105)</f>
        <v/>
      </c>
      <c r="E173" s="30" t="str">
        <f>IF('لیست کل'!E105="","",'لیست کل'!E105)</f>
        <v/>
      </c>
      <c r="F173" s="30" t="str">
        <f>IF('لیست کل'!F105="","",'لیست کل'!F105)</f>
        <v/>
      </c>
      <c r="G173" s="30" t="str">
        <f>IF('لیست کل'!G105="","",'لیست کل'!G105)</f>
        <v/>
      </c>
      <c r="H173" s="30" t="str">
        <f>IF('لیست کل'!H105="","",'لیست کل'!H105)</f>
        <v/>
      </c>
      <c r="I173" s="30" t="str">
        <f>IF('لیست کل'!I105="","",'لیست کل'!I105)</f>
        <v/>
      </c>
      <c r="J173" s="30" t="str">
        <f>IF('لیست کل'!J105="","",'لیست کل'!J105)</f>
        <v/>
      </c>
      <c r="K173" s="30" t="str">
        <f>IF('لیست کل'!K105="","",'لیست کل'!K105)</f>
        <v/>
      </c>
      <c r="L173" s="30" t="str">
        <f>IF('لیست کل'!L105="","",'لیست کل'!L105)</f>
        <v/>
      </c>
      <c r="M173" s="30" t="str">
        <f>IF('لیست کل'!M105="","",'لیست کل'!M105)</f>
        <v/>
      </c>
      <c r="N173" s="30" t="str">
        <f>IF('لیست کل'!N105="","",'لیست کل'!N105)</f>
        <v/>
      </c>
      <c r="O173" s="30" t="str">
        <f>IF('لیست کل'!O105="","",'لیست کل'!O105)</f>
        <v/>
      </c>
      <c r="P173" s="30" t="str">
        <f>IF('لیست کل'!P105="","",'لیست کل'!P105)</f>
        <v/>
      </c>
      <c r="Q173" s="30" t="str">
        <f>IF('لیست کل'!Q105="","",'لیست کل'!Q105)</f>
        <v/>
      </c>
      <c r="R173" s="30" t="str">
        <f>IF('لیست کل'!R105="","",'لیست کل'!R105)</f>
        <v/>
      </c>
      <c r="S173" s="30" t="str">
        <f>IF('لیست کل'!S105="","",'لیست کل'!S105)</f>
        <v/>
      </c>
      <c r="T173" s="87" t="str">
        <f>IF('لیست کل'!T105="","",'لیست کل'!T105)</f>
        <v/>
      </c>
    </row>
    <row r="174" spans="1:20" ht="21">
      <c r="A174" s="30">
        <f>IF('لیست کل'!A200="","",'لیست کل'!A200)</f>
        <v>197</v>
      </c>
      <c r="B174" s="30" t="str">
        <f>IF('لیست کل'!B200="","",'لیست کل'!B200)</f>
        <v/>
      </c>
      <c r="C174" s="30" t="str">
        <f>IF('لیست کل'!C200="","",'لیست کل'!C200)</f>
        <v/>
      </c>
      <c r="D174" s="30" t="str">
        <f>IF('لیست کل'!D200="","",'لیست کل'!D200)</f>
        <v/>
      </c>
      <c r="E174" s="30" t="str">
        <f>IF('لیست کل'!E200="","",'لیست کل'!E200)</f>
        <v/>
      </c>
      <c r="F174" s="30" t="str">
        <f>IF('لیست کل'!F200="","",'لیست کل'!F200)</f>
        <v/>
      </c>
      <c r="G174" s="30" t="str">
        <f>IF('لیست کل'!G200="","",'لیست کل'!G200)</f>
        <v/>
      </c>
      <c r="H174" s="30" t="str">
        <f>IF('لیست کل'!H200="","",'لیست کل'!H200)</f>
        <v/>
      </c>
      <c r="I174" s="30" t="str">
        <f>IF('لیست کل'!I200="","",'لیست کل'!I200)</f>
        <v/>
      </c>
      <c r="J174" s="30" t="str">
        <f>IF('لیست کل'!J200="","",'لیست کل'!J200)</f>
        <v/>
      </c>
      <c r="K174" s="30" t="str">
        <f>IF('لیست کل'!K200="","",'لیست کل'!K200)</f>
        <v/>
      </c>
      <c r="L174" s="30" t="str">
        <f>IF('لیست کل'!L200="","",'لیست کل'!L200)</f>
        <v/>
      </c>
      <c r="M174" s="30" t="str">
        <f>IF('لیست کل'!M200="","",'لیست کل'!M200)</f>
        <v/>
      </c>
      <c r="N174" s="30" t="str">
        <f>IF('لیست کل'!N200="","",'لیست کل'!N200)</f>
        <v/>
      </c>
      <c r="O174" s="30" t="str">
        <f>IF('لیست کل'!O200="","",'لیست کل'!O200)</f>
        <v/>
      </c>
      <c r="P174" s="30" t="str">
        <f>IF('لیست کل'!P200="","",'لیست کل'!P200)</f>
        <v/>
      </c>
      <c r="Q174" s="30" t="str">
        <f>IF('لیست کل'!Q200="","",'لیست کل'!Q200)</f>
        <v/>
      </c>
      <c r="R174" s="30" t="str">
        <f>IF('لیست کل'!R200="","",'لیست کل'!R200)</f>
        <v/>
      </c>
      <c r="S174" s="30" t="str">
        <f>IF('لیست کل'!S200="","",'لیست کل'!S200)</f>
        <v/>
      </c>
      <c r="T174" s="87" t="str">
        <f>IF('لیست کل'!T200="","",'لیست کل'!T200)</f>
        <v/>
      </c>
    </row>
    <row r="175" spans="1:20" ht="21">
      <c r="A175" s="31">
        <f>IF('لیست کل'!A106="","",'لیست کل'!A106)</f>
        <v>103</v>
      </c>
      <c r="B175" s="31" t="str">
        <f>IF('لیست کل'!B106="","",'لیست کل'!B106)</f>
        <v/>
      </c>
      <c r="C175" s="31" t="str">
        <f>IF('لیست کل'!C106="","",'لیست کل'!C106)</f>
        <v/>
      </c>
      <c r="D175" s="31" t="str">
        <f>IF('لیست کل'!D106="","",'لیست کل'!D106)</f>
        <v/>
      </c>
      <c r="E175" s="31" t="str">
        <f>IF('لیست کل'!E106="","",'لیست کل'!E106)</f>
        <v/>
      </c>
      <c r="F175" s="31" t="str">
        <f>IF('لیست کل'!F106="","",'لیست کل'!F106)</f>
        <v/>
      </c>
      <c r="G175" s="31" t="str">
        <f>IF('لیست کل'!G106="","",'لیست کل'!G106)</f>
        <v/>
      </c>
      <c r="H175" s="31" t="str">
        <f>IF('لیست کل'!H106="","",'لیست کل'!H106)</f>
        <v/>
      </c>
      <c r="I175" s="31" t="str">
        <f>IF('لیست کل'!I106="","",'لیست کل'!I106)</f>
        <v/>
      </c>
      <c r="J175" s="31" t="str">
        <f>IF('لیست کل'!J106="","",'لیست کل'!J106)</f>
        <v/>
      </c>
      <c r="K175" s="31" t="str">
        <f>IF('لیست کل'!K106="","",'لیست کل'!K106)</f>
        <v/>
      </c>
      <c r="L175" s="31" t="str">
        <f>IF('لیست کل'!L106="","",'لیست کل'!L106)</f>
        <v/>
      </c>
      <c r="M175" s="31" t="str">
        <f>IF('لیست کل'!M106="","",'لیست کل'!M106)</f>
        <v/>
      </c>
      <c r="N175" s="31" t="str">
        <f>IF('لیست کل'!N106="","",'لیست کل'!N106)</f>
        <v/>
      </c>
      <c r="O175" s="31" t="str">
        <f>IF('لیست کل'!O106="","",'لیست کل'!O106)</f>
        <v/>
      </c>
      <c r="P175" s="31" t="str">
        <f>IF('لیست کل'!P106="","",'لیست کل'!P106)</f>
        <v/>
      </c>
      <c r="Q175" s="31" t="str">
        <f>IF('لیست کل'!Q106="","",'لیست کل'!Q106)</f>
        <v/>
      </c>
      <c r="R175" s="31" t="str">
        <f>IF('لیست کل'!R106="","",'لیست کل'!R106)</f>
        <v/>
      </c>
      <c r="S175" s="31" t="str">
        <f>IF('لیست کل'!S106="","",'لیست کل'!S106)</f>
        <v/>
      </c>
      <c r="T175" s="88" t="str">
        <f>IF('لیست کل'!T106="","",'لیست کل'!T106)</f>
        <v/>
      </c>
    </row>
    <row r="176" spans="1:20" ht="21">
      <c r="A176" s="31">
        <f>IF('لیست کل'!A201="","",'لیست کل'!A201)</f>
        <v>198</v>
      </c>
      <c r="B176" s="31" t="str">
        <f>IF('لیست کل'!B201="","",'لیست کل'!B201)</f>
        <v/>
      </c>
      <c r="C176" s="31" t="str">
        <f>IF('لیست کل'!C201="","",'لیست کل'!C201)</f>
        <v/>
      </c>
      <c r="D176" s="31" t="str">
        <f>IF('لیست کل'!D201="","",'لیست کل'!D201)</f>
        <v/>
      </c>
      <c r="E176" s="31" t="str">
        <f>IF('لیست کل'!E201="","",'لیست کل'!E201)</f>
        <v/>
      </c>
      <c r="F176" s="31" t="str">
        <f>IF('لیست کل'!F201="","",'لیست کل'!F201)</f>
        <v/>
      </c>
      <c r="G176" s="31" t="str">
        <f>IF('لیست کل'!G201="","",'لیست کل'!G201)</f>
        <v/>
      </c>
      <c r="H176" s="31" t="str">
        <f>IF('لیست کل'!H201="","",'لیست کل'!H201)</f>
        <v/>
      </c>
      <c r="I176" s="31" t="str">
        <f>IF('لیست کل'!I201="","",'لیست کل'!I201)</f>
        <v/>
      </c>
      <c r="J176" s="31" t="str">
        <f>IF('لیست کل'!J201="","",'لیست کل'!J201)</f>
        <v/>
      </c>
      <c r="K176" s="31" t="str">
        <f>IF('لیست کل'!K201="","",'لیست کل'!K201)</f>
        <v/>
      </c>
      <c r="L176" s="31" t="str">
        <f>IF('لیست کل'!L201="","",'لیست کل'!L201)</f>
        <v/>
      </c>
      <c r="M176" s="31" t="str">
        <f>IF('لیست کل'!M201="","",'لیست کل'!M201)</f>
        <v/>
      </c>
      <c r="N176" s="31" t="str">
        <f>IF('لیست کل'!N201="","",'لیست کل'!N201)</f>
        <v/>
      </c>
      <c r="O176" s="31" t="str">
        <f>IF('لیست کل'!O201="","",'لیست کل'!O201)</f>
        <v/>
      </c>
      <c r="P176" s="31" t="str">
        <f>IF('لیست کل'!P201="","",'لیست کل'!P201)</f>
        <v/>
      </c>
      <c r="Q176" s="31" t="str">
        <f>IF('لیست کل'!Q201="","",'لیست کل'!Q201)</f>
        <v/>
      </c>
      <c r="R176" s="31" t="str">
        <f>IF('لیست کل'!R201="","",'لیست کل'!R201)</f>
        <v/>
      </c>
      <c r="S176" s="31" t="str">
        <f>IF('لیست کل'!S201="","",'لیست کل'!S201)</f>
        <v/>
      </c>
      <c r="T176" s="88" t="str">
        <f>IF('لیست کل'!T201="","",'لیست کل'!T201)</f>
        <v/>
      </c>
    </row>
    <row r="177" spans="1:20" ht="21">
      <c r="A177" s="31">
        <f>IF('لیست کل'!A107="","",'لیست کل'!A107)</f>
        <v>104</v>
      </c>
      <c r="B177" s="31" t="str">
        <f>IF('لیست کل'!B107="","",'لیست کل'!B107)</f>
        <v/>
      </c>
      <c r="C177" s="31" t="str">
        <f>IF('لیست کل'!C107="","",'لیست کل'!C107)</f>
        <v/>
      </c>
      <c r="D177" s="31" t="str">
        <f>IF('لیست کل'!D107="","",'لیست کل'!D107)</f>
        <v/>
      </c>
      <c r="E177" s="31" t="str">
        <f>IF('لیست کل'!E107="","",'لیست کل'!E107)</f>
        <v/>
      </c>
      <c r="F177" s="31" t="str">
        <f>IF('لیست کل'!F107="","",'لیست کل'!F107)</f>
        <v/>
      </c>
      <c r="G177" s="31" t="str">
        <f>IF('لیست کل'!G107="","",'لیست کل'!G107)</f>
        <v/>
      </c>
      <c r="H177" s="31" t="str">
        <f>IF('لیست کل'!H107="","",'لیست کل'!H107)</f>
        <v/>
      </c>
      <c r="I177" s="31" t="str">
        <f>IF('لیست کل'!I107="","",'لیست کل'!I107)</f>
        <v/>
      </c>
      <c r="J177" s="31" t="str">
        <f>IF('لیست کل'!J107="","",'لیست کل'!J107)</f>
        <v/>
      </c>
      <c r="K177" s="31" t="str">
        <f>IF('لیست کل'!K107="","",'لیست کل'!K107)</f>
        <v/>
      </c>
      <c r="L177" s="31" t="str">
        <f>IF('لیست کل'!L107="","",'لیست کل'!L107)</f>
        <v/>
      </c>
      <c r="M177" s="31" t="str">
        <f>IF('لیست کل'!M107="","",'لیست کل'!M107)</f>
        <v/>
      </c>
      <c r="N177" s="31" t="str">
        <f>IF('لیست کل'!N107="","",'لیست کل'!N107)</f>
        <v/>
      </c>
      <c r="O177" s="31" t="str">
        <f>IF('لیست کل'!O107="","",'لیست کل'!O107)</f>
        <v/>
      </c>
      <c r="P177" s="31" t="str">
        <f>IF('لیست کل'!P107="","",'لیست کل'!P107)</f>
        <v/>
      </c>
      <c r="Q177" s="31" t="str">
        <f>IF('لیست کل'!Q107="","",'لیست کل'!Q107)</f>
        <v/>
      </c>
      <c r="R177" s="31" t="str">
        <f>IF('لیست کل'!R107="","",'لیست کل'!R107)</f>
        <v/>
      </c>
      <c r="S177" s="31" t="str">
        <f>IF('لیست کل'!S107="","",'لیست کل'!S107)</f>
        <v/>
      </c>
      <c r="T177" s="88" t="str">
        <f>IF('لیست کل'!T107="","",'لیست کل'!T107)</f>
        <v/>
      </c>
    </row>
    <row r="178" spans="1:20" ht="21">
      <c r="A178" s="30">
        <f>IF('لیست کل'!A108="","",'لیست کل'!A108)</f>
        <v>105</v>
      </c>
      <c r="B178" s="30" t="str">
        <f>IF('لیست کل'!B108="","",'لیست کل'!B108)</f>
        <v/>
      </c>
      <c r="C178" s="30" t="str">
        <f>IF('لیست کل'!C108="","",'لیست کل'!C108)</f>
        <v/>
      </c>
      <c r="D178" s="30" t="str">
        <f>IF('لیست کل'!D108="","",'لیست کل'!D108)</f>
        <v/>
      </c>
      <c r="E178" s="30" t="str">
        <f>IF('لیست کل'!E108="","",'لیست کل'!E108)</f>
        <v/>
      </c>
      <c r="F178" s="30" t="str">
        <f>IF('لیست کل'!F108="","",'لیست کل'!F108)</f>
        <v/>
      </c>
      <c r="G178" s="30" t="str">
        <f>IF('لیست کل'!G108="","",'لیست کل'!G108)</f>
        <v/>
      </c>
      <c r="H178" s="30" t="str">
        <f>IF('لیست کل'!H108="","",'لیست کل'!H108)</f>
        <v/>
      </c>
      <c r="I178" s="30" t="str">
        <f>IF('لیست کل'!I108="","",'لیست کل'!I108)</f>
        <v/>
      </c>
      <c r="J178" s="30" t="str">
        <f>IF('لیست کل'!J108="","",'لیست کل'!J108)</f>
        <v/>
      </c>
      <c r="K178" s="30" t="str">
        <f>IF('لیست کل'!K108="","",'لیست کل'!K108)</f>
        <v/>
      </c>
      <c r="L178" s="30" t="str">
        <f>IF('لیست کل'!L108="","",'لیست کل'!L108)</f>
        <v/>
      </c>
      <c r="M178" s="30" t="str">
        <f>IF('لیست کل'!M108="","",'لیست کل'!M108)</f>
        <v/>
      </c>
      <c r="N178" s="30" t="str">
        <f>IF('لیست کل'!N108="","",'لیست کل'!N108)</f>
        <v/>
      </c>
      <c r="O178" s="30" t="str">
        <f>IF('لیست کل'!O108="","",'لیست کل'!O108)</f>
        <v/>
      </c>
      <c r="P178" s="30" t="str">
        <f>IF('لیست کل'!P108="","",'لیست کل'!P108)</f>
        <v/>
      </c>
      <c r="Q178" s="30" t="str">
        <f>IF('لیست کل'!Q108="","",'لیست کل'!Q108)</f>
        <v/>
      </c>
      <c r="R178" s="30" t="str">
        <f>IF('لیست کل'!R108="","",'لیست کل'!R108)</f>
        <v/>
      </c>
      <c r="S178" s="30" t="str">
        <f>IF('لیست کل'!S108="","",'لیست کل'!S108)</f>
        <v/>
      </c>
      <c r="T178" s="87" t="str">
        <f>IF('لیست کل'!T108="","",'لیست کل'!T108)</f>
        <v/>
      </c>
    </row>
    <row r="179" spans="1:20" ht="21">
      <c r="A179" s="30">
        <f>IF('لیست کل'!A202="","",'لیست کل'!A202)</f>
        <v>199</v>
      </c>
      <c r="B179" s="30" t="str">
        <f>IF('لیست کل'!B202="","",'لیست کل'!B202)</f>
        <v/>
      </c>
      <c r="C179" s="30" t="str">
        <f>IF('لیست کل'!C202="","",'لیست کل'!C202)</f>
        <v/>
      </c>
      <c r="D179" s="30" t="str">
        <f>IF('لیست کل'!D202="","",'لیست کل'!D202)</f>
        <v/>
      </c>
      <c r="E179" s="30" t="str">
        <f>IF('لیست کل'!E202="","",'لیست کل'!E202)</f>
        <v/>
      </c>
      <c r="F179" s="30" t="str">
        <f>IF('لیست کل'!F202="","",'لیست کل'!F202)</f>
        <v/>
      </c>
      <c r="G179" s="30" t="str">
        <f>IF('لیست کل'!G202="","",'لیست کل'!G202)</f>
        <v/>
      </c>
      <c r="H179" s="30" t="str">
        <f>IF('لیست کل'!H202="","",'لیست کل'!H202)</f>
        <v/>
      </c>
      <c r="I179" s="30" t="str">
        <f>IF('لیست کل'!I202="","",'لیست کل'!I202)</f>
        <v/>
      </c>
      <c r="J179" s="30" t="str">
        <f>IF('لیست کل'!J202="","",'لیست کل'!J202)</f>
        <v/>
      </c>
      <c r="K179" s="30" t="str">
        <f>IF('لیست کل'!K202="","",'لیست کل'!K202)</f>
        <v/>
      </c>
      <c r="L179" s="30" t="str">
        <f>IF('لیست کل'!L202="","",'لیست کل'!L202)</f>
        <v/>
      </c>
      <c r="M179" s="30" t="str">
        <f>IF('لیست کل'!M202="","",'لیست کل'!M202)</f>
        <v/>
      </c>
      <c r="N179" s="30" t="str">
        <f>IF('لیست کل'!N202="","",'لیست کل'!N202)</f>
        <v/>
      </c>
      <c r="O179" s="30" t="str">
        <f>IF('لیست کل'!O202="","",'لیست کل'!O202)</f>
        <v/>
      </c>
      <c r="P179" s="30" t="str">
        <f>IF('لیست کل'!P202="","",'لیست کل'!P202)</f>
        <v/>
      </c>
      <c r="Q179" s="30" t="str">
        <f>IF('لیست کل'!Q202="","",'لیست کل'!Q202)</f>
        <v/>
      </c>
      <c r="R179" s="30" t="str">
        <f>IF('لیست کل'!R202="","",'لیست کل'!R202)</f>
        <v/>
      </c>
      <c r="S179" s="30" t="str">
        <f>IF('لیست کل'!S202="","",'لیست کل'!S202)</f>
        <v/>
      </c>
      <c r="T179" s="87" t="str">
        <f>IF('لیست کل'!T202="","",'لیست کل'!T202)</f>
        <v/>
      </c>
    </row>
    <row r="180" spans="1:20" ht="21">
      <c r="A180" s="30">
        <f>IF('لیست کل'!A109="","",'لیست کل'!A109)</f>
        <v>106</v>
      </c>
      <c r="B180" s="30" t="str">
        <f>IF('لیست کل'!B109="","",'لیست کل'!B109)</f>
        <v/>
      </c>
      <c r="C180" s="30" t="str">
        <f>IF('لیست کل'!C109="","",'لیست کل'!C109)</f>
        <v/>
      </c>
      <c r="D180" s="30" t="str">
        <f>IF('لیست کل'!D109="","",'لیست کل'!D109)</f>
        <v/>
      </c>
      <c r="E180" s="30" t="str">
        <f>IF('لیست کل'!E109="","",'لیست کل'!E109)</f>
        <v/>
      </c>
      <c r="F180" s="30" t="str">
        <f>IF('لیست کل'!F109="","",'لیست کل'!F109)</f>
        <v/>
      </c>
      <c r="G180" s="30" t="str">
        <f>IF('لیست کل'!G109="","",'لیست کل'!G109)</f>
        <v/>
      </c>
      <c r="H180" s="30" t="str">
        <f>IF('لیست کل'!H109="","",'لیست کل'!H109)</f>
        <v/>
      </c>
      <c r="I180" s="30" t="str">
        <f>IF('لیست کل'!I109="","",'لیست کل'!I109)</f>
        <v/>
      </c>
      <c r="J180" s="30" t="str">
        <f>IF('لیست کل'!J109="","",'لیست کل'!J109)</f>
        <v/>
      </c>
      <c r="K180" s="30" t="str">
        <f>IF('لیست کل'!K109="","",'لیست کل'!K109)</f>
        <v/>
      </c>
      <c r="L180" s="30" t="str">
        <f>IF('لیست کل'!L109="","",'لیست کل'!L109)</f>
        <v/>
      </c>
      <c r="M180" s="30" t="str">
        <f>IF('لیست کل'!M109="","",'لیست کل'!M109)</f>
        <v/>
      </c>
      <c r="N180" s="30" t="str">
        <f>IF('لیست کل'!N109="","",'لیست کل'!N109)</f>
        <v/>
      </c>
      <c r="O180" s="30" t="str">
        <f>IF('لیست کل'!O109="","",'لیست کل'!O109)</f>
        <v/>
      </c>
      <c r="P180" s="30" t="str">
        <f>IF('لیست کل'!P109="","",'لیست کل'!P109)</f>
        <v/>
      </c>
      <c r="Q180" s="30" t="str">
        <f>IF('لیست کل'!Q109="","",'لیست کل'!Q109)</f>
        <v/>
      </c>
      <c r="R180" s="30" t="str">
        <f>IF('لیست کل'!R109="","",'لیست کل'!R109)</f>
        <v/>
      </c>
      <c r="S180" s="30" t="str">
        <f>IF('لیست کل'!S109="","",'لیست کل'!S109)</f>
        <v/>
      </c>
      <c r="T180" s="87" t="str">
        <f>IF('لیست کل'!T109="","",'لیست کل'!T109)</f>
        <v/>
      </c>
    </row>
    <row r="181" spans="1:20" ht="21">
      <c r="A181" s="31">
        <f>IF('لیست کل'!A203="","",'لیست کل'!A203)</f>
        <v>200</v>
      </c>
      <c r="B181" s="31" t="str">
        <f>IF('لیست کل'!B203="","",'لیست کل'!B203)</f>
        <v/>
      </c>
      <c r="C181" s="31" t="str">
        <f>IF('لیست کل'!C203="","",'لیست کل'!C203)</f>
        <v/>
      </c>
      <c r="D181" s="31" t="str">
        <f>IF('لیست کل'!D203="","",'لیست کل'!D203)</f>
        <v/>
      </c>
      <c r="E181" s="31" t="str">
        <f>IF('لیست کل'!E203="","",'لیست کل'!E203)</f>
        <v/>
      </c>
      <c r="F181" s="31" t="str">
        <f>IF('لیست کل'!F203="","",'لیست کل'!F203)</f>
        <v/>
      </c>
      <c r="G181" s="31" t="str">
        <f>IF('لیست کل'!G203="","",'لیست کل'!G203)</f>
        <v/>
      </c>
      <c r="H181" s="31" t="str">
        <f>IF('لیست کل'!H203="","",'لیست کل'!H203)</f>
        <v/>
      </c>
      <c r="I181" s="31" t="str">
        <f>IF('لیست کل'!I203="","",'لیست کل'!I203)</f>
        <v/>
      </c>
      <c r="J181" s="31" t="str">
        <f>IF('لیست کل'!J203="","",'لیست کل'!J203)</f>
        <v/>
      </c>
      <c r="K181" s="31" t="str">
        <f>IF('لیست کل'!K203="","",'لیست کل'!K203)</f>
        <v/>
      </c>
      <c r="L181" s="31" t="str">
        <f>IF('لیست کل'!L203="","",'لیست کل'!L203)</f>
        <v/>
      </c>
      <c r="M181" s="31" t="str">
        <f>IF('لیست کل'!M203="","",'لیست کل'!M203)</f>
        <v/>
      </c>
      <c r="N181" s="31" t="str">
        <f>IF('لیست کل'!N203="","",'لیست کل'!N203)</f>
        <v/>
      </c>
      <c r="O181" s="31" t="str">
        <f>IF('لیست کل'!O203="","",'لیست کل'!O203)</f>
        <v/>
      </c>
      <c r="P181" s="31" t="str">
        <f>IF('لیست کل'!P203="","",'لیست کل'!P203)</f>
        <v/>
      </c>
      <c r="Q181" s="31" t="str">
        <f>IF('لیست کل'!Q203="","",'لیست کل'!Q203)</f>
        <v/>
      </c>
      <c r="R181" s="31" t="str">
        <f>IF('لیست کل'!R203="","",'لیست کل'!R203)</f>
        <v/>
      </c>
      <c r="S181" s="31" t="str">
        <f>IF('لیست کل'!S203="","",'لیست کل'!S203)</f>
        <v/>
      </c>
      <c r="T181" s="88" t="str">
        <f>IF('لیست کل'!T203="","",'لیست کل'!T203)</f>
        <v/>
      </c>
    </row>
    <row r="182" spans="1:20" ht="21">
      <c r="A182" s="31">
        <f>IF('لیست کل'!A110="","",'لیست کل'!A110)</f>
        <v>107</v>
      </c>
      <c r="B182" s="31" t="str">
        <f>IF('لیست کل'!B110="","",'لیست کل'!B110)</f>
        <v/>
      </c>
      <c r="C182" s="31" t="str">
        <f>IF('لیست کل'!C110="","",'لیست کل'!C110)</f>
        <v/>
      </c>
      <c r="D182" s="31" t="str">
        <f>IF('لیست کل'!D110="","",'لیست کل'!D110)</f>
        <v/>
      </c>
      <c r="E182" s="31" t="str">
        <f>IF('لیست کل'!E110="","",'لیست کل'!E110)</f>
        <v/>
      </c>
      <c r="F182" s="31" t="str">
        <f>IF('لیست کل'!F110="","",'لیست کل'!F110)</f>
        <v/>
      </c>
      <c r="G182" s="31" t="str">
        <f>IF('لیست کل'!G110="","",'لیست کل'!G110)</f>
        <v/>
      </c>
      <c r="H182" s="31" t="str">
        <f>IF('لیست کل'!H110="","",'لیست کل'!H110)</f>
        <v/>
      </c>
      <c r="I182" s="31" t="str">
        <f>IF('لیست کل'!I110="","",'لیست کل'!I110)</f>
        <v/>
      </c>
      <c r="J182" s="31" t="str">
        <f>IF('لیست کل'!J110="","",'لیست کل'!J110)</f>
        <v/>
      </c>
      <c r="K182" s="31" t="str">
        <f>IF('لیست کل'!K110="","",'لیست کل'!K110)</f>
        <v/>
      </c>
      <c r="L182" s="31" t="str">
        <f>IF('لیست کل'!L110="","",'لیست کل'!L110)</f>
        <v/>
      </c>
      <c r="M182" s="31" t="str">
        <f>IF('لیست کل'!M110="","",'لیست کل'!M110)</f>
        <v/>
      </c>
      <c r="N182" s="31" t="str">
        <f>IF('لیست کل'!N110="","",'لیست کل'!N110)</f>
        <v/>
      </c>
      <c r="O182" s="31" t="str">
        <f>IF('لیست کل'!O110="","",'لیست کل'!O110)</f>
        <v/>
      </c>
      <c r="P182" s="31" t="str">
        <f>IF('لیست کل'!P110="","",'لیست کل'!P110)</f>
        <v/>
      </c>
      <c r="Q182" s="31" t="str">
        <f>IF('لیست کل'!Q110="","",'لیست کل'!Q110)</f>
        <v/>
      </c>
      <c r="R182" s="31" t="str">
        <f>IF('لیست کل'!R110="","",'لیست کل'!R110)</f>
        <v/>
      </c>
      <c r="S182" s="31" t="str">
        <f>IF('لیست کل'!S110="","",'لیست کل'!S110)</f>
        <v/>
      </c>
      <c r="T182" s="88" t="str">
        <f>IF('لیست کل'!T110="","",'لیست کل'!T110)</f>
        <v/>
      </c>
    </row>
    <row r="183" spans="1:20" ht="21">
      <c r="A183" s="30">
        <f>IF('لیست کل'!A111="","",'لیست کل'!A111)</f>
        <v>108</v>
      </c>
      <c r="B183" s="30" t="str">
        <f>IF('لیست کل'!B111="","",'لیست کل'!B111)</f>
        <v/>
      </c>
      <c r="C183" s="30" t="str">
        <f>IF('لیست کل'!C111="","",'لیست کل'!C111)</f>
        <v/>
      </c>
      <c r="D183" s="30" t="str">
        <f>IF('لیست کل'!D111="","",'لیست کل'!D111)</f>
        <v/>
      </c>
      <c r="E183" s="30" t="str">
        <f>IF('لیست کل'!E111="","",'لیست کل'!E111)</f>
        <v/>
      </c>
      <c r="F183" s="30" t="str">
        <f>IF('لیست کل'!F111="","",'لیست کل'!F111)</f>
        <v/>
      </c>
      <c r="G183" s="30" t="str">
        <f>IF('لیست کل'!G111="","",'لیست کل'!G111)</f>
        <v/>
      </c>
      <c r="H183" s="30" t="str">
        <f>IF('لیست کل'!H111="","",'لیست کل'!H111)</f>
        <v/>
      </c>
      <c r="I183" s="30" t="str">
        <f>IF('لیست کل'!I111="","",'لیست کل'!I111)</f>
        <v/>
      </c>
      <c r="J183" s="30" t="str">
        <f>IF('لیست کل'!J111="","",'لیست کل'!J111)</f>
        <v/>
      </c>
      <c r="K183" s="30" t="str">
        <f>IF('لیست کل'!K111="","",'لیست کل'!K111)</f>
        <v/>
      </c>
      <c r="L183" s="30" t="str">
        <f>IF('لیست کل'!L111="","",'لیست کل'!L111)</f>
        <v/>
      </c>
      <c r="M183" s="30" t="str">
        <f>IF('لیست کل'!M111="","",'لیست کل'!M111)</f>
        <v/>
      </c>
      <c r="N183" s="30" t="str">
        <f>IF('لیست کل'!N111="","",'لیست کل'!N111)</f>
        <v/>
      </c>
      <c r="O183" s="30" t="str">
        <f>IF('لیست کل'!O111="","",'لیست کل'!O111)</f>
        <v/>
      </c>
      <c r="P183" s="30" t="str">
        <f>IF('لیست کل'!P111="","",'لیست کل'!P111)</f>
        <v/>
      </c>
      <c r="Q183" s="30" t="str">
        <f>IF('لیست کل'!Q111="","",'لیست کل'!Q111)</f>
        <v/>
      </c>
      <c r="R183" s="30" t="str">
        <f>IF('لیست کل'!R111="","",'لیست کل'!R111)</f>
        <v/>
      </c>
      <c r="S183" s="30" t="str">
        <f>IF('لیست کل'!S111="","",'لیست کل'!S111)</f>
        <v/>
      </c>
      <c r="T183" s="87" t="str">
        <f>IF('لیست کل'!T111="","",'لیست کل'!T111)</f>
        <v/>
      </c>
    </row>
    <row r="184" spans="1:20" ht="21">
      <c r="A184" s="31">
        <f>IF('لیست کل'!A112="","",'لیست کل'!A112)</f>
        <v>109</v>
      </c>
      <c r="B184" s="31" t="str">
        <f>IF('لیست کل'!B112="","",'لیست کل'!B112)</f>
        <v/>
      </c>
      <c r="C184" s="31" t="str">
        <f>IF('لیست کل'!C112="","",'لیست کل'!C112)</f>
        <v/>
      </c>
      <c r="D184" s="31" t="str">
        <f>IF('لیست کل'!D112="","",'لیست کل'!D112)</f>
        <v/>
      </c>
      <c r="E184" s="31" t="str">
        <f>IF('لیست کل'!E112="","",'لیست کل'!E112)</f>
        <v/>
      </c>
      <c r="F184" s="31" t="str">
        <f>IF('لیست کل'!F112="","",'لیست کل'!F112)</f>
        <v/>
      </c>
      <c r="G184" s="31" t="str">
        <f>IF('لیست کل'!G112="","",'لیست کل'!G112)</f>
        <v/>
      </c>
      <c r="H184" s="31" t="str">
        <f>IF('لیست کل'!H112="","",'لیست کل'!H112)</f>
        <v/>
      </c>
      <c r="I184" s="31" t="str">
        <f>IF('لیست کل'!I112="","",'لیست کل'!I112)</f>
        <v/>
      </c>
      <c r="J184" s="31" t="str">
        <f>IF('لیست کل'!J112="","",'لیست کل'!J112)</f>
        <v/>
      </c>
      <c r="K184" s="31" t="str">
        <f>IF('لیست کل'!K112="","",'لیست کل'!K112)</f>
        <v/>
      </c>
      <c r="L184" s="31" t="str">
        <f>IF('لیست کل'!L112="","",'لیست کل'!L112)</f>
        <v/>
      </c>
      <c r="M184" s="31" t="str">
        <f>IF('لیست کل'!M112="","",'لیست کل'!M112)</f>
        <v/>
      </c>
      <c r="N184" s="31" t="str">
        <f>IF('لیست کل'!N112="","",'لیست کل'!N112)</f>
        <v/>
      </c>
      <c r="O184" s="31" t="str">
        <f>IF('لیست کل'!O112="","",'لیست کل'!O112)</f>
        <v/>
      </c>
      <c r="P184" s="31" t="str">
        <f>IF('لیست کل'!P112="","",'لیست کل'!P112)</f>
        <v/>
      </c>
      <c r="Q184" s="31" t="str">
        <f>IF('لیست کل'!Q112="","",'لیست کل'!Q112)</f>
        <v/>
      </c>
      <c r="R184" s="31" t="str">
        <f>IF('لیست کل'!R112="","",'لیست کل'!R112)</f>
        <v/>
      </c>
      <c r="S184" s="31" t="str">
        <f>IF('لیست کل'!S112="","",'لیست کل'!S112)</f>
        <v/>
      </c>
      <c r="T184" s="88" t="str">
        <f>IF('لیست کل'!T112="","",'لیست کل'!T112)</f>
        <v/>
      </c>
    </row>
    <row r="185" spans="1:20" ht="21">
      <c r="A185" s="30">
        <f>IF('لیست کل'!A204="","",'لیست کل'!A204)</f>
        <v>201</v>
      </c>
      <c r="B185" s="30" t="str">
        <f>IF('لیست کل'!B204="","",'لیست کل'!B204)</f>
        <v/>
      </c>
      <c r="C185" s="30" t="str">
        <f>IF('لیست کل'!C204="","",'لیست کل'!C204)</f>
        <v/>
      </c>
      <c r="D185" s="30" t="str">
        <f>IF('لیست کل'!D204="","",'لیست کل'!D204)</f>
        <v/>
      </c>
      <c r="E185" s="30" t="str">
        <f>IF('لیست کل'!E204="","",'لیست کل'!E204)</f>
        <v/>
      </c>
      <c r="F185" s="30" t="str">
        <f>IF('لیست کل'!F204="","",'لیست کل'!F204)</f>
        <v/>
      </c>
      <c r="G185" s="30" t="str">
        <f>IF('لیست کل'!G204="","",'لیست کل'!G204)</f>
        <v/>
      </c>
      <c r="H185" s="30" t="str">
        <f>IF('لیست کل'!H204="","",'لیست کل'!H204)</f>
        <v/>
      </c>
      <c r="I185" s="30" t="str">
        <f>IF('لیست کل'!I204="","",'لیست کل'!I204)</f>
        <v/>
      </c>
      <c r="J185" s="30" t="str">
        <f>IF('لیست کل'!J204="","",'لیست کل'!J204)</f>
        <v/>
      </c>
      <c r="K185" s="30" t="str">
        <f>IF('لیست کل'!K204="","",'لیست کل'!K204)</f>
        <v/>
      </c>
      <c r="L185" s="30" t="str">
        <f>IF('لیست کل'!L204="","",'لیست کل'!L204)</f>
        <v/>
      </c>
      <c r="M185" s="30" t="str">
        <f>IF('لیست کل'!M204="","",'لیست کل'!M204)</f>
        <v/>
      </c>
      <c r="N185" s="30" t="str">
        <f>IF('لیست کل'!N204="","",'لیست کل'!N204)</f>
        <v/>
      </c>
      <c r="O185" s="30" t="str">
        <f>IF('لیست کل'!O204="","",'لیست کل'!O204)</f>
        <v/>
      </c>
      <c r="P185" s="30" t="str">
        <f>IF('لیست کل'!P204="","",'لیست کل'!P204)</f>
        <v/>
      </c>
      <c r="Q185" s="30" t="str">
        <f>IF('لیست کل'!Q204="","",'لیست کل'!Q204)</f>
        <v/>
      </c>
      <c r="R185" s="30" t="str">
        <f>IF('لیست کل'!R204="","",'لیست کل'!R204)</f>
        <v/>
      </c>
      <c r="S185" s="30" t="str">
        <f>IF('لیست کل'!S204="","",'لیست کل'!S204)</f>
        <v/>
      </c>
      <c r="T185" s="87" t="str">
        <f>IF('لیست کل'!T204="","",'لیست کل'!T204)</f>
        <v/>
      </c>
    </row>
    <row r="186" spans="1:20" ht="21">
      <c r="A186" s="30">
        <f>IF('لیست کل'!A113="","",'لیست کل'!A113)</f>
        <v>110</v>
      </c>
      <c r="B186" s="30" t="str">
        <f>IF('لیست کل'!B113="","",'لیست کل'!B113)</f>
        <v/>
      </c>
      <c r="C186" s="30" t="str">
        <f>IF('لیست کل'!C113="","",'لیست کل'!C113)</f>
        <v/>
      </c>
      <c r="D186" s="30" t="str">
        <f>IF('لیست کل'!D113="","",'لیست کل'!D113)</f>
        <v/>
      </c>
      <c r="E186" s="30" t="str">
        <f>IF('لیست کل'!E113="","",'لیست کل'!E113)</f>
        <v/>
      </c>
      <c r="F186" s="30" t="str">
        <f>IF('لیست کل'!F113="","",'لیست کل'!F113)</f>
        <v/>
      </c>
      <c r="G186" s="30" t="str">
        <f>IF('لیست کل'!G113="","",'لیست کل'!G113)</f>
        <v/>
      </c>
      <c r="H186" s="30" t="str">
        <f>IF('لیست کل'!H113="","",'لیست کل'!H113)</f>
        <v/>
      </c>
      <c r="I186" s="30" t="str">
        <f>IF('لیست کل'!I113="","",'لیست کل'!I113)</f>
        <v/>
      </c>
      <c r="J186" s="30" t="str">
        <f>IF('لیست کل'!J113="","",'لیست کل'!J113)</f>
        <v/>
      </c>
      <c r="K186" s="30" t="str">
        <f>IF('لیست کل'!K113="","",'لیست کل'!K113)</f>
        <v/>
      </c>
      <c r="L186" s="30" t="str">
        <f>IF('لیست کل'!L113="","",'لیست کل'!L113)</f>
        <v/>
      </c>
      <c r="M186" s="30" t="str">
        <f>IF('لیست کل'!M113="","",'لیست کل'!M113)</f>
        <v/>
      </c>
      <c r="N186" s="30" t="str">
        <f>IF('لیست کل'!N113="","",'لیست کل'!N113)</f>
        <v/>
      </c>
      <c r="O186" s="30" t="str">
        <f>IF('لیست کل'!O113="","",'لیست کل'!O113)</f>
        <v/>
      </c>
      <c r="P186" s="30" t="str">
        <f>IF('لیست کل'!P113="","",'لیست کل'!P113)</f>
        <v/>
      </c>
      <c r="Q186" s="30" t="str">
        <f>IF('لیست کل'!Q113="","",'لیست کل'!Q113)</f>
        <v/>
      </c>
      <c r="R186" s="30" t="str">
        <f>IF('لیست کل'!R113="","",'لیست کل'!R113)</f>
        <v/>
      </c>
      <c r="S186" s="30" t="str">
        <f>IF('لیست کل'!S113="","",'لیست کل'!S113)</f>
        <v/>
      </c>
      <c r="T186" s="87" t="str">
        <f>IF('لیست کل'!T113="","",'لیست کل'!T113)</f>
        <v/>
      </c>
    </row>
    <row r="187" spans="1:20" ht="21">
      <c r="A187" s="31">
        <f>IF('لیست کل'!A205="","",'لیست کل'!A205)</f>
        <v>202</v>
      </c>
      <c r="B187" s="31" t="str">
        <f>IF('لیست کل'!B205="","",'لیست کل'!B205)</f>
        <v/>
      </c>
      <c r="C187" s="31" t="str">
        <f>IF('لیست کل'!C205="","",'لیست کل'!C205)</f>
        <v/>
      </c>
      <c r="D187" s="31" t="str">
        <f>IF('لیست کل'!D205="","",'لیست کل'!D205)</f>
        <v/>
      </c>
      <c r="E187" s="31" t="str">
        <f>IF('لیست کل'!E205="","",'لیست کل'!E205)</f>
        <v/>
      </c>
      <c r="F187" s="31" t="str">
        <f>IF('لیست کل'!F205="","",'لیست کل'!F205)</f>
        <v/>
      </c>
      <c r="G187" s="31" t="str">
        <f>IF('لیست کل'!G205="","",'لیست کل'!G205)</f>
        <v/>
      </c>
      <c r="H187" s="31" t="str">
        <f>IF('لیست کل'!H205="","",'لیست کل'!H205)</f>
        <v/>
      </c>
      <c r="I187" s="31" t="str">
        <f>IF('لیست کل'!I205="","",'لیست کل'!I205)</f>
        <v/>
      </c>
      <c r="J187" s="31" t="str">
        <f>IF('لیست کل'!J205="","",'لیست کل'!J205)</f>
        <v/>
      </c>
      <c r="K187" s="31" t="str">
        <f>IF('لیست کل'!K205="","",'لیست کل'!K205)</f>
        <v/>
      </c>
      <c r="L187" s="31" t="str">
        <f>IF('لیست کل'!L205="","",'لیست کل'!L205)</f>
        <v/>
      </c>
      <c r="M187" s="31" t="str">
        <f>IF('لیست کل'!M205="","",'لیست کل'!M205)</f>
        <v/>
      </c>
      <c r="N187" s="31" t="str">
        <f>IF('لیست کل'!N205="","",'لیست کل'!N205)</f>
        <v/>
      </c>
      <c r="O187" s="31" t="str">
        <f>IF('لیست کل'!O205="","",'لیست کل'!O205)</f>
        <v/>
      </c>
      <c r="P187" s="31" t="str">
        <f>IF('لیست کل'!P205="","",'لیست کل'!P205)</f>
        <v/>
      </c>
      <c r="Q187" s="31" t="str">
        <f>IF('لیست کل'!Q205="","",'لیست کل'!Q205)</f>
        <v/>
      </c>
      <c r="R187" s="31" t="str">
        <f>IF('لیست کل'!R205="","",'لیست کل'!R205)</f>
        <v/>
      </c>
      <c r="S187" s="31" t="str">
        <f>IF('لیست کل'!S205="","",'لیست کل'!S205)</f>
        <v/>
      </c>
      <c r="T187" s="88" t="str">
        <f>IF('لیست کل'!T205="","",'لیست کل'!T205)</f>
        <v/>
      </c>
    </row>
    <row r="188" spans="1:20" ht="21">
      <c r="A188" s="30">
        <f>IF('لیست کل'!A206="","",'لیست کل'!A206)</f>
        <v>203</v>
      </c>
      <c r="B188" s="30" t="str">
        <f>IF('لیست کل'!B206="","",'لیست کل'!B206)</f>
        <v/>
      </c>
      <c r="C188" s="30" t="str">
        <f>IF('لیست کل'!C206="","",'لیست کل'!C206)</f>
        <v/>
      </c>
      <c r="D188" s="30" t="str">
        <f>IF('لیست کل'!D206="","",'لیست کل'!D206)</f>
        <v/>
      </c>
      <c r="E188" s="30" t="str">
        <f>IF('لیست کل'!E206="","",'لیست کل'!E206)</f>
        <v/>
      </c>
      <c r="F188" s="30" t="str">
        <f>IF('لیست کل'!F206="","",'لیست کل'!F206)</f>
        <v/>
      </c>
      <c r="G188" s="30" t="str">
        <f>IF('لیست کل'!G206="","",'لیست کل'!G206)</f>
        <v/>
      </c>
      <c r="H188" s="30" t="str">
        <f>IF('لیست کل'!H206="","",'لیست کل'!H206)</f>
        <v/>
      </c>
      <c r="I188" s="30" t="str">
        <f>IF('لیست کل'!I206="","",'لیست کل'!I206)</f>
        <v/>
      </c>
      <c r="J188" s="30" t="str">
        <f>IF('لیست کل'!J206="","",'لیست کل'!J206)</f>
        <v/>
      </c>
      <c r="K188" s="30" t="str">
        <f>IF('لیست کل'!K206="","",'لیست کل'!K206)</f>
        <v/>
      </c>
      <c r="L188" s="30" t="str">
        <f>IF('لیست کل'!L206="","",'لیست کل'!L206)</f>
        <v/>
      </c>
      <c r="M188" s="30" t="str">
        <f>IF('لیست کل'!M206="","",'لیست کل'!M206)</f>
        <v/>
      </c>
      <c r="N188" s="30" t="str">
        <f>IF('لیست کل'!N206="","",'لیست کل'!N206)</f>
        <v/>
      </c>
      <c r="O188" s="30" t="str">
        <f>IF('لیست کل'!O206="","",'لیست کل'!O206)</f>
        <v/>
      </c>
      <c r="P188" s="30" t="str">
        <f>IF('لیست کل'!P206="","",'لیست کل'!P206)</f>
        <v/>
      </c>
      <c r="Q188" s="30" t="str">
        <f>IF('لیست کل'!Q206="","",'لیست کل'!Q206)</f>
        <v/>
      </c>
      <c r="R188" s="30" t="str">
        <f>IF('لیست کل'!R206="","",'لیست کل'!R206)</f>
        <v/>
      </c>
      <c r="S188" s="30" t="str">
        <f>IF('لیست کل'!S206="","",'لیست کل'!S206)</f>
        <v/>
      </c>
      <c r="T188" s="87" t="str">
        <f>IF('لیست کل'!T206="","",'لیست کل'!T206)</f>
        <v/>
      </c>
    </row>
    <row r="189" spans="1:20" ht="21">
      <c r="A189" s="31">
        <f>IF('لیست کل'!A207="","",'لیست کل'!A207)</f>
        <v>204</v>
      </c>
      <c r="B189" s="31" t="str">
        <f>IF('لیست کل'!B207="","",'لیست کل'!B207)</f>
        <v/>
      </c>
      <c r="C189" s="31" t="str">
        <f>IF('لیست کل'!C207="","",'لیست کل'!C207)</f>
        <v/>
      </c>
      <c r="D189" s="31" t="str">
        <f>IF('لیست کل'!D207="","",'لیست کل'!D207)</f>
        <v/>
      </c>
      <c r="E189" s="31" t="str">
        <f>IF('لیست کل'!E207="","",'لیست کل'!E207)</f>
        <v/>
      </c>
      <c r="F189" s="31" t="str">
        <f>IF('لیست کل'!F207="","",'لیست کل'!F207)</f>
        <v/>
      </c>
      <c r="G189" s="31" t="str">
        <f>IF('لیست کل'!G207="","",'لیست کل'!G207)</f>
        <v/>
      </c>
      <c r="H189" s="31" t="str">
        <f>IF('لیست کل'!H207="","",'لیست کل'!H207)</f>
        <v/>
      </c>
      <c r="I189" s="31" t="str">
        <f>IF('لیست کل'!I207="","",'لیست کل'!I207)</f>
        <v/>
      </c>
      <c r="J189" s="31" t="str">
        <f>IF('لیست کل'!J207="","",'لیست کل'!J207)</f>
        <v/>
      </c>
      <c r="K189" s="31" t="str">
        <f>IF('لیست کل'!K207="","",'لیست کل'!K207)</f>
        <v/>
      </c>
      <c r="L189" s="31" t="str">
        <f>IF('لیست کل'!L207="","",'لیست کل'!L207)</f>
        <v/>
      </c>
      <c r="M189" s="31" t="str">
        <f>IF('لیست کل'!M207="","",'لیست کل'!M207)</f>
        <v/>
      </c>
      <c r="N189" s="31" t="str">
        <f>IF('لیست کل'!N207="","",'لیست کل'!N207)</f>
        <v/>
      </c>
      <c r="O189" s="31" t="str">
        <f>IF('لیست کل'!O207="","",'لیست کل'!O207)</f>
        <v/>
      </c>
      <c r="P189" s="31" t="str">
        <f>IF('لیست کل'!P207="","",'لیست کل'!P207)</f>
        <v/>
      </c>
      <c r="Q189" s="31" t="str">
        <f>IF('لیست کل'!Q207="","",'لیست کل'!Q207)</f>
        <v/>
      </c>
      <c r="R189" s="31" t="str">
        <f>IF('لیست کل'!R207="","",'لیست کل'!R207)</f>
        <v/>
      </c>
      <c r="S189" s="31" t="str">
        <f>IF('لیست کل'!S207="","",'لیست کل'!S207)</f>
        <v/>
      </c>
      <c r="T189" s="88" t="str">
        <f>IF('لیست کل'!T207="","",'لیست کل'!T207)</f>
        <v/>
      </c>
    </row>
    <row r="190" spans="1:20" ht="21">
      <c r="A190" s="30">
        <f>IF('لیست کل'!A208="","",'لیست کل'!A208)</f>
        <v>205</v>
      </c>
      <c r="B190" s="30" t="str">
        <f>IF('لیست کل'!B208="","",'لیست کل'!B208)</f>
        <v/>
      </c>
      <c r="C190" s="30" t="str">
        <f>IF('لیست کل'!C208="","",'لیست کل'!C208)</f>
        <v/>
      </c>
      <c r="D190" s="30" t="str">
        <f>IF('لیست کل'!D208="","",'لیست کل'!D208)</f>
        <v/>
      </c>
      <c r="E190" s="30" t="str">
        <f>IF('لیست کل'!E208="","",'لیست کل'!E208)</f>
        <v/>
      </c>
      <c r="F190" s="30" t="str">
        <f>IF('لیست کل'!F208="","",'لیست کل'!F208)</f>
        <v/>
      </c>
      <c r="G190" s="30" t="str">
        <f>IF('لیست کل'!G208="","",'لیست کل'!G208)</f>
        <v/>
      </c>
      <c r="H190" s="30" t="str">
        <f>IF('لیست کل'!H208="","",'لیست کل'!H208)</f>
        <v/>
      </c>
      <c r="I190" s="30" t="str">
        <f>IF('لیست کل'!I208="","",'لیست کل'!I208)</f>
        <v/>
      </c>
      <c r="J190" s="30" t="str">
        <f>IF('لیست کل'!J208="","",'لیست کل'!J208)</f>
        <v/>
      </c>
      <c r="K190" s="30" t="str">
        <f>IF('لیست کل'!K208="","",'لیست کل'!K208)</f>
        <v/>
      </c>
      <c r="L190" s="30" t="str">
        <f>IF('لیست کل'!L208="","",'لیست کل'!L208)</f>
        <v/>
      </c>
      <c r="M190" s="30" t="str">
        <f>IF('لیست کل'!M208="","",'لیست کل'!M208)</f>
        <v/>
      </c>
      <c r="N190" s="30" t="str">
        <f>IF('لیست کل'!N208="","",'لیست کل'!N208)</f>
        <v/>
      </c>
      <c r="O190" s="30" t="str">
        <f>IF('لیست کل'!O208="","",'لیست کل'!O208)</f>
        <v/>
      </c>
      <c r="P190" s="30" t="str">
        <f>IF('لیست کل'!P208="","",'لیست کل'!P208)</f>
        <v/>
      </c>
      <c r="Q190" s="30" t="str">
        <f>IF('لیست کل'!Q208="","",'لیست کل'!Q208)</f>
        <v/>
      </c>
      <c r="R190" s="30" t="str">
        <f>IF('لیست کل'!R208="","",'لیست کل'!R208)</f>
        <v/>
      </c>
      <c r="S190" s="30" t="str">
        <f>IF('لیست کل'!S208="","",'لیست کل'!S208)</f>
        <v/>
      </c>
      <c r="T190" s="87" t="str">
        <f>IF('لیست کل'!T208="","",'لیست کل'!T208)</f>
        <v/>
      </c>
    </row>
    <row r="191" spans="1:20" ht="21">
      <c r="A191" s="31">
        <f>IF('لیست کل'!A209="","",'لیست کل'!A209)</f>
        <v>206</v>
      </c>
      <c r="B191" s="31" t="str">
        <f>IF('لیست کل'!B209="","",'لیست کل'!B209)</f>
        <v/>
      </c>
      <c r="C191" s="31" t="str">
        <f>IF('لیست کل'!C209="","",'لیست کل'!C209)</f>
        <v/>
      </c>
      <c r="D191" s="31" t="str">
        <f>IF('لیست کل'!D209="","",'لیست کل'!D209)</f>
        <v/>
      </c>
      <c r="E191" s="31" t="str">
        <f>IF('لیست کل'!E209="","",'لیست کل'!E209)</f>
        <v/>
      </c>
      <c r="F191" s="31" t="str">
        <f>IF('لیست کل'!F209="","",'لیست کل'!F209)</f>
        <v/>
      </c>
      <c r="G191" s="31" t="str">
        <f>IF('لیست کل'!G209="","",'لیست کل'!G209)</f>
        <v/>
      </c>
      <c r="H191" s="31" t="str">
        <f>IF('لیست کل'!H209="","",'لیست کل'!H209)</f>
        <v/>
      </c>
      <c r="I191" s="31" t="str">
        <f>IF('لیست کل'!I209="","",'لیست کل'!I209)</f>
        <v/>
      </c>
      <c r="J191" s="31" t="str">
        <f>IF('لیست کل'!J209="","",'لیست کل'!J209)</f>
        <v/>
      </c>
      <c r="K191" s="31" t="str">
        <f>IF('لیست کل'!K209="","",'لیست کل'!K209)</f>
        <v/>
      </c>
      <c r="L191" s="31" t="str">
        <f>IF('لیست کل'!L209="","",'لیست کل'!L209)</f>
        <v/>
      </c>
      <c r="M191" s="31" t="str">
        <f>IF('لیست کل'!M209="","",'لیست کل'!M209)</f>
        <v/>
      </c>
      <c r="N191" s="31" t="str">
        <f>IF('لیست کل'!N209="","",'لیست کل'!N209)</f>
        <v/>
      </c>
      <c r="O191" s="31" t="str">
        <f>IF('لیست کل'!O209="","",'لیست کل'!O209)</f>
        <v/>
      </c>
      <c r="P191" s="31" t="str">
        <f>IF('لیست کل'!P209="","",'لیست کل'!P209)</f>
        <v/>
      </c>
      <c r="Q191" s="31" t="str">
        <f>IF('لیست کل'!Q209="","",'لیست کل'!Q209)</f>
        <v/>
      </c>
      <c r="R191" s="31" t="str">
        <f>IF('لیست کل'!R209="","",'لیست کل'!R209)</f>
        <v/>
      </c>
      <c r="S191" s="31" t="str">
        <f>IF('لیست کل'!S209="","",'لیست کل'!S209)</f>
        <v/>
      </c>
      <c r="T191" s="88" t="str">
        <f>IF('لیست کل'!T209="","",'لیست کل'!T209)</f>
        <v/>
      </c>
    </row>
    <row r="192" spans="1:20" ht="21">
      <c r="A192" s="31">
        <f>IF('لیست کل'!A114="","",'لیست کل'!A114)</f>
        <v>111</v>
      </c>
      <c r="B192" s="31" t="str">
        <f>IF('لیست کل'!B114="","",'لیست کل'!B114)</f>
        <v/>
      </c>
      <c r="C192" s="31" t="str">
        <f>IF('لیست کل'!C114="","",'لیست کل'!C114)</f>
        <v/>
      </c>
      <c r="D192" s="31" t="str">
        <f>IF('لیست کل'!D114="","",'لیست کل'!D114)</f>
        <v/>
      </c>
      <c r="E192" s="31" t="str">
        <f>IF('لیست کل'!E114="","",'لیست کل'!E114)</f>
        <v/>
      </c>
      <c r="F192" s="31" t="str">
        <f>IF('لیست کل'!F114="","",'لیست کل'!F114)</f>
        <v/>
      </c>
      <c r="G192" s="31" t="str">
        <f>IF('لیست کل'!G114="","",'لیست کل'!G114)</f>
        <v/>
      </c>
      <c r="H192" s="31" t="str">
        <f>IF('لیست کل'!H114="","",'لیست کل'!H114)</f>
        <v/>
      </c>
      <c r="I192" s="31" t="str">
        <f>IF('لیست کل'!I114="","",'لیست کل'!I114)</f>
        <v/>
      </c>
      <c r="J192" s="31" t="str">
        <f>IF('لیست کل'!J114="","",'لیست کل'!J114)</f>
        <v/>
      </c>
      <c r="K192" s="31" t="str">
        <f>IF('لیست کل'!K114="","",'لیست کل'!K114)</f>
        <v/>
      </c>
      <c r="L192" s="31" t="str">
        <f>IF('لیست کل'!L114="","",'لیست کل'!L114)</f>
        <v/>
      </c>
      <c r="M192" s="31" t="str">
        <f>IF('لیست کل'!M114="","",'لیست کل'!M114)</f>
        <v/>
      </c>
      <c r="N192" s="31" t="str">
        <f>IF('لیست کل'!N114="","",'لیست کل'!N114)</f>
        <v/>
      </c>
      <c r="O192" s="31" t="str">
        <f>IF('لیست کل'!O114="","",'لیست کل'!O114)</f>
        <v/>
      </c>
      <c r="P192" s="31" t="str">
        <f>IF('لیست کل'!P114="","",'لیست کل'!P114)</f>
        <v/>
      </c>
      <c r="Q192" s="31" t="str">
        <f>IF('لیست کل'!Q114="","",'لیست کل'!Q114)</f>
        <v/>
      </c>
      <c r="R192" s="31" t="str">
        <f>IF('لیست کل'!R114="","",'لیست کل'!R114)</f>
        <v/>
      </c>
      <c r="S192" s="31" t="str">
        <f>IF('لیست کل'!S114="","",'لیست کل'!S114)</f>
        <v/>
      </c>
      <c r="T192" s="88" t="str">
        <f>IF('لیست کل'!T114="","",'لیست کل'!T114)</f>
        <v/>
      </c>
    </row>
    <row r="193" spans="1:20" ht="21">
      <c r="A193" s="31">
        <f>IF('لیست کل'!A115="","",'لیست کل'!A115)</f>
        <v>112</v>
      </c>
      <c r="B193" s="31" t="str">
        <f>IF('لیست کل'!B115="","",'لیست کل'!B115)</f>
        <v/>
      </c>
      <c r="C193" s="31" t="str">
        <f>IF('لیست کل'!C115="","",'لیست کل'!C115)</f>
        <v/>
      </c>
      <c r="D193" s="31" t="str">
        <f>IF('لیست کل'!D115="","",'لیست کل'!D115)</f>
        <v/>
      </c>
      <c r="E193" s="31" t="str">
        <f>IF('لیست کل'!E115="","",'لیست کل'!E115)</f>
        <v/>
      </c>
      <c r="F193" s="31" t="str">
        <f>IF('لیست کل'!F115="","",'لیست کل'!F115)</f>
        <v/>
      </c>
      <c r="G193" s="31" t="str">
        <f>IF('لیست کل'!G115="","",'لیست کل'!G115)</f>
        <v/>
      </c>
      <c r="H193" s="31" t="str">
        <f>IF('لیست کل'!H115="","",'لیست کل'!H115)</f>
        <v/>
      </c>
      <c r="I193" s="31" t="str">
        <f>IF('لیست کل'!I115="","",'لیست کل'!I115)</f>
        <v/>
      </c>
      <c r="J193" s="31" t="str">
        <f>IF('لیست کل'!J115="","",'لیست کل'!J115)</f>
        <v/>
      </c>
      <c r="K193" s="31" t="str">
        <f>IF('لیست کل'!K115="","",'لیست کل'!K115)</f>
        <v/>
      </c>
      <c r="L193" s="31" t="str">
        <f>IF('لیست کل'!L115="","",'لیست کل'!L115)</f>
        <v/>
      </c>
      <c r="M193" s="31" t="str">
        <f>IF('لیست کل'!M115="","",'لیست کل'!M115)</f>
        <v/>
      </c>
      <c r="N193" s="31" t="str">
        <f>IF('لیست کل'!N115="","",'لیست کل'!N115)</f>
        <v/>
      </c>
      <c r="O193" s="31" t="str">
        <f>IF('لیست کل'!O115="","",'لیست کل'!O115)</f>
        <v/>
      </c>
      <c r="P193" s="31" t="str">
        <f>IF('لیست کل'!P115="","",'لیست کل'!P115)</f>
        <v/>
      </c>
      <c r="Q193" s="31" t="str">
        <f>IF('لیست کل'!Q115="","",'لیست کل'!Q115)</f>
        <v/>
      </c>
      <c r="R193" s="31" t="str">
        <f>IF('لیست کل'!R115="","",'لیست کل'!R115)</f>
        <v/>
      </c>
      <c r="S193" s="31" t="str">
        <f>IF('لیست کل'!S115="","",'لیست کل'!S115)</f>
        <v/>
      </c>
      <c r="T193" s="88" t="str">
        <f>IF('لیست کل'!T115="","",'لیست کل'!T115)</f>
        <v/>
      </c>
    </row>
    <row r="194" spans="1:20" ht="21">
      <c r="A194" s="30">
        <f>IF('لیست کل'!A116="","",'لیست کل'!A116)</f>
        <v>113</v>
      </c>
      <c r="B194" s="30" t="str">
        <f>IF('لیست کل'!B116="","",'لیست کل'!B116)</f>
        <v/>
      </c>
      <c r="C194" s="30" t="str">
        <f>IF('لیست کل'!C116="","",'لیست کل'!C116)</f>
        <v/>
      </c>
      <c r="D194" s="30" t="str">
        <f>IF('لیست کل'!D116="","",'لیست کل'!D116)</f>
        <v/>
      </c>
      <c r="E194" s="30" t="str">
        <f>IF('لیست کل'!E116="","",'لیست کل'!E116)</f>
        <v/>
      </c>
      <c r="F194" s="30" t="str">
        <f>IF('لیست کل'!F116="","",'لیست کل'!F116)</f>
        <v/>
      </c>
      <c r="G194" s="30" t="str">
        <f>IF('لیست کل'!G116="","",'لیست کل'!G116)</f>
        <v/>
      </c>
      <c r="H194" s="30" t="str">
        <f>IF('لیست کل'!H116="","",'لیست کل'!H116)</f>
        <v/>
      </c>
      <c r="I194" s="30" t="str">
        <f>IF('لیست کل'!I116="","",'لیست کل'!I116)</f>
        <v/>
      </c>
      <c r="J194" s="30" t="str">
        <f>IF('لیست کل'!J116="","",'لیست کل'!J116)</f>
        <v/>
      </c>
      <c r="K194" s="30" t="str">
        <f>IF('لیست کل'!K116="","",'لیست کل'!K116)</f>
        <v/>
      </c>
      <c r="L194" s="30" t="str">
        <f>IF('لیست کل'!L116="","",'لیست کل'!L116)</f>
        <v/>
      </c>
      <c r="M194" s="30" t="str">
        <f>IF('لیست کل'!M116="","",'لیست کل'!M116)</f>
        <v/>
      </c>
      <c r="N194" s="30" t="str">
        <f>IF('لیست کل'!N116="","",'لیست کل'!N116)</f>
        <v/>
      </c>
      <c r="O194" s="30" t="str">
        <f>IF('لیست کل'!O116="","",'لیست کل'!O116)</f>
        <v/>
      </c>
      <c r="P194" s="30" t="str">
        <f>IF('لیست کل'!P116="","",'لیست کل'!P116)</f>
        <v/>
      </c>
      <c r="Q194" s="30" t="str">
        <f>IF('لیست کل'!Q116="","",'لیست کل'!Q116)</f>
        <v/>
      </c>
      <c r="R194" s="30" t="str">
        <f>IF('لیست کل'!R116="","",'لیست کل'!R116)</f>
        <v/>
      </c>
      <c r="S194" s="30" t="str">
        <f>IF('لیست کل'!S116="","",'لیست کل'!S116)</f>
        <v/>
      </c>
      <c r="T194" s="87" t="str">
        <f>IF('لیست کل'!T116="","",'لیست کل'!T116)</f>
        <v/>
      </c>
    </row>
    <row r="195" spans="1:20" ht="21">
      <c r="A195" s="30">
        <f>IF('لیست کل'!A210="","",'لیست کل'!A210)</f>
        <v>207</v>
      </c>
      <c r="B195" s="30" t="str">
        <f>IF('لیست کل'!B210="","",'لیست کل'!B210)</f>
        <v/>
      </c>
      <c r="C195" s="30" t="str">
        <f>IF('لیست کل'!C210="","",'لیست کل'!C210)</f>
        <v/>
      </c>
      <c r="D195" s="30" t="str">
        <f>IF('لیست کل'!D210="","",'لیست کل'!D210)</f>
        <v/>
      </c>
      <c r="E195" s="30" t="str">
        <f>IF('لیست کل'!E210="","",'لیست کل'!E210)</f>
        <v/>
      </c>
      <c r="F195" s="30" t="str">
        <f>IF('لیست کل'!F210="","",'لیست کل'!F210)</f>
        <v/>
      </c>
      <c r="G195" s="30" t="str">
        <f>IF('لیست کل'!G210="","",'لیست کل'!G210)</f>
        <v/>
      </c>
      <c r="H195" s="30" t="str">
        <f>IF('لیست کل'!H210="","",'لیست کل'!H210)</f>
        <v/>
      </c>
      <c r="I195" s="30" t="str">
        <f>IF('لیست کل'!I210="","",'لیست کل'!I210)</f>
        <v/>
      </c>
      <c r="J195" s="30" t="str">
        <f>IF('لیست کل'!J210="","",'لیست کل'!J210)</f>
        <v/>
      </c>
      <c r="K195" s="30" t="str">
        <f>IF('لیست کل'!K210="","",'لیست کل'!K210)</f>
        <v/>
      </c>
      <c r="L195" s="30" t="str">
        <f>IF('لیست کل'!L210="","",'لیست کل'!L210)</f>
        <v/>
      </c>
      <c r="M195" s="30" t="str">
        <f>IF('لیست کل'!M210="","",'لیست کل'!M210)</f>
        <v/>
      </c>
      <c r="N195" s="30" t="str">
        <f>IF('لیست کل'!N210="","",'لیست کل'!N210)</f>
        <v/>
      </c>
      <c r="O195" s="30" t="str">
        <f>IF('لیست کل'!O210="","",'لیست کل'!O210)</f>
        <v/>
      </c>
      <c r="P195" s="30" t="str">
        <f>IF('لیست کل'!P210="","",'لیست کل'!P210)</f>
        <v/>
      </c>
      <c r="Q195" s="30" t="str">
        <f>IF('لیست کل'!Q210="","",'لیست کل'!Q210)</f>
        <v/>
      </c>
      <c r="R195" s="30" t="str">
        <f>IF('لیست کل'!R210="","",'لیست کل'!R210)</f>
        <v/>
      </c>
      <c r="S195" s="30" t="str">
        <f>IF('لیست کل'!S210="","",'لیست کل'!S210)</f>
        <v/>
      </c>
      <c r="T195" s="87" t="str">
        <f>IF('لیست کل'!T210="","",'لیست کل'!T210)</f>
        <v/>
      </c>
    </row>
    <row r="196" spans="1:20" ht="21">
      <c r="A196" s="31">
        <f>IF('لیست کل'!A211="","",'لیست کل'!A211)</f>
        <v>208</v>
      </c>
      <c r="B196" s="31" t="str">
        <f>IF('لیست کل'!B211="","",'لیست کل'!B211)</f>
        <v/>
      </c>
      <c r="C196" s="31" t="str">
        <f>IF('لیست کل'!C211="","",'لیست کل'!C211)</f>
        <v/>
      </c>
      <c r="D196" s="31" t="str">
        <f>IF('لیست کل'!D211="","",'لیست کل'!D211)</f>
        <v/>
      </c>
      <c r="E196" s="31" t="str">
        <f>IF('لیست کل'!E211="","",'لیست کل'!E211)</f>
        <v/>
      </c>
      <c r="F196" s="31" t="str">
        <f>IF('لیست کل'!F211="","",'لیست کل'!F211)</f>
        <v/>
      </c>
      <c r="G196" s="31" t="str">
        <f>IF('لیست کل'!G211="","",'لیست کل'!G211)</f>
        <v/>
      </c>
      <c r="H196" s="31" t="str">
        <f>IF('لیست کل'!H211="","",'لیست کل'!H211)</f>
        <v/>
      </c>
      <c r="I196" s="31" t="str">
        <f>IF('لیست کل'!I211="","",'لیست کل'!I211)</f>
        <v/>
      </c>
      <c r="J196" s="31" t="str">
        <f>IF('لیست کل'!J211="","",'لیست کل'!J211)</f>
        <v/>
      </c>
      <c r="K196" s="31" t="str">
        <f>IF('لیست کل'!K211="","",'لیست کل'!K211)</f>
        <v/>
      </c>
      <c r="L196" s="31" t="str">
        <f>IF('لیست کل'!L211="","",'لیست کل'!L211)</f>
        <v/>
      </c>
      <c r="M196" s="31" t="str">
        <f>IF('لیست کل'!M211="","",'لیست کل'!M211)</f>
        <v/>
      </c>
      <c r="N196" s="31" t="str">
        <f>IF('لیست کل'!N211="","",'لیست کل'!N211)</f>
        <v/>
      </c>
      <c r="O196" s="31" t="str">
        <f>IF('لیست کل'!O211="","",'لیست کل'!O211)</f>
        <v/>
      </c>
      <c r="P196" s="31" t="str">
        <f>IF('لیست کل'!P211="","",'لیست کل'!P211)</f>
        <v/>
      </c>
      <c r="Q196" s="31" t="str">
        <f>IF('لیست کل'!Q211="","",'لیست کل'!Q211)</f>
        <v/>
      </c>
      <c r="R196" s="31" t="str">
        <f>IF('لیست کل'!R211="","",'لیست کل'!R211)</f>
        <v/>
      </c>
      <c r="S196" s="31" t="str">
        <f>IF('لیست کل'!S211="","",'لیست کل'!S211)</f>
        <v/>
      </c>
      <c r="T196" s="88" t="str">
        <f>IF('لیست کل'!T211="","",'لیست کل'!T211)</f>
        <v/>
      </c>
    </row>
    <row r="197" spans="1:20" ht="21">
      <c r="A197" s="31">
        <f>IF('لیست کل'!A117="","",'لیست کل'!A117)</f>
        <v>114</v>
      </c>
      <c r="B197" s="31" t="str">
        <f>IF('لیست کل'!B117="","",'لیست کل'!B117)</f>
        <v/>
      </c>
      <c r="C197" s="31" t="str">
        <f>IF('لیست کل'!C117="","",'لیست کل'!C117)</f>
        <v/>
      </c>
      <c r="D197" s="31" t="str">
        <f>IF('لیست کل'!D117="","",'لیست کل'!D117)</f>
        <v/>
      </c>
      <c r="E197" s="31" t="str">
        <f>IF('لیست کل'!E117="","",'لیست کل'!E117)</f>
        <v/>
      </c>
      <c r="F197" s="31" t="str">
        <f>IF('لیست کل'!F117="","",'لیست کل'!F117)</f>
        <v/>
      </c>
      <c r="G197" s="31" t="str">
        <f>IF('لیست کل'!G117="","",'لیست کل'!G117)</f>
        <v/>
      </c>
      <c r="H197" s="31" t="str">
        <f>IF('لیست کل'!H117="","",'لیست کل'!H117)</f>
        <v/>
      </c>
      <c r="I197" s="31" t="str">
        <f>IF('لیست کل'!I117="","",'لیست کل'!I117)</f>
        <v/>
      </c>
      <c r="J197" s="31" t="str">
        <f>IF('لیست کل'!J117="","",'لیست کل'!J117)</f>
        <v/>
      </c>
      <c r="K197" s="31" t="str">
        <f>IF('لیست کل'!K117="","",'لیست کل'!K117)</f>
        <v/>
      </c>
      <c r="L197" s="31" t="str">
        <f>IF('لیست کل'!L117="","",'لیست کل'!L117)</f>
        <v/>
      </c>
      <c r="M197" s="31" t="str">
        <f>IF('لیست کل'!M117="","",'لیست کل'!M117)</f>
        <v/>
      </c>
      <c r="N197" s="31" t="str">
        <f>IF('لیست کل'!N117="","",'لیست کل'!N117)</f>
        <v/>
      </c>
      <c r="O197" s="31" t="str">
        <f>IF('لیست کل'!O117="","",'لیست کل'!O117)</f>
        <v/>
      </c>
      <c r="P197" s="31" t="str">
        <f>IF('لیست کل'!P117="","",'لیست کل'!P117)</f>
        <v/>
      </c>
      <c r="Q197" s="31" t="str">
        <f>IF('لیست کل'!Q117="","",'لیست کل'!Q117)</f>
        <v/>
      </c>
      <c r="R197" s="31" t="str">
        <f>IF('لیست کل'!R117="","",'لیست کل'!R117)</f>
        <v/>
      </c>
      <c r="S197" s="31" t="str">
        <f>IF('لیست کل'!S117="","",'لیست کل'!S117)</f>
        <v/>
      </c>
      <c r="T197" s="88" t="str">
        <f>IF('لیست کل'!T117="","",'لیست کل'!T117)</f>
        <v/>
      </c>
    </row>
    <row r="198" spans="1:20" ht="21">
      <c r="A198" s="30">
        <f>IF('لیست کل'!A118="","",'لیست کل'!A118)</f>
        <v>115</v>
      </c>
      <c r="B198" s="30" t="str">
        <f>IF('لیست کل'!B118="","",'لیست کل'!B118)</f>
        <v/>
      </c>
      <c r="C198" s="30" t="str">
        <f>IF('لیست کل'!C118="","",'لیست کل'!C118)</f>
        <v/>
      </c>
      <c r="D198" s="30" t="str">
        <f>IF('لیست کل'!D118="","",'لیست کل'!D118)</f>
        <v/>
      </c>
      <c r="E198" s="30" t="str">
        <f>IF('لیست کل'!E118="","",'لیست کل'!E118)</f>
        <v/>
      </c>
      <c r="F198" s="30" t="str">
        <f>IF('لیست کل'!F118="","",'لیست کل'!F118)</f>
        <v/>
      </c>
      <c r="G198" s="30" t="str">
        <f>IF('لیست کل'!G118="","",'لیست کل'!G118)</f>
        <v/>
      </c>
      <c r="H198" s="30" t="str">
        <f>IF('لیست کل'!H118="","",'لیست کل'!H118)</f>
        <v/>
      </c>
      <c r="I198" s="30" t="str">
        <f>IF('لیست کل'!I118="","",'لیست کل'!I118)</f>
        <v/>
      </c>
      <c r="J198" s="30" t="str">
        <f>IF('لیست کل'!J118="","",'لیست کل'!J118)</f>
        <v/>
      </c>
      <c r="K198" s="30" t="str">
        <f>IF('لیست کل'!K118="","",'لیست کل'!K118)</f>
        <v/>
      </c>
      <c r="L198" s="30" t="str">
        <f>IF('لیست کل'!L118="","",'لیست کل'!L118)</f>
        <v/>
      </c>
      <c r="M198" s="30" t="str">
        <f>IF('لیست کل'!M118="","",'لیست کل'!M118)</f>
        <v/>
      </c>
      <c r="N198" s="30" t="str">
        <f>IF('لیست کل'!N118="","",'لیست کل'!N118)</f>
        <v/>
      </c>
      <c r="O198" s="30" t="str">
        <f>IF('لیست کل'!O118="","",'لیست کل'!O118)</f>
        <v/>
      </c>
      <c r="P198" s="30" t="str">
        <f>IF('لیست کل'!P118="","",'لیست کل'!P118)</f>
        <v/>
      </c>
      <c r="Q198" s="30" t="str">
        <f>IF('لیست کل'!Q118="","",'لیست کل'!Q118)</f>
        <v/>
      </c>
      <c r="R198" s="30" t="str">
        <f>IF('لیست کل'!R118="","",'لیست کل'!R118)</f>
        <v/>
      </c>
      <c r="S198" s="30" t="str">
        <f>IF('لیست کل'!S118="","",'لیست کل'!S118)</f>
        <v/>
      </c>
      <c r="T198" s="87" t="str">
        <f>IF('لیست کل'!T118="","",'لیست کل'!T118)</f>
        <v/>
      </c>
    </row>
    <row r="199" spans="1:20" ht="21">
      <c r="A199" s="31">
        <f>IF('لیست کل'!A119="","",'لیست کل'!A119)</f>
        <v>116</v>
      </c>
      <c r="B199" s="31" t="str">
        <f>IF('لیست کل'!B119="","",'لیست کل'!B119)</f>
        <v/>
      </c>
      <c r="C199" s="31" t="str">
        <f>IF('لیست کل'!C119="","",'لیست کل'!C119)</f>
        <v/>
      </c>
      <c r="D199" s="31" t="str">
        <f>IF('لیست کل'!D119="","",'لیست کل'!D119)</f>
        <v/>
      </c>
      <c r="E199" s="31" t="str">
        <f>IF('لیست کل'!E119="","",'لیست کل'!E119)</f>
        <v/>
      </c>
      <c r="F199" s="31" t="str">
        <f>IF('لیست کل'!F119="","",'لیست کل'!F119)</f>
        <v/>
      </c>
      <c r="G199" s="31" t="str">
        <f>IF('لیست کل'!G119="","",'لیست کل'!G119)</f>
        <v/>
      </c>
      <c r="H199" s="31" t="str">
        <f>IF('لیست کل'!H119="","",'لیست کل'!H119)</f>
        <v/>
      </c>
      <c r="I199" s="31" t="str">
        <f>IF('لیست کل'!I119="","",'لیست کل'!I119)</f>
        <v/>
      </c>
      <c r="J199" s="31" t="str">
        <f>IF('لیست کل'!J119="","",'لیست کل'!J119)</f>
        <v/>
      </c>
      <c r="K199" s="31" t="str">
        <f>IF('لیست کل'!K119="","",'لیست کل'!K119)</f>
        <v/>
      </c>
      <c r="L199" s="31" t="str">
        <f>IF('لیست کل'!L119="","",'لیست کل'!L119)</f>
        <v/>
      </c>
      <c r="M199" s="31" t="str">
        <f>IF('لیست کل'!M119="","",'لیست کل'!M119)</f>
        <v/>
      </c>
      <c r="N199" s="31" t="str">
        <f>IF('لیست کل'!N119="","",'لیست کل'!N119)</f>
        <v/>
      </c>
      <c r="O199" s="31" t="str">
        <f>IF('لیست کل'!O119="","",'لیست کل'!O119)</f>
        <v/>
      </c>
      <c r="P199" s="31" t="str">
        <f>IF('لیست کل'!P119="","",'لیست کل'!P119)</f>
        <v/>
      </c>
      <c r="Q199" s="31" t="str">
        <f>IF('لیست کل'!Q119="","",'لیست کل'!Q119)</f>
        <v/>
      </c>
      <c r="R199" s="31" t="str">
        <f>IF('لیست کل'!R119="","",'لیست کل'!R119)</f>
        <v/>
      </c>
      <c r="S199" s="31" t="str">
        <f>IF('لیست کل'!S119="","",'لیست کل'!S119)</f>
        <v/>
      </c>
      <c r="T199" s="88" t="str">
        <f>IF('لیست کل'!T119="","",'لیست کل'!T119)</f>
        <v/>
      </c>
    </row>
    <row r="200" spans="1:20" ht="21">
      <c r="A200" s="30">
        <f>IF('لیست کل'!A212="","",'لیست کل'!A212)</f>
        <v>209</v>
      </c>
      <c r="B200" s="30" t="str">
        <f>IF('لیست کل'!B212="","",'لیست کل'!B212)</f>
        <v/>
      </c>
      <c r="C200" s="30" t="str">
        <f>IF('لیست کل'!C212="","",'لیست کل'!C212)</f>
        <v/>
      </c>
      <c r="D200" s="30" t="str">
        <f>IF('لیست کل'!D212="","",'لیست کل'!D212)</f>
        <v/>
      </c>
      <c r="E200" s="30" t="str">
        <f>IF('لیست کل'!E212="","",'لیست کل'!E212)</f>
        <v/>
      </c>
      <c r="F200" s="30" t="str">
        <f>IF('لیست کل'!F212="","",'لیست کل'!F212)</f>
        <v/>
      </c>
      <c r="G200" s="30" t="str">
        <f>IF('لیست کل'!G212="","",'لیست کل'!G212)</f>
        <v/>
      </c>
      <c r="H200" s="30" t="str">
        <f>IF('لیست کل'!H212="","",'لیست کل'!H212)</f>
        <v/>
      </c>
      <c r="I200" s="30" t="str">
        <f>IF('لیست کل'!I212="","",'لیست کل'!I212)</f>
        <v/>
      </c>
      <c r="J200" s="30" t="str">
        <f>IF('لیست کل'!J212="","",'لیست کل'!J212)</f>
        <v/>
      </c>
      <c r="K200" s="30" t="str">
        <f>IF('لیست کل'!K212="","",'لیست کل'!K212)</f>
        <v/>
      </c>
      <c r="L200" s="30" t="str">
        <f>IF('لیست کل'!L212="","",'لیست کل'!L212)</f>
        <v/>
      </c>
      <c r="M200" s="30" t="str">
        <f>IF('لیست کل'!M212="","",'لیست کل'!M212)</f>
        <v/>
      </c>
      <c r="N200" s="30" t="str">
        <f>IF('لیست کل'!N212="","",'لیست کل'!N212)</f>
        <v/>
      </c>
      <c r="O200" s="30" t="str">
        <f>IF('لیست کل'!O212="","",'لیست کل'!O212)</f>
        <v/>
      </c>
      <c r="P200" s="30" t="str">
        <f>IF('لیست کل'!P212="","",'لیست کل'!P212)</f>
        <v/>
      </c>
      <c r="Q200" s="30" t="str">
        <f>IF('لیست کل'!Q212="","",'لیست کل'!Q212)</f>
        <v/>
      </c>
      <c r="R200" s="30" t="str">
        <f>IF('لیست کل'!R212="","",'لیست کل'!R212)</f>
        <v/>
      </c>
      <c r="S200" s="30" t="str">
        <f>IF('لیست کل'!S212="","",'لیست کل'!S212)</f>
        <v/>
      </c>
      <c r="T200" s="87" t="str">
        <f>IF('لیست کل'!T212="","",'لیست کل'!T212)</f>
        <v/>
      </c>
    </row>
    <row r="201" spans="1:20" ht="21">
      <c r="A201" s="30">
        <f>IF('لیست کل'!A120="","",'لیست کل'!A120)</f>
        <v>117</v>
      </c>
      <c r="B201" s="30" t="str">
        <f>IF('لیست کل'!B120="","",'لیست کل'!B120)</f>
        <v/>
      </c>
      <c r="C201" s="30" t="str">
        <f>IF('لیست کل'!C120="","",'لیست کل'!C120)</f>
        <v/>
      </c>
      <c r="D201" s="30" t="str">
        <f>IF('لیست کل'!D120="","",'لیست کل'!D120)</f>
        <v/>
      </c>
      <c r="E201" s="30" t="str">
        <f>IF('لیست کل'!E120="","",'لیست کل'!E120)</f>
        <v/>
      </c>
      <c r="F201" s="30" t="str">
        <f>IF('لیست کل'!F120="","",'لیست کل'!F120)</f>
        <v/>
      </c>
      <c r="G201" s="30" t="str">
        <f>IF('لیست کل'!G120="","",'لیست کل'!G120)</f>
        <v/>
      </c>
      <c r="H201" s="30" t="str">
        <f>IF('لیست کل'!H120="","",'لیست کل'!H120)</f>
        <v/>
      </c>
      <c r="I201" s="30" t="str">
        <f>IF('لیست کل'!I120="","",'لیست کل'!I120)</f>
        <v/>
      </c>
      <c r="J201" s="30" t="str">
        <f>IF('لیست کل'!J120="","",'لیست کل'!J120)</f>
        <v/>
      </c>
      <c r="K201" s="30" t="str">
        <f>IF('لیست کل'!K120="","",'لیست کل'!K120)</f>
        <v/>
      </c>
      <c r="L201" s="30" t="str">
        <f>IF('لیست کل'!L120="","",'لیست کل'!L120)</f>
        <v/>
      </c>
      <c r="M201" s="30" t="str">
        <f>IF('لیست کل'!M120="","",'لیست کل'!M120)</f>
        <v/>
      </c>
      <c r="N201" s="30" t="str">
        <f>IF('لیست کل'!N120="","",'لیست کل'!N120)</f>
        <v/>
      </c>
      <c r="O201" s="30" t="str">
        <f>IF('لیست کل'!O120="","",'لیست کل'!O120)</f>
        <v/>
      </c>
      <c r="P201" s="30" t="str">
        <f>IF('لیست کل'!P120="","",'لیست کل'!P120)</f>
        <v/>
      </c>
      <c r="Q201" s="30" t="str">
        <f>IF('لیست کل'!Q120="","",'لیست کل'!Q120)</f>
        <v/>
      </c>
      <c r="R201" s="30" t="str">
        <f>IF('لیست کل'!R120="","",'لیست کل'!R120)</f>
        <v/>
      </c>
      <c r="S201" s="30" t="str">
        <f>IF('لیست کل'!S120="","",'لیست کل'!S120)</f>
        <v/>
      </c>
      <c r="T201" s="87" t="str">
        <f>IF('لیست کل'!T120="","",'لیست کل'!T120)</f>
        <v/>
      </c>
    </row>
    <row r="202" spans="1:20" ht="21">
      <c r="A202" s="31">
        <f>IF('لیست کل'!A121="","",'لیست کل'!A121)</f>
        <v>118</v>
      </c>
      <c r="B202" s="31" t="str">
        <f>IF('لیست کل'!B121="","",'لیست کل'!B121)</f>
        <v/>
      </c>
      <c r="C202" s="31" t="str">
        <f>IF('لیست کل'!C121="","",'لیست کل'!C121)</f>
        <v/>
      </c>
      <c r="D202" s="31" t="str">
        <f>IF('لیست کل'!D121="","",'لیست کل'!D121)</f>
        <v/>
      </c>
      <c r="E202" s="31" t="str">
        <f>IF('لیست کل'!E121="","",'لیست کل'!E121)</f>
        <v/>
      </c>
      <c r="F202" s="31" t="str">
        <f>IF('لیست کل'!F121="","",'لیست کل'!F121)</f>
        <v/>
      </c>
      <c r="G202" s="31" t="str">
        <f>IF('لیست کل'!G121="","",'لیست کل'!G121)</f>
        <v/>
      </c>
      <c r="H202" s="31" t="str">
        <f>IF('لیست کل'!H121="","",'لیست کل'!H121)</f>
        <v/>
      </c>
      <c r="I202" s="31" t="str">
        <f>IF('لیست کل'!I121="","",'لیست کل'!I121)</f>
        <v/>
      </c>
      <c r="J202" s="31" t="str">
        <f>IF('لیست کل'!J121="","",'لیست کل'!J121)</f>
        <v/>
      </c>
      <c r="K202" s="31" t="str">
        <f>IF('لیست کل'!K121="","",'لیست کل'!K121)</f>
        <v/>
      </c>
      <c r="L202" s="31" t="str">
        <f>IF('لیست کل'!L121="","",'لیست کل'!L121)</f>
        <v/>
      </c>
      <c r="M202" s="31" t="str">
        <f>IF('لیست کل'!M121="","",'لیست کل'!M121)</f>
        <v/>
      </c>
      <c r="N202" s="31" t="str">
        <f>IF('لیست کل'!N121="","",'لیست کل'!N121)</f>
        <v/>
      </c>
      <c r="O202" s="31" t="str">
        <f>IF('لیست کل'!O121="","",'لیست کل'!O121)</f>
        <v/>
      </c>
      <c r="P202" s="31" t="str">
        <f>IF('لیست کل'!P121="","",'لیست کل'!P121)</f>
        <v/>
      </c>
      <c r="Q202" s="31" t="str">
        <f>IF('لیست کل'!Q121="","",'لیست کل'!Q121)</f>
        <v/>
      </c>
      <c r="R202" s="31" t="str">
        <f>IF('لیست کل'!R121="","",'لیست کل'!R121)</f>
        <v/>
      </c>
      <c r="S202" s="31" t="str">
        <f>IF('لیست کل'!S121="","",'لیست کل'!S121)</f>
        <v/>
      </c>
      <c r="T202" s="88" t="str">
        <f>IF('لیست کل'!T121="","",'لیست کل'!T121)</f>
        <v/>
      </c>
    </row>
    <row r="203" spans="1:20" ht="21">
      <c r="A203" s="30">
        <f>IF('لیست کل'!A122="","",'لیست کل'!A122)</f>
        <v>119</v>
      </c>
      <c r="B203" s="30" t="str">
        <f>IF('لیست کل'!B122="","",'لیست کل'!B122)</f>
        <v/>
      </c>
      <c r="C203" s="30" t="str">
        <f>IF('لیست کل'!C122="","",'لیست کل'!C122)</f>
        <v/>
      </c>
      <c r="D203" s="30" t="str">
        <f>IF('لیست کل'!D122="","",'لیست کل'!D122)</f>
        <v/>
      </c>
      <c r="E203" s="30" t="str">
        <f>IF('لیست کل'!E122="","",'لیست کل'!E122)</f>
        <v/>
      </c>
      <c r="F203" s="30" t="str">
        <f>IF('لیست کل'!F122="","",'لیست کل'!F122)</f>
        <v/>
      </c>
      <c r="G203" s="30" t="str">
        <f>IF('لیست کل'!G122="","",'لیست کل'!G122)</f>
        <v/>
      </c>
      <c r="H203" s="30" t="str">
        <f>IF('لیست کل'!H122="","",'لیست کل'!H122)</f>
        <v/>
      </c>
      <c r="I203" s="30" t="str">
        <f>IF('لیست کل'!I122="","",'لیست کل'!I122)</f>
        <v/>
      </c>
      <c r="J203" s="30" t="str">
        <f>IF('لیست کل'!J122="","",'لیست کل'!J122)</f>
        <v/>
      </c>
      <c r="K203" s="30" t="str">
        <f>IF('لیست کل'!K122="","",'لیست کل'!K122)</f>
        <v/>
      </c>
      <c r="L203" s="30" t="str">
        <f>IF('لیست کل'!L122="","",'لیست کل'!L122)</f>
        <v/>
      </c>
      <c r="M203" s="30" t="str">
        <f>IF('لیست کل'!M122="","",'لیست کل'!M122)</f>
        <v/>
      </c>
      <c r="N203" s="30" t="str">
        <f>IF('لیست کل'!N122="","",'لیست کل'!N122)</f>
        <v/>
      </c>
      <c r="O203" s="30" t="str">
        <f>IF('لیست کل'!O122="","",'لیست کل'!O122)</f>
        <v/>
      </c>
      <c r="P203" s="30" t="str">
        <f>IF('لیست کل'!P122="","",'لیست کل'!P122)</f>
        <v/>
      </c>
      <c r="Q203" s="30" t="str">
        <f>IF('لیست کل'!Q122="","",'لیست کل'!Q122)</f>
        <v/>
      </c>
      <c r="R203" s="30" t="str">
        <f>IF('لیست کل'!R122="","",'لیست کل'!R122)</f>
        <v/>
      </c>
      <c r="S203" s="30" t="str">
        <f>IF('لیست کل'!S122="","",'لیست کل'!S122)</f>
        <v/>
      </c>
      <c r="T203" s="87" t="str">
        <f>IF('لیست کل'!T122="","",'لیست کل'!T122)</f>
        <v/>
      </c>
    </row>
    <row r="204" spans="1:20" ht="21">
      <c r="A204" s="31">
        <f>IF('لیست کل'!A123="","",'لیست کل'!A123)</f>
        <v>120</v>
      </c>
      <c r="B204" s="31" t="str">
        <f>IF('لیست کل'!B123="","",'لیست کل'!B123)</f>
        <v/>
      </c>
      <c r="C204" s="31" t="str">
        <f>IF('لیست کل'!C123="","",'لیست کل'!C123)</f>
        <v/>
      </c>
      <c r="D204" s="31" t="str">
        <f>IF('لیست کل'!D123="","",'لیست کل'!D123)</f>
        <v/>
      </c>
      <c r="E204" s="31" t="str">
        <f>IF('لیست کل'!E123="","",'لیست کل'!E123)</f>
        <v/>
      </c>
      <c r="F204" s="31" t="str">
        <f>IF('لیست کل'!F123="","",'لیست کل'!F123)</f>
        <v/>
      </c>
      <c r="G204" s="31" t="str">
        <f>IF('لیست کل'!G123="","",'لیست کل'!G123)</f>
        <v/>
      </c>
      <c r="H204" s="31" t="str">
        <f>IF('لیست کل'!H123="","",'لیست کل'!H123)</f>
        <v/>
      </c>
      <c r="I204" s="31" t="str">
        <f>IF('لیست کل'!I123="","",'لیست کل'!I123)</f>
        <v/>
      </c>
      <c r="J204" s="31" t="str">
        <f>IF('لیست کل'!J123="","",'لیست کل'!J123)</f>
        <v/>
      </c>
      <c r="K204" s="31" t="str">
        <f>IF('لیست کل'!K123="","",'لیست کل'!K123)</f>
        <v/>
      </c>
      <c r="L204" s="31" t="str">
        <f>IF('لیست کل'!L123="","",'لیست کل'!L123)</f>
        <v/>
      </c>
      <c r="M204" s="31" t="str">
        <f>IF('لیست کل'!M123="","",'لیست کل'!M123)</f>
        <v/>
      </c>
      <c r="N204" s="31" t="str">
        <f>IF('لیست کل'!N123="","",'لیست کل'!N123)</f>
        <v/>
      </c>
      <c r="O204" s="31" t="str">
        <f>IF('لیست کل'!O123="","",'لیست کل'!O123)</f>
        <v/>
      </c>
      <c r="P204" s="31" t="str">
        <f>IF('لیست کل'!P123="","",'لیست کل'!P123)</f>
        <v/>
      </c>
      <c r="Q204" s="31" t="str">
        <f>IF('لیست کل'!Q123="","",'لیست کل'!Q123)</f>
        <v/>
      </c>
      <c r="R204" s="31" t="str">
        <f>IF('لیست کل'!R123="","",'لیست کل'!R123)</f>
        <v/>
      </c>
      <c r="S204" s="31" t="str">
        <f>IF('لیست کل'!S123="","",'لیست کل'!S123)</f>
        <v/>
      </c>
      <c r="T204" s="88" t="str">
        <f>IF('لیست کل'!T123="","",'لیست کل'!T123)</f>
        <v/>
      </c>
    </row>
    <row r="205" spans="1:20" ht="21">
      <c r="A205" s="31">
        <f>IF('لیست کل'!A213="","",'لیست کل'!A213)</f>
        <v>210</v>
      </c>
      <c r="B205" s="31" t="str">
        <f>IF('لیست کل'!B213="","",'لیست کل'!B213)</f>
        <v/>
      </c>
      <c r="C205" s="31" t="str">
        <f>IF('لیست کل'!C213="","",'لیست کل'!C213)</f>
        <v/>
      </c>
      <c r="D205" s="31" t="str">
        <f>IF('لیست کل'!D213="","",'لیست کل'!D213)</f>
        <v/>
      </c>
      <c r="E205" s="31" t="str">
        <f>IF('لیست کل'!E213="","",'لیست کل'!E213)</f>
        <v/>
      </c>
      <c r="F205" s="31" t="str">
        <f>IF('لیست کل'!F213="","",'لیست کل'!F213)</f>
        <v/>
      </c>
      <c r="G205" s="31" t="str">
        <f>IF('لیست کل'!G213="","",'لیست کل'!G213)</f>
        <v/>
      </c>
      <c r="H205" s="31" t="str">
        <f>IF('لیست کل'!H213="","",'لیست کل'!H213)</f>
        <v/>
      </c>
      <c r="I205" s="31" t="str">
        <f>IF('لیست کل'!I213="","",'لیست کل'!I213)</f>
        <v/>
      </c>
      <c r="J205" s="31" t="str">
        <f>IF('لیست کل'!J213="","",'لیست کل'!J213)</f>
        <v/>
      </c>
      <c r="K205" s="31" t="str">
        <f>IF('لیست کل'!K213="","",'لیست کل'!K213)</f>
        <v/>
      </c>
      <c r="L205" s="31" t="str">
        <f>IF('لیست کل'!L213="","",'لیست کل'!L213)</f>
        <v/>
      </c>
      <c r="M205" s="31" t="str">
        <f>IF('لیست کل'!M213="","",'لیست کل'!M213)</f>
        <v/>
      </c>
      <c r="N205" s="31" t="str">
        <f>IF('لیست کل'!N213="","",'لیست کل'!N213)</f>
        <v/>
      </c>
      <c r="O205" s="31" t="str">
        <f>IF('لیست کل'!O213="","",'لیست کل'!O213)</f>
        <v/>
      </c>
      <c r="P205" s="31" t="str">
        <f>IF('لیست کل'!P213="","",'لیست کل'!P213)</f>
        <v/>
      </c>
      <c r="Q205" s="31" t="str">
        <f>IF('لیست کل'!Q213="","",'لیست کل'!Q213)</f>
        <v/>
      </c>
      <c r="R205" s="31" t="str">
        <f>IF('لیست کل'!R213="","",'لیست کل'!R213)</f>
        <v/>
      </c>
      <c r="S205" s="31" t="str">
        <f>IF('لیست کل'!S213="","",'لیست کل'!S213)</f>
        <v/>
      </c>
      <c r="T205" s="88" t="str">
        <f>IF('لیست کل'!T213="","",'لیست کل'!T213)</f>
        <v/>
      </c>
    </row>
    <row r="206" spans="1:20" ht="21">
      <c r="A206" s="30">
        <f>IF('لیست کل'!A124="","",'لیست کل'!A124)</f>
        <v>121</v>
      </c>
      <c r="B206" s="30" t="str">
        <f>IF('لیست کل'!B124="","",'لیست کل'!B124)</f>
        <v/>
      </c>
      <c r="C206" s="30" t="str">
        <f>IF('لیست کل'!C124="","",'لیست کل'!C124)</f>
        <v/>
      </c>
      <c r="D206" s="30" t="str">
        <f>IF('لیست کل'!D124="","",'لیست کل'!D124)</f>
        <v/>
      </c>
      <c r="E206" s="30" t="str">
        <f>IF('لیست کل'!E124="","",'لیست کل'!E124)</f>
        <v/>
      </c>
      <c r="F206" s="30" t="str">
        <f>IF('لیست کل'!F124="","",'لیست کل'!F124)</f>
        <v/>
      </c>
      <c r="G206" s="30" t="str">
        <f>IF('لیست کل'!G124="","",'لیست کل'!G124)</f>
        <v/>
      </c>
      <c r="H206" s="30" t="str">
        <f>IF('لیست کل'!H124="","",'لیست کل'!H124)</f>
        <v/>
      </c>
      <c r="I206" s="30" t="str">
        <f>IF('لیست کل'!I124="","",'لیست کل'!I124)</f>
        <v/>
      </c>
      <c r="J206" s="30" t="str">
        <f>IF('لیست کل'!J124="","",'لیست کل'!J124)</f>
        <v/>
      </c>
      <c r="K206" s="30" t="str">
        <f>IF('لیست کل'!K124="","",'لیست کل'!K124)</f>
        <v/>
      </c>
      <c r="L206" s="30" t="str">
        <f>IF('لیست کل'!L124="","",'لیست کل'!L124)</f>
        <v/>
      </c>
      <c r="M206" s="30" t="str">
        <f>IF('لیست کل'!M124="","",'لیست کل'!M124)</f>
        <v/>
      </c>
      <c r="N206" s="30" t="str">
        <f>IF('لیست کل'!N124="","",'لیست کل'!N124)</f>
        <v/>
      </c>
      <c r="O206" s="30" t="str">
        <f>IF('لیست کل'!O124="","",'لیست کل'!O124)</f>
        <v/>
      </c>
      <c r="P206" s="30" t="str">
        <f>IF('لیست کل'!P124="","",'لیست کل'!P124)</f>
        <v/>
      </c>
      <c r="Q206" s="30" t="str">
        <f>IF('لیست کل'!Q124="","",'لیست کل'!Q124)</f>
        <v/>
      </c>
      <c r="R206" s="30" t="str">
        <f>IF('لیست کل'!R124="","",'لیست کل'!R124)</f>
        <v/>
      </c>
      <c r="S206" s="30" t="str">
        <f>IF('لیست کل'!S124="","",'لیست کل'!S124)</f>
        <v/>
      </c>
      <c r="T206" s="87" t="str">
        <f>IF('لیست کل'!T124="","",'لیست کل'!T124)</f>
        <v/>
      </c>
    </row>
    <row r="207" spans="1:20" ht="21">
      <c r="A207" s="31">
        <f>IF('لیست کل'!A125="","",'لیست کل'!A125)</f>
        <v>122</v>
      </c>
      <c r="B207" s="31" t="str">
        <f>IF('لیست کل'!B125="","",'لیست کل'!B125)</f>
        <v/>
      </c>
      <c r="C207" s="31" t="str">
        <f>IF('لیست کل'!C125="","",'لیست کل'!C125)</f>
        <v/>
      </c>
      <c r="D207" s="31" t="str">
        <f>IF('لیست کل'!D125="","",'لیست کل'!D125)</f>
        <v/>
      </c>
      <c r="E207" s="31" t="str">
        <f>IF('لیست کل'!E125="","",'لیست کل'!E125)</f>
        <v/>
      </c>
      <c r="F207" s="31" t="str">
        <f>IF('لیست کل'!F125="","",'لیست کل'!F125)</f>
        <v/>
      </c>
      <c r="G207" s="31" t="str">
        <f>IF('لیست کل'!G125="","",'لیست کل'!G125)</f>
        <v/>
      </c>
      <c r="H207" s="31" t="str">
        <f>IF('لیست کل'!H125="","",'لیست کل'!H125)</f>
        <v/>
      </c>
      <c r="I207" s="31" t="str">
        <f>IF('لیست کل'!I125="","",'لیست کل'!I125)</f>
        <v/>
      </c>
      <c r="J207" s="31" t="str">
        <f>IF('لیست کل'!J125="","",'لیست کل'!J125)</f>
        <v/>
      </c>
      <c r="K207" s="31" t="str">
        <f>IF('لیست کل'!K125="","",'لیست کل'!K125)</f>
        <v/>
      </c>
      <c r="L207" s="31" t="str">
        <f>IF('لیست کل'!L125="","",'لیست کل'!L125)</f>
        <v/>
      </c>
      <c r="M207" s="31" t="str">
        <f>IF('لیست کل'!M125="","",'لیست کل'!M125)</f>
        <v/>
      </c>
      <c r="N207" s="31" t="str">
        <f>IF('لیست کل'!N125="","",'لیست کل'!N125)</f>
        <v/>
      </c>
      <c r="O207" s="31" t="str">
        <f>IF('لیست کل'!O125="","",'لیست کل'!O125)</f>
        <v/>
      </c>
      <c r="P207" s="31" t="str">
        <f>IF('لیست کل'!P125="","",'لیست کل'!P125)</f>
        <v/>
      </c>
      <c r="Q207" s="31" t="str">
        <f>IF('لیست کل'!Q125="","",'لیست کل'!Q125)</f>
        <v/>
      </c>
      <c r="R207" s="31" t="str">
        <f>IF('لیست کل'!R125="","",'لیست کل'!R125)</f>
        <v/>
      </c>
      <c r="S207" s="31" t="str">
        <f>IF('لیست کل'!S125="","",'لیست کل'!S125)</f>
        <v/>
      </c>
      <c r="T207" s="88" t="str">
        <f>IF('لیست کل'!T125="","",'لیست کل'!T125)</f>
        <v/>
      </c>
    </row>
    <row r="208" spans="1:20" ht="21">
      <c r="A208" s="30">
        <f>IF('لیست کل'!A214="","",'لیست کل'!A214)</f>
        <v>211</v>
      </c>
      <c r="B208" s="30" t="str">
        <f>IF('لیست کل'!B214="","",'لیست کل'!B214)</f>
        <v/>
      </c>
      <c r="C208" s="30" t="str">
        <f>IF('لیست کل'!C214="","",'لیست کل'!C214)</f>
        <v/>
      </c>
      <c r="D208" s="30" t="str">
        <f>IF('لیست کل'!D214="","",'لیست کل'!D214)</f>
        <v/>
      </c>
      <c r="E208" s="30" t="str">
        <f>IF('لیست کل'!E214="","",'لیست کل'!E214)</f>
        <v/>
      </c>
      <c r="F208" s="30" t="str">
        <f>IF('لیست کل'!F214="","",'لیست کل'!F214)</f>
        <v/>
      </c>
      <c r="G208" s="30" t="str">
        <f>IF('لیست کل'!G214="","",'لیست کل'!G214)</f>
        <v/>
      </c>
      <c r="H208" s="30" t="str">
        <f>IF('لیست کل'!H214="","",'لیست کل'!H214)</f>
        <v/>
      </c>
      <c r="I208" s="30" t="str">
        <f>IF('لیست کل'!I214="","",'لیست کل'!I214)</f>
        <v/>
      </c>
      <c r="J208" s="30" t="str">
        <f>IF('لیست کل'!J214="","",'لیست کل'!J214)</f>
        <v/>
      </c>
      <c r="K208" s="30" t="str">
        <f>IF('لیست کل'!K214="","",'لیست کل'!K214)</f>
        <v/>
      </c>
      <c r="L208" s="30" t="str">
        <f>IF('لیست کل'!L214="","",'لیست کل'!L214)</f>
        <v/>
      </c>
      <c r="M208" s="30" t="str">
        <f>IF('لیست کل'!M214="","",'لیست کل'!M214)</f>
        <v/>
      </c>
      <c r="N208" s="30" t="str">
        <f>IF('لیست کل'!N214="","",'لیست کل'!N214)</f>
        <v/>
      </c>
      <c r="O208" s="30" t="str">
        <f>IF('لیست کل'!O214="","",'لیست کل'!O214)</f>
        <v/>
      </c>
      <c r="P208" s="30" t="str">
        <f>IF('لیست کل'!P214="","",'لیست کل'!P214)</f>
        <v/>
      </c>
      <c r="Q208" s="30" t="str">
        <f>IF('لیست کل'!Q214="","",'لیست کل'!Q214)</f>
        <v/>
      </c>
      <c r="R208" s="30" t="str">
        <f>IF('لیست کل'!R214="","",'لیست کل'!R214)</f>
        <v/>
      </c>
      <c r="S208" s="30" t="str">
        <f>IF('لیست کل'!S214="","",'لیست کل'!S214)</f>
        <v/>
      </c>
      <c r="T208" s="87" t="str">
        <f>IF('لیست کل'!T214="","",'لیست کل'!T214)</f>
        <v/>
      </c>
    </row>
    <row r="209" spans="1:20" ht="21">
      <c r="A209" s="31">
        <f>IF('لیست کل'!A126="","",'لیست کل'!A126)</f>
        <v>123</v>
      </c>
      <c r="B209" s="31" t="str">
        <f>IF('لیست کل'!B126="","",'لیست کل'!B126)</f>
        <v/>
      </c>
      <c r="C209" s="31" t="str">
        <f>IF('لیست کل'!C126="","",'لیست کل'!C126)</f>
        <v/>
      </c>
      <c r="D209" s="31" t="str">
        <f>IF('لیست کل'!D126="","",'لیست کل'!D126)</f>
        <v/>
      </c>
      <c r="E209" s="31" t="str">
        <f>IF('لیست کل'!E126="","",'لیست کل'!E126)</f>
        <v/>
      </c>
      <c r="F209" s="31" t="str">
        <f>IF('لیست کل'!F126="","",'لیست کل'!F126)</f>
        <v/>
      </c>
      <c r="G209" s="31" t="str">
        <f>IF('لیست کل'!G126="","",'لیست کل'!G126)</f>
        <v/>
      </c>
      <c r="H209" s="31" t="str">
        <f>IF('لیست کل'!H126="","",'لیست کل'!H126)</f>
        <v/>
      </c>
      <c r="I209" s="31" t="str">
        <f>IF('لیست کل'!I126="","",'لیست کل'!I126)</f>
        <v/>
      </c>
      <c r="J209" s="31" t="str">
        <f>IF('لیست کل'!J126="","",'لیست کل'!J126)</f>
        <v/>
      </c>
      <c r="K209" s="31" t="str">
        <f>IF('لیست کل'!K126="","",'لیست کل'!K126)</f>
        <v/>
      </c>
      <c r="L209" s="31" t="str">
        <f>IF('لیست کل'!L126="","",'لیست کل'!L126)</f>
        <v/>
      </c>
      <c r="M209" s="31" t="str">
        <f>IF('لیست کل'!M126="","",'لیست کل'!M126)</f>
        <v/>
      </c>
      <c r="N209" s="31" t="str">
        <f>IF('لیست کل'!N126="","",'لیست کل'!N126)</f>
        <v/>
      </c>
      <c r="O209" s="31" t="str">
        <f>IF('لیست کل'!O126="","",'لیست کل'!O126)</f>
        <v/>
      </c>
      <c r="P209" s="31" t="str">
        <f>IF('لیست کل'!P126="","",'لیست کل'!P126)</f>
        <v/>
      </c>
      <c r="Q209" s="31" t="str">
        <f>IF('لیست کل'!Q126="","",'لیست کل'!Q126)</f>
        <v/>
      </c>
      <c r="R209" s="31" t="str">
        <f>IF('لیست کل'!R126="","",'لیست کل'!R126)</f>
        <v/>
      </c>
      <c r="S209" s="31" t="str">
        <f>IF('لیست کل'!S126="","",'لیست کل'!S126)</f>
        <v/>
      </c>
      <c r="T209" s="88" t="str">
        <f>IF('لیست کل'!T126="","",'لیست کل'!T126)</f>
        <v/>
      </c>
    </row>
    <row r="210" spans="1:20" ht="21">
      <c r="A210" s="30">
        <f>IF('لیست کل'!A127="","",'لیست کل'!A127)</f>
        <v>124</v>
      </c>
      <c r="B210" s="30" t="str">
        <f>IF('لیست کل'!B127="","",'لیست کل'!B127)</f>
        <v/>
      </c>
      <c r="C210" s="30" t="str">
        <f>IF('لیست کل'!C127="","",'لیست کل'!C127)</f>
        <v/>
      </c>
      <c r="D210" s="30" t="str">
        <f>IF('لیست کل'!D127="","",'لیست کل'!D127)</f>
        <v/>
      </c>
      <c r="E210" s="30" t="str">
        <f>IF('لیست کل'!E127="","",'لیست کل'!E127)</f>
        <v/>
      </c>
      <c r="F210" s="30" t="str">
        <f>IF('لیست کل'!F127="","",'لیست کل'!F127)</f>
        <v/>
      </c>
      <c r="G210" s="30" t="str">
        <f>IF('لیست کل'!G127="","",'لیست کل'!G127)</f>
        <v/>
      </c>
      <c r="H210" s="30" t="str">
        <f>IF('لیست کل'!H127="","",'لیست کل'!H127)</f>
        <v/>
      </c>
      <c r="I210" s="30" t="str">
        <f>IF('لیست کل'!I127="","",'لیست کل'!I127)</f>
        <v/>
      </c>
      <c r="J210" s="30" t="str">
        <f>IF('لیست کل'!J127="","",'لیست کل'!J127)</f>
        <v/>
      </c>
      <c r="K210" s="30" t="str">
        <f>IF('لیست کل'!K127="","",'لیست کل'!K127)</f>
        <v/>
      </c>
      <c r="L210" s="30" t="str">
        <f>IF('لیست کل'!L127="","",'لیست کل'!L127)</f>
        <v/>
      </c>
      <c r="M210" s="30" t="str">
        <f>IF('لیست کل'!M127="","",'لیست کل'!M127)</f>
        <v/>
      </c>
      <c r="N210" s="30" t="str">
        <f>IF('لیست کل'!N127="","",'لیست کل'!N127)</f>
        <v/>
      </c>
      <c r="O210" s="30" t="str">
        <f>IF('لیست کل'!O127="","",'لیست کل'!O127)</f>
        <v/>
      </c>
      <c r="P210" s="30" t="str">
        <f>IF('لیست کل'!P127="","",'لیست کل'!P127)</f>
        <v/>
      </c>
      <c r="Q210" s="30" t="str">
        <f>IF('لیست کل'!Q127="","",'لیست کل'!Q127)</f>
        <v/>
      </c>
      <c r="R210" s="30" t="str">
        <f>IF('لیست کل'!R127="","",'لیست کل'!R127)</f>
        <v/>
      </c>
      <c r="S210" s="30" t="str">
        <f>IF('لیست کل'!S127="","",'لیست کل'!S127)</f>
        <v/>
      </c>
      <c r="T210" s="87" t="str">
        <f>IF('لیست کل'!T127="","",'لیست کل'!T127)</f>
        <v/>
      </c>
    </row>
    <row r="211" spans="1:20" ht="21">
      <c r="A211" s="31">
        <f>IF('لیست کل'!A215="","",'لیست کل'!A215)</f>
        <v>212</v>
      </c>
      <c r="B211" s="31" t="str">
        <f>IF('لیست کل'!B215="","",'لیست کل'!B215)</f>
        <v/>
      </c>
      <c r="C211" s="31" t="str">
        <f>IF('لیست کل'!C215="","",'لیست کل'!C215)</f>
        <v/>
      </c>
      <c r="D211" s="31" t="str">
        <f>IF('لیست کل'!D215="","",'لیست کل'!D215)</f>
        <v/>
      </c>
      <c r="E211" s="31" t="str">
        <f>IF('لیست کل'!E215="","",'لیست کل'!E215)</f>
        <v/>
      </c>
      <c r="F211" s="31" t="str">
        <f>IF('لیست کل'!F215="","",'لیست کل'!F215)</f>
        <v/>
      </c>
      <c r="G211" s="31" t="str">
        <f>IF('لیست کل'!G215="","",'لیست کل'!G215)</f>
        <v/>
      </c>
      <c r="H211" s="31" t="str">
        <f>IF('لیست کل'!H215="","",'لیست کل'!H215)</f>
        <v/>
      </c>
      <c r="I211" s="31" t="str">
        <f>IF('لیست کل'!I215="","",'لیست کل'!I215)</f>
        <v/>
      </c>
      <c r="J211" s="31" t="str">
        <f>IF('لیست کل'!J215="","",'لیست کل'!J215)</f>
        <v/>
      </c>
      <c r="K211" s="31" t="str">
        <f>IF('لیست کل'!K215="","",'لیست کل'!K215)</f>
        <v/>
      </c>
      <c r="L211" s="31" t="str">
        <f>IF('لیست کل'!L215="","",'لیست کل'!L215)</f>
        <v/>
      </c>
      <c r="M211" s="31" t="str">
        <f>IF('لیست کل'!M215="","",'لیست کل'!M215)</f>
        <v/>
      </c>
      <c r="N211" s="31" t="str">
        <f>IF('لیست کل'!N215="","",'لیست کل'!N215)</f>
        <v/>
      </c>
      <c r="O211" s="31" t="str">
        <f>IF('لیست کل'!O215="","",'لیست کل'!O215)</f>
        <v/>
      </c>
      <c r="P211" s="31" t="str">
        <f>IF('لیست کل'!P215="","",'لیست کل'!P215)</f>
        <v/>
      </c>
      <c r="Q211" s="31" t="str">
        <f>IF('لیست کل'!Q215="","",'لیست کل'!Q215)</f>
        <v/>
      </c>
      <c r="R211" s="31" t="str">
        <f>IF('لیست کل'!R215="","",'لیست کل'!R215)</f>
        <v/>
      </c>
      <c r="S211" s="31" t="str">
        <f>IF('لیست کل'!S215="","",'لیست کل'!S215)</f>
        <v/>
      </c>
      <c r="T211" s="88" t="str">
        <f>IF('لیست کل'!T215="","",'لیست کل'!T215)</f>
        <v/>
      </c>
    </row>
    <row r="212" spans="1:20" ht="21">
      <c r="A212" s="31">
        <f>IF('لیست کل'!A128="","",'لیست کل'!A128)</f>
        <v>125</v>
      </c>
      <c r="B212" s="31" t="str">
        <f>IF('لیست کل'!B128="","",'لیست کل'!B128)</f>
        <v/>
      </c>
      <c r="C212" s="31" t="str">
        <f>IF('لیست کل'!C128="","",'لیست کل'!C128)</f>
        <v/>
      </c>
      <c r="D212" s="31" t="str">
        <f>IF('لیست کل'!D128="","",'لیست کل'!D128)</f>
        <v/>
      </c>
      <c r="E212" s="31" t="str">
        <f>IF('لیست کل'!E128="","",'لیست کل'!E128)</f>
        <v/>
      </c>
      <c r="F212" s="31" t="str">
        <f>IF('لیست کل'!F128="","",'لیست کل'!F128)</f>
        <v/>
      </c>
      <c r="G212" s="31" t="str">
        <f>IF('لیست کل'!G128="","",'لیست کل'!G128)</f>
        <v/>
      </c>
      <c r="H212" s="31" t="str">
        <f>IF('لیست کل'!H128="","",'لیست کل'!H128)</f>
        <v/>
      </c>
      <c r="I212" s="31" t="str">
        <f>IF('لیست کل'!I128="","",'لیست کل'!I128)</f>
        <v/>
      </c>
      <c r="J212" s="31" t="str">
        <f>IF('لیست کل'!J128="","",'لیست کل'!J128)</f>
        <v/>
      </c>
      <c r="K212" s="31" t="str">
        <f>IF('لیست کل'!K128="","",'لیست کل'!K128)</f>
        <v/>
      </c>
      <c r="L212" s="31" t="str">
        <f>IF('لیست کل'!L128="","",'لیست کل'!L128)</f>
        <v/>
      </c>
      <c r="M212" s="31" t="str">
        <f>IF('لیست کل'!M128="","",'لیست کل'!M128)</f>
        <v/>
      </c>
      <c r="N212" s="31" t="str">
        <f>IF('لیست کل'!N128="","",'لیست کل'!N128)</f>
        <v/>
      </c>
      <c r="O212" s="31" t="str">
        <f>IF('لیست کل'!O128="","",'لیست کل'!O128)</f>
        <v/>
      </c>
      <c r="P212" s="31" t="str">
        <f>IF('لیست کل'!P128="","",'لیست کل'!P128)</f>
        <v/>
      </c>
      <c r="Q212" s="31" t="str">
        <f>IF('لیست کل'!Q128="","",'لیست کل'!Q128)</f>
        <v/>
      </c>
      <c r="R212" s="31" t="str">
        <f>IF('لیست کل'!R128="","",'لیست کل'!R128)</f>
        <v/>
      </c>
      <c r="S212" s="31" t="str">
        <f>IF('لیست کل'!S128="","",'لیست کل'!S128)</f>
        <v/>
      </c>
      <c r="T212" s="88" t="str">
        <f>IF('لیست کل'!T128="","",'لیست کل'!T128)</f>
        <v/>
      </c>
    </row>
    <row r="213" spans="1:20" ht="21">
      <c r="A213" s="30">
        <f>IF('لیست کل'!A216="","",'لیست کل'!A216)</f>
        <v>213</v>
      </c>
      <c r="B213" s="30" t="str">
        <f>IF('لیست کل'!B216="","",'لیست کل'!B216)</f>
        <v/>
      </c>
      <c r="C213" s="30" t="str">
        <f>IF('لیست کل'!C216="","",'لیست کل'!C216)</f>
        <v/>
      </c>
      <c r="D213" s="30" t="str">
        <f>IF('لیست کل'!D216="","",'لیست کل'!D216)</f>
        <v/>
      </c>
      <c r="E213" s="30" t="str">
        <f>IF('لیست کل'!E216="","",'لیست کل'!E216)</f>
        <v/>
      </c>
      <c r="F213" s="30" t="str">
        <f>IF('لیست کل'!F216="","",'لیست کل'!F216)</f>
        <v/>
      </c>
      <c r="G213" s="30" t="str">
        <f>IF('لیست کل'!G216="","",'لیست کل'!G216)</f>
        <v/>
      </c>
      <c r="H213" s="30" t="str">
        <f>IF('لیست کل'!H216="","",'لیست کل'!H216)</f>
        <v/>
      </c>
      <c r="I213" s="30" t="str">
        <f>IF('لیست کل'!I216="","",'لیست کل'!I216)</f>
        <v/>
      </c>
      <c r="J213" s="30" t="str">
        <f>IF('لیست کل'!J216="","",'لیست کل'!J216)</f>
        <v/>
      </c>
      <c r="K213" s="30" t="str">
        <f>IF('لیست کل'!K216="","",'لیست کل'!K216)</f>
        <v/>
      </c>
      <c r="L213" s="30" t="str">
        <f>IF('لیست کل'!L216="","",'لیست کل'!L216)</f>
        <v/>
      </c>
      <c r="M213" s="30" t="str">
        <f>IF('لیست کل'!M216="","",'لیست کل'!M216)</f>
        <v/>
      </c>
      <c r="N213" s="30" t="str">
        <f>IF('لیست کل'!N216="","",'لیست کل'!N216)</f>
        <v/>
      </c>
      <c r="O213" s="30" t="str">
        <f>IF('لیست کل'!O216="","",'لیست کل'!O216)</f>
        <v/>
      </c>
      <c r="P213" s="30" t="str">
        <f>IF('لیست کل'!P216="","",'لیست کل'!P216)</f>
        <v/>
      </c>
      <c r="Q213" s="30" t="str">
        <f>IF('لیست کل'!Q216="","",'لیست کل'!Q216)</f>
        <v/>
      </c>
      <c r="R213" s="30" t="str">
        <f>IF('لیست کل'!R216="","",'لیست کل'!R216)</f>
        <v/>
      </c>
      <c r="S213" s="30" t="str">
        <f>IF('لیست کل'!S216="","",'لیست کل'!S216)</f>
        <v/>
      </c>
      <c r="T213" s="87" t="str">
        <f>IF('لیست کل'!T216="","",'لیست کل'!T216)</f>
        <v/>
      </c>
    </row>
    <row r="214" spans="1:20" ht="21">
      <c r="A214" s="31">
        <f>IF('لیست کل'!A217="","",'لیست کل'!A217)</f>
        <v>214</v>
      </c>
      <c r="B214" s="31" t="str">
        <f>IF('لیست کل'!B217="","",'لیست کل'!B217)</f>
        <v/>
      </c>
      <c r="C214" s="31" t="str">
        <f>IF('لیست کل'!C217="","",'لیست کل'!C217)</f>
        <v/>
      </c>
      <c r="D214" s="31" t="str">
        <f>IF('لیست کل'!D217="","",'لیست کل'!D217)</f>
        <v/>
      </c>
      <c r="E214" s="31" t="str">
        <f>IF('لیست کل'!E217="","",'لیست کل'!E217)</f>
        <v/>
      </c>
      <c r="F214" s="31" t="str">
        <f>IF('لیست کل'!F217="","",'لیست کل'!F217)</f>
        <v/>
      </c>
      <c r="G214" s="31" t="str">
        <f>IF('لیست کل'!G217="","",'لیست کل'!G217)</f>
        <v/>
      </c>
      <c r="H214" s="31" t="str">
        <f>IF('لیست کل'!H217="","",'لیست کل'!H217)</f>
        <v/>
      </c>
      <c r="I214" s="31" t="str">
        <f>IF('لیست کل'!I217="","",'لیست کل'!I217)</f>
        <v/>
      </c>
      <c r="J214" s="31" t="str">
        <f>IF('لیست کل'!J217="","",'لیست کل'!J217)</f>
        <v/>
      </c>
      <c r="K214" s="31" t="str">
        <f>IF('لیست کل'!K217="","",'لیست کل'!K217)</f>
        <v/>
      </c>
      <c r="L214" s="31" t="str">
        <f>IF('لیست کل'!L217="","",'لیست کل'!L217)</f>
        <v/>
      </c>
      <c r="M214" s="31" t="str">
        <f>IF('لیست کل'!M217="","",'لیست کل'!M217)</f>
        <v/>
      </c>
      <c r="N214" s="31" t="str">
        <f>IF('لیست کل'!N217="","",'لیست کل'!N217)</f>
        <v/>
      </c>
      <c r="O214" s="31" t="str">
        <f>IF('لیست کل'!O217="","",'لیست کل'!O217)</f>
        <v/>
      </c>
      <c r="P214" s="31" t="str">
        <f>IF('لیست کل'!P217="","",'لیست کل'!P217)</f>
        <v/>
      </c>
      <c r="Q214" s="31" t="str">
        <f>IF('لیست کل'!Q217="","",'لیست کل'!Q217)</f>
        <v/>
      </c>
      <c r="R214" s="31" t="str">
        <f>IF('لیست کل'!R217="","",'لیست کل'!R217)</f>
        <v/>
      </c>
      <c r="S214" s="31" t="str">
        <f>IF('لیست کل'!S217="","",'لیست کل'!S217)</f>
        <v/>
      </c>
      <c r="T214" s="88" t="str">
        <f>IF('لیست کل'!T217="","",'لیست کل'!T217)</f>
        <v/>
      </c>
    </row>
    <row r="215" spans="1:20" ht="21">
      <c r="A215" s="30">
        <f>IF('لیست کل'!A218="","",'لیست کل'!A218)</f>
        <v>215</v>
      </c>
      <c r="B215" s="30" t="str">
        <f>IF('لیست کل'!B218="","",'لیست کل'!B218)</f>
        <v/>
      </c>
      <c r="C215" s="30" t="str">
        <f>IF('لیست کل'!C218="","",'لیست کل'!C218)</f>
        <v/>
      </c>
      <c r="D215" s="30" t="str">
        <f>IF('لیست کل'!D218="","",'لیست کل'!D218)</f>
        <v/>
      </c>
      <c r="E215" s="30" t="str">
        <f>IF('لیست کل'!E218="","",'لیست کل'!E218)</f>
        <v/>
      </c>
      <c r="F215" s="30" t="str">
        <f>IF('لیست کل'!F218="","",'لیست کل'!F218)</f>
        <v/>
      </c>
      <c r="G215" s="30" t="str">
        <f>IF('لیست کل'!G218="","",'لیست کل'!G218)</f>
        <v/>
      </c>
      <c r="H215" s="30" t="str">
        <f>IF('لیست کل'!H218="","",'لیست کل'!H218)</f>
        <v/>
      </c>
      <c r="I215" s="30" t="str">
        <f>IF('لیست کل'!I218="","",'لیست کل'!I218)</f>
        <v/>
      </c>
      <c r="J215" s="30" t="str">
        <f>IF('لیست کل'!J218="","",'لیست کل'!J218)</f>
        <v/>
      </c>
      <c r="K215" s="30" t="str">
        <f>IF('لیست کل'!K218="","",'لیست کل'!K218)</f>
        <v/>
      </c>
      <c r="L215" s="30" t="str">
        <f>IF('لیست کل'!L218="","",'لیست کل'!L218)</f>
        <v/>
      </c>
      <c r="M215" s="30" t="str">
        <f>IF('لیست کل'!M218="","",'لیست کل'!M218)</f>
        <v/>
      </c>
      <c r="N215" s="30" t="str">
        <f>IF('لیست کل'!N218="","",'لیست کل'!N218)</f>
        <v/>
      </c>
      <c r="O215" s="30" t="str">
        <f>IF('لیست کل'!O218="","",'لیست کل'!O218)</f>
        <v/>
      </c>
      <c r="P215" s="30" t="str">
        <f>IF('لیست کل'!P218="","",'لیست کل'!P218)</f>
        <v/>
      </c>
      <c r="Q215" s="30" t="str">
        <f>IF('لیست کل'!Q218="","",'لیست کل'!Q218)</f>
        <v/>
      </c>
      <c r="R215" s="30" t="str">
        <f>IF('لیست کل'!R218="","",'لیست کل'!R218)</f>
        <v/>
      </c>
      <c r="S215" s="30" t="str">
        <f>IF('لیست کل'!S218="","",'لیست کل'!S218)</f>
        <v/>
      </c>
      <c r="T215" s="87" t="str">
        <f>IF('لیست کل'!T218="","",'لیست کل'!T218)</f>
        <v/>
      </c>
    </row>
    <row r="216" spans="1:20" ht="21">
      <c r="A216" s="31">
        <f>IF('لیست کل'!A219="","",'لیست کل'!A219)</f>
        <v>216</v>
      </c>
      <c r="B216" s="31" t="str">
        <f>IF('لیست کل'!B219="","",'لیست کل'!B219)</f>
        <v/>
      </c>
      <c r="C216" s="31" t="str">
        <f>IF('لیست کل'!C219="","",'لیست کل'!C219)</f>
        <v/>
      </c>
      <c r="D216" s="31" t="str">
        <f>IF('لیست کل'!D219="","",'لیست کل'!D219)</f>
        <v/>
      </c>
      <c r="E216" s="31" t="str">
        <f>IF('لیست کل'!E219="","",'لیست کل'!E219)</f>
        <v/>
      </c>
      <c r="F216" s="31" t="str">
        <f>IF('لیست کل'!F219="","",'لیست کل'!F219)</f>
        <v/>
      </c>
      <c r="G216" s="31" t="str">
        <f>IF('لیست کل'!G219="","",'لیست کل'!G219)</f>
        <v/>
      </c>
      <c r="H216" s="31" t="str">
        <f>IF('لیست کل'!H219="","",'لیست کل'!H219)</f>
        <v/>
      </c>
      <c r="I216" s="31" t="str">
        <f>IF('لیست کل'!I219="","",'لیست کل'!I219)</f>
        <v/>
      </c>
      <c r="J216" s="31" t="str">
        <f>IF('لیست کل'!J219="","",'لیست کل'!J219)</f>
        <v/>
      </c>
      <c r="K216" s="31" t="str">
        <f>IF('لیست کل'!K219="","",'لیست کل'!K219)</f>
        <v/>
      </c>
      <c r="L216" s="31" t="str">
        <f>IF('لیست کل'!L219="","",'لیست کل'!L219)</f>
        <v/>
      </c>
      <c r="M216" s="31" t="str">
        <f>IF('لیست کل'!M219="","",'لیست کل'!M219)</f>
        <v/>
      </c>
      <c r="N216" s="31" t="str">
        <f>IF('لیست کل'!N219="","",'لیست کل'!N219)</f>
        <v/>
      </c>
      <c r="O216" s="31" t="str">
        <f>IF('لیست کل'!O219="","",'لیست کل'!O219)</f>
        <v/>
      </c>
      <c r="P216" s="31" t="str">
        <f>IF('لیست کل'!P219="","",'لیست کل'!P219)</f>
        <v/>
      </c>
      <c r="Q216" s="31" t="str">
        <f>IF('لیست کل'!Q219="","",'لیست کل'!Q219)</f>
        <v/>
      </c>
      <c r="R216" s="31" t="str">
        <f>IF('لیست کل'!R219="","",'لیست کل'!R219)</f>
        <v/>
      </c>
      <c r="S216" s="31" t="str">
        <f>IF('لیست کل'!S219="","",'لیست کل'!S219)</f>
        <v/>
      </c>
      <c r="T216" s="88" t="str">
        <f>IF('لیست کل'!T219="","",'لیست کل'!T219)</f>
        <v/>
      </c>
    </row>
    <row r="217" spans="1:20" ht="21">
      <c r="A217" s="30">
        <f>IF('لیست کل'!A129="","",'لیست کل'!A129)</f>
        <v>126</v>
      </c>
      <c r="B217" s="30" t="str">
        <f>IF('لیست کل'!B129="","",'لیست کل'!B129)</f>
        <v/>
      </c>
      <c r="C217" s="30" t="str">
        <f>IF('لیست کل'!C129="","",'لیست کل'!C129)</f>
        <v/>
      </c>
      <c r="D217" s="30" t="str">
        <f>IF('لیست کل'!D129="","",'لیست کل'!D129)</f>
        <v/>
      </c>
      <c r="E217" s="30" t="str">
        <f>IF('لیست کل'!E129="","",'لیست کل'!E129)</f>
        <v/>
      </c>
      <c r="F217" s="30" t="str">
        <f>IF('لیست کل'!F129="","",'لیست کل'!F129)</f>
        <v/>
      </c>
      <c r="G217" s="30" t="str">
        <f>IF('لیست کل'!G129="","",'لیست کل'!G129)</f>
        <v/>
      </c>
      <c r="H217" s="30" t="str">
        <f>IF('لیست کل'!H129="","",'لیست کل'!H129)</f>
        <v/>
      </c>
      <c r="I217" s="30" t="str">
        <f>IF('لیست کل'!I129="","",'لیست کل'!I129)</f>
        <v/>
      </c>
      <c r="J217" s="30" t="str">
        <f>IF('لیست کل'!J129="","",'لیست کل'!J129)</f>
        <v/>
      </c>
      <c r="K217" s="30" t="str">
        <f>IF('لیست کل'!K129="","",'لیست کل'!K129)</f>
        <v/>
      </c>
      <c r="L217" s="30" t="str">
        <f>IF('لیست کل'!L129="","",'لیست کل'!L129)</f>
        <v/>
      </c>
      <c r="M217" s="30" t="str">
        <f>IF('لیست کل'!M129="","",'لیست کل'!M129)</f>
        <v/>
      </c>
      <c r="N217" s="30" t="str">
        <f>IF('لیست کل'!N129="","",'لیست کل'!N129)</f>
        <v/>
      </c>
      <c r="O217" s="30" t="str">
        <f>IF('لیست کل'!O129="","",'لیست کل'!O129)</f>
        <v/>
      </c>
      <c r="P217" s="30" t="str">
        <f>IF('لیست کل'!P129="","",'لیست کل'!P129)</f>
        <v/>
      </c>
      <c r="Q217" s="30" t="str">
        <f>IF('لیست کل'!Q129="","",'لیست کل'!Q129)</f>
        <v/>
      </c>
      <c r="R217" s="30" t="str">
        <f>IF('لیست کل'!R129="","",'لیست کل'!R129)</f>
        <v/>
      </c>
      <c r="S217" s="30" t="str">
        <f>IF('لیست کل'!S129="","",'لیست کل'!S129)</f>
        <v/>
      </c>
      <c r="T217" s="87" t="str">
        <f>IF('لیست کل'!T129="","",'لیست کل'!T129)</f>
        <v/>
      </c>
    </row>
    <row r="218" spans="1:20" ht="21">
      <c r="A218" s="30">
        <f>IF('لیست کل'!A130="","",'لیست کل'!A130)</f>
        <v>127</v>
      </c>
      <c r="B218" s="30" t="str">
        <f>IF('لیست کل'!B130="","",'لیست کل'!B130)</f>
        <v/>
      </c>
      <c r="C218" s="30" t="str">
        <f>IF('لیست کل'!C130="","",'لیست کل'!C130)</f>
        <v/>
      </c>
      <c r="D218" s="30" t="str">
        <f>IF('لیست کل'!D130="","",'لیست کل'!D130)</f>
        <v/>
      </c>
      <c r="E218" s="30" t="str">
        <f>IF('لیست کل'!E130="","",'لیست کل'!E130)</f>
        <v/>
      </c>
      <c r="F218" s="30" t="str">
        <f>IF('لیست کل'!F130="","",'لیست کل'!F130)</f>
        <v/>
      </c>
      <c r="G218" s="30" t="str">
        <f>IF('لیست کل'!G130="","",'لیست کل'!G130)</f>
        <v/>
      </c>
      <c r="H218" s="30" t="str">
        <f>IF('لیست کل'!H130="","",'لیست کل'!H130)</f>
        <v/>
      </c>
      <c r="I218" s="30" t="str">
        <f>IF('لیست کل'!I130="","",'لیست کل'!I130)</f>
        <v/>
      </c>
      <c r="J218" s="30" t="str">
        <f>IF('لیست کل'!J130="","",'لیست کل'!J130)</f>
        <v/>
      </c>
      <c r="K218" s="30" t="str">
        <f>IF('لیست کل'!K130="","",'لیست کل'!K130)</f>
        <v/>
      </c>
      <c r="L218" s="30" t="str">
        <f>IF('لیست کل'!L130="","",'لیست کل'!L130)</f>
        <v/>
      </c>
      <c r="M218" s="30" t="str">
        <f>IF('لیست کل'!M130="","",'لیست کل'!M130)</f>
        <v/>
      </c>
      <c r="N218" s="30" t="str">
        <f>IF('لیست کل'!N130="","",'لیست کل'!N130)</f>
        <v/>
      </c>
      <c r="O218" s="30" t="str">
        <f>IF('لیست کل'!O130="","",'لیست کل'!O130)</f>
        <v/>
      </c>
      <c r="P218" s="30" t="str">
        <f>IF('لیست کل'!P130="","",'لیست کل'!P130)</f>
        <v/>
      </c>
      <c r="Q218" s="30" t="str">
        <f>IF('لیست کل'!Q130="","",'لیست کل'!Q130)</f>
        <v/>
      </c>
      <c r="R218" s="30" t="str">
        <f>IF('لیست کل'!R130="","",'لیست کل'!R130)</f>
        <v/>
      </c>
      <c r="S218" s="30" t="str">
        <f>IF('لیست کل'!S130="","",'لیست کل'!S130)</f>
        <v/>
      </c>
      <c r="T218" s="87" t="str">
        <f>IF('لیست کل'!T130="","",'لیست کل'!T130)</f>
        <v/>
      </c>
    </row>
    <row r="219" spans="1:20" ht="21">
      <c r="A219" s="30">
        <f>IF('لیست کل'!A220="","",'لیست کل'!A220)</f>
        <v>217</v>
      </c>
      <c r="B219" s="30" t="str">
        <f>IF('لیست کل'!B220="","",'لیست کل'!B220)</f>
        <v/>
      </c>
      <c r="C219" s="30" t="str">
        <f>IF('لیست کل'!C220="","",'لیست کل'!C220)</f>
        <v/>
      </c>
      <c r="D219" s="30" t="str">
        <f>IF('لیست کل'!D220="","",'لیست کل'!D220)</f>
        <v/>
      </c>
      <c r="E219" s="30" t="str">
        <f>IF('لیست کل'!E220="","",'لیست کل'!E220)</f>
        <v/>
      </c>
      <c r="F219" s="30" t="str">
        <f>IF('لیست کل'!F220="","",'لیست کل'!F220)</f>
        <v/>
      </c>
      <c r="G219" s="30" t="str">
        <f>IF('لیست کل'!G220="","",'لیست کل'!G220)</f>
        <v/>
      </c>
      <c r="H219" s="30" t="str">
        <f>IF('لیست کل'!H220="","",'لیست کل'!H220)</f>
        <v/>
      </c>
      <c r="I219" s="30" t="str">
        <f>IF('لیست کل'!I220="","",'لیست کل'!I220)</f>
        <v/>
      </c>
      <c r="J219" s="30" t="str">
        <f>IF('لیست کل'!J220="","",'لیست کل'!J220)</f>
        <v/>
      </c>
      <c r="K219" s="30" t="str">
        <f>IF('لیست کل'!K220="","",'لیست کل'!K220)</f>
        <v/>
      </c>
      <c r="L219" s="30" t="str">
        <f>IF('لیست کل'!L220="","",'لیست کل'!L220)</f>
        <v/>
      </c>
      <c r="M219" s="30" t="str">
        <f>IF('لیست کل'!M220="","",'لیست کل'!M220)</f>
        <v/>
      </c>
      <c r="N219" s="30" t="str">
        <f>IF('لیست کل'!N220="","",'لیست کل'!N220)</f>
        <v/>
      </c>
      <c r="O219" s="30" t="str">
        <f>IF('لیست کل'!O220="","",'لیست کل'!O220)</f>
        <v/>
      </c>
      <c r="P219" s="30" t="str">
        <f>IF('لیست کل'!P220="","",'لیست کل'!P220)</f>
        <v/>
      </c>
      <c r="Q219" s="30" t="str">
        <f>IF('لیست کل'!Q220="","",'لیست کل'!Q220)</f>
        <v/>
      </c>
      <c r="R219" s="30" t="str">
        <f>IF('لیست کل'!R220="","",'لیست کل'!R220)</f>
        <v/>
      </c>
      <c r="S219" s="30" t="str">
        <f>IF('لیست کل'!S220="","",'لیست کل'!S220)</f>
        <v/>
      </c>
      <c r="T219" s="87" t="str">
        <f>IF('لیست کل'!T220="","",'لیست کل'!T220)</f>
        <v/>
      </c>
    </row>
    <row r="220" spans="1:20" ht="21">
      <c r="A220" s="31">
        <f>IF('لیست کل'!A131="","",'لیست کل'!A131)</f>
        <v>128</v>
      </c>
      <c r="B220" s="31" t="str">
        <f>IF('لیست کل'!B131="","",'لیست کل'!B131)</f>
        <v/>
      </c>
      <c r="C220" s="31" t="str">
        <f>IF('لیست کل'!C131="","",'لیست کل'!C131)</f>
        <v/>
      </c>
      <c r="D220" s="31" t="str">
        <f>IF('لیست کل'!D131="","",'لیست کل'!D131)</f>
        <v/>
      </c>
      <c r="E220" s="31" t="str">
        <f>IF('لیست کل'!E131="","",'لیست کل'!E131)</f>
        <v/>
      </c>
      <c r="F220" s="31" t="str">
        <f>IF('لیست کل'!F131="","",'لیست کل'!F131)</f>
        <v/>
      </c>
      <c r="G220" s="31" t="str">
        <f>IF('لیست کل'!G131="","",'لیست کل'!G131)</f>
        <v/>
      </c>
      <c r="H220" s="31" t="str">
        <f>IF('لیست کل'!H131="","",'لیست کل'!H131)</f>
        <v/>
      </c>
      <c r="I220" s="31" t="str">
        <f>IF('لیست کل'!I131="","",'لیست کل'!I131)</f>
        <v/>
      </c>
      <c r="J220" s="31" t="str">
        <f>IF('لیست کل'!J131="","",'لیست کل'!J131)</f>
        <v/>
      </c>
      <c r="K220" s="31" t="str">
        <f>IF('لیست کل'!K131="","",'لیست کل'!K131)</f>
        <v/>
      </c>
      <c r="L220" s="31" t="str">
        <f>IF('لیست کل'!L131="","",'لیست کل'!L131)</f>
        <v/>
      </c>
      <c r="M220" s="31" t="str">
        <f>IF('لیست کل'!M131="","",'لیست کل'!M131)</f>
        <v/>
      </c>
      <c r="N220" s="31" t="str">
        <f>IF('لیست کل'!N131="","",'لیست کل'!N131)</f>
        <v/>
      </c>
      <c r="O220" s="31" t="str">
        <f>IF('لیست کل'!O131="","",'لیست کل'!O131)</f>
        <v/>
      </c>
      <c r="P220" s="31" t="str">
        <f>IF('لیست کل'!P131="","",'لیست کل'!P131)</f>
        <v/>
      </c>
      <c r="Q220" s="31" t="str">
        <f>IF('لیست کل'!Q131="","",'لیست کل'!Q131)</f>
        <v/>
      </c>
      <c r="R220" s="31" t="str">
        <f>IF('لیست کل'!R131="","",'لیست کل'!R131)</f>
        <v/>
      </c>
      <c r="S220" s="31" t="str">
        <f>IF('لیست کل'!S131="","",'لیست کل'!S131)</f>
        <v/>
      </c>
      <c r="T220" s="88" t="str">
        <f>IF('لیست کل'!T131="","",'لیست کل'!T131)</f>
        <v/>
      </c>
    </row>
    <row r="221" spans="1:20" ht="21">
      <c r="A221" s="31">
        <f>IF('لیست کل'!A221="","",'لیست کل'!A221)</f>
        <v>218</v>
      </c>
      <c r="B221" s="31" t="str">
        <f>IF('لیست کل'!B221="","",'لیست کل'!B221)</f>
        <v/>
      </c>
      <c r="C221" s="31" t="str">
        <f>IF('لیست کل'!C221="","",'لیست کل'!C221)</f>
        <v/>
      </c>
      <c r="D221" s="31" t="str">
        <f>IF('لیست کل'!D221="","",'لیست کل'!D221)</f>
        <v/>
      </c>
      <c r="E221" s="31" t="str">
        <f>IF('لیست کل'!E221="","",'لیست کل'!E221)</f>
        <v/>
      </c>
      <c r="F221" s="31" t="str">
        <f>IF('لیست کل'!F221="","",'لیست کل'!F221)</f>
        <v/>
      </c>
      <c r="G221" s="31" t="str">
        <f>IF('لیست کل'!G221="","",'لیست کل'!G221)</f>
        <v/>
      </c>
      <c r="H221" s="31" t="str">
        <f>IF('لیست کل'!H221="","",'لیست کل'!H221)</f>
        <v/>
      </c>
      <c r="I221" s="31" t="str">
        <f>IF('لیست کل'!I221="","",'لیست کل'!I221)</f>
        <v/>
      </c>
      <c r="J221" s="31" t="str">
        <f>IF('لیست کل'!J221="","",'لیست کل'!J221)</f>
        <v/>
      </c>
      <c r="K221" s="31" t="str">
        <f>IF('لیست کل'!K221="","",'لیست کل'!K221)</f>
        <v/>
      </c>
      <c r="L221" s="31" t="str">
        <f>IF('لیست کل'!L221="","",'لیست کل'!L221)</f>
        <v/>
      </c>
      <c r="M221" s="31" t="str">
        <f>IF('لیست کل'!M221="","",'لیست کل'!M221)</f>
        <v/>
      </c>
      <c r="N221" s="31" t="str">
        <f>IF('لیست کل'!N221="","",'لیست کل'!N221)</f>
        <v/>
      </c>
      <c r="O221" s="31" t="str">
        <f>IF('لیست کل'!O221="","",'لیست کل'!O221)</f>
        <v/>
      </c>
      <c r="P221" s="31" t="str">
        <f>IF('لیست کل'!P221="","",'لیست کل'!P221)</f>
        <v/>
      </c>
      <c r="Q221" s="31" t="str">
        <f>IF('لیست کل'!Q221="","",'لیست کل'!Q221)</f>
        <v/>
      </c>
      <c r="R221" s="31" t="str">
        <f>IF('لیست کل'!R221="","",'لیست کل'!R221)</f>
        <v/>
      </c>
      <c r="S221" s="31" t="str">
        <f>IF('لیست کل'!S221="","",'لیست کل'!S221)</f>
        <v/>
      </c>
      <c r="T221" s="88" t="str">
        <f>IF('لیست کل'!T221="","",'لیست کل'!T221)</f>
        <v/>
      </c>
    </row>
    <row r="222" spans="1:20" ht="21">
      <c r="A222" s="30">
        <f>IF('لیست کل'!A222="","",'لیست کل'!A222)</f>
        <v>219</v>
      </c>
      <c r="B222" s="30" t="str">
        <f>IF('لیست کل'!B222="","",'لیست کل'!B222)</f>
        <v/>
      </c>
      <c r="C222" s="30" t="str">
        <f>IF('لیست کل'!C222="","",'لیست کل'!C222)</f>
        <v/>
      </c>
      <c r="D222" s="30" t="str">
        <f>IF('لیست کل'!D222="","",'لیست کل'!D222)</f>
        <v/>
      </c>
      <c r="E222" s="30" t="str">
        <f>IF('لیست کل'!E222="","",'لیست کل'!E222)</f>
        <v/>
      </c>
      <c r="F222" s="30" t="str">
        <f>IF('لیست کل'!F222="","",'لیست کل'!F222)</f>
        <v/>
      </c>
      <c r="G222" s="30" t="str">
        <f>IF('لیست کل'!G222="","",'لیست کل'!G222)</f>
        <v/>
      </c>
      <c r="H222" s="30" t="str">
        <f>IF('لیست کل'!H222="","",'لیست کل'!H222)</f>
        <v/>
      </c>
      <c r="I222" s="30" t="str">
        <f>IF('لیست کل'!I222="","",'لیست کل'!I222)</f>
        <v/>
      </c>
      <c r="J222" s="30" t="str">
        <f>IF('لیست کل'!J222="","",'لیست کل'!J222)</f>
        <v/>
      </c>
      <c r="K222" s="30" t="str">
        <f>IF('لیست کل'!K222="","",'لیست کل'!K222)</f>
        <v/>
      </c>
      <c r="L222" s="30" t="str">
        <f>IF('لیست کل'!L222="","",'لیست کل'!L222)</f>
        <v/>
      </c>
      <c r="M222" s="30" t="str">
        <f>IF('لیست کل'!M222="","",'لیست کل'!M222)</f>
        <v/>
      </c>
      <c r="N222" s="30" t="str">
        <f>IF('لیست کل'!N222="","",'لیست کل'!N222)</f>
        <v/>
      </c>
      <c r="O222" s="30" t="str">
        <f>IF('لیست کل'!O222="","",'لیست کل'!O222)</f>
        <v/>
      </c>
      <c r="P222" s="30" t="str">
        <f>IF('لیست کل'!P222="","",'لیست کل'!P222)</f>
        <v/>
      </c>
      <c r="Q222" s="30" t="str">
        <f>IF('لیست کل'!Q222="","",'لیست کل'!Q222)</f>
        <v/>
      </c>
      <c r="R222" s="30" t="str">
        <f>IF('لیست کل'!R222="","",'لیست کل'!R222)</f>
        <v/>
      </c>
      <c r="S222" s="30" t="str">
        <f>IF('لیست کل'!S222="","",'لیست کل'!S222)</f>
        <v/>
      </c>
      <c r="T222" s="87" t="str">
        <f>IF('لیست کل'!T222="","",'لیست کل'!T222)</f>
        <v/>
      </c>
    </row>
    <row r="223" spans="1:20" ht="21">
      <c r="A223" s="31">
        <f>IF('لیست کل'!A223="","",'لیست کل'!A223)</f>
        <v>220</v>
      </c>
      <c r="B223" s="31" t="str">
        <f>IF('لیست کل'!B223="","",'لیست کل'!B223)</f>
        <v/>
      </c>
      <c r="C223" s="31" t="str">
        <f>IF('لیست کل'!C223="","",'لیست کل'!C223)</f>
        <v/>
      </c>
      <c r="D223" s="31" t="str">
        <f>IF('لیست کل'!D223="","",'لیست کل'!D223)</f>
        <v/>
      </c>
      <c r="E223" s="31" t="str">
        <f>IF('لیست کل'!E223="","",'لیست کل'!E223)</f>
        <v/>
      </c>
      <c r="F223" s="31" t="str">
        <f>IF('لیست کل'!F223="","",'لیست کل'!F223)</f>
        <v/>
      </c>
      <c r="G223" s="31" t="str">
        <f>IF('لیست کل'!G223="","",'لیست کل'!G223)</f>
        <v/>
      </c>
      <c r="H223" s="31" t="str">
        <f>IF('لیست کل'!H223="","",'لیست کل'!H223)</f>
        <v/>
      </c>
      <c r="I223" s="31" t="str">
        <f>IF('لیست کل'!I223="","",'لیست کل'!I223)</f>
        <v/>
      </c>
      <c r="J223" s="31" t="str">
        <f>IF('لیست کل'!J223="","",'لیست کل'!J223)</f>
        <v/>
      </c>
      <c r="K223" s="31" t="str">
        <f>IF('لیست کل'!K223="","",'لیست کل'!K223)</f>
        <v/>
      </c>
      <c r="L223" s="31" t="str">
        <f>IF('لیست کل'!L223="","",'لیست کل'!L223)</f>
        <v/>
      </c>
      <c r="M223" s="31" t="str">
        <f>IF('لیست کل'!M223="","",'لیست کل'!M223)</f>
        <v/>
      </c>
      <c r="N223" s="31" t="str">
        <f>IF('لیست کل'!N223="","",'لیست کل'!N223)</f>
        <v/>
      </c>
      <c r="O223" s="31" t="str">
        <f>IF('لیست کل'!O223="","",'لیست کل'!O223)</f>
        <v/>
      </c>
      <c r="P223" s="31" t="str">
        <f>IF('لیست کل'!P223="","",'لیست کل'!P223)</f>
        <v/>
      </c>
      <c r="Q223" s="31" t="str">
        <f>IF('لیست کل'!Q223="","",'لیست کل'!Q223)</f>
        <v/>
      </c>
      <c r="R223" s="31" t="str">
        <f>IF('لیست کل'!R223="","",'لیست کل'!R223)</f>
        <v/>
      </c>
      <c r="S223" s="31" t="str">
        <f>IF('لیست کل'!S223="","",'لیست کل'!S223)</f>
        <v/>
      </c>
      <c r="T223" s="88" t="str">
        <f>IF('لیست کل'!T223="","",'لیست کل'!T223)</f>
        <v/>
      </c>
    </row>
    <row r="224" spans="1:20" ht="21" hidden="1">
      <c r="A224" s="30">
        <f>IF('لیست کل'!A224="","",'لیست کل'!A224)</f>
        <v>221</v>
      </c>
      <c r="B224" s="30" t="str">
        <f>IF('لیست کل'!B224="","",'لیست کل'!B224)</f>
        <v/>
      </c>
      <c r="C224" s="30" t="str">
        <f>IF('لیست کل'!C224="","",'لیست کل'!C224)</f>
        <v/>
      </c>
      <c r="D224" s="30" t="str">
        <f>IF('لیست کل'!D224="","",'لیست کل'!D224)</f>
        <v/>
      </c>
      <c r="E224" s="30" t="str">
        <f>IF('لیست کل'!E224="","",'لیست کل'!E224)</f>
        <v/>
      </c>
      <c r="F224" s="30" t="str">
        <f>IF('لیست کل'!F224="","",'لیست کل'!F224)</f>
        <v/>
      </c>
      <c r="G224" s="30" t="str">
        <f>IF('لیست کل'!G224="","",'لیست کل'!G224)</f>
        <v/>
      </c>
      <c r="H224" s="30" t="str">
        <f>IF('لیست کل'!H224="","",'لیست کل'!H224)</f>
        <v/>
      </c>
      <c r="I224" s="30" t="str">
        <f>IF('لیست کل'!I224="","",'لیست کل'!I224)</f>
        <v/>
      </c>
      <c r="J224" s="30" t="str">
        <f>IF('لیست کل'!J224="","",'لیست کل'!J224)</f>
        <v/>
      </c>
      <c r="K224" s="30" t="str">
        <f>IF('لیست کل'!K224="","",'لیست کل'!K224)</f>
        <v/>
      </c>
      <c r="L224" s="30" t="str">
        <f>IF('لیست کل'!L224="","",'لیست کل'!L224)</f>
        <v/>
      </c>
      <c r="M224" s="30" t="str">
        <f>IF('لیست کل'!M224="","",'لیست کل'!M224)</f>
        <v/>
      </c>
      <c r="N224" s="30" t="str">
        <f>IF('لیست کل'!N224="","",'لیست کل'!N224)</f>
        <v/>
      </c>
      <c r="O224" s="30" t="str">
        <f>IF('لیست کل'!O224="","",'لیست کل'!O224)</f>
        <v/>
      </c>
      <c r="P224" s="30" t="str">
        <f>IF('لیست کل'!P224="","",'لیست کل'!P224)</f>
        <v/>
      </c>
      <c r="Q224" s="30" t="str">
        <f>IF('لیست کل'!Q224="","",'لیست کل'!Q224)</f>
        <v/>
      </c>
      <c r="R224" s="30" t="str">
        <f>IF('لیست کل'!R224="","",'لیست کل'!R224)</f>
        <v/>
      </c>
      <c r="S224" s="30" t="str">
        <f>IF('لیست کل'!S224="","",'لیست کل'!S224)</f>
        <v/>
      </c>
      <c r="T224" s="87" t="str">
        <f>IF('لیست کل'!T224="","",'لیست کل'!T224)</f>
        <v/>
      </c>
    </row>
    <row r="225" spans="1:20" ht="21" hidden="1">
      <c r="A225" s="31">
        <f>IF('لیست کل'!A225="","",'لیست کل'!A225)</f>
        <v>222</v>
      </c>
      <c r="B225" s="31" t="str">
        <f>IF('لیست کل'!B225="","",'لیست کل'!B225)</f>
        <v/>
      </c>
      <c r="C225" s="31" t="str">
        <f>IF('لیست کل'!C225="","",'لیست کل'!C225)</f>
        <v/>
      </c>
      <c r="D225" s="31" t="str">
        <f>IF('لیست کل'!D225="","",'لیست کل'!D225)</f>
        <v/>
      </c>
      <c r="E225" s="31" t="str">
        <f>IF('لیست کل'!E225="","",'لیست کل'!E225)</f>
        <v/>
      </c>
      <c r="F225" s="31" t="str">
        <f>IF('لیست کل'!F225="","",'لیست کل'!F225)</f>
        <v/>
      </c>
      <c r="G225" s="31" t="str">
        <f>IF('لیست کل'!G225="","",'لیست کل'!G225)</f>
        <v/>
      </c>
      <c r="H225" s="31" t="str">
        <f>IF('لیست کل'!H225="","",'لیست کل'!H225)</f>
        <v/>
      </c>
      <c r="I225" s="31" t="str">
        <f>IF('لیست کل'!I225="","",'لیست کل'!I225)</f>
        <v/>
      </c>
      <c r="J225" s="31" t="str">
        <f>IF('لیست کل'!J225="","",'لیست کل'!J225)</f>
        <v/>
      </c>
      <c r="K225" s="31" t="str">
        <f>IF('لیست کل'!K225="","",'لیست کل'!K225)</f>
        <v/>
      </c>
      <c r="L225" s="31" t="str">
        <f>IF('لیست کل'!L225="","",'لیست کل'!L225)</f>
        <v/>
      </c>
      <c r="M225" s="31" t="str">
        <f>IF('لیست کل'!M225="","",'لیست کل'!M225)</f>
        <v/>
      </c>
      <c r="N225" s="31" t="str">
        <f>IF('لیست کل'!N225="","",'لیست کل'!N225)</f>
        <v/>
      </c>
      <c r="O225" s="31" t="str">
        <f>IF('لیست کل'!O225="","",'لیست کل'!O225)</f>
        <v/>
      </c>
      <c r="P225" s="31" t="str">
        <f>IF('لیست کل'!P225="","",'لیست کل'!P225)</f>
        <v/>
      </c>
      <c r="Q225" s="31" t="str">
        <f>IF('لیست کل'!Q225="","",'لیست کل'!Q225)</f>
        <v/>
      </c>
      <c r="R225" s="31" t="str">
        <f>IF('لیست کل'!R225="","",'لیست کل'!R225)</f>
        <v/>
      </c>
      <c r="S225" s="31" t="str">
        <f>IF('لیست کل'!S225="","",'لیست کل'!S225)</f>
        <v/>
      </c>
      <c r="T225" s="88" t="str">
        <f>IF('لیست کل'!T225="","",'لیست کل'!T225)</f>
        <v/>
      </c>
    </row>
    <row r="226" spans="1:20" ht="21" hidden="1">
      <c r="A226" s="30">
        <f>IF('لیست کل'!A226="","",'لیست کل'!A226)</f>
        <v>223</v>
      </c>
      <c r="B226" s="30" t="str">
        <f>IF('لیست کل'!B226="","",'لیست کل'!B226)</f>
        <v/>
      </c>
      <c r="C226" s="30" t="str">
        <f>IF('لیست کل'!C226="","",'لیست کل'!C226)</f>
        <v/>
      </c>
      <c r="D226" s="30" t="str">
        <f>IF('لیست کل'!D226="","",'لیست کل'!D226)</f>
        <v/>
      </c>
      <c r="E226" s="30" t="str">
        <f>IF('لیست کل'!E226="","",'لیست کل'!E226)</f>
        <v/>
      </c>
      <c r="F226" s="30" t="str">
        <f>IF('لیست کل'!F226="","",'لیست کل'!F226)</f>
        <v/>
      </c>
      <c r="G226" s="30" t="str">
        <f>IF('لیست کل'!G226="","",'لیست کل'!G226)</f>
        <v/>
      </c>
      <c r="H226" s="30" t="str">
        <f>IF('لیست کل'!H226="","",'لیست کل'!H226)</f>
        <v/>
      </c>
      <c r="I226" s="30" t="str">
        <f>IF('لیست کل'!I226="","",'لیست کل'!I226)</f>
        <v/>
      </c>
      <c r="J226" s="30" t="str">
        <f>IF('لیست کل'!J226="","",'لیست کل'!J226)</f>
        <v/>
      </c>
      <c r="K226" s="30" t="str">
        <f>IF('لیست کل'!K226="","",'لیست کل'!K226)</f>
        <v/>
      </c>
      <c r="L226" s="30" t="str">
        <f>IF('لیست کل'!L226="","",'لیست کل'!L226)</f>
        <v/>
      </c>
      <c r="M226" s="30" t="str">
        <f>IF('لیست کل'!M226="","",'لیست کل'!M226)</f>
        <v/>
      </c>
      <c r="N226" s="30" t="str">
        <f>IF('لیست کل'!N226="","",'لیست کل'!N226)</f>
        <v/>
      </c>
      <c r="O226" s="30" t="str">
        <f>IF('لیست کل'!O226="","",'لیست کل'!O226)</f>
        <v/>
      </c>
      <c r="P226" s="30" t="str">
        <f>IF('لیست کل'!P226="","",'لیست کل'!P226)</f>
        <v/>
      </c>
      <c r="Q226" s="30" t="str">
        <f>IF('لیست کل'!Q226="","",'لیست کل'!Q226)</f>
        <v/>
      </c>
      <c r="R226" s="30" t="str">
        <f>IF('لیست کل'!R226="","",'لیست کل'!R226)</f>
        <v/>
      </c>
      <c r="S226" s="30" t="str">
        <f>IF('لیست کل'!S226="","",'لیست کل'!S226)</f>
        <v/>
      </c>
      <c r="T226" s="87" t="str">
        <f>IF('لیست کل'!T226="","",'لیست کل'!T226)</f>
        <v/>
      </c>
    </row>
    <row r="227" spans="1:20" ht="21" hidden="1">
      <c r="A227" s="31">
        <f>IF('لیست کل'!A227="","",'لیست کل'!A227)</f>
        <v>224</v>
      </c>
      <c r="B227" s="31" t="str">
        <f>IF('لیست کل'!B227="","",'لیست کل'!B227)</f>
        <v/>
      </c>
      <c r="C227" s="31" t="str">
        <f>IF('لیست کل'!C227="","",'لیست کل'!C227)</f>
        <v/>
      </c>
      <c r="D227" s="31" t="str">
        <f>IF('لیست کل'!D227="","",'لیست کل'!D227)</f>
        <v/>
      </c>
      <c r="E227" s="31" t="str">
        <f>IF('لیست کل'!E227="","",'لیست کل'!E227)</f>
        <v/>
      </c>
      <c r="F227" s="31" t="str">
        <f>IF('لیست کل'!F227="","",'لیست کل'!F227)</f>
        <v/>
      </c>
      <c r="G227" s="31" t="str">
        <f>IF('لیست کل'!G227="","",'لیست کل'!G227)</f>
        <v/>
      </c>
      <c r="H227" s="31" t="str">
        <f>IF('لیست کل'!H227="","",'لیست کل'!H227)</f>
        <v/>
      </c>
      <c r="I227" s="31" t="str">
        <f>IF('لیست کل'!I227="","",'لیست کل'!I227)</f>
        <v/>
      </c>
      <c r="J227" s="31" t="str">
        <f>IF('لیست کل'!J227="","",'لیست کل'!J227)</f>
        <v/>
      </c>
      <c r="K227" s="31" t="str">
        <f>IF('لیست کل'!K227="","",'لیست کل'!K227)</f>
        <v/>
      </c>
      <c r="L227" s="31" t="str">
        <f>IF('لیست کل'!L227="","",'لیست کل'!L227)</f>
        <v/>
      </c>
      <c r="M227" s="31" t="str">
        <f>IF('لیست کل'!M227="","",'لیست کل'!M227)</f>
        <v/>
      </c>
      <c r="N227" s="31" t="str">
        <f>IF('لیست کل'!N227="","",'لیست کل'!N227)</f>
        <v/>
      </c>
      <c r="O227" s="31" t="str">
        <f>IF('لیست کل'!O227="","",'لیست کل'!O227)</f>
        <v/>
      </c>
      <c r="P227" s="31" t="str">
        <f>IF('لیست کل'!P227="","",'لیست کل'!P227)</f>
        <v/>
      </c>
      <c r="Q227" s="31" t="str">
        <f>IF('لیست کل'!Q227="","",'لیست کل'!Q227)</f>
        <v/>
      </c>
      <c r="R227" s="31" t="str">
        <f>IF('لیست کل'!R227="","",'لیست کل'!R227)</f>
        <v/>
      </c>
      <c r="S227" s="31" t="str">
        <f>IF('لیست کل'!S227="","",'لیست کل'!S227)</f>
        <v/>
      </c>
      <c r="T227" s="88" t="str">
        <f>IF('لیست کل'!T227="","",'لیست کل'!T227)</f>
        <v/>
      </c>
    </row>
    <row r="228" spans="1:20" ht="21" hidden="1">
      <c r="A228" s="30">
        <f>IF('لیست کل'!A228="","",'لیست کل'!A228)</f>
        <v>225</v>
      </c>
      <c r="B228" s="30" t="str">
        <f>IF('لیست کل'!B228="","",'لیست کل'!B228)</f>
        <v/>
      </c>
      <c r="C228" s="30" t="str">
        <f>IF('لیست کل'!C228="","",'لیست کل'!C228)</f>
        <v/>
      </c>
      <c r="D228" s="30" t="str">
        <f>IF('لیست کل'!D228="","",'لیست کل'!D228)</f>
        <v/>
      </c>
      <c r="E228" s="30" t="str">
        <f>IF('لیست کل'!E228="","",'لیست کل'!E228)</f>
        <v/>
      </c>
      <c r="F228" s="30" t="str">
        <f>IF('لیست کل'!F228="","",'لیست کل'!F228)</f>
        <v/>
      </c>
      <c r="G228" s="30" t="str">
        <f>IF('لیست کل'!G228="","",'لیست کل'!G228)</f>
        <v/>
      </c>
      <c r="H228" s="30" t="str">
        <f>IF('لیست کل'!H228="","",'لیست کل'!H228)</f>
        <v/>
      </c>
      <c r="I228" s="30" t="str">
        <f>IF('لیست کل'!I228="","",'لیست کل'!I228)</f>
        <v/>
      </c>
      <c r="J228" s="30" t="str">
        <f>IF('لیست کل'!J228="","",'لیست کل'!J228)</f>
        <v/>
      </c>
      <c r="K228" s="30" t="str">
        <f>IF('لیست کل'!K228="","",'لیست کل'!K228)</f>
        <v/>
      </c>
      <c r="L228" s="30" t="str">
        <f>IF('لیست کل'!L228="","",'لیست کل'!L228)</f>
        <v/>
      </c>
      <c r="M228" s="30" t="str">
        <f>IF('لیست کل'!M228="","",'لیست کل'!M228)</f>
        <v/>
      </c>
      <c r="N228" s="30" t="str">
        <f>IF('لیست کل'!N228="","",'لیست کل'!N228)</f>
        <v/>
      </c>
      <c r="O228" s="30" t="str">
        <f>IF('لیست کل'!O228="","",'لیست کل'!O228)</f>
        <v/>
      </c>
      <c r="P228" s="30" t="str">
        <f>IF('لیست کل'!P228="","",'لیست کل'!P228)</f>
        <v/>
      </c>
      <c r="Q228" s="30" t="str">
        <f>IF('لیست کل'!Q228="","",'لیست کل'!Q228)</f>
        <v/>
      </c>
      <c r="R228" s="30" t="str">
        <f>IF('لیست کل'!R228="","",'لیست کل'!R228)</f>
        <v/>
      </c>
      <c r="S228" s="30" t="str">
        <f>IF('لیست کل'!S228="","",'لیست کل'!S228)</f>
        <v/>
      </c>
      <c r="T228" s="87" t="str">
        <f>IF('لیست کل'!T228="","",'لیست کل'!T228)</f>
        <v/>
      </c>
    </row>
    <row r="229" spans="1:20" ht="21" hidden="1">
      <c r="A229" s="31">
        <f>IF('لیست کل'!A229="","",'لیست کل'!A229)</f>
        <v>226</v>
      </c>
      <c r="B229" s="31" t="str">
        <f>IF('لیست کل'!B229="","",'لیست کل'!B229)</f>
        <v/>
      </c>
      <c r="C229" s="31" t="str">
        <f>IF('لیست کل'!C229="","",'لیست کل'!C229)</f>
        <v/>
      </c>
      <c r="D229" s="31" t="str">
        <f>IF('لیست کل'!D229="","",'لیست کل'!D229)</f>
        <v/>
      </c>
      <c r="E229" s="31" t="str">
        <f>IF('لیست کل'!E229="","",'لیست کل'!E229)</f>
        <v/>
      </c>
      <c r="F229" s="31" t="str">
        <f>IF('لیست کل'!F229="","",'لیست کل'!F229)</f>
        <v/>
      </c>
      <c r="G229" s="31" t="str">
        <f>IF('لیست کل'!G229="","",'لیست کل'!G229)</f>
        <v/>
      </c>
      <c r="H229" s="31" t="str">
        <f>IF('لیست کل'!H229="","",'لیست کل'!H229)</f>
        <v/>
      </c>
      <c r="I229" s="31" t="str">
        <f>IF('لیست کل'!I229="","",'لیست کل'!I229)</f>
        <v/>
      </c>
      <c r="J229" s="31" t="str">
        <f>IF('لیست کل'!J229="","",'لیست کل'!J229)</f>
        <v/>
      </c>
      <c r="K229" s="31" t="str">
        <f>IF('لیست کل'!K229="","",'لیست کل'!K229)</f>
        <v/>
      </c>
      <c r="L229" s="31" t="str">
        <f>IF('لیست کل'!L229="","",'لیست کل'!L229)</f>
        <v/>
      </c>
      <c r="M229" s="31" t="str">
        <f>IF('لیست کل'!M229="","",'لیست کل'!M229)</f>
        <v/>
      </c>
      <c r="N229" s="31" t="str">
        <f>IF('لیست کل'!N229="","",'لیست کل'!N229)</f>
        <v/>
      </c>
      <c r="O229" s="31" t="str">
        <f>IF('لیست کل'!O229="","",'لیست کل'!O229)</f>
        <v/>
      </c>
      <c r="P229" s="31" t="str">
        <f>IF('لیست کل'!P229="","",'لیست کل'!P229)</f>
        <v/>
      </c>
      <c r="Q229" s="31" t="str">
        <f>IF('لیست کل'!Q229="","",'لیست کل'!Q229)</f>
        <v/>
      </c>
      <c r="R229" s="31" t="str">
        <f>IF('لیست کل'!R229="","",'لیست کل'!R229)</f>
        <v/>
      </c>
      <c r="S229" s="31" t="str">
        <f>IF('لیست کل'!S229="","",'لیست کل'!S229)</f>
        <v/>
      </c>
      <c r="T229" s="88" t="str">
        <f>IF('لیست کل'!T229="","",'لیست کل'!T229)</f>
        <v/>
      </c>
    </row>
    <row r="230" spans="1:20" ht="21" hidden="1">
      <c r="A230" s="30">
        <f>IF('لیست کل'!A230="","",'لیست کل'!A230)</f>
        <v>227</v>
      </c>
      <c r="B230" s="30" t="str">
        <f>IF('لیست کل'!B230="","",'لیست کل'!B230)</f>
        <v/>
      </c>
      <c r="C230" s="30" t="str">
        <f>IF('لیست کل'!C230="","",'لیست کل'!C230)</f>
        <v/>
      </c>
      <c r="D230" s="30" t="str">
        <f>IF('لیست کل'!D230="","",'لیست کل'!D230)</f>
        <v/>
      </c>
      <c r="E230" s="30" t="str">
        <f>IF('لیست کل'!E230="","",'لیست کل'!E230)</f>
        <v/>
      </c>
      <c r="F230" s="30" t="str">
        <f>IF('لیست کل'!F230="","",'لیست کل'!F230)</f>
        <v/>
      </c>
      <c r="G230" s="30" t="str">
        <f>IF('لیست کل'!G230="","",'لیست کل'!G230)</f>
        <v/>
      </c>
      <c r="H230" s="30" t="str">
        <f>IF('لیست کل'!H230="","",'لیست کل'!H230)</f>
        <v/>
      </c>
      <c r="I230" s="30" t="str">
        <f>IF('لیست کل'!I230="","",'لیست کل'!I230)</f>
        <v/>
      </c>
      <c r="J230" s="30" t="str">
        <f>IF('لیست کل'!J230="","",'لیست کل'!J230)</f>
        <v/>
      </c>
      <c r="K230" s="30" t="str">
        <f>IF('لیست کل'!K230="","",'لیست کل'!K230)</f>
        <v/>
      </c>
      <c r="L230" s="30" t="str">
        <f>IF('لیست کل'!L230="","",'لیست کل'!L230)</f>
        <v/>
      </c>
      <c r="M230" s="30" t="str">
        <f>IF('لیست کل'!M230="","",'لیست کل'!M230)</f>
        <v/>
      </c>
      <c r="N230" s="30" t="str">
        <f>IF('لیست کل'!N230="","",'لیست کل'!N230)</f>
        <v/>
      </c>
      <c r="O230" s="30" t="str">
        <f>IF('لیست کل'!O230="","",'لیست کل'!O230)</f>
        <v/>
      </c>
      <c r="P230" s="30" t="str">
        <f>IF('لیست کل'!P230="","",'لیست کل'!P230)</f>
        <v/>
      </c>
      <c r="Q230" s="30" t="str">
        <f>IF('لیست کل'!Q230="","",'لیست کل'!Q230)</f>
        <v/>
      </c>
      <c r="R230" s="30" t="str">
        <f>IF('لیست کل'!R230="","",'لیست کل'!R230)</f>
        <v/>
      </c>
      <c r="S230" s="30" t="str">
        <f>IF('لیست کل'!S230="","",'لیست کل'!S230)</f>
        <v/>
      </c>
      <c r="T230" s="87" t="str">
        <f>IF('لیست کل'!T230="","",'لیست کل'!T230)</f>
        <v/>
      </c>
    </row>
    <row r="231" spans="1:20" ht="21" hidden="1">
      <c r="A231" s="31">
        <f>IF('لیست کل'!A231="","",'لیست کل'!A231)</f>
        <v>228</v>
      </c>
      <c r="B231" s="31" t="str">
        <f>IF('لیست کل'!B231="","",'لیست کل'!B231)</f>
        <v/>
      </c>
      <c r="C231" s="31" t="str">
        <f>IF('لیست کل'!C231="","",'لیست کل'!C231)</f>
        <v/>
      </c>
      <c r="D231" s="31" t="str">
        <f>IF('لیست کل'!D231="","",'لیست کل'!D231)</f>
        <v/>
      </c>
      <c r="E231" s="31" t="str">
        <f>IF('لیست کل'!E231="","",'لیست کل'!E231)</f>
        <v/>
      </c>
      <c r="F231" s="31" t="str">
        <f>IF('لیست کل'!F231="","",'لیست کل'!F231)</f>
        <v/>
      </c>
      <c r="G231" s="31" t="str">
        <f>IF('لیست کل'!G231="","",'لیست کل'!G231)</f>
        <v/>
      </c>
      <c r="H231" s="31" t="str">
        <f>IF('لیست کل'!H231="","",'لیست کل'!H231)</f>
        <v/>
      </c>
      <c r="I231" s="31" t="str">
        <f>IF('لیست کل'!I231="","",'لیست کل'!I231)</f>
        <v/>
      </c>
      <c r="J231" s="31" t="str">
        <f>IF('لیست کل'!J231="","",'لیست کل'!J231)</f>
        <v/>
      </c>
      <c r="K231" s="31" t="str">
        <f>IF('لیست کل'!K231="","",'لیست کل'!K231)</f>
        <v/>
      </c>
      <c r="L231" s="31" t="str">
        <f>IF('لیست کل'!L231="","",'لیست کل'!L231)</f>
        <v/>
      </c>
      <c r="M231" s="31" t="str">
        <f>IF('لیست کل'!M231="","",'لیست کل'!M231)</f>
        <v/>
      </c>
      <c r="N231" s="31" t="str">
        <f>IF('لیست کل'!N231="","",'لیست کل'!N231)</f>
        <v/>
      </c>
      <c r="O231" s="31" t="str">
        <f>IF('لیست کل'!O231="","",'لیست کل'!O231)</f>
        <v/>
      </c>
      <c r="P231" s="31" t="str">
        <f>IF('لیست کل'!P231="","",'لیست کل'!P231)</f>
        <v/>
      </c>
      <c r="Q231" s="31" t="str">
        <f>IF('لیست کل'!Q231="","",'لیست کل'!Q231)</f>
        <v/>
      </c>
      <c r="R231" s="31" t="str">
        <f>IF('لیست کل'!R231="","",'لیست کل'!R231)</f>
        <v/>
      </c>
      <c r="S231" s="31" t="str">
        <f>IF('لیست کل'!S231="","",'لیست کل'!S231)</f>
        <v/>
      </c>
      <c r="T231" s="88" t="str">
        <f>IF('لیست کل'!T231="","",'لیست کل'!T231)</f>
        <v/>
      </c>
    </row>
    <row r="232" spans="1:20" ht="21" hidden="1">
      <c r="A232" s="30">
        <f>IF('لیست کل'!A232="","",'لیست کل'!A232)</f>
        <v>229</v>
      </c>
      <c r="B232" s="30" t="str">
        <f>IF('لیست کل'!B232="","",'لیست کل'!B232)</f>
        <v/>
      </c>
      <c r="C232" s="30" t="str">
        <f>IF('لیست کل'!C232="","",'لیست کل'!C232)</f>
        <v/>
      </c>
      <c r="D232" s="30" t="str">
        <f>IF('لیست کل'!D232="","",'لیست کل'!D232)</f>
        <v/>
      </c>
      <c r="E232" s="30" t="str">
        <f>IF('لیست کل'!E232="","",'لیست کل'!E232)</f>
        <v/>
      </c>
      <c r="F232" s="30" t="str">
        <f>IF('لیست کل'!F232="","",'لیست کل'!F232)</f>
        <v/>
      </c>
      <c r="G232" s="30" t="str">
        <f>IF('لیست کل'!G232="","",'لیست کل'!G232)</f>
        <v/>
      </c>
      <c r="H232" s="30" t="str">
        <f>IF('لیست کل'!H232="","",'لیست کل'!H232)</f>
        <v/>
      </c>
      <c r="I232" s="30" t="str">
        <f>IF('لیست کل'!I232="","",'لیست کل'!I232)</f>
        <v/>
      </c>
      <c r="J232" s="30" t="str">
        <f>IF('لیست کل'!J232="","",'لیست کل'!J232)</f>
        <v/>
      </c>
      <c r="K232" s="30" t="str">
        <f>IF('لیست کل'!K232="","",'لیست کل'!K232)</f>
        <v/>
      </c>
      <c r="L232" s="30" t="str">
        <f>IF('لیست کل'!L232="","",'لیست کل'!L232)</f>
        <v/>
      </c>
      <c r="M232" s="30" t="str">
        <f>IF('لیست کل'!M232="","",'لیست کل'!M232)</f>
        <v/>
      </c>
      <c r="N232" s="30" t="str">
        <f>IF('لیست کل'!N232="","",'لیست کل'!N232)</f>
        <v/>
      </c>
      <c r="O232" s="30" t="str">
        <f>IF('لیست کل'!O232="","",'لیست کل'!O232)</f>
        <v/>
      </c>
      <c r="P232" s="30" t="str">
        <f>IF('لیست کل'!P232="","",'لیست کل'!P232)</f>
        <v/>
      </c>
      <c r="Q232" s="30" t="str">
        <f>IF('لیست کل'!Q232="","",'لیست کل'!Q232)</f>
        <v/>
      </c>
      <c r="R232" s="30" t="str">
        <f>IF('لیست کل'!R232="","",'لیست کل'!R232)</f>
        <v/>
      </c>
      <c r="S232" s="30" t="str">
        <f>IF('لیست کل'!S232="","",'لیست کل'!S232)</f>
        <v/>
      </c>
      <c r="T232" s="87" t="str">
        <f>IF('لیست کل'!T232="","",'لیست کل'!T232)</f>
        <v/>
      </c>
    </row>
    <row r="233" spans="1:20" ht="21" hidden="1">
      <c r="A233" s="31">
        <f>IF('لیست کل'!A233="","",'لیست کل'!A233)</f>
        <v>230</v>
      </c>
      <c r="B233" s="31" t="str">
        <f>IF('لیست کل'!B233="","",'لیست کل'!B233)</f>
        <v/>
      </c>
      <c r="C233" s="31" t="str">
        <f>IF('لیست کل'!C233="","",'لیست کل'!C233)</f>
        <v/>
      </c>
      <c r="D233" s="31" t="str">
        <f>IF('لیست کل'!D233="","",'لیست کل'!D233)</f>
        <v/>
      </c>
      <c r="E233" s="31" t="str">
        <f>IF('لیست کل'!E233="","",'لیست کل'!E233)</f>
        <v/>
      </c>
      <c r="F233" s="31" t="str">
        <f>IF('لیست کل'!F233="","",'لیست کل'!F233)</f>
        <v/>
      </c>
      <c r="G233" s="31" t="str">
        <f>IF('لیست کل'!G233="","",'لیست کل'!G233)</f>
        <v/>
      </c>
      <c r="H233" s="31" t="str">
        <f>IF('لیست کل'!H233="","",'لیست کل'!H233)</f>
        <v/>
      </c>
      <c r="I233" s="31" t="str">
        <f>IF('لیست کل'!I233="","",'لیست کل'!I233)</f>
        <v/>
      </c>
      <c r="J233" s="31" t="str">
        <f>IF('لیست کل'!J233="","",'لیست کل'!J233)</f>
        <v/>
      </c>
      <c r="K233" s="31" t="str">
        <f>IF('لیست کل'!K233="","",'لیست کل'!K233)</f>
        <v/>
      </c>
      <c r="L233" s="31" t="str">
        <f>IF('لیست کل'!L233="","",'لیست کل'!L233)</f>
        <v/>
      </c>
      <c r="M233" s="31" t="str">
        <f>IF('لیست کل'!M233="","",'لیست کل'!M233)</f>
        <v/>
      </c>
      <c r="N233" s="31" t="str">
        <f>IF('لیست کل'!N233="","",'لیست کل'!N233)</f>
        <v/>
      </c>
      <c r="O233" s="31" t="str">
        <f>IF('لیست کل'!O233="","",'لیست کل'!O233)</f>
        <v/>
      </c>
      <c r="P233" s="31" t="str">
        <f>IF('لیست کل'!P233="","",'لیست کل'!P233)</f>
        <v/>
      </c>
      <c r="Q233" s="31" t="str">
        <f>IF('لیست کل'!Q233="","",'لیست کل'!Q233)</f>
        <v/>
      </c>
      <c r="R233" s="31" t="str">
        <f>IF('لیست کل'!R233="","",'لیست کل'!R233)</f>
        <v/>
      </c>
      <c r="S233" s="31" t="str">
        <f>IF('لیست کل'!S233="","",'لیست کل'!S233)</f>
        <v/>
      </c>
      <c r="T233" s="88" t="str">
        <f>IF('لیست کل'!T233="","",'لیست کل'!T233)</f>
        <v/>
      </c>
    </row>
    <row r="234" spans="1:20" ht="21" hidden="1">
      <c r="A234" s="30">
        <f>IF('لیست کل'!A234="","",'لیست کل'!A234)</f>
        <v>231</v>
      </c>
      <c r="B234" s="30" t="str">
        <f>IF('لیست کل'!B234="","",'لیست کل'!B234)</f>
        <v/>
      </c>
      <c r="C234" s="30" t="str">
        <f>IF('لیست کل'!C234="","",'لیست کل'!C234)</f>
        <v/>
      </c>
      <c r="D234" s="30" t="str">
        <f>IF('لیست کل'!D234="","",'لیست کل'!D234)</f>
        <v/>
      </c>
      <c r="E234" s="30" t="str">
        <f>IF('لیست کل'!E234="","",'لیست کل'!E234)</f>
        <v/>
      </c>
      <c r="F234" s="30" t="str">
        <f>IF('لیست کل'!F234="","",'لیست کل'!F234)</f>
        <v/>
      </c>
      <c r="G234" s="30" t="str">
        <f>IF('لیست کل'!G234="","",'لیست کل'!G234)</f>
        <v/>
      </c>
      <c r="H234" s="30" t="str">
        <f>IF('لیست کل'!H234="","",'لیست کل'!H234)</f>
        <v/>
      </c>
      <c r="I234" s="30" t="str">
        <f>IF('لیست کل'!I234="","",'لیست کل'!I234)</f>
        <v/>
      </c>
      <c r="J234" s="30" t="str">
        <f>IF('لیست کل'!J234="","",'لیست کل'!J234)</f>
        <v/>
      </c>
      <c r="K234" s="30" t="str">
        <f>IF('لیست کل'!K234="","",'لیست کل'!K234)</f>
        <v/>
      </c>
      <c r="L234" s="30" t="str">
        <f>IF('لیست کل'!L234="","",'لیست کل'!L234)</f>
        <v/>
      </c>
      <c r="M234" s="30" t="str">
        <f>IF('لیست کل'!M234="","",'لیست کل'!M234)</f>
        <v/>
      </c>
      <c r="N234" s="30" t="str">
        <f>IF('لیست کل'!N234="","",'لیست کل'!N234)</f>
        <v/>
      </c>
      <c r="O234" s="30" t="str">
        <f>IF('لیست کل'!O234="","",'لیست کل'!O234)</f>
        <v/>
      </c>
      <c r="P234" s="30" t="str">
        <f>IF('لیست کل'!P234="","",'لیست کل'!P234)</f>
        <v/>
      </c>
      <c r="Q234" s="30" t="str">
        <f>IF('لیست کل'!Q234="","",'لیست کل'!Q234)</f>
        <v/>
      </c>
      <c r="R234" s="30" t="str">
        <f>IF('لیست کل'!R234="","",'لیست کل'!R234)</f>
        <v/>
      </c>
      <c r="S234" s="30" t="str">
        <f>IF('لیست کل'!S234="","",'لیست کل'!S234)</f>
        <v/>
      </c>
      <c r="T234" s="87" t="str">
        <f>IF('لیست کل'!T234="","",'لیست کل'!T234)</f>
        <v/>
      </c>
    </row>
    <row r="235" spans="1:20" ht="21" hidden="1">
      <c r="A235" s="31">
        <f>IF('لیست کل'!A235="","",'لیست کل'!A235)</f>
        <v>232</v>
      </c>
      <c r="B235" s="31" t="str">
        <f>IF('لیست کل'!B235="","",'لیست کل'!B235)</f>
        <v/>
      </c>
      <c r="C235" s="31" t="str">
        <f>IF('لیست کل'!C235="","",'لیست کل'!C235)</f>
        <v/>
      </c>
      <c r="D235" s="31" t="str">
        <f>IF('لیست کل'!D235="","",'لیست کل'!D235)</f>
        <v/>
      </c>
      <c r="E235" s="31" t="str">
        <f>IF('لیست کل'!E235="","",'لیست کل'!E235)</f>
        <v/>
      </c>
      <c r="F235" s="31" t="str">
        <f>IF('لیست کل'!F235="","",'لیست کل'!F235)</f>
        <v/>
      </c>
      <c r="G235" s="31" t="str">
        <f>IF('لیست کل'!G235="","",'لیست کل'!G235)</f>
        <v/>
      </c>
      <c r="H235" s="31" t="str">
        <f>IF('لیست کل'!H235="","",'لیست کل'!H235)</f>
        <v/>
      </c>
      <c r="I235" s="31" t="str">
        <f>IF('لیست کل'!I235="","",'لیست کل'!I235)</f>
        <v/>
      </c>
      <c r="J235" s="31" t="str">
        <f>IF('لیست کل'!J235="","",'لیست کل'!J235)</f>
        <v/>
      </c>
      <c r="K235" s="31" t="str">
        <f>IF('لیست کل'!K235="","",'لیست کل'!K235)</f>
        <v/>
      </c>
      <c r="L235" s="31" t="str">
        <f>IF('لیست کل'!L235="","",'لیست کل'!L235)</f>
        <v/>
      </c>
      <c r="M235" s="31" t="str">
        <f>IF('لیست کل'!M235="","",'لیست کل'!M235)</f>
        <v/>
      </c>
      <c r="N235" s="31" t="str">
        <f>IF('لیست کل'!N235="","",'لیست کل'!N235)</f>
        <v/>
      </c>
      <c r="O235" s="31" t="str">
        <f>IF('لیست کل'!O235="","",'لیست کل'!O235)</f>
        <v/>
      </c>
      <c r="P235" s="31" t="str">
        <f>IF('لیست کل'!P235="","",'لیست کل'!P235)</f>
        <v/>
      </c>
      <c r="Q235" s="31" t="str">
        <f>IF('لیست کل'!Q235="","",'لیست کل'!Q235)</f>
        <v/>
      </c>
      <c r="R235" s="31" t="str">
        <f>IF('لیست کل'!R235="","",'لیست کل'!R235)</f>
        <v/>
      </c>
      <c r="S235" s="31" t="str">
        <f>IF('لیست کل'!S235="","",'لیست کل'!S235)</f>
        <v/>
      </c>
      <c r="T235" s="88" t="str">
        <f>IF('لیست کل'!T235="","",'لیست کل'!T235)</f>
        <v/>
      </c>
    </row>
    <row r="236" spans="1:20" ht="21" hidden="1">
      <c r="A236" s="30">
        <f>IF('لیست کل'!A236="","",'لیست کل'!A236)</f>
        <v>233</v>
      </c>
      <c r="B236" s="30" t="str">
        <f>IF('لیست کل'!B236="","",'لیست کل'!B236)</f>
        <v/>
      </c>
      <c r="C236" s="30" t="str">
        <f>IF('لیست کل'!C236="","",'لیست کل'!C236)</f>
        <v/>
      </c>
      <c r="D236" s="30" t="str">
        <f>IF('لیست کل'!D236="","",'لیست کل'!D236)</f>
        <v/>
      </c>
      <c r="E236" s="30" t="str">
        <f>IF('لیست کل'!E236="","",'لیست کل'!E236)</f>
        <v/>
      </c>
      <c r="F236" s="30" t="str">
        <f>IF('لیست کل'!F236="","",'لیست کل'!F236)</f>
        <v/>
      </c>
      <c r="G236" s="30" t="str">
        <f>IF('لیست کل'!G236="","",'لیست کل'!G236)</f>
        <v/>
      </c>
      <c r="H236" s="30" t="str">
        <f>IF('لیست کل'!H236="","",'لیست کل'!H236)</f>
        <v/>
      </c>
      <c r="I236" s="30" t="str">
        <f>IF('لیست کل'!I236="","",'لیست کل'!I236)</f>
        <v/>
      </c>
      <c r="J236" s="30" t="str">
        <f>IF('لیست کل'!J236="","",'لیست کل'!J236)</f>
        <v/>
      </c>
      <c r="K236" s="30" t="str">
        <f>IF('لیست کل'!K236="","",'لیست کل'!K236)</f>
        <v/>
      </c>
      <c r="L236" s="30" t="str">
        <f>IF('لیست کل'!L236="","",'لیست کل'!L236)</f>
        <v/>
      </c>
      <c r="M236" s="30" t="str">
        <f>IF('لیست کل'!M236="","",'لیست کل'!M236)</f>
        <v/>
      </c>
      <c r="N236" s="30" t="str">
        <f>IF('لیست کل'!N236="","",'لیست کل'!N236)</f>
        <v/>
      </c>
      <c r="O236" s="30" t="str">
        <f>IF('لیست کل'!O236="","",'لیست کل'!O236)</f>
        <v/>
      </c>
      <c r="P236" s="30" t="str">
        <f>IF('لیست کل'!P236="","",'لیست کل'!P236)</f>
        <v/>
      </c>
      <c r="Q236" s="30" t="str">
        <f>IF('لیست کل'!Q236="","",'لیست کل'!Q236)</f>
        <v/>
      </c>
      <c r="R236" s="30" t="str">
        <f>IF('لیست کل'!R236="","",'لیست کل'!R236)</f>
        <v/>
      </c>
      <c r="S236" s="30" t="str">
        <f>IF('لیست کل'!S236="","",'لیست کل'!S236)</f>
        <v/>
      </c>
      <c r="T236" s="87" t="str">
        <f>IF('لیست کل'!T236="","",'لیست کل'!T236)</f>
        <v/>
      </c>
    </row>
    <row r="237" spans="1:20" ht="21" hidden="1">
      <c r="A237" s="31">
        <f>IF('لیست کل'!A237="","",'لیست کل'!A237)</f>
        <v>234</v>
      </c>
      <c r="B237" s="31" t="str">
        <f>IF('لیست کل'!B237="","",'لیست کل'!B237)</f>
        <v/>
      </c>
      <c r="C237" s="31" t="str">
        <f>IF('لیست کل'!C237="","",'لیست کل'!C237)</f>
        <v/>
      </c>
      <c r="D237" s="31" t="str">
        <f>IF('لیست کل'!D237="","",'لیست کل'!D237)</f>
        <v/>
      </c>
      <c r="E237" s="31" t="str">
        <f>IF('لیست کل'!E237="","",'لیست کل'!E237)</f>
        <v/>
      </c>
      <c r="F237" s="31" t="str">
        <f>IF('لیست کل'!F237="","",'لیست کل'!F237)</f>
        <v/>
      </c>
      <c r="G237" s="31" t="str">
        <f>IF('لیست کل'!G237="","",'لیست کل'!G237)</f>
        <v/>
      </c>
      <c r="H237" s="31" t="str">
        <f>IF('لیست کل'!H237="","",'لیست کل'!H237)</f>
        <v/>
      </c>
      <c r="I237" s="31" t="str">
        <f>IF('لیست کل'!I237="","",'لیست کل'!I237)</f>
        <v/>
      </c>
      <c r="J237" s="31" t="str">
        <f>IF('لیست کل'!J237="","",'لیست کل'!J237)</f>
        <v/>
      </c>
      <c r="K237" s="31" t="str">
        <f>IF('لیست کل'!K237="","",'لیست کل'!K237)</f>
        <v/>
      </c>
      <c r="L237" s="31" t="str">
        <f>IF('لیست کل'!L237="","",'لیست کل'!L237)</f>
        <v/>
      </c>
      <c r="M237" s="31" t="str">
        <f>IF('لیست کل'!M237="","",'لیست کل'!M237)</f>
        <v/>
      </c>
      <c r="N237" s="31" t="str">
        <f>IF('لیست کل'!N237="","",'لیست کل'!N237)</f>
        <v/>
      </c>
      <c r="O237" s="31" t="str">
        <f>IF('لیست کل'!O237="","",'لیست کل'!O237)</f>
        <v/>
      </c>
      <c r="P237" s="31" t="str">
        <f>IF('لیست کل'!P237="","",'لیست کل'!P237)</f>
        <v/>
      </c>
      <c r="Q237" s="31" t="str">
        <f>IF('لیست کل'!Q237="","",'لیست کل'!Q237)</f>
        <v/>
      </c>
      <c r="R237" s="31" t="str">
        <f>IF('لیست کل'!R237="","",'لیست کل'!R237)</f>
        <v/>
      </c>
      <c r="S237" s="31" t="str">
        <f>IF('لیست کل'!S237="","",'لیست کل'!S237)</f>
        <v/>
      </c>
      <c r="T237" s="88" t="str">
        <f>IF('لیست کل'!T237="","",'لیست کل'!T237)</f>
        <v/>
      </c>
    </row>
    <row r="238" spans="1:20" ht="21" hidden="1">
      <c r="A238" s="30">
        <f>IF('لیست کل'!A238="","",'لیست کل'!A238)</f>
        <v>235</v>
      </c>
      <c r="B238" s="30" t="str">
        <f>IF('لیست کل'!B238="","",'لیست کل'!B238)</f>
        <v/>
      </c>
      <c r="C238" s="30" t="str">
        <f>IF('لیست کل'!C238="","",'لیست کل'!C238)</f>
        <v/>
      </c>
      <c r="D238" s="30" t="str">
        <f>IF('لیست کل'!D238="","",'لیست کل'!D238)</f>
        <v/>
      </c>
      <c r="E238" s="30" t="str">
        <f>IF('لیست کل'!E238="","",'لیست کل'!E238)</f>
        <v/>
      </c>
      <c r="F238" s="30" t="str">
        <f>IF('لیست کل'!F238="","",'لیست کل'!F238)</f>
        <v/>
      </c>
      <c r="G238" s="30" t="str">
        <f>IF('لیست کل'!G238="","",'لیست کل'!G238)</f>
        <v/>
      </c>
      <c r="H238" s="30" t="str">
        <f>IF('لیست کل'!H238="","",'لیست کل'!H238)</f>
        <v/>
      </c>
      <c r="I238" s="30" t="str">
        <f>IF('لیست کل'!I238="","",'لیست کل'!I238)</f>
        <v/>
      </c>
      <c r="J238" s="30" t="str">
        <f>IF('لیست کل'!J238="","",'لیست کل'!J238)</f>
        <v/>
      </c>
      <c r="K238" s="30" t="str">
        <f>IF('لیست کل'!K238="","",'لیست کل'!K238)</f>
        <v/>
      </c>
      <c r="L238" s="30" t="str">
        <f>IF('لیست کل'!L238="","",'لیست کل'!L238)</f>
        <v/>
      </c>
      <c r="M238" s="30" t="str">
        <f>IF('لیست کل'!M238="","",'لیست کل'!M238)</f>
        <v/>
      </c>
      <c r="N238" s="30" t="str">
        <f>IF('لیست کل'!N238="","",'لیست کل'!N238)</f>
        <v/>
      </c>
      <c r="O238" s="30" t="str">
        <f>IF('لیست کل'!O238="","",'لیست کل'!O238)</f>
        <v/>
      </c>
      <c r="P238" s="30" t="str">
        <f>IF('لیست کل'!P238="","",'لیست کل'!P238)</f>
        <v/>
      </c>
      <c r="Q238" s="30" t="str">
        <f>IF('لیست کل'!Q238="","",'لیست کل'!Q238)</f>
        <v/>
      </c>
      <c r="R238" s="30" t="str">
        <f>IF('لیست کل'!R238="","",'لیست کل'!R238)</f>
        <v/>
      </c>
      <c r="S238" s="30" t="str">
        <f>IF('لیست کل'!S238="","",'لیست کل'!S238)</f>
        <v/>
      </c>
      <c r="T238" s="87" t="str">
        <f>IF('لیست کل'!T238="","",'لیست کل'!T238)</f>
        <v/>
      </c>
    </row>
    <row r="239" spans="1:20" ht="21" hidden="1">
      <c r="A239" s="31">
        <f>IF('لیست کل'!A239="","",'لیست کل'!A239)</f>
        <v>236</v>
      </c>
      <c r="B239" s="31" t="str">
        <f>IF('لیست کل'!B239="","",'لیست کل'!B239)</f>
        <v/>
      </c>
      <c r="C239" s="31" t="str">
        <f>IF('لیست کل'!C239="","",'لیست کل'!C239)</f>
        <v/>
      </c>
      <c r="D239" s="31" t="str">
        <f>IF('لیست کل'!D239="","",'لیست کل'!D239)</f>
        <v/>
      </c>
      <c r="E239" s="31" t="str">
        <f>IF('لیست کل'!E239="","",'لیست کل'!E239)</f>
        <v/>
      </c>
      <c r="F239" s="31" t="str">
        <f>IF('لیست کل'!F239="","",'لیست کل'!F239)</f>
        <v/>
      </c>
      <c r="G239" s="31" t="str">
        <f>IF('لیست کل'!G239="","",'لیست کل'!G239)</f>
        <v/>
      </c>
      <c r="H239" s="31" t="str">
        <f>IF('لیست کل'!H239="","",'لیست کل'!H239)</f>
        <v/>
      </c>
      <c r="I239" s="31" t="str">
        <f>IF('لیست کل'!I239="","",'لیست کل'!I239)</f>
        <v/>
      </c>
      <c r="J239" s="31" t="str">
        <f>IF('لیست کل'!J239="","",'لیست کل'!J239)</f>
        <v/>
      </c>
      <c r="K239" s="31" t="str">
        <f>IF('لیست کل'!K239="","",'لیست کل'!K239)</f>
        <v/>
      </c>
      <c r="L239" s="31" t="str">
        <f>IF('لیست کل'!L239="","",'لیست کل'!L239)</f>
        <v/>
      </c>
      <c r="M239" s="31" t="str">
        <f>IF('لیست کل'!M239="","",'لیست کل'!M239)</f>
        <v/>
      </c>
      <c r="N239" s="31" t="str">
        <f>IF('لیست کل'!N239="","",'لیست کل'!N239)</f>
        <v/>
      </c>
      <c r="O239" s="31" t="str">
        <f>IF('لیست کل'!O239="","",'لیست کل'!O239)</f>
        <v/>
      </c>
      <c r="P239" s="31" t="str">
        <f>IF('لیست کل'!P239="","",'لیست کل'!P239)</f>
        <v/>
      </c>
      <c r="Q239" s="31" t="str">
        <f>IF('لیست کل'!Q239="","",'لیست کل'!Q239)</f>
        <v/>
      </c>
      <c r="R239" s="31" t="str">
        <f>IF('لیست کل'!R239="","",'لیست کل'!R239)</f>
        <v/>
      </c>
      <c r="S239" s="31" t="str">
        <f>IF('لیست کل'!S239="","",'لیست کل'!S239)</f>
        <v/>
      </c>
      <c r="T239" s="88" t="str">
        <f>IF('لیست کل'!T239="","",'لیست کل'!T239)</f>
        <v/>
      </c>
    </row>
    <row r="240" spans="1:20" ht="21" hidden="1">
      <c r="A240" s="30">
        <f>IF('لیست کل'!A240="","",'لیست کل'!A240)</f>
        <v>237</v>
      </c>
      <c r="B240" s="30" t="str">
        <f>IF('لیست کل'!B240="","",'لیست کل'!B240)</f>
        <v/>
      </c>
      <c r="C240" s="30" t="str">
        <f>IF('لیست کل'!C240="","",'لیست کل'!C240)</f>
        <v/>
      </c>
      <c r="D240" s="30" t="str">
        <f>IF('لیست کل'!D240="","",'لیست کل'!D240)</f>
        <v/>
      </c>
      <c r="E240" s="30" t="str">
        <f>IF('لیست کل'!E240="","",'لیست کل'!E240)</f>
        <v/>
      </c>
      <c r="F240" s="30" t="str">
        <f>IF('لیست کل'!F240="","",'لیست کل'!F240)</f>
        <v/>
      </c>
      <c r="G240" s="30" t="str">
        <f>IF('لیست کل'!G240="","",'لیست کل'!G240)</f>
        <v/>
      </c>
      <c r="H240" s="30" t="str">
        <f>IF('لیست کل'!H240="","",'لیست کل'!H240)</f>
        <v/>
      </c>
      <c r="I240" s="30" t="str">
        <f>IF('لیست کل'!I240="","",'لیست کل'!I240)</f>
        <v/>
      </c>
      <c r="J240" s="30" t="str">
        <f>IF('لیست کل'!J240="","",'لیست کل'!J240)</f>
        <v/>
      </c>
      <c r="K240" s="30" t="str">
        <f>IF('لیست کل'!K240="","",'لیست کل'!K240)</f>
        <v/>
      </c>
      <c r="L240" s="30" t="str">
        <f>IF('لیست کل'!L240="","",'لیست کل'!L240)</f>
        <v/>
      </c>
      <c r="M240" s="30" t="str">
        <f>IF('لیست کل'!M240="","",'لیست کل'!M240)</f>
        <v/>
      </c>
      <c r="N240" s="30" t="str">
        <f>IF('لیست کل'!N240="","",'لیست کل'!N240)</f>
        <v/>
      </c>
      <c r="O240" s="30" t="str">
        <f>IF('لیست کل'!O240="","",'لیست کل'!O240)</f>
        <v/>
      </c>
      <c r="P240" s="30" t="str">
        <f>IF('لیست کل'!P240="","",'لیست کل'!P240)</f>
        <v/>
      </c>
      <c r="Q240" s="30" t="str">
        <f>IF('لیست کل'!Q240="","",'لیست کل'!Q240)</f>
        <v/>
      </c>
      <c r="R240" s="30" t="str">
        <f>IF('لیست کل'!R240="","",'لیست کل'!R240)</f>
        <v/>
      </c>
      <c r="S240" s="30" t="str">
        <f>IF('لیست کل'!S240="","",'لیست کل'!S240)</f>
        <v/>
      </c>
      <c r="T240" s="87" t="str">
        <f>IF('لیست کل'!T240="","",'لیست کل'!T240)</f>
        <v/>
      </c>
    </row>
    <row r="241" spans="1:20" ht="21" hidden="1">
      <c r="A241" s="31">
        <f>IF('لیست کل'!A241="","",'لیست کل'!A241)</f>
        <v>238</v>
      </c>
      <c r="B241" s="31" t="str">
        <f>IF('لیست کل'!B241="","",'لیست کل'!B241)</f>
        <v/>
      </c>
      <c r="C241" s="31" t="str">
        <f>IF('لیست کل'!C241="","",'لیست کل'!C241)</f>
        <v/>
      </c>
      <c r="D241" s="31" t="str">
        <f>IF('لیست کل'!D241="","",'لیست کل'!D241)</f>
        <v/>
      </c>
      <c r="E241" s="31" t="str">
        <f>IF('لیست کل'!E241="","",'لیست کل'!E241)</f>
        <v/>
      </c>
      <c r="F241" s="31" t="str">
        <f>IF('لیست کل'!F241="","",'لیست کل'!F241)</f>
        <v/>
      </c>
      <c r="G241" s="31" t="str">
        <f>IF('لیست کل'!G241="","",'لیست کل'!G241)</f>
        <v/>
      </c>
      <c r="H241" s="31" t="str">
        <f>IF('لیست کل'!H241="","",'لیست کل'!H241)</f>
        <v/>
      </c>
      <c r="I241" s="31" t="str">
        <f>IF('لیست کل'!I241="","",'لیست کل'!I241)</f>
        <v/>
      </c>
      <c r="J241" s="31" t="str">
        <f>IF('لیست کل'!J241="","",'لیست کل'!J241)</f>
        <v/>
      </c>
      <c r="K241" s="31" t="str">
        <f>IF('لیست کل'!K241="","",'لیست کل'!K241)</f>
        <v/>
      </c>
      <c r="L241" s="31" t="str">
        <f>IF('لیست کل'!L241="","",'لیست کل'!L241)</f>
        <v/>
      </c>
      <c r="M241" s="31" t="str">
        <f>IF('لیست کل'!M241="","",'لیست کل'!M241)</f>
        <v/>
      </c>
      <c r="N241" s="31" t="str">
        <f>IF('لیست کل'!N241="","",'لیست کل'!N241)</f>
        <v/>
      </c>
      <c r="O241" s="31" t="str">
        <f>IF('لیست کل'!O241="","",'لیست کل'!O241)</f>
        <v/>
      </c>
      <c r="P241" s="31" t="str">
        <f>IF('لیست کل'!P241="","",'لیست کل'!P241)</f>
        <v/>
      </c>
      <c r="Q241" s="31" t="str">
        <f>IF('لیست کل'!Q241="","",'لیست کل'!Q241)</f>
        <v/>
      </c>
      <c r="R241" s="31" t="str">
        <f>IF('لیست کل'!R241="","",'لیست کل'!R241)</f>
        <v/>
      </c>
      <c r="S241" s="31" t="str">
        <f>IF('لیست کل'!S241="","",'لیست کل'!S241)</f>
        <v/>
      </c>
      <c r="T241" s="88" t="str">
        <f>IF('لیست کل'!T241="","",'لیست کل'!T241)</f>
        <v/>
      </c>
    </row>
    <row r="242" spans="1:20" ht="21" hidden="1">
      <c r="A242" s="30">
        <f>IF('لیست کل'!A242="","",'لیست کل'!A242)</f>
        <v>239</v>
      </c>
      <c r="B242" s="30" t="str">
        <f>IF('لیست کل'!B242="","",'لیست کل'!B242)</f>
        <v/>
      </c>
      <c r="C242" s="30" t="str">
        <f>IF('لیست کل'!C242="","",'لیست کل'!C242)</f>
        <v/>
      </c>
      <c r="D242" s="30" t="str">
        <f>IF('لیست کل'!D242="","",'لیست کل'!D242)</f>
        <v/>
      </c>
      <c r="E242" s="30" t="str">
        <f>IF('لیست کل'!E242="","",'لیست کل'!E242)</f>
        <v/>
      </c>
      <c r="F242" s="30" t="str">
        <f>IF('لیست کل'!F242="","",'لیست کل'!F242)</f>
        <v/>
      </c>
      <c r="G242" s="30" t="str">
        <f>IF('لیست کل'!G242="","",'لیست کل'!G242)</f>
        <v/>
      </c>
      <c r="H242" s="30" t="str">
        <f>IF('لیست کل'!H242="","",'لیست کل'!H242)</f>
        <v/>
      </c>
      <c r="I242" s="30" t="str">
        <f>IF('لیست کل'!I242="","",'لیست کل'!I242)</f>
        <v/>
      </c>
      <c r="J242" s="30" t="str">
        <f>IF('لیست کل'!J242="","",'لیست کل'!J242)</f>
        <v/>
      </c>
      <c r="K242" s="30" t="str">
        <f>IF('لیست کل'!K242="","",'لیست کل'!K242)</f>
        <v/>
      </c>
      <c r="L242" s="30" t="str">
        <f>IF('لیست کل'!L242="","",'لیست کل'!L242)</f>
        <v/>
      </c>
      <c r="M242" s="30" t="str">
        <f>IF('لیست کل'!M242="","",'لیست کل'!M242)</f>
        <v/>
      </c>
      <c r="N242" s="30" t="str">
        <f>IF('لیست کل'!N242="","",'لیست کل'!N242)</f>
        <v/>
      </c>
      <c r="O242" s="30" t="str">
        <f>IF('لیست کل'!O242="","",'لیست کل'!O242)</f>
        <v/>
      </c>
      <c r="P242" s="30" t="str">
        <f>IF('لیست کل'!P242="","",'لیست کل'!P242)</f>
        <v/>
      </c>
      <c r="Q242" s="30" t="str">
        <f>IF('لیست کل'!Q242="","",'لیست کل'!Q242)</f>
        <v/>
      </c>
      <c r="R242" s="30" t="str">
        <f>IF('لیست کل'!R242="","",'لیست کل'!R242)</f>
        <v/>
      </c>
      <c r="S242" s="30" t="str">
        <f>IF('لیست کل'!S242="","",'لیست کل'!S242)</f>
        <v/>
      </c>
      <c r="T242" s="87" t="str">
        <f>IF('لیست کل'!T242="","",'لیست کل'!T242)</f>
        <v/>
      </c>
    </row>
    <row r="243" spans="1:20" ht="21" hidden="1">
      <c r="A243" s="31">
        <f>IF('لیست کل'!A243="","",'لیست کل'!A243)</f>
        <v>240</v>
      </c>
      <c r="B243" s="31" t="str">
        <f>IF('لیست کل'!B243="","",'لیست کل'!B243)</f>
        <v/>
      </c>
      <c r="C243" s="31" t="str">
        <f>IF('لیست کل'!C243="","",'لیست کل'!C243)</f>
        <v/>
      </c>
      <c r="D243" s="31" t="str">
        <f>IF('لیست کل'!D243="","",'لیست کل'!D243)</f>
        <v/>
      </c>
      <c r="E243" s="31" t="str">
        <f>IF('لیست کل'!E243="","",'لیست کل'!E243)</f>
        <v/>
      </c>
      <c r="F243" s="31" t="str">
        <f>IF('لیست کل'!F243="","",'لیست کل'!F243)</f>
        <v/>
      </c>
      <c r="G243" s="31" t="str">
        <f>IF('لیست کل'!G243="","",'لیست کل'!G243)</f>
        <v/>
      </c>
      <c r="H243" s="31" t="str">
        <f>IF('لیست کل'!H243="","",'لیست کل'!H243)</f>
        <v/>
      </c>
      <c r="I243" s="31" t="str">
        <f>IF('لیست کل'!I243="","",'لیست کل'!I243)</f>
        <v/>
      </c>
      <c r="J243" s="31" t="str">
        <f>IF('لیست کل'!J243="","",'لیست کل'!J243)</f>
        <v/>
      </c>
      <c r="K243" s="31" t="str">
        <f>IF('لیست کل'!K243="","",'لیست کل'!K243)</f>
        <v/>
      </c>
      <c r="L243" s="31" t="str">
        <f>IF('لیست کل'!L243="","",'لیست کل'!L243)</f>
        <v/>
      </c>
      <c r="M243" s="31" t="str">
        <f>IF('لیست کل'!M243="","",'لیست کل'!M243)</f>
        <v/>
      </c>
      <c r="N243" s="31" t="str">
        <f>IF('لیست کل'!N243="","",'لیست کل'!N243)</f>
        <v/>
      </c>
      <c r="O243" s="31" t="str">
        <f>IF('لیست کل'!O243="","",'لیست کل'!O243)</f>
        <v/>
      </c>
      <c r="P243" s="31" t="str">
        <f>IF('لیست کل'!P243="","",'لیست کل'!P243)</f>
        <v/>
      </c>
      <c r="Q243" s="31" t="str">
        <f>IF('لیست کل'!Q243="","",'لیست کل'!Q243)</f>
        <v/>
      </c>
      <c r="R243" s="31" t="str">
        <f>IF('لیست کل'!R243="","",'لیست کل'!R243)</f>
        <v/>
      </c>
      <c r="S243" s="31" t="str">
        <f>IF('لیست کل'!S243="","",'لیست کل'!S243)</f>
        <v/>
      </c>
      <c r="T243" s="88" t="str">
        <f>IF('لیست کل'!T243="","",'لیست کل'!T243)</f>
        <v/>
      </c>
    </row>
    <row r="244" spans="1:20" ht="21" hidden="1">
      <c r="A244" s="30">
        <f>IF('لیست کل'!A244="","",'لیست کل'!A244)</f>
        <v>241</v>
      </c>
      <c r="B244" s="30" t="str">
        <f>IF('لیست کل'!B244="","",'لیست کل'!B244)</f>
        <v/>
      </c>
      <c r="C244" s="30" t="str">
        <f>IF('لیست کل'!C244="","",'لیست کل'!C244)</f>
        <v/>
      </c>
      <c r="D244" s="30" t="str">
        <f>IF('لیست کل'!D244="","",'لیست کل'!D244)</f>
        <v/>
      </c>
      <c r="E244" s="30" t="str">
        <f>IF('لیست کل'!E244="","",'لیست کل'!E244)</f>
        <v/>
      </c>
      <c r="F244" s="30" t="str">
        <f>IF('لیست کل'!F244="","",'لیست کل'!F244)</f>
        <v/>
      </c>
      <c r="G244" s="30" t="str">
        <f>IF('لیست کل'!G244="","",'لیست کل'!G244)</f>
        <v/>
      </c>
      <c r="H244" s="30" t="str">
        <f>IF('لیست کل'!H244="","",'لیست کل'!H244)</f>
        <v/>
      </c>
      <c r="I244" s="30" t="str">
        <f>IF('لیست کل'!I244="","",'لیست کل'!I244)</f>
        <v/>
      </c>
      <c r="J244" s="30" t="str">
        <f>IF('لیست کل'!J244="","",'لیست کل'!J244)</f>
        <v/>
      </c>
      <c r="K244" s="30" t="str">
        <f>IF('لیست کل'!K244="","",'لیست کل'!K244)</f>
        <v/>
      </c>
      <c r="L244" s="30" t="str">
        <f>IF('لیست کل'!L244="","",'لیست کل'!L244)</f>
        <v/>
      </c>
      <c r="M244" s="30" t="str">
        <f>IF('لیست کل'!M244="","",'لیست کل'!M244)</f>
        <v/>
      </c>
      <c r="N244" s="30" t="str">
        <f>IF('لیست کل'!N244="","",'لیست کل'!N244)</f>
        <v/>
      </c>
      <c r="O244" s="30" t="str">
        <f>IF('لیست کل'!O244="","",'لیست کل'!O244)</f>
        <v/>
      </c>
      <c r="P244" s="30" t="str">
        <f>IF('لیست کل'!P244="","",'لیست کل'!P244)</f>
        <v/>
      </c>
      <c r="Q244" s="30" t="str">
        <f>IF('لیست کل'!Q244="","",'لیست کل'!Q244)</f>
        <v/>
      </c>
      <c r="R244" s="30" t="str">
        <f>IF('لیست کل'!R244="","",'لیست کل'!R244)</f>
        <v/>
      </c>
      <c r="S244" s="30" t="str">
        <f>IF('لیست کل'!S244="","",'لیست کل'!S244)</f>
        <v/>
      </c>
      <c r="T244" s="87" t="str">
        <f>IF('لیست کل'!T244="","",'لیست کل'!T244)</f>
        <v/>
      </c>
    </row>
    <row r="245" spans="1:20" ht="21" hidden="1">
      <c r="A245" s="31">
        <f>IF('لیست کل'!A245="","",'لیست کل'!A245)</f>
        <v>242</v>
      </c>
      <c r="B245" s="31" t="str">
        <f>IF('لیست کل'!B245="","",'لیست کل'!B245)</f>
        <v/>
      </c>
      <c r="C245" s="31" t="str">
        <f>IF('لیست کل'!C245="","",'لیست کل'!C245)</f>
        <v/>
      </c>
      <c r="D245" s="31" t="str">
        <f>IF('لیست کل'!D245="","",'لیست کل'!D245)</f>
        <v/>
      </c>
      <c r="E245" s="31" t="str">
        <f>IF('لیست کل'!E245="","",'لیست کل'!E245)</f>
        <v/>
      </c>
      <c r="F245" s="31" t="str">
        <f>IF('لیست کل'!F245="","",'لیست کل'!F245)</f>
        <v/>
      </c>
      <c r="G245" s="31" t="str">
        <f>IF('لیست کل'!G245="","",'لیست کل'!G245)</f>
        <v/>
      </c>
      <c r="H245" s="31" t="str">
        <f>IF('لیست کل'!H245="","",'لیست کل'!H245)</f>
        <v/>
      </c>
      <c r="I245" s="31" t="str">
        <f>IF('لیست کل'!I245="","",'لیست کل'!I245)</f>
        <v/>
      </c>
      <c r="J245" s="31" t="str">
        <f>IF('لیست کل'!J245="","",'لیست کل'!J245)</f>
        <v/>
      </c>
      <c r="K245" s="31" t="str">
        <f>IF('لیست کل'!K245="","",'لیست کل'!K245)</f>
        <v/>
      </c>
      <c r="L245" s="31" t="str">
        <f>IF('لیست کل'!L245="","",'لیست کل'!L245)</f>
        <v/>
      </c>
      <c r="M245" s="31" t="str">
        <f>IF('لیست کل'!M245="","",'لیست کل'!M245)</f>
        <v/>
      </c>
      <c r="N245" s="31" t="str">
        <f>IF('لیست کل'!N245="","",'لیست کل'!N245)</f>
        <v/>
      </c>
      <c r="O245" s="31" t="str">
        <f>IF('لیست کل'!O245="","",'لیست کل'!O245)</f>
        <v/>
      </c>
      <c r="P245" s="31" t="str">
        <f>IF('لیست کل'!P245="","",'لیست کل'!P245)</f>
        <v/>
      </c>
      <c r="Q245" s="31" t="str">
        <f>IF('لیست کل'!Q245="","",'لیست کل'!Q245)</f>
        <v/>
      </c>
      <c r="R245" s="31" t="str">
        <f>IF('لیست کل'!R245="","",'لیست کل'!R245)</f>
        <v/>
      </c>
      <c r="S245" s="31" t="str">
        <f>IF('لیست کل'!S245="","",'لیست کل'!S245)</f>
        <v/>
      </c>
      <c r="T245" s="88" t="str">
        <f>IF('لیست کل'!T245="","",'لیست کل'!T245)</f>
        <v/>
      </c>
    </row>
    <row r="246" spans="1:20" ht="21" hidden="1">
      <c r="A246" s="30">
        <f>IF('لیست کل'!A246="","",'لیست کل'!A246)</f>
        <v>243</v>
      </c>
      <c r="B246" s="30" t="str">
        <f>IF('لیست کل'!B246="","",'لیست کل'!B246)</f>
        <v/>
      </c>
      <c r="C246" s="30" t="str">
        <f>IF('لیست کل'!C246="","",'لیست کل'!C246)</f>
        <v/>
      </c>
      <c r="D246" s="30" t="str">
        <f>IF('لیست کل'!D246="","",'لیست کل'!D246)</f>
        <v/>
      </c>
      <c r="E246" s="30" t="str">
        <f>IF('لیست کل'!E246="","",'لیست کل'!E246)</f>
        <v/>
      </c>
      <c r="F246" s="30" t="str">
        <f>IF('لیست کل'!F246="","",'لیست کل'!F246)</f>
        <v/>
      </c>
      <c r="G246" s="30" t="str">
        <f>IF('لیست کل'!G246="","",'لیست کل'!G246)</f>
        <v/>
      </c>
      <c r="H246" s="30" t="str">
        <f>IF('لیست کل'!H246="","",'لیست کل'!H246)</f>
        <v/>
      </c>
      <c r="I246" s="30" t="str">
        <f>IF('لیست کل'!I246="","",'لیست کل'!I246)</f>
        <v/>
      </c>
      <c r="J246" s="30" t="str">
        <f>IF('لیست کل'!J246="","",'لیست کل'!J246)</f>
        <v/>
      </c>
      <c r="K246" s="30" t="str">
        <f>IF('لیست کل'!K246="","",'لیست کل'!K246)</f>
        <v/>
      </c>
      <c r="L246" s="30" t="str">
        <f>IF('لیست کل'!L246="","",'لیست کل'!L246)</f>
        <v/>
      </c>
      <c r="M246" s="30" t="str">
        <f>IF('لیست کل'!M246="","",'لیست کل'!M246)</f>
        <v/>
      </c>
      <c r="N246" s="30" t="str">
        <f>IF('لیست کل'!N246="","",'لیست کل'!N246)</f>
        <v/>
      </c>
      <c r="O246" s="30" t="str">
        <f>IF('لیست کل'!O246="","",'لیست کل'!O246)</f>
        <v/>
      </c>
      <c r="P246" s="30" t="str">
        <f>IF('لیست کل'!P246="","",'لیست کل'!P246)</f>
        <v/>
      </c>
      <c r="Q246" s="30" t="str">
        <f>IF('لیست کل'!Q246="","",'لیست کل'!Q246)</f>
        <v/>
      </c>
      <c r="R246" s="30" t="str">
        <f>IF('لیست کل'!R246="","",'لیست کل'!R246)</f>
        <v/>
      </c>
      <c r="S246" s="30" t="str">
        <f>IF('لیست کل'!S246="","",'لیست کل'!S246)</f>
        <v/>
      </c>
      <c r="T246" s="87" t="str">
        <f>IF('لیست کل'!T246="","",'لیست کل'!T246)</f>
        <v/>
      </c>
    </row>
    <row r="247" spans="1:20" ht="21" hidden="1">
      <c r="A247" s="31">
        <f>IF('لیست کل'!A247="","",'لیست کل'!A247)</f>
        <v>244</v>
      </c>
      <c r="B247" s="31" t="str">
        <f>IF('لیست کل'!B247="","",'لیست کل'!B247)</f>
        <v/>
      </c>
      <c r="C247" s="31" t="str">
        <f>IF('لیست کل'!C247="","",'لیست کل'!C247)</f>
        <v/>
      </c>
      <c r="D247" s="31" t="str">
        <f>IF('لیست کل'!D247="","",'لیست کل'!D247)</f>
        <v/>
      </c>
      <c r="E247" s="31" t="str">
        <f>IF('لیست کل'!E247="","",'لیست کل'!E247)</f>
        <v/>
      </c>
      <c r="F247" s="31" t="str">
        <f>IF('لیست کل'!F247="","",'لیست کل'!F247)</f>
        <v/>
      </c>
      <c r="G247" s="31" t="str">
        <f>IF('لیست کل'!G247="","",'لیست کل'!G247)</f>
        <v/>
      </c>
      <c r="H247" s="31" t="str">
        <f>IF('لیست کل'!H247="","",'لیست کل'!H247)</f>
        <v/>
      </c>
      <c r="I247" s="31" t="str">
        <f>IF('لیست کل'!I247="","",'لیست کل'!I247)</f>
        <v/>
      </c>
      <c r="J247" s="31" t="str">
        <f>IF('لیست کل'!J247="","",'لیست کل'!J247)</f>
        <v/>
      </c>
      <c r="K247" s="31" t="str">
        <f>IF('لیست کل'!K247="","",'لیست کل'!K247)</f>
        <v/>
      </c>
      <c r="L247" s="31" t="str">
        <f>IF('لیست کل'!L247="","",'لیست کل'!L247)</f>
        <v/>
      </c>
      <c r="M247" s="31" t="str">
        <f>IF('لیست کل'!M247="","",'لیست کل'!M247)</f>
        <v/>
      </c>
      <c r="N247" s="31" t="str">
        <f>IF('لیست کل'!N247="","",'لیست کل'!N247)</f>
        <v/>
      </c>
      <c r="O247" s="31" t="str">
        <f>IF('لیست کل'!O247="","",'لیست کل'!O247)</f>
        <v/>
      </c>
      <c r="P247" s="31" t="str">
        <f>IF('لیست کل'!P247="","",'لیست کل'!P247)</f>
        <v/>
      </c>
      <c r="Q247" s="31" t="str">
        <f>IF('لیست کل'!Q247="","",'لیست کل'!Q247)</f>
        <v/>
      </c>
      <c r="R247" s="31" t="str">
        <f>IF('لیست کل'!R247="","",'لیست کل'!R247)</f>
        <v/>
      </c>
      <c r="S247" s="31" t="str">
        <f>IF('لیست کل'!S247="","",'لیست کل'!S247)</f>
        <v/>
      </c>
      <c r="T247" s="88" t="str">
        <f>IF('لیست کل'!T247="","",'لیست کل'!T247)</f>
        <v/>
      </c>
    </row>
    <row r="248" spans="1:20" ht="21" hidden="1">
      <c r="A248" s="30">
        <f>IF('لیست کل'!A248="","",'لیست کل'!A248)</f>
        <v>245</v>
      </c>
      <c r="B248" s="30" t="str">
        <f>IF('لیست کل'!B248="","",'لیست کل'!B248)</f>
        <v/>
      </c>
      <c r="C248" s="30" t="str">
        <f>IF('لیست کل'!C248="","",'لیست کل'!C248)</f>
        <v/>
      </c>
      <c r="D248" s="30" t="str">
        <f>IF('لیست کل'!D248="","",'لیست کل'!D248)</f>
        <v/>
      </c>
      <c r="E248" s="30" t="str">
        <f>IF('لیست کل'!E248="","",'لیست کل'!E248)</f>
        <v/>
      </c>
      <c r="F248" s="30" t="str">
        <f>IF('لیست کل'!F248="","",'لیست کل'!F248)</f>
        <v/>
      </c>
      <c r="G248" s="30" t="str">
        <f>IF('لیست کل'!G248="","",'لیست کل'!G248)</f>
        <v/>
      </c>
      <c r="H248" s="30" t="str">
        <f>IF('لیست کل'!H248="","",'لیست کل'!H248)</f>
        <v/>
      </c>
      <c r="I248" s="30" t="str">
        <f>IF('لیست کل'!I248="","",'لیست کل'!I248)</f>
        <v/>
      </c>
      <c r="J248" s="30" t="str">
        <f>IF('لیست کل'!J248="","",'لیست کل'!J248)</f>
        <v/>
      </c>
      <c r="K248" s="30" t="str">
        <f>IF('لیست کل'!K248="","",'لیست کل'!K248)</f>
        <v/>
      </c>
      <c r="L248" s="30" t="str">
        <f>IF('لیست کل'!L248="","",'لیست کل'!L248)</f>
        <v/>
      </c>
      <c r="M248" s="30" t="str">
        <f>IF('لیست کل'!M248="","",'لیست کل'!M248)</f>
        <v/>
      </c>
      <c r="N248" s="30" t="str">
        <f>IF('لیست کل'!N248="","",'لیست کل'!N248)</f>
        <v/>
      </c>
      <c r="O248" s="30" t="str">
        <f>IF('لیست کل'!O248="","",'لیست کل'!O248)</f>
        <v/>
      </c>
      <c r="P248" s="30" t="str">
        <f>IF('لیست کل'!P248="","",'لیست کل'!P248)</f>
        <v/>
      </c>
      <c r="Q248" s="30" t="str">
        <f>IF('لیست کل'!Q248="","",'لیست کل'!Q248)</f>
        <v/>
      </c>
      <c r="R248" s="30" t="str">
        <f>IF('لیست کل'!R248="","",'لیست کل'!R248)</f>
        <v/>
      </c>
      <c r="S248" s="30" t="str">
        <f>IF('لیست کل'!S248="","",'لیست کل'!S248)</f>
        <v/>
      </c>
      <c r="T248" s="87" t="str">
        <f>IF('لیست کل'!T248="","",'لیست کل'!T248)</f>
        <v/>
      </c>
    </row>
    <row r="249" spans="1:20" ht="21" hidden="1">
      <c r="A249" s="31">
        <f>IF('لیست کل'!A249="","",'لیست کل'!A249)</f>
        <v>246</v>
      </c>
      <c r="B249" s="31" t="str">
        <f>IF('لیست کل'!B249="","",'لیست کل'!B249)</f>
        <v/>
      </c>
      <c r="C249" s="31" t="str">
        <f>IF('لیست کل'!C249="","",'لیست کل'!C249)</f>
        <v/>
      </c>
      <c r="D249" s="31" t="str">
        <f>IF('لیست کل'!D249="","",'لیست کل'!D249)</f>
        <v/>
      </c>
      <c r="E249" s="31" t="str">
        <f>IF('لیست کل'!E249="","",'لیست کل'!E249)</f>
        <v/>
      </c>
      <c r="F249" s="31" t="str">
        <f>IF('لیست کل'!F249="","",'لیست کل'!F249)</f>
        <v/>
      </c>
      <c r="G249" s="31" t="str">
        <f>IF('لیست کل'!G249="","",'لیست کل'!G249)</f>
        <v/>
      </c>
      <c r="H249" s="31" t="str">
        <f>IF('لیست کل'!H249="","",'لیست کل'!H249)</f>
        <v/>
      </c>
      <c r="I249" s="31" t="str">
        <f>IF('لیست کل'!I249="","",'لیست کل'!I249)</f>
        <v/>
      </c>
      <c r="J249" s="31" t="str">
        <f>IF('لیست کل'!J249="","",'لیست کل'!J249)</f>
        <v/>
      </c>
      <c r="K249" s="31" t="str">
        <f>IF('لیست کل'!K249="","",'لیست کل'!K249)</f>
        <v/>
      </c>
      <c r="L249" s="31" t="str">
        <f>IF('لیست کل'!L249="","",'لیست کل'!L249)</f>
        <v/>
      </c>
      <c r="M249" s="31" t="str">
        <f>IF('لیست کل'!M249="","",'لیست کل'!M249)</f>
        <v/>
      </c>
      <c r="N249" s="31" t="str">
        <f>IF('لیست کل'!N249="","",'لیست کل'!N249)</f>
        <v/>
      </c>
      <c r="O249" s="31" t="str">
        <f>IF('لیست کل'!O249="","",'لیست کل'!O249)</f>
        <v/>
      </c>
      <c r="P249" s="31" t="str">
        <f>IF('لیست کل'!P249="","",'لیست کل'!P249)</f>
        <v/>
      </c>
      <c r="Q249" s="31" t="str">
        <f>IF('لیست کل'!Q249="","",'لیست کل'!Q249)</f>
        <v/>
      </c>
      <c r="R249" s="31" t="str">
        <f>IF('لیست کل'!R249="","",'لیست کل'!R249)</f>
        <v/>
      </c>
      <c r="S249" s="31" t="str">
        <f>IF('لیست کل'!S249="","",'لیست کل'!S249)</f>
        <v/>
      </c>
      <c r="T249" s="88" t="str">
        <f>IF('لیست کل'!T249="","",'لیست کل'!T249)</f>
        <v/>
      </c>
    </row>
    <row r="250" spans="1:20" ht="21" hidden="1">
      <c r="A250" s="30">
        <f>IF('لیست کل'!A250="","",'لیست کل'!A250)</f>
        <v>247</v>
      </c>
      <c r="B250" s="30" t="str">
        <f>IF('لیست کل'!B250="","",'لیست کل'!B250)</f>
        <v/>
      </c>
      <c r="C250" s="30" t="str">
        <f>IF('لیست کل'!C250="","",'لیست کل'!C250)</f>
        <v/>
      </c>
      <c r="D250" s="30" t="str">
        <f>IF('لیست کل'!D250="","",'لیست کل'!D250)</f>
        <v/>
      </c>
      <c r="E250" s="30" t="str">
        <f>IF('لیست کل'!E250="","",'لیست کل'!E250)</f>
        <v/>
      </c>
      <c r="F250" s="30" t="str">
        <f>IF('لیست کل'!F250="","",'لیست کل'!F250)</f>
        <v/>
      </c>
      <c r="G250" s="30" t="str">
        <f>IF('لیست کل'!G250="","",'لیست کل'!G250)</f>
        <v/>
      </c>
      <c r="H250" s="30" t="str">
        <f>IF('لیست کل'!H250="","",'لیست کل'!H250)</f>
        <v/>
      </c>
      <c r="I250" s="30" t="str">
        <f>IF('لیست کل'!I250="","",'لیست کل'!I250)</f>
        <v/>
      </c>
      <c r="J250" s="30" t="str">
        <f>IF('لیست کل'!J250="","",'لیست کل'!J250)</f>
        <v/>
      </c>
      <c r="K250" s="30" t="str">
        <f>IF('لیست کل'!K250="","",'لیست کل'!K250)</f>
        <v/>
      </c>
      <c r="L250" s="30" t="str">
        <f>IF('لیست کل'!L250="","",'لیست کل'!L250)</f>
        <v/>
      </c>
      <c r="M250" s="30" t="str">
        <f>IF('لیست کل'!M250="","",'لیست کل'!M250)</f>
        <v/>
      </c>
      <c r="N250" s="30" t="str">
        <f>IF('لیست کل'!N250="","",'لیست کل'!N250)</f>
        <v/>
      </c>
      <c r="O250" s="30" t="str">
        <f>IF('لیست کل'!O250="","",'لیست کل'!O250)</f>
        <v/>
      </c>
      <c r="P250" s="30" t="str">
        <f>IF('لیست کل'!P250="","",'لیست کل'!P250)</f>
        <v/>
      </c>
      <c r="Q250" s="30" t="str">
        <f>IF('لیست کل'!Q250="","",'لیست کل'!Q250)</f>
        <v/>
      </c>
      <c r="R250" s="30" t="str">
        <f>IF('لیست کل'!R250="","",'لیست کل'!R250)</f>
        <v/>
      </c>
      <c r="S250" s="30" t="str">
        <f>IF('لیست کل'!S250="","",'لیست کل'!S250)</f>
        <v/>
      </c>
      <c r="T250" s="87" t="str">
        <f>IF('لیست کل'!T250="","",'لیست کل'!T250)</f>
        <v/>
      </c>
    </row>
    <row r="251" spans="1:20" ht="21" hidden="1">
      <c r="A251" s="31">
        <f>IF('لیست کل'!A251="","",'لیست کل'!A251)</f>
        <v>248</v>
      </c>
      <c r="B251" s="31" t="str">
        <f>IF('لیست کل'!B251="","",'لیست کل'!B251)</f>
        <v/>
      </c>
      <c r="C251" s="31" t="str">
        <f>IF('لیست کل'!C251="","",'لیست کل'!C251)</f>
        <v/>
      </c>
      <c r="D251" s="31" t="str">
        <f>IF('لیست کل'!D251="","",'لیست کل'!D251)</f>
        <v/>
      </c>
      <c r="E251" s="31" t="str">
        <f>IF('لیست کل'!E251="","",'لیست کل'!E251)</f>
        <v/>
      </c>
      <c r="F251" s="31" t="str">
        <f>IF('لیست کل'!F251="","",'لیست کل'!F251)</f>
        <v/>
      </c>
      <c r="G251" s="31" t="str">
        <f>IF('لیست کل'!G251="","",'لیست کل'!G251)</f>
        <v/>
      </c>
      <c r="H251" s="31" t="str">
        <f>IF('لیست کل'!H251="","",'لیست کل'!H251)</f>
        <v/>
      </c>
      <c r="I251" s="31" t="str">
        <f>IF('لیست کل'!I251="","",'لیست کل'!I251)</f>
        <v/>
      </c>
      <c r="J251" s="31" t="str">
        <f>IF('لیست کل'!J251="","",'لیست کل'!J251)</f>
        <v/>
      </c>
      <c r="K251" s="31" t="str">
        <f>IF('لیست کل'!K251="","",'لیست کل'!K251)</f>
        <v/>
      </c>
      <c r="L251" s="31" t="str">
        <f>IF('لیست کل'!L251="","",'لیست کل'!L251)</f>
        <v/>
      </c>
      <c r="M251" s="31" t="str">
        <f>IF('لیست کل'!M251="","",'لیست کل'!M251)</f>
        <v/>
      </c>
      <c r="N251" s="31" t="str">
        <f>IF('لیست کل'!N251="","",'لیست کل'!N251)</f>
        <v/>
      </c>
      <c r="O251" s="31" t="str">
        <f>IF('لیست کل'!O251="","",'لیست کل'!O251)</f>
        <v/>
      </c>
      <c r="P251" s="31" t="str">
        <f>IF('لیست کل'!P251="","",'لیست کل'!P251)</f>
        <v/>
      </c>
      <c r="Q251" s="31" t="str">
        <f>IF('لیست کل'!Q251="","",'لیست کل'!Q251)</f>
        <v/>
      </c>
      <c r="R251" s="31" t="str">
        <f>IF('لیست کل'!R251="","",'لیست کل'!R251)</f>
        <v/>
      </c>
      <c r="S251" s="31" t="str">
        <f>IF('لیست کل'!S251="","",'لیست کل'!S251)</f>
        <v/>
      </c>
      <c r="T251" s="88" t="str">
        <f>IF('لیست کل'!T251="","",'لیست کل'!T251)</f>
        <v/>
      </c>
    </row>
    <row r="252" spans="1:20" ht="21" hidden="1">
      <c r="A252" s="30">
        <f>IF('لیست کل'!A252="","",'لیست کل'!A252)</f>
        <v>249</v>
      </c>
      <c r="B252" s="30" t="str">
        <f>IF('لیست کل'!B252="","",'لیست کل'!B252)</f>
        <v/>
      </c>
      <c r="C252" s="30" t="str">
        <f>IF('لیست کل'!C252="","",'لیست کل'!C252)</f>
        <v/>
      </c>
      <c r="D252" s="30" t="str">
        <f>IF('لیست کل'!D252="","",'لیست کل'!D252)</f>
        <v/>
      </c>
      <c r="E252" s="30" t="str">
        <f>IF('لیست کل'!E252="","",'لیست کل'!E252)</f>
        <v/>
      </c>
      <c r="F252" s="30" t="str">
        <f>IF('لیست کل'!F252="","",'لیست کل'!F252)</f>
        <v/>
      </c>
      <c r="G252" s="30" t="str">
        <f>IF('لیست کل'!G252="","",'لیست کل'!G252)</f>
        <v/>
      </c>
      <c r="H252" s="30" t="str">
        <f>IF('لیست کل'!H252="","",'لیست کل'!H252)</f>
        <v/>
      </c>
      <c r="I252" s="30" t="str">
        <f>IF('لیست کل'!I252="","",'لیست کل'!I252)</f>
        <v/>
      </c>
      <c r="J252" s="30" t="str">
        <f>IF('لیست کل'!J252="","",'لیست کل'!J252)</f>
        <v/>
      </c>
      <c r="K252" s="30" t="str">
        <f>IF('لیست کل'!K252="","",'لیست کل'!K252)</f>
        <v/>
      </c>
      <c r="L252" s="30" t="str">
        <f>IF('لیست کل'!L252="","",'لیست کل'!L252)</f>
        <v/>
      </c>
      <c r="M252" s="30" t="str">
        <f>IF('لیست کل'!M252="","",'لیست کل'!M252)</f>
        <v/>
      </c>
      <c r="N252" s="30" t="str">
        <f>IF('لیست کل'!N252="","",'لیست کل'!N252)</f>
        <v/>
      </c>
      <c r="O252" s="30" t="str">
        <f>IF('لیست کل'!O252="","",'لیست کل'!O252)</f>
        <v/>
      </c>
      <c r="P252" s="30" t="str">
        <f>IF('لیست کل'!P252="","",'لیست کل'!P252)</f>
        <v/>
      </c>
      <c r="Q252" s="30" t="str">
        <f>IF('لیست کل'!Q252="","",'لیست کل'!Q252)</f>
        <v/>
      </c>
      <c r="R252" s="30" t="str">
        <f>IF('لیست کل'!R252="","",'لیست کل'!R252)</f>
        <v/>
      </c>
      <c r="S252" s="30" t="str">
        <f>IF('لیست کل'!S252="","",'لیست کل'!S252)</f>
        <v/>
      </c>
      <c r="T252" s="87" t="str">
        <f>IF('لیست کل'!T252="","",'لیست کل'!T252)</f>
        <v/>
      </c>
    </row>
    <row r="253" spans="1:20" ht="21" hidden="1">
      <c r="A253" s="31">
        <f>IF('لیست کل'!A253="","",'لیست کل'!A253)</f>
        <v>250</v>
      </c>
      <c r="B253" s="31" t="str">
        <f>IF('لیست کل'!B253="","",'لیست کل'!B253)</f>
        <v/>
      </c>
      <c r="C253" s="31" t="str">
        <f>IF('لیست کل'!C253="","",'لیست کل'!C253)</f>
        <v/>
      </c>
      <c r="D253" s="31" t="str">
        <f>IF('لیست کل'!D253="","",'لیست کل'!D253)</f>
        <v/>
      </c>
      <c r="E253" s="31" t="str">
        <f>IF('لیست کل'!E253="","",'لیست کل'!E253)</f>
        <v/>
      </c>
      <c r="F253" s="31" t="str">
        <f>IF('لیست کل'!F253="","",'لیست کل'!F253)</f>
        <v/>
      </c>
      <c r="G253" s="31" t="str">
        <f>IF('لیست کل'!G253="","",'لیست کل'!G253)</f>
        <v/>
      </c>
      <c r="H253" s="31" t="str">
        <f>IF('لیست کل'!H253="","",'لیست کل'!H253)</f>
        <v/>
      </c>
      <c r="I253" s="31" t="str">
        <f>IF('لیست کل'!I253="","",'لیست کل'!I253)</f>
        <v/>
      </c>
      <c r="J253" s="31" t="str">
        <f>IF('لیست کل'!J253="","",'لیست کل'!J253)</f>
        <v/>
      </c>
      <c r="K253" s="31" t="str">
        <f>IF('لیست کل'!K253="","",'لیست کل'!K253)</f>
        <v/>
      </c>
      <c r="L253" s="31" t="str">
        <f>IF('لیست کل'!L253="","",'لیست کل'!L253)</f>
        <v/>
      </c>
      <c r="M253" s="31" t="str">
        <f>IF('لیست کل'!M253="","",'لیست کل'!M253)</f>
        <v/>
      </c>
      <c r="N253" s="31" t="str">
        <f>IF('لیست کل'!N253="","",'لیست کل'!N253)</f>
        <v/>
      </c>
      <c r="O253" s="31" t="str">
        <f>IF('لیست کل'!O253="","",'لیست کل'!O253)</f>
        <v/>
      </c>
      <c r="P253" s="31" t="str">
        <f>IF('لیست کل'!P253="","",'لیست کل'!P253)</f>
        <v/>
      </c>
      <c r="Q253" s="31" t="str">
        <f>IF('لیست کل'!Q253="","",'لیست کل'!Q253)</f>
        <v/>
      </c>
      <c r="R253" s="31" t="str">
        <f>IF('لیست کل'!R253="","",'لیست کل'!R253)</f>
        <v/>
      </c>
      <c r="S253" s="31" t="str">
        <f>IF('لیست کل'!S253="","",'لیست کل'!S253)</f>
        <v/>
      </c>
      <c r="T253" s="88" t="str">
        <f>IF('لیست کل'!T253="","",'لیست کل'!T253)</f>
        <v/>
      </c>
    </row>
    <row r="254" spans="1:20" ht="21" hidden="1">
      <c r="A254" s="30">
        <f>IF('لیست کل'!A254="","",'لیست کل'!A254)</f>
        <v>251</v>
      </c>
      <c r="B254" s="30" t="str">
        <f>IF('لیست کل'!B254="","",'لیست کل'!B254)</f>
        <v/>
      </c>
      <c r="C254" s="30" t="str">
        <f>IF('لیست کل'!C254="","",'لیست کل'!C254)</f>
        <v/>
      </c>
      <c r="D254" s="30" t="str">
        <f>IF('لیست کل'!D254="","",'لیست کل'!D254)</f>
        <v/>
      </c>
      <c r="E254" s="30" t="str">
        <f>IF('لیست کل'!E254="","",'لیست کل'!E254)</f>
        <v/>
      </c>
      <c r="F254" s="30" t="str">
        <f>IF('لیست کل'!F254="","",'لیست کل'!F254)</f>
        <v/>
      </c>
      <c r="G254" s="30" t="str">
        <f>IF('لیست کل'!G254="","",'لیست کل'!G254)</f>
        <v/>
      </c>
      <c r="H254" s="30" t="str">
        <f>IF('لیست کل'!H254="","",'لیست کل'!H254)</f>
        <v/>
      </c>
      <c r="I254" s="30" t="str">
        <f>IF('لیست کل'!I254="","",'لیست کل'!I254)</f>
        <v/>
      </c>
      <c r="J254" s="30" t="str">
        <f>IF('لیست کل'!J254="","",'لیست کل'!J254)</f>
        <v/>
      </c>
      <c r="K254" s="30" t="str">
        <f>IF('لیست کل'!K254="","",'لیست کل'!K254)</f>
        <v/>
      </c>
      <c r="L254" s="30" t="str">
        <f>IF('لیست کل'!L254="","",'لیست کل'!L254)</f>
        <v/>
      </c>
      <c r="M254" s="30" t="str">
        <f>IF('لیست کل'!M254="","",'لیست کل'!M254)</f>
        <v/>
      </c>
      <c r="N254" s="30" t="str">
        <f>IF('لیست کل'!N254="","",'لیست کل'!N254)</f>
        <v/>
      </c>
      <c r="O254" s="30" t="str">
        <f>IF('لیست کل'!O254="","",'لیست کل'!O254)</f>
        <v/>
      </c>
      <c r="P254" s="30" t="str">
        <f>IF('لیست کل'!P254="","",'لیست کل'!P254)</f>
        <v/>
      </c>
      <c r="Q254" s="30" t="str">
        <f>IF('لیست کل'!Q254="","",'لیست کل'!Q254)</f>
        <v/>
      </c>
      <c r="R254" s="30" t="str">
        <f>IF('لیست کل'!R254="","",'لیست کل'!R254)</f>
        <v/>
      </c>
      <c r="S254" s="30" t="str">
        <f>IF('لیست کل'!S254="","",'لیست کل'!S254)</f>
        <v/>
      </c>
      <c r="T254" s="87" t="str">
        <f>IF('لیست کل'!T254="","",'لیست کل'!T254)</f>
        <v/>
      </c>
    </row>
    <row r="255" spans="1:20" ht="21" hidden="1">
      <c r="A255" s="31">
        <f>IF('لیست کل'!A255="","",'لیست کل'!A255)</f>
        <v>252</v>
      </c>
      <c r="B255" s="31" t="str">
        <f>IF('لیست کل'!B255="","",'لیست کل'!B255)</f>
        <v/>
      </c>
      <c r="C255" s="31" t="str">
        <f>IF('لیست کل'!C255="","",'لیست کل'!C255)</f>
        <v/>
      </c>
      <c r="D255" s="31" t="str">
        <f>IF('لیست کل'!D255="","",'لیست کل'!D255)</f>
        <v/>
      </c>
      <c r="E255" s="31" t="str">
        <f>IF('لیست کل'!E255="","",'لیست کل'!E255)</f>
        <v/>
      </c>
      <c r="F255" s="31" t="str">
        <f>IF('لیست کل'!F255="","",'لیست کل'!F255)</f>
        <v/>
      </c>
      <c r="G255" s="31" t="str">
        <f>IF('لیست کل'!G255="","",'لیست کل'!G255)</f>
        <v/>
      </c>
      <c r="H255" s="31" t="str">
        <f>IF('لیست کل'!H255="","",'لیست کل'!H255)</f>
        <v/>
      </c>
      <c r="I255" s="31" t="str">
        <f>IF('لیست کل'!I255="","",'لیست کل'!I255)</f>
        <v/>
      </c>
      <c r="J255" s="31" t="str">
        <f>IF('لیست کل'!J255="","",'لیست کل'!J255)</f>
        <v/>
      </c>
      <c r="K255" s="31" t="str">
        <f>IF('لیست کل'!K255="","",'لیست کل'!K255)</f>
        <v/>
      </c>
      <c r="L255" s="31" t="str">
        <f>IF('لیست کل'!L255="","",'لیست کل'!L255)</f>
        <v/>
      </c>
      <c r="M255" s="31" t="str">
        <f>IF('لیست کل'!M255="","",'لیست کل'!M255)</f>
        <v/>
      </c>
      <c r="N255" s="31" t="str">
        <f>IF('لیست کل'!N255="","",'لیست کل'!N255)</f>
        <v/>
      </c>
      <c r="O255" s="31" t="str">
        <f>IF('لیست کل'!O255="","",'لیست کل'!O255)</f>
        <v/>
      </c>
      <c r="P255" s="31" t="str">
        <f>IF('لیست کل'!P255="","",'لیست کل'!P255)</f>
        <v/>
      </c>
      <c r="Q255" s="31" t="str">
        <f>IF('لیست کل'!Q255="","",'لیست کل'!Q255)</f>
        <v/>
      </c>
      <c r="R255" s="31" t="str">
        <f>IF('لیست کل'!R255="","",'لیست کل'!R255)</f>
        <v/>
      </c>
      <c r="S255" s="31" t="str">
        <f>IF('لیست کل'!S255="","",'لیست کل'!S255)</f>
        <v/>
      </c>
      <c r="T255" s="88" t="str">
        <f>IF('لیست کل'!T255="","",'لیست کل'!T255)</f>
        <v/>
      </c>
    </row>
    <row r="256" spans="1:20" ht="21" hidden="1">
      <c r="A256" s="30">
        <f>IF('لیست کل'!A256="","",'لیست کل'!A256)</f>
        <v>253</v>
      </c>
      <c r="B256" s="30" t="str">
        <f>IF('لیست کل'!B256="","",'لیست کل'!B256)</f>
        <v/>
      </c>
      <c r="C256" s="30" t="str">
        <f>IF('لیست کل'!C256="","",'لیست کل'!C256)</f>
        <v/>
      </c>
      <c r="D256" s="30" t="str">
        <f>IF('لیست کل'!D256="","",'لیست کل'!D256)</f>
        <v/>
      </c>
      <c r="E256" s="30" t="str">
        <f>IF('لیست کل'!E256="","",'لیست کل'!E256)</f>
        <v/>
      </c>
      <c r="F256" s="30" t="str">
        <f>IF('لیست کل'!F256="","",'لیست کل'!F256)</f>
        <v/>
      </c>
      <c r="G256" s="30" t="str">
        <f>IF('لیست کل'!G256="","",'لیست کل'!G256)</f>
        <v/>
      </c>
      <c r="H256" s="30" t="str">
        <f>IF('لیست کل'!H256="","",'لیست کل'!H256)</f>
        <v/>
      </c>
      <c r="I256" s="30" t="str">
        <f>IF('لیست کل'!I256="","",'لیست کل'!I256)</f>
        <v/>
      </c>
      <c r="J256" s="30" t="str">
        <f>IF('لیست کل'!J256="","",'لیست کل'!J256)</f>
        <v/>
      </c>
      <c r="K256" s="30" t="str">
        <f>IF('لیست کل'!K256="","",'لیست کل'!K256)</f>
        <v/>
      </c>
      <c r="L256" s="30" t="str">
        <f>IF('لیست کل'!L256="","",'لیست کل'!L256)</f>
        <v/>
      </c>
      <c r="M256" s="30" t="str">
        <f>IF('لیست کل'!M256="","",'لیست کل'!M256)</f>
        <v/>
      </c>
      <c r="N256" s="30" t="str">
        <f>IF('لیست کل'!N256="","",'لیست کل'!N256)</f>
        <v/>
      </c>
      <c r="O256" s="30" t="str">
        <f>IF('لیست کل'!O256="","",'لیست کل'!O256)</f>
        <v/>
      </c>
      <c r="P256" s="30" t="str">
        <f>IF('لیست کل'!P256="","",'لیست کل'!P256)</f>
        <v/>
      </c>
      <c r="Q256" s="30" t="str">
        <f>IF('لیست کل'!Q256="","",'لیست کل'!Q256)</f>
        <v/>
      </c>
      <c r="R256" s="30" t="str">
        <f>IF('لیست کل'!R256="","",'لیست کل'!R256)</f>
        <v/>
      </c>
      <c r="S256" s="30" t="str">
        <f>IF('لیست کل'!S256="","",'لیست کل'!S256)</f>
        <v/>
      </c>
      <c r="T256" s="87" t="str">
        <f>IF('لیست کل'!T256="","",'لیست کل'!T256)</f>
        <v/>
      </c>
    </row>
    <row r="257" spans="1:20" ht="21" hidden="1">
      <c r="A257" s="31">
        <f>IF('لیست کل'!A257="","",'لیست کل'!A257)</f>
        <v>254</v>
      </c>
      <c r="B257" s="31" t="str">
        <f>IF('لیست کل'!B257="","",'لیست کل'!B257)</f>
        <v/>
      </c>
      <c r="C257" s="31" t="str">
        <f>IF('لیست کل'!C257="","",'لیست کل'!C257)</f>
        <v/>
      </c>
      <c r="D257" s="31" t="str">
        <f>IF('لیست کل'!D257="","",'لیست کل'!D257)</f>
        <v/>
      </c>
      <c r="E257" s="31" t="str">
        <f>IF('لیست کل'!E257="","",'لیست کل'!E257)</f>
        <v/>
      </c>
      <c r="F257" s="31" t="str">
        <f>IF('لیست کل'!F257="","",'لیست کل'!F257)</f>
        <v/>
      </c>
      <c r="G257" s="31" t="str">
        <f>IF('لیست کل'!G257="","",'لیست کل'!G257)</f>
        <v/>
      </c>
      <c r="H257" s="31" t="str">
        <f>IF('لیست کل'!H257="","",'لیست کل'!H257)</f>
        <v/>
      </c>
      <c r="I257" s="31" t="str">
        <f>IF('لیست کل'!I257="","",'لیست کل'!I257)</f>
        <v/>
      </c>
      <c r="J257" s="31" t="str">
        <f>IF('لیست کل'!J257="","",'لیست کل'!J257)</f>
        <v/>
      </c>
      <c r="K257" s="31" t="str">
        <f>IF('لیست کل'!K257="","",'لیست کل'!K257)</f>
        <v/>
      </c>
      <c r="L257" s="31" t="str">
        <f>IF('لیست کل'!L257="","",'لیست کل'!L257)</f>
        <v/>
      </c>
      <c r="M257" s="31" t="str">
        <f>IF('لیست کل'!M257="","",'لیست کل'!M257)</f>
        <v/>
      </c>
      <c r="N257" s="31" t="str">
        <f>IF('لیست کل'!N257="","",'لیست کل'!N257)</f>
        <v/>
      </c>
      <c r="O257" s="31" t="str">
        <f>IF('لیست کل'!O257="","",'لیست کل'!O257)</f>
        <v/>
      </c>
      <c r="P257" s="31" t="str">
        <f>IF('لیست کل'!P257="","",'لیست کل'!P257)</f>
        <v/>
      </c>
      <c r="Q257" s="31" t="str">
        <f>IF('لیست کل'!Q257="","",'لیست کل'!Q257)</f>
        <v/>
      </c>
      <c r="R257" s="31" t="str">
        <f>IF('لیست کل'!R257="","",'لیست کل'!R257)</f>
        <v/>
      </c>
      <c r="S257" s="31" t="str">
        <f>IF('لیست کل'!S257="","",'لیست کل'!S257)</f>
        <v/>
      </c>
      <c r="T257" s="88" t="str">
        <f>IF('لیست کل'!T257="","",'لیست کل'!T257)</f>
        <v/>
      </c>
    </row>
    <row r="258" spans="1:20" ht="21" hidden="1">
      <c r="A258" s="30">
        <f>IF('لیست کل'!A258="","",'لیست کل'!A258)</f>
        <v>255</v>
      </c>
      <c r="B258" s="30" t="str">
        <f>IF('لیست کل'!B258="","",'لیست کل'!B258)</f>
        <v/>
      </c>
      <c r="C258" s="30" t="str">
        <f>IF('لیست کل'!C258="","",'لیست کل'!C258)</f>
        <v/>
      </c>
      <c r="D258" s="30" t="str">
        <f>IF('لیست کل'!D258="","",'لیست کل'!D258)</f>
        <v/>
      </c>
      <c r="E258" s="30" t="str">
        <f>IF('لیست کل'!E258="","",'لیست کل'!E258)</f>
        <v/>
      </c>
      <c r="F258" s="30" t="str">
        <f>IF('لیست کل'!F258="","",'لیست کل'!F258)</f>
        <v/>
      </c>
      <c r="G258" s="30" t="str">
        <f>IF('لیست کل'!G258="","",'لیست کل'!G258)</f>
        <v/>
      </c>
      <c r="H258" s="30" t="str">
        <f>IF('لیست کل'!H258="","",'لیست کل'!H258)</f>
        <v/>
      </c>
      <c r="I258" s="30" t="str">
        <f>IF('لیست کل'!I258="","",'لیست کل'!I258)</f>
        <v/>
      </c>
      <c r="J258" s="30" t="str">
        <f>IF('لیست کل'!J258="","",'لیست کل'!J258)</f>
        <v/>
      </c>
      <c r="K258" s="30" t="str">
        <f>IF('لیست کل'!K258="","",'لیست کل'!K258)</f>
        <v/>
      </c>
      <c r="L258" s="30" t="str">
        <f>IF('لیست کل'!L258="","",'لیست کل'!L258)</f>
        <v/>
      </c>
      <c r="M258" s="30" t="str">
        <f>IF('لیست کل'!M258="","",'لیست کل'!M258)</f>
        <v/>
      </c>
      <c r="N258" s="30" t="str">
        <f>IF('لیست کل'!N258="","",'لیست کل'!N258)</f>
        <v/>
      </c>
      <c r="O258" s="30" t="str">
        <f>IF('لیست کل'!O258="","",'لیست کل'!O258)</f>
        <v/>
      </c>
      <c r="P258" s="30" t="str">
        <f>IF('لیست کل'!P258="","",'لیست کل'!P258)</f>
        <v/>
      </c>
      <c r="Q258" s="30" t="str">
        <f>IF('لیست کل'!Q258="","",'لیست کل'!Q258)</f>
        <v/>
      </c>
      <c r="R258" s="30" t="str">
        <f>IF('لیست کل'!R258="","",'لیست کل'!R258)</f>
        <v/>
      </c>
      <c r="S258" s="30" t="str">
        <f>IF('لیست کل'!S258="","",'لیست کل'!S258)</f>
        <v/>
      </c>
      <c r="T258" s="87" t="str">
        <f>IF('لیست کل'!T258="","",'لیست کل'!T258)</f>
        <v/>
      </c>
    </row>
    <row r="259" spans="1:20" ht="21" hidden="1">
      <c r="A259" s="31">
        <f>IF('لیست کل'!A259="","",'لیست کل'!A259)</f>
        <v>256</v>
      </c>
      <c r="B259" s="31" t="str">
        <f>IF('لیست کل'!B259="","",'لیست کل'!B259)</f>
        <v/>
      </c>
      <c r="C259" s="31" t="str">
        <f>IF('لیست کل'!C259="","",'لیست کل'!C259)</f>
        <v/>
      </c>
      <c r="D259" s="31" t="str">
        <f>IF('لیست کل'!D259="","",'لیست کل'!D259)</f>
        <v/>
      </c>
      <c r="E259" s="31" t="str">
        <f>IF('لیست کل'!E259="","",'لیست کل'!E259)</f>
        <v/>
      </c>
      <c r="F259" s="31" t="str">
        <f>IF('لیست کل'!F259="","",'لیست کل'!F259)</f>
        <v/>
      </c>
      <c r="G259" s="31" t="str">
        <f>IF('لیست کل'!G259="","",'لیست کل'!G259)</f>
        <v/>
      </c>
      <c r="H259" s="31" t="str">
        <f>IF('لیست کل'!H259="","",'لیست کل'!H259)</f>
        <v/>
      </c>
      <c r="I259" s="31" t="str">
        <f>IF('لیست کل'!I259="","",'لیست کل'!I259)</f>
        <v/>
      </c>
      <c r="J259" s="31" t="str">
        <f>IF('لیست کل'!J259="","",'لیست کل'!J259)</f>
        <v/>
      </c>
      <c r="K259" s="31" t="str">
        <f>IF('لیست کل'!K259="","",'لیست کل'!K259)</f>
        <v/>
      </c>
      <c r="L259" s="31" t="str">
        <f>IF('لیست کل'!L259="","",'لیست کل'!L259)</f>
        <v/>
      </c>
      <c r="M259" s="31" t="str">
        <f>IF('لیست کل'!M259="","",'لیست کل'!M259)</f>
        <v/>
      </c>
      <c r="N259" s="31" t="str">
        <f>IF('لیست کل'!N259="","",'لیست کل'!N259)</f>
        <v/>
      </c>
      <c r="O259" s="31" t="str">
        <f>IF('لیست کل'!O259="","",'لیست کل'!O259)</f>
        <v/>
      </c>
      <c r="P259" s="31" t="str">
        <f>IF('لیست کل'!P259="","",'لیست کل'!P259)</f>
        <v/>
      </c>
      <c r="Q259" s="31" t="str">
        <f>IF('لیست کل'!Q259="","",'لیست کل'!Q259)</f>
        <v/>
      </c>
      <c r="R259" s="31" t="str">
        <f>IF('لیست کل'!R259="","",'لیست کل'!R259)</f>
        <v/>
      </c>
      <c r="S259" s="31" t="str">
        <f>IF('لیست کل'!S259="","",'لیست کل'!S259)</f>
        <v/>
      </c>
      <c r="T259" s="88" t="str">
        <f>IF('لیست کل'!T259="","",'لیست کل'!T259)</f>
        <v/>
      </c>
    </row>
    <row r="260" spans="1:20" ht="21" hidden="1">
      <c r="A260" s="30">
        <f>IF('لیست کل'!A260="","",'لیست کل'!A260)</f>
        <v>257</v>
      </c>
      <c r="B260" s="30" t="str">
        <f>IF('لیست کل'!B260="","",'لیست کل'!B260)</f>
        <v/>
      </c>
      <c r="C260" s="30" t="str">
        <f>IF('لیست کل'!C260="","",'لیست کل'!C260)</f>
        <v/>
      </c>
      <c r="D260" s="30" t="str">
        <f>IF('لیست کل'!D260="","",'لیست کل'!D260)</f>
        <v/>
      </c>
      <c r="E260" s="30" t="str">
        <f>IF('لیست کل'!E260="","",'لیست کل'!E260)</f>
        <v/>
      </c>
      <c r="F260" s="30" t="str">
        <f>IF('لیست کل'!F260="","",'لیست کل'!F260)</f>
        <v/>
      </c>
      <c r="G260" s="30" t="str">
        <f>IF('لیست کل'!G260="","",'لیست کل'!G260)</f>
        <v/>
      </c>
      <c r="H260" s="30" t="str">
        <f>IF('لیست کل'!H260="","",'لیست کل'!H260)</f>
        <v/>
      </c>
      <c r="I260" s="30" t="str">
        <f>IF('لیست کل'!I260="","",'لیست کل'!I260)</f>
        <v/>
      </c>
      <c r="J260" s="30" t="str">
        <f>IF('لیست کل'!J260="","",'لیست کل'!J260)</f>
        <v/>
      </c>
      <c r="K260" s="30" t="str">
        <f>IF('لیست کل'!K260="","",'لیست کل'!K260)</f>
        <v/>
      </c>
      <c r="L260" s="30" t="str">
        <f>IF('لیست کل'!L260="","",'لیست کل'!L260)</f>
        <v/>
      </c>
      <c r="M260" s="30" t="str">
        <f>IF('لیست کل'!M260="","",'لیست کل'!M260)</f>
        <v/>
      </c>
      <c r="N260" s="30" t="str">
        <f>IF('لیست کل'!N260="","",'لیست کل'!N260)</f>
        <v/>
      </c>
      <c r="O260" s="30" t="str">
        <f>IF('لیست کل'!O260="","",'لیست کل'!O260)</f>
        <v/>
      </c>
      <c r="P260" s="30" t="str">
        <f>IF('لیست کل'!P260="","",'لیست کل'!P260)</f>
        <v/>
      </c>
      <c r="Q260" s="30" t="str">
        <f>IF('لیست کل'!Q260="","",'لیست کل'!Q260)</f>
        <v/>
      </c>
      <c r="R260" s="30" t="str">
        <f>IF('لیست کل'!R260="","",'لیست کل'!R260)</f>
        <v/>
      </c>
      <c r="S260" s="30" t="str">
        <f>IF('لیست کل'!S260="","",'لیست کل'!S260)</f>
        <v/>
      </c>
      <c r="T260" s="87" t="str">
        <f>IF('لیست کل'!T260="","",'لیست کل'!T260)</f>
        <v/>
      </c>
    </row>
    <row r="261" spans="1:20" ht="21" hidden="1">
      <c r="A261" s="31">
        <f>IF('لیست کل'!A261="","",'لیست کل'!A261)</f>
        <v>258</v>
      </c>
      <c r="B261" s="31" t="str">
        <f>IF('لیست کل'!B261="","",'لیست کل'!B261)</f>
        <v/>
      </c>
      <c r="C261" s="31" t="str">
        <f>IF('لیست کل'!C261="","",'لیست کل'!C261)</f>
        <v/>
      </c>
      <c r="D261" s="31" t="str">
        <f>IF('لیست کل'!D261="","",'لیست کل'!D261)</f>
        <v/>
      </c>
      <c r="E261" s="31" t="str">
        <f>IF('لیست کل'!E261="","",'لیست کل'!E261)</f>
        <v/>
      </c>
      <c r="F261" s="31" t="str">
        <f>IF('لیست کل'!F261="","",'لیست کل'!F261)</f>
        <v/>
      </c>
      <c r="G261" s="31" t="str">
        <f>IF('لیست کل'!G261="","",'لیست کل'!G261)</f>
        <v/>
      </c>
      <c r="H261" s="31" t="str">
        <f>IF('لیست کل'!H261="","",'لیست کل'!H261)</f>
        <v/>
      </c>
      <c r="I261" s="31" t="str">
        <f>IF('لیست کل'!I261="","",'لیست کل'!I261)</f>
        <v/>
      </c>
      <c r="J261" s="31" t="str">
        <f>IF('لیست کل'!J261="","",'لیست کل'!J261)</f>
        <v/>
      </c>
      <c r="K261" s="31" t="str">
        <f>IF('لیست کل'!K261="","",'لیست کل'!K261)</f>
        <v/>
      </c>
      <c r="L261" s="31" t="str">
        <f>IF('لیست کل'!L261="","",'لیست کل'!L261)</f>
        <v/>
      </c>
      <c r="M261" s="31" t="str">
        <f>IF('لیست کل'!M261="","",'لیست کل'!M261)</f>
        <v/>
      </c>
      <c r="N261" s="31" t="str">
        <f>IF('لیست کل'!N261="","",'لیست کل'!N261)</f>
        <v/>
      </c>
      <c r="O261" s="31" t="str">
        <f>IF('لیست کل'!O261="","",'لیست کل'!O261)</f>
        <v/>
      </c>
      <c r="P261" s="31" t="str">
        <f>IF('لیست کل'!P261="","",'لیست کل'!P261)</f>
        <v/>
      </c>
      <c r="Q261" s="31" t="str">
        <f>IF('لیست کل'!Q261="","",'لیست کل'!Q261)</f>
        <v/>
      </c>
      <c r="R261" s="31" t="str">
        <f>IF('لیست کل'!R261="","",'لیست کل'!R261)</f>
        <v/>
      </c>
      <c r="S261" s="31" t="str">
        <f>IF('لیست کل'!S261="","",'لیست کل'!S261)</f>
        <v/>
      </c>
      <c r="T261" s="88" t="str">
        <f>IF('لیست کل'!T261="","",'لیست کل'!T261)</f>
        <v/>
      </c>
    </row>
    <row r="262" spans="1:20" ht="21" hidden="1">
      <c r="A262" s="30">
        <f>IF('لیست کل'!A262="","",'لیست کل'!A262)</f>
        <v>259</v>
      </c>
      <c r="B262" s="30" t="str">
        <f>IF('لیست کل'!B262="","",'لیست کل'!B262)</f>
        <v/>
      </c>
      <c r="C262" s="30" t="str">
        <f>IF('لیست کل'!C262="","",'لیست کل'!C262)</f>
        <v/>
      </c>
      <c r="D262" s="30" t="str">
        <f>IF('لیست کل'!D262="","",'لیست کل'!D262)</f>
        <v/>
      </c>
      <c r="E262" s="30" t="str">
        <f>IF('لیست کل'!E262="","",'لیست کل'!E262)</f>
        <v/>
      </c>
      <c r="F262" s="30" t="str">
        <f>IF('لیست کل'!F262="","",'لیست کل'!F262)</f>
        <v/>
      </c>
      <c r="G262" s="30" t="str">
        <f>IF('لیست کل'!G262="","",'لیست کل'!G262)</f>
        <v/>
      </c>
      <c r="H262" s="30" t="str">
        <f>IF('لیست کل'!H262="","",'لیست کل'!H262)</f>
        <v/>
      </c>
      <c r="I262" s="30" t="str">
        <f>IF('لیست کل'!I262="","",'لیست کل'!I262)</f>
        <v/>
      </c>
      <c r="J262" s="30" t="str">
        <f>IF('لیست کل'!J262="","",'لیست کل'!J262)</f>
        <v/>
      </c>
      <c r="K262" s="30" t="str">
        <f>IF('لیست کل'!K262="","",'لیست کل'!K262)</f>
        <v/>
      </c>
      <c r="L262" s="30" t="str">
        <f>IF('لیست کل'!L262="","",'لیست کل'!L262)</f>
        <v/>
      </c>
      <c r="M262" s="30" t="str">
        <f>IF('لیست کل'!M262="","",'لیست کل'!M262)</f>
        <v/>
      </c>
      <c r="N262" s="30" t="str">
        <f>IF('لیست کل'!N262="","",'لیست کل'!N262)</f>
        <v/>
      </c>
      <c r="O262" s="30" t="str">
        <f>IF('لیست کل'!O262="","",'لیست کل'!O262)</f>
        <v/>
      </c>
      <c r="P262" s="30" t="str">
        <f>IF('لیست کل'!P262="","",'لیست کل'!P262)</f>
        <v/>
      </c>
      <c r="Q262" s="30" t="str">
        <f>IF('لیست کل'!Q262="","",'لیست کل'!Q262)</f>
        <v/>
      </c>
      <c r="R262" s="30" t="str">
        <f>IF('لیست کل'!R262="","",'لیست کل'!R262)</f>
        <v/>
      </c>
      <c r="S262" s="30" t="str">
        <f>IF('لیست کل'!S262="","",'لیست کل'!S262)</f>
        <v/>
      </c>
      <c r="T262" s="87" t="str">
        <f>IF('لیست کل'!T262="","",'لیست کل'!T262)</f>
        <v/>
      </c>
    </row>
    <row r="263" spans="1:20" ht="21" hidden="1">
      <c r="A263" s="31">
        <f>IF('لیست کل'!A263="","",'لیست کل'!A263)</f>
        <v>260</v>
      </c>
      <c r="B263" s="31" t="str">
        <f>IF('لیست کل'!B263="","",'لیست کل'!B263)</f>
        <v/>
      </c>
      <c r="C263" s="31" t="str">
        <f>IF('لیست کل'!C263="","",'لیست کل'!C263)</f>
        <v/>
      </c>
      <c r="D263" s="31" t="str">
        <f>IF('لیست کل'!D263="","",'لیست کل'!D263)</f>
        <v/>
      </c>
      <c r="E263" s="31" t="str">
        <f>IF('لیست کل'!E263="","",'لیست کل'!E263)</f>
        <v/>
      </c>
      <c r="F263" s="31" t="str">
        <f>IF('لیست کل'!F263="","",'لیست کل'!F263)</f>
        <v/>
      </c>
      <c r="G263" s="31" t="str">
        <f>IF('لیست کل'!G263="","",'لیست کل'!G263)</f>
        <v/>
      </c>
      <c r="H263" s="31" t="str">
        <f>IF('لیست کل'!H263="","",'لیست کل'!H263)</f>
        <v/>
      </c>
      <c r="I263" s="31" t="str">
        <f>IF('لیست کل'!I263="","",'لیست کل'!I263)</f>
        <v/>
      </c>
      <c r="J263" s="31" t="str">
        <f>IF('لیست کل'!J263="","",'لیست کل'!J263)</f>
        <v/>
      </c>
      <c r="K263" s="31" t="str">
        <f>IF('لیست کل'!K263="","",'لیست کل'!K263)</f>
        <v/>
      </c>
      <c r="L263" s="31" t="str">
        <f>IF('لیست کل'!L263="","",'لیست کل'!L263)</f>
        <v/>
      </c>
      <c r="M263" s="31" t="str">
        <f>IF('لیست کل'!M263="","",'لیست کل'!M263)</f>
        <v/>
      </c>
      <c r="N263" s="31" t="str">
        <f>IF('لیست کل'!N263="","",'لیست کل'!N263)</f>
        <v/>
      </c>
      <c r="O263" s="31" t="str">
        <f>IF('لیست کل'!O263="","",'لیست کل'!O263)</f>
        <v/>
      </c>
      <c r="P263" s="31" t="str">
        <f>IF('لیست کل'!P263="","",'لیست کل'!P263)</f>
        <v/>
      </c>
      <c r="Q263" s="31" t="str">
        <f>IF('لیست کل'!Q263="","",'لیست کل'!Q263)</f>
        <v/>
      </c>
      <c r="R263" s="31" t="str">
        <f>IF('لیست کل'!R263="","",'لیست کل'!R263)</f>
        <v/>
      </c>
      <c r="S263" s="31" t="str">
        <f>IF('لیست کل'!S263="","",'لیست کل'!S263)</f>
        <v/>
      </c>
      <c r="T263" s="88" t="str">
        <f>IF('لیست کل'!T263="","",'لیست کل'!T263)</f>
        <v/>
      </c>
    </row>
    <row r="264" spans="1:20" ht="21" hidden="1">
      <c r="A264" s="30">
        <f>IF('لیست کل'!A264="","",'لیست کل'!A264)</f>
        <v>261</v>
      </c>
      <c r="B264" s="30" t="str">
        <f>IF('لیست کل'!B264="","",'لیست کل'!B264)</f>
        <v/>
      </c>
      <c r="C264" s="30" t="str">
        <f>IF('لیست کل'!C264="","",'لیست کل'!C264)</f>
        <v/>
      </c>
      <c r="D264" s="30" t="str">
        <f>IF('لیست کل'!D264="","",'لیست کل'!D264)</f>
        <v/>
      </c>
      <c r="E264" s="30" t="str">
        <f>IF('لیست کل'!E264="","",'لیست کل'!E264)</f>
        <v/>
      </c>
      <c r="F264" s="30" t="str">
        <f>IF('لیست کل'!F264="","",'لیست کل'!F264)</f>
        <v/>
      </c>
      <c r="G264" s="30" t="str">
        <f>IF('لیست کل'!G264="","",'لیست کل'!G264)</f>
        <v/>
      </c>
      <c r="H264" s="30" t="str">
        <f>IF('لیست کل'!H264="","",'لیست کل'!H264)</f>
        <v/>
      </c>
      <c r="I264" s="30" t="str">
        <f>IF('لیست کل'!I264="","",'لیست کل'!I264)</f>
        <v/>
      </c>
      <c r="J264" s="30" t="str">
        <f>IF('لیست کل'!J264="","",'لیست کل'!J264)</f>
        <v/>
      </c>
      <c r="K264" s="30" t="str">
        <f>IF('لیست کل'!K264="","",'لیست کل'!K264)</f>
        <v/>
      </c>
      <c r="L264" s="30" t="str">
        <f>IF('لیست کل'!L264="","",'لیست کل'!L264)</f>
        <v/>
      </c>
      <c r="M264" s="30" t="str">
        <f>IF('لیست کل'!M264="","",'لیست کل'!M264)</f>
        <v/>
      </c>
      <c r="N264" s="30" t="str">
        <f>IF('لیست کل'!N264="","",'لیست کل'!N264)</f>
        <v/>
      </c>
      <c r="O264" s="30" t="str">
        <f>IF('لیست کل'!O264="","",'لیست کل'!O264)</f>
        <v/>
      </c>
      <c r="P264" s="30" t="str">
        <f>IF('لیست کل'!P264="","",'لیست کل'!P264)</f>
        <v/>
      </c>
      <c r="Q264" s="30" t="str">
        <f>IF('لیست کل'!Q264="","",'لیست کل'!Q264)</f>
        <v/>
      </c>
      <c r="R264" s="30" t="str">
        <f>IF('لیست کل'!R264="","",'لیست کل'!R264)</f>
        <v/>
      </c>
      <c r="S264" s="30" t="str">
        <f>IF('لیست کل'!S264="","",'لیست کل'!S264)</f>
        <v/>
      </c>
      <c r="T264" s="87" t="str">
        <f>IF('لیست کل'!T264="","",'لیست کل'!T264)</f>
        <v/>
      </c>
    </row>
    <row r="265" spans="1:20" ht="21" hidden="1">
      <c r="A265" s="31">
        <f>IF('لیست کل'!A265="","",'لیست کل'!A265)</f>
        <v>262</v>
      </c>
      <c r="B265" s="31" t="str">
        <f>IF('لیست کل'!B265="","",'لیست کل'!B265)</f>
        <v/>
      </c>
      <c r="C265" s="31" t="str">
        <f>IF('لیست کل'!C265="","",'لیست کل'!C265)</f>
        <v/>
      </c>
      <c r="D265" s="31" t="str">
        <f>IF('لیست کل'!D265="","",'لیست کل'!D265)</f>
        <v/>
      </c>
      <c r="E265" s="31" t="str">
        <f>IF('لیست کل'!E265="","",'لیست کل'!E265)</f>
        <v/>
      </c>
      <c r="F265" s="31" t="str">
        <f>IF('لیست کل'!F265="","",'لیست کل'!F265)</f>
        <v/>
      </c>
      <c r="G265" s="31" t="str">
        <f>IF('لیست کل'!G265="","",'لیست کل'!G265)</f>
        <v/>
      </c>
      <c r="H265" s="31" t="str">
        <f>IF('لیست کل'!H265="","",'لیست کل'!H265)</f>
        <v/>
      </c>
      <c r="I265" s="31" t="str">
        <f>IF('لیست کل'!I265="","",'لیست کل'!I265)</f>
        <v/>
      </c>
      <c r="J265" s="31" t="str">
        <f>IF('لیست کل'!J265="","",'لیست کل'!J265)</f>
        <v/>
      </c>
      <c r="K265" s="31" t="str">
        <f>IF('لیست کل'!K265="","",'لیست کل'!K265)</f>
        <v/>
      </c>
      <c r="L265" s="31" t="str">
        <f>IF('لیست کل'!L265="","",'لیست کل'!L265)</f>
        <v/>
      </c>
      <c r="M265" s="31" t="str">
        <f>IF('لیست کل'!M265="","",'لیست کل'!M265)</f>
        <v/>
      </c>
      <c r="N265" s="31" t="str">
        <f>IF('لیست کل'!N265="","",'لیست کل'!N265)</f>
        <v/>
      </c>
      <c r="O265" s="31" t="str">
        <f>IF('لیست کل'!O265="","",'لیست کل'!O265)</f>
        <v/>
      </c>
      <c r="P265" s="31" t="str">
        <f>IF('لیست کل'!P265="","",'لیست کل'!P265)</f>
        <v/>
      </c>
      <c r="Q265" s="31" t="str">
        <f>IF('لیست کل'!Q265="","",'لیست کل'!Q265)</f>
        <v/>
      </c>
      <c r="R265" s="31" t="str">
        <f>IF('لیست کل'!R265="","",'لیست کل'!R265)</f>
        <v/>
      </c>
      <c r="S265" s="31" t="str">
        <f>IF('لیست کل'!S265="","",'لیست کل'!S265)</f>
        <v/>
      </c>
      <c r="T265" s="88" t="str">
        <f>IF('لیست کل'!T265="","",'لیست کل'!T265)</f>
        <v/>
      </c>
    </row>
    <row r="266" spans="1:20" ht="21" hidden="1">
      <c r="A266" s="30">
        <f>IF('لیست کل'!A266="","",'لیست کل'!A266)</f>
        <v>263</v>
      </c>
      <c r="B266" s="30" t="str">
        <f>IF('لیست کل'!B266="","",'لیست کل'!B266)</f>
        <v/>
      </c>
      <c r="C266" s="30" t="str">
        <f>IF('لیست کل'!C266="","",'لیست کل'!C266)</f>
        <v/>
      </c>
      <c r="D266" s="30" t="str">
        <f>IF('لیست کل'!D266="","",'لیست کل'!D266)</f>
        <v/>
      </c>
      <c r="E266" s="30" t="str">
        <f>IF('لیست کل'!E266="","",'لیست کل'!E266)</f>
        <v/>
      </c>
      <c r="F266" s="30" t="str">
        <f>IF('لیست کل'!F266="","",'لیست کل'!F266)</f>
        <v/>
      </c>
      <c r="G266" s="30" t="str">
        <f>IF('لیست کل'!G266="","",'لیست کل'!G266)</f>
        <v/>
      </c>
      <c r="H266" s="30" t="str">
        <f>IF('لیست کل'!H266="","",'لیست کل'!H266)</f>
        <v/>
      </c>
      <c r="I266" s="30" t="str">
        <f>IF('لیست کل'!I266="","",'لیست کل'!I266)</f>
        <v/>
      </c>
      <c r="J266" s="30" t="str">
        <f>IF('لیست کل'!J266="","",'لیست کل'!J266)</f>
        <v/>
      </c>
      <c r="K266" s="30" t="str">
        <f>IF('لیست کل'!K266="","",'لیست کل'!K266)</f>
        <v/>
      </c>
      <c r="L266" s="30" t="str">
        <f>IF('لیست کل'!L266="","",'لیست کل'!L266)</f>
        <v/>
      </c>
      <c r="M266" s="30" t="str">
        <f>IF('لیست کل'!M266="","",'لیست کل'!M266)</f>
        <v/>
      </c>
      <c r="N266" s="30" t="str">
        <f>IF('لیست کل'!N266="","",'لیست کل'!N266)</f>
        <v/>
      </c>
      <c r="O266" s="30" t="str">
        <f>IF('لیست کل'!O266="","",'لیست کل'!O266)</f>
        <v/>
      </c>
      <c r="P266" s="30" t="str">
        <f>IF('لیست کل'!P266="","",'لیست کل'!P266)</f>
        <v/>
      </c>
      <c r="Q266" s="30" t="str">
        <f>IF('لیست کل'!Q266="","",'لیست کل'!Q266)</f>
        <v/>
      </c>
      <c r="R266" s="30" t="str">
        <f>IF('لیست کل'!R266="","",'لیست کل'!R266)</f>
        <v/>
      </c>
      <c r="S266" s="30" t="str">
        <f>IF('لیست کل'!S266="","",'لیست کل'!S266)</f>
        <v/>
      </c>
      <c r="T266" s="87" t="str">
        <f>IF('لیست کل'!T266="","",'لیست کل'!T266)</f>
        <v/>
      </c>
    </row>
    <row r="267" spans="1:20" ht="21" hidden="1">
      <c r="A267" s="31">
        <f>IF('لیست کل'!A267="","",'لیست کل'!A267)</f>
        <v>264</v>
      </c>
      <c r="B267" s="31" t="str">
        <f>IF('لیست کل'!B267="","",'لیست کل'!B267)</f>
        <v/>
      </c>
      <c r="C267" s="31" t="str">
        <f>IF('لیست کل'!C267="","",'لیست کل'!C267)</f>
        <v/>
      </c>
      <c r="D267" s="31" t="str">
        <f>IF('لیست کل'!D267="","",'لیست کل'!D267)</f>
        <v/>
      </c>
      <c r="E267" s="31" t="str">
        <f>IF('لیست کل'!E267="","",'لیست کل'!E267)</f>
        <v/>
      </c>
      <c r="F267" s="31" t="str">
        <f>IF('لیست کل'!F267="","",'لیست کل'!F267)</f>
        <v/>
      </c>
      <c r="G267" s="31" t="str">
        <f>IF('لیست کل'!G267="","",'لیست کل'!G267)</f>
        <v/>
      </c>
      <c r="H267" s="31" t="str">
        <f>IF('لیست کل'!H267="","",'لیست کل'!H267)</f>
        <v/>
      </c>
      <c r="I267" s="31" t="str">
        <f>IF('لیست کل'!I267="","",'لیست کل'!I267)</f>
        <v/>
      </c>
      <c r="J267" s="31" t="str">
        <f>IF('لیست کل'!J267="","",'لیست کل'!J267)</f>
        <v/>
      </c>
      <c r="K267" s="31" t="str">
        <f>IF('لیست کل'!K267="","",'لیست کل'!K267)</f>
        <v/>
      </c>
      <c r="L267" s="31" t="str">
        <f>IF('لیست کل'!L267="","",'لیست کل'!L267)</f>
        <v/>
      </c>
      <c r="M267" s="31" t="str">
        <f>IF('لیست کل'!M267="","",'لیست کل'!M267)</f>
        <v/>
      </c>
      <c r="N267" s="31" t="str">
        <f>IF('لیست کل'!N267="","",'لیست کل'!N267)</f>
        <v/>
      </c>
      <c r="O267" s="31" t="str">
        <f>IF('لیست کل'!O267="","",'لیست کل'!O267)</f>
        <v/>
      </c>
      <c r="P267" s="31" t="str">
        <f>IF('لیست کل'!P267="","",'لیست کل'!P267)</f>
        <v/>
      </c>
      <c r="Q267" s="31" t="str">
        <f>IF('لیست کل'!Q267="","",'لیست کل'!Q267)</f>
        <v/>
      </c>
      <c r="R267" s="31" t="str">
        <f>IF('لیست کل'!R267="","",'لیست کل'!R267)</f>
        <v/>
      </c>
      <c r="S267" s="31" t="str">
        <f>IF('لیست کل'!S267="","",'لیست کل'!S267)</f>
        <v/>
      </c>
      <c r="T267" s="88" t="str">
        <f>IF('لیست کل'!T267="","",'لیست کل'!T267)</f>
        <v/>
      </c>
    </row>
    <row r="268" spans="1:20" ht="21" hidden="1">
      <c r="A268" s="30">
        <f>IF('لیست کل'!A268="","",'لیست کل'!A268)</f>
        <v>265</v>
      </c>
      <c r="B268" s="30" t="str">
        <f>IF('لیست کل'!B268="","",'لیست کل'!B268)</f>
        <v/>
      </c>
      <c r="C268" s="30" t="str">
        <f>IF('لیست کل'!C268="","",'لیست کل'!C268)</f>
        <v/>
      </c>
      <c r="D268" s="30" t="str">
        <f>IF('لیست کل'!D268="","",'لیست کل'!D268)</f>
        <v/>
      </c>
      <c r="E268" s="30" t="str">
        <f>IF('لیست کل'!E268="","",'لیست کل'!E268)</f>
        <v/>
      </c>
      <c r="F268" s="30" t="str">
        <f>IF('لیست کل'!F268="","",'لیست کل'!F268)</f>
        <v/>
      </c>
      <c r="G268" s="30" t="str">
        <f>IF('لیست کل'!G268="","",'لیست کل'!G268)</f>
        <v/>
      </c>
      <c r="H268" s="30" t="str">
        <f>IF('لیست کل'!H268="","",'لیست کل'!H268)</f>
        <v/>
      </c>
      <c r="I268" s="30" t="str">
        <f>IF('لیست کل'!I268="","",'لیست کل'!I268)</f>
        <v/>
      </c>
      <c r="J268" s="30" t="str">
        <f>IF('لیست کل'!J268="","",'لیست کل'!J268)</f>
        <v/>
      </c>
      <c r="K268" s="30" t="str">
        <f>IF('لیست کل'!K268="","",'لیست کل'!K268)</f>
        <v/>
      </c>
      <c r="L268" s="30" t="str">
        <f>IF('لیست کل'!L268="","",'لیست کل'!L268)</f>
        <v/>
      </c>
      <c r="M268" s="30" t="str">
        <f>IF('لیست کل'!M268="","",'لیست کل'!M268)</f>
        <v/>
      </c>
      <c r="N268" s="30" t="str">
        <f>IF('لیست کل'!N268="","",'لیست کل'!N268)</f>
        <v/>
      </c>
      <c r="O268" s="30" t="str">
        <f>IF('لیست کل'!O268="","",'لیست کل'!O268)</f>
        <v/>
      </c>
      <c r="P268" s="30" t="str">
        <f>IF('لیست کل'!P268="","",'لیست کل'!P268)</f>
        <v/>
      </c>
      <c r="Q268" s="30" t="str">
        <f>IF('لیست کل'!Q268="","",'لیست کل'!Q268)</f>
        <v/>
      </c>
      <c r="R268" s="30" t="str">
        <f>IF('لیست کل'!R268="","",'لیست کل'!R268)</f>
        <v/>
      </c>
      <c r="S268" s="30" t="str">
        <f>IF('لیست کل'!S268="","",'لیست کل'!S268)</f>
        <v/>
      </c>
      <c r="T268" s="87" t="str">
        <f>IF('لیست کل'!T268="","",'لیست کل'!T268)</f>
        <v/>
      </c>
    </row>
    <row r="269" spans="1:20" ht="21" hidden="1">
      <c r="A269" s="31">
        <f>IF('لیست کل'!A269="","",'لیست کل'!A269)</f>
        <v>266</v>
      </c>
      <c r="B269" s="31" t="str">
        <f>IF('لیست کل'!B269="","",'لیست کل'!B269)</f>
        <v/>
      </c>
      <c r="C269" s="31" t="str">
        <f>IF('لیست کل'!C269="","",'لیست کل'!C269)</f>
        <v/>
      </c>
      <c r="D269" s="31" t="str">
        <f>IF('لیست کل'!D269="","",'لیست کل'!D269)</f>
        <v/>
      </c>
      <c r="E269" s="31" t="str">
        <f>IF('لیست کل'!E269="","",'لیست کل'!E269)</f>
        <v/>
      </c>
      <c r="F269" s="31" t="str">
        <f>IF('لیست کل'!F269="","",'لیست کل'!F269)</f>
        <v/>
      </c>
      <c r="G269" s="31" t="str">
        <f>IF('لیست کل'!G269="","",'لیست کل'!G269)</f>
        <v/>
      </c>
      <c r="H269" s="31" t="str">
        <f>IF('لیست کل'!H269="","",'لیست کل'!H269)</f>
        <v/>
      </c>
      <c r="I269" s="31" t="str">
        <f>IF('لیست کل'!I269="","",'لیست کل'!I269)</f>
        <v/>
      </c>
      <c r="J269" s="31" t="str">
        <f>IF('لیست کل'!J269="","",'لیست کل'!J269)</f>
        <v/>
      </c>
      <c r="K269" s="31" t="str">
        <f>IF('لیست کل'!K269="","",'لیست کل'!K269)</f>
        <v/>
      </c>
      <c r="L269" s="31" t="str">
        <f>IF('لیست کل'!L269="","",'لیست کل'!L269)</f>
        <v/>
      </c>
      <c r="M269" s="31" t="str">
        <f>IF('لیست کل'!M269="","",'لیست کل'!M269)</f>
        <v/>
      </c>
      <c r="N269" s="31" t="str">
        <f>IF('لیست کل'!N269="","",'لیست کل'!N269)</f>
        <v/>
      </c>
      <c r="O269" s="31" t="str">
        <f>IF('لیست کل'!O269="","",'لیست کل'!O269)</f>
        <v/>
      </c>
      <c r="P269" s="31" t="str">
        <f>IF('لیست کل'!P269="","",'لیست کل'!P269)</f>
        <v/>
      </c>
      <c r="Q269" s="31" t="str">
        <f>IF('لیست کل'!Q269="","",'لیست کل'!Q269)</f>
        <v/>
      </c>
      <c r="R269" s="31" t="str">
        <f>IF('لیست کل'!R269="","",'لیست کل'!R269)</f>
        <v/>
      </c>
      <c r="S269" s="31" t="str">
        <f>IF('لیست کل'!S269="","",'لیست کل'!S269)</f>
        <v/>
      </c>
      <c r="T269" s="88" t="str">
        <f>IF('لیست کل'!T269="","",'لیست کل'!T269)</f>
        <v/>
      </c>
    </row>
    <row r="270" spans="1:20" ht="21" hidden="1">
      <c r="A270" s="30">
        <f>IF('لیست کل'!A270="","",'لیست کل'!A270)</f>
        <v>267</v>
      </c>
      <c r="B270" s="30" t="str">
        <f>IF('لیست کل'!B270="","",'لیست کل'!B270)</f>
        <v/>
      </c>
      <c r="C270" s="30" t="str">
        <f>IF('لیست کل'!C270="","",'لیست کل'!C270)</f>
        <v/>
      </c>
      <c r="D270" s="30" t="str">
        <f>IF('لیست کل'!D270="","",'لیست کل'!D270)</f>
        <v/>
      </c>
      <c r="E270" s="30" t="str">
        <f>IF('لیست کل'!E270="","",'لیست کل'!E270)</f>
        <v/>
      </c>
      <c r="F270" s="30" t="str">
        <f>IF('لیست کل'!F270="","",'لیست کل'!F270)</f>
        <v/>
      </c>
      <c r="G270" s="30" t="str">
        <f>IF('لیست کل'!G270="","",'لیست کل'!G270)</f>
        <v/>
      </c>
      <c r="H270" s="30" t="str">
        <f>IF('لیست کل'!H270="","",'لیست کل'!H270)</f>
        <v/>
      </c>
      <c r="I270" s="30" t="str">
        <f>IF('لیست کل'!I270="","",'لیست کل'!I270)</f>
        <v/>
      </c>
      <c r="J270" s="30" t="str">
        <f>IF('لیست کل'!J270="","",'لیست کل'!J270)</f>
        <v/>
      </c>
      <c r="K270" s="30" t="str">
        <f>IF('لیست کل'!K270="","",'لیست کل'!K270)</f>
        <v/>
      </c>
      <c r="L270" s="30" t="str">
        <f>IF('لیست کل'!L270="","",'لیست کل'!L270)</f>
        <v/>
      </c>
      <c r="M270" s="30" t="str">
        <f>IF('لیست کل'!M270="","",'لیست کل'!M270)</f>
        <v/>
      </c>
      <c r="N270" s="30" t="str">
        <f>IF('لیست کل'!N270="","",'لیست کل'!N270)</f>
        <v/>
      </c>
      <c r="O270" s="30" t="str">
        <f>IF('لیست کل'!O270="","",'لیست کل'!O270)</f>
        <v/>
      </c>
      <c r="P270" s="30" t="str">
        <f>IF('لیست کل'!P270="","",'لیست کل'!P270)</f>
        <v/>
      </c>
      <c r="Q270" s="30" t="str">
        <f>IF('لیست کل'!Q270="","",'لیست کل'!Q270)</f>
        <v/>
      </c>
      <c r="R270" s="30" t="str">
        <f>IF('لیست کل'!R270="","",'لیست کل'!R270)</f>
        <v/>
      </c>
      <c r="S270" s="30" t="str">
        <f>IF('لیست کل'!S270="","",'لیست کل'!S270)</f>
        <v/>
      </c>
      <c r="T270" s="87" t="str">
        <f>IF('لیست کل'!T270="","",'لیست کل'!T270)</f>
        <v/>
      </c>
    </row>
    <row r="271" spans="1:20" ht="21" hidden="1">
      <c r="A271" s="31">
        <f>IF('لیست کل'!A271="","",'لیست کل'!A271)</f>
        <v>268</v>
      </c>
      <c r="B271" s="31" t="str">
        <f>IF('لیست کل'!B271="","",'لیست کل'!B271)</f>
        <v/>
      </c>
      <c r="C271" s="31" t="str">
        <f>IF('لیست کل'!C271="","",'لیست کل'!C271)</f>
        <v/>
      </c>
      <c r="D271" s="31" t="str">
        <f>IF('لیست کل'!D271="","",'لیست کل'!D271)</f>
        <v/>
      </c>
      <c r="E271" s="31" t="str">
        <f>IF('لیست کل'!E271="","",'لیست کل'!E271)</f>
        <v/>
      </c>
      <c r="F271" s="31" t="str">
        <f>IF('لیست کل'!F271="","",'لیست کل'!F271)</f>
        <v/>
      </c>
      <c r="G271" s="31" t="str">
        <f>IF('لیست کل'!G271="","",'لیست کل'!G271)</f>
        <v/>
      </c>
      <c r="H271" s="31" t="str">
        <f>IF('لیست کل'!H271="","",'لیست کل'!H271)</f>
        <v/>
      </c>
      <c r="I271" s="31" t="str">
        <f>IF('لیست کل'!I271="","",'لیست کل'!I271)</f>
        <v/>
      </c>
      <c r="J271" s="31" t="str">
        <f>IF('لیست کل'!J271="","",'لیست کل'!J271)</f>
        <v/>
      </c>
      <c r="K271" s="31" t="str">
        <f>IF('لیست کل'!K271="","",'لیست کل'!K271)</f>
        <v/>
      </c>
      <c r="L271" s="31" t="str">
        <f>IF('لیست کل'!L271="","",'لیست کل'!L271)</f>
        <v/>
      </c>
      <c r="M271" s="31" t="str">
        <f>IF('لیست کل'!M271="","",'لیست کل'!M271)</f>
        <v/>
      </c>
      <c r="N271" s="31" t="str">
        <f>IF('لیست کل'!N271="","",'لیست کل'!N271)</f>
        <v/>
      </c>
      <c r="O271" s="31" t="str">
        <f>IF('لیست کل'!O271="","",'لیست کل'!O271)</f>
        <v/>
      </c>
      <c r="P271" s="31" t="str">
        <f>IF('لیست کل'!P271="","",'لیست کل'!P271)</f>
        <v/>
      </c>
      <c r="Q271" s="31" t="str">
        <f>IF('لیست کل'!Q271="","",'لیست کل'!Q271)</f>
        <v/>
      </c>
      <c r="R271" s="31" t="str">
        <f>IF('لیست کل'!R271="","",'لیست کل'!R271)</f>
        <v/>
      </c>
      <c r="S271" s="31" t="str">
        <f>IF('لیست کل'!S271="","",'لیست کل'!S271)</f>
        <v/>
      </c>
      <c r="T271" s="88" t="str">
        <f>IF('لیست کل'!T271="","",'لیست کل'!T271)</f>
        <v/>
      </c>
    </row>
    <row r="272" spans="1:20" ht="21" hidden="1">
      <c r="A272" s="30">
        <f>IF('لیست کل'!A272="","",'لیست کل'!A272)</f>
        <v>269</v>
      </c>
      <c r="B272" s="30" t="str">
        <f>IF('لیست کل'!B272="","",'لیست کل'!B272)</f>
        <v/>
      </c>
      <c r="C272" s="30" t="str">
        <f>IF('لیست کل'!C272="","",'لیست کل'!C272)</f>
        <v/>
      </c>
      <c r="D272" s="30" t="str">
        <f>IF('لیست کل'!D272="","",'لیست کل'!D272)</f>
        <v/>
      </c>
      <c r="E272" s="30" t="str">
        <f>IF('لیست کل'!E272="","",'لیست کل'!E272)</f>
        <v/>
      </c>
      <c r="F272" s="30" t="str">
        <f>IF('لیست کل'!F272="","",'لیست کل'!F272)</f>
        <v/>
      </c>
      <c r="G272" s="30" t="str">
        <f>IF('لیست کل'!G272="","",'لیست کل'!G272)</f>
        <v/>
      </c>
      <c r="H272" s="30" t="str">
        <f>IF('لیست کل'!H272="","",'لیست کل'!H272)</f>
        <v/>
      </c>
      <c r="I272" s="30" t="str">
        <f>IF('لیست کل'!I272="","",'لیست کل'!I272)</f>
        <v/>
      </c>
      <c r="J272" s="30" t="str">
        <f>IF('لیست کل'!J272="","",'لیست کل'!J272)</f>
        <v/>
      </c>
      <c r="K272" s="30" t="str">
        <f>IF('لیست کل'!K272="","",'لیست کل'!K272)</f>
        <v/>
      </c>
      <c r="L272" s="30" t="str">
        <f>IF('لیست کل'!L272="","",'لیست کل'!L272)</f>
        <v/>
      </c>
      <c r="M272" s="30" t="str">
        <f>IF('لیست کل'!M272="","",'لیست کل'!M272)</f>
        <v/>
      </c>
      <c r="N272" s="30" t="str">
        <f>IF('لیست کل'!N272="","",'لیست کل'!N272)</f>
        <v/>
      </c>
      <c r="O272" s="30" t="str">
        <f>IF('لیست کل'!O272="","",'لیست کل'!O272)</f>
        <v/>
      </c>
      <c r="P272" s="30" t="str">
        <f>IF('لیست کل'!P272="","",'لیست کل'!P272)</f>
        <v/>
      </c>
      <c r="Q272" s="30" t="str">
        <f>IF('لیست کل'!Q272="","",'لیست کل'!Q272)</f>
        <v/>
      </c>
      <c r="R272" s="30" t="str">
        <f>IF('لیست کل'!R272="","",'لیست کل'!R272)</f>
        <v/>
      </c>
      <c r="S272" s="30" t="str">
        <f>IF('لیست کل'!S272="","",'لیست کل'!S272)</f>
        <v/>
      </c>
      <c r="T272" s="87" t="str">
        <f>IF('لیست کل'!T272="","",'لیست کل'!T272)</f>
        <v/>
      </c>
    </row>
    <row r="273" spans="1:20" ht="21" hidden="1">
      <c r="A273" s="31">
        <f>IF('لیست کل'!A273="","",'لیست کل'!A273)</f>
        <v>270</v>
      </c>
      <c r="B273" s="31" t="str">
        <f>IF('لیست کل'!B273="","",'لیست کل'!B273)</f>
        <v/>
      </c>
      <c r="C273" s="31" t="str">
        <f>IF('لیست کل'!C273="","",'لیست کل'!C273)</f>
        <v/>
      </c>
      <c r="D273" s="31" t="str">
        <f>IF('لیست کل'!D273="","",'لیست کل'!D273)</f>
        <v/>
      </c>
      <c r="E273" s="31" t="str">
        <f>IF('لیست کل'!E273="","",'لیست کل'!E273)</f>
        <v/>
      </c>
      <c r="F273" s="31" t="str">
        <f>IF('لیست کل'!F273="","",'لیست کل'!F273)</f>
        <v/>
      </c>
      <c r="G273" s="31" t="str">
        <f>IF('لیست کل'!G273="","",'لیست کل'!G273)</f>
        <v/>
      </c>
      <c r="H273" s="31" t="str">
        <f>IF('لیست کل'!H273="","",'لیست کل'!H273)</f>
        <v/>
      </c>
      <c r="I273" s="31" t="str">
        <f>IF('لیست کل'!I273="","",'لیست کل'!I273)</f>
        <v/>
      </c>
      <c r="J273" s="31" t="str">
        <f>IF('لیست کل'!J273="","",'لیست کل'!J273)</f>
        <v/>
      </c>
      <c r="K273" s="31" t="str">
        <f>IF('لیست کل'!K273="","",'لیست کل'!K273)</f>
        <v/>
      </c>
      <c r="L273" s="31" t="str">
        <f>IF('لیست کل'!L273="","",'لیست کل'!L273)</f>
        <v/>
      </c>
      <c r="M273" s="31" t="str">
        <f>IF('لیست کل'!M273="","",'لیست کل'!M273)</f>
        <v/>
      </c>
      <c r="N273" s="31" t="str">
        <f>IF('لیست کل'!N273="","",'لیست کل'!N273)</f>
        <v/>
      </c>
      <c r="O273" s="31" t="str">
        <f>IF('لیست کل'!O273="","",'لیست کل'!O273)</f>
        <v/>
      </c>
      <c r="P273" s="31" t="str">
        <f>IF('لیست کل'!P273="","",'لیست کل'!P273)</f>
        <v/>
      </c>
      <c r="Q273" s="31" t="str">
        <f>IF('لیست کل'!Q273="","",'لیست کل'!Q273)</f>
        <v/>
      </c>
      <c r="R273" s="31" t="str">
        <f>IF('لیست کل'!R273="","",'لیست کل'!R273)</f>
        <v/>
      </c>
      <c r="S273" s="31" t="str">
        <f>IF('لیست کل'!S273="","",'لیست کل'!S273)</f>
        <v/>
      </c>
      <c r="T273" s="88" t="str">
        <f>IF('لیست کل'!T273="","",'لیست کل'!T273)</f>
        <v/>
      </c>
    </row>
    <row r="274" spans="1:20" ht="21" hidden="1">
      <c r="A274" s="30">
        <f>IF('لیست کل'!A274="","",'لیست کل'!A274)</f>
        <v>271</v>
      </c>
      <c r="B274" s="30" t="str">
        <f>IF('لیست کل'!B274="","",'لیست کل'!B274)</f>
        <v/>
      </c>
      <c r="C274" s="30" t="str">
        <f>IF('لیست کل'!C274="","",'لیست کل'!C274)</f>
        <v/>
      </c>
      <c r="D274" s="30" t="str">
        <f>IF('لیست کل'!D274="","",'لیست کل'!D274)</f>
        <v/>
      </c>
      <c r="E274" s="30" t="str">
        <f>IF('لیست کل'!E274="","",'لیست کل'!E274)</f>
        <v/>
      </c>
      <c r="F274" s="30" t="str">
        <f>IF('لیست کل'!F274="","",'لیست کل'!F274)</f>
        <v/>
      </c>
      <c r="G274" s="30" t="str">
        <f>IF('لیست کل'!G274="","",'لیست کل'!G274)</f>
        <v/>
      </c>
      <c r="H274" s="30" t="str">
        <f>IF('لیست کل'!H274="","",'لیست کل'!H274)</f>
        <v/>
      </c>
      <c r="I274" s="30" t="str">
        <f>IF('لیست کل'!I274="","",'لیست کل'!I274)</f>
        <v/>
      </c>
      <c r="J274" s="30" t="str">
        <f>IF('لیست کل'!J274="","",'لیست کل'!J274)</f>
        <v/>
      </c>
      <c r="K274" s="30" t="str">
        <f>IF('لیست کل'!K274="","",'لیست کل'!K274)</f>
        <v/>
      </c>
      <c r="L274" s="30" t="str">
        <f>IF('لیست کل'!L274="","",'لیست کل'!L274)</f>
        <v/>
      </c>
      <c r="M274" s="30" t="str">
        <f>IF('لیست کل'!M274="","",'لیست کل'!M274)</f>
        <v/>
      </c>
      <c r="N274" s="30" t="str">
        <f>IF('لیست کل'!N274="","",'لیست کل'!N274)</f>
        <v/>
      </c>
      <c r="O274" s="30" t="str">
        <f>IF('لیست کل'!O274="","",'لیست کل'!O274)</f>
        <v/>
      </c>
      <c r="P274" s="30" t="str">
        <f>IF('لیست کل'!P274="","",'لیست کل'!P274)</f>
        <v/>
      </c>
      <c r="Q274" s="30" t="str">
        <f>IF('لیست کل'!Q274="","",'لیست کل'!Q274)</f>
        <v/>
      </c>
      <c r="R274" s="30" t="str">
        <f>IF('لیست کل'!R274="","",'لیست کل'!R274)</f>
        <v/>
      </c>
      <c r="S274" s="30" t="str">
        <f>IF('لیست کل'!S274="","",'لیست کل'!S274)</f>
        <v/>
      </c>
      <c r="T274" s="87" t="str">
        <f>IF('لیست کل'!T274="","",'لیست کل'!T274)</f>
        <v/>
      </c>
    </row>
    <row r="275" spans="1:20" ht="21" hidden="1">
      <c r="A275" s="31">
        <f>IF('لیست کل'!A275="","",'لیست کل'!A275)</f>
        <v>272</v>
      </c>
      <c r="B275" s="31" t="str">
        <f>IF('لیست کل'!B275="","",'لیست کل'!B275)</f>
        <v/>
      </c>
      <c r="C275" s="31" t="str">
        <f>IF('لیست کل'!C275="","",'لیست کل'!C275)</f>
        <v/>
      </c>
      <c r="D275" s="31" t="str">
        <f>IF('لیست کل'!D275="","",'لیست کل'!D275)</f>
        <v/>
      </c>
      <c r="E275" s="31" t="str">
        <f>IF('لیست کل'!E275="","",'لیست کل'!E275)</f>
        <v/>
      </c>
      <c r="F275" s="31" t="str">
        <f>IF('لیست کل'!F275="","",'لیست کل'!F275)</f>
        <v/>
      </c>
      <c r="G275" s="31" t="str">
        <f>IF('لیست کل'!G275="","",'لیست کل'!G275)</f>
        <v/>
      </c>
      <c r="H275" s="31" t="str">
        <f>IF('لیست کل'!H275="","",'لیست کل'!H275)</f>
        <v/>
      </c>
      <c r="I275" s="31" t="str">
        <f>IF('لیست کل'!I275="","",'لیست کل'!I275)</f>
        <v/>
      </c>
      <c r="J275" s="31" t="str">
        <f>IF('لیست کل'!J275="","",'لیست کل'!J275)</f>
        <v/>
      </c>
      <c r="K275" s="31" t="str">
        <f>IF('لیست کل'!K275="","",'لیست کل'!K275)</f>
        <v/>
      </c>
      <c r="L275" s="31" t="str">
        <f>IF('لیست کل'!L275="","",'لیست کل'!L275)</f>
        <v/>
      </c>
      <c r="M275" s="31" t="str">
        <f>IF('لیست کل'!M275="","",'لیست کل'!M275)</f>
        <v/>
      </c>
      <c r="N275" s="31" t="str">
        <f>IF('لیست کل'!N275="","",'لیست کل'!N275)</f>
        <v/>
      </c>
      <c r="O275" s="31" t="str">
        <f>IF('لیست کل'!O275="","",'لیست کل'!O275)</f>
        <v/>
      </c>
      <c r="P275" s="31" t="str">
        <f>IF('لیست کل'!P275="","",'لیست کل'!P275)</f>
        <v/>
      </c>
      <c r="Q275" s="31" t="str">
        <f>IF('لیست کل'!Q275="","",'لیست کل'!Q275)</f>
        <v/>
      </c>
      <c r="R275" s="31" t="str">
        <f>IF('لیست کل'!R275="","",'لیست کل'!R275)</f>
        <v/>
      </c>
      <c r="S275" s="31" t="str">
        <f>IF('لیست کل'!S275="","",'لیست کل'!S275)</f>
        <v/>
      </c>
      <c r="T275" s="88" t="str">
        <f>IF('لیست کل'!T275="","",'لیست کل'!T275)</f>
        <v/>
      </c>
    </row>
    <row r="276" spans="1:20" ht="21" hidden="1">
      <c r="A276" s="30">
        <f>IF('لیست کل'!A276="","",'لیست کل'!A276)</f>
        <v>273</v>
      </c>
      <c r="B276" s="30" t="str">
        <f>IF('لیست کل'!B276="","",'لیست کل'!B276)</f>
        <v/>
      </c>
      <c r="C276" s="30" t="str">
        <f>IF('لیست کل'!C276="","",'لیست کل'!C276)</f>
        <v/>
      </c>
      <c r="D276" s="30" t="str">
        <f>IF('لیست کل'!D276="","",'لیست کل'!D276)</f>
        <v/>
      </c>
      <c r="E276" s="30" t="str">
        <f>IF('لیست کل'!E276="","",'لیست کل'!E276)</f>
        <v/>
      </c>
      <c r="F276" s="30" t="str">
        <f>IF('لیست کل'!F276="","",'لیست کل'!F276)</f>
        <v/>
      </c>
      <c r="G276" s="30" t="str">
        <f>IF('لیست کل'!G276="","",'لیست کل'!G276)</f>
        <v/>
      </c>
      <c r="H276" s="30" t="str">
        <f>IF('لیست کل'!H276="","",'لیست کل'!H276)</f>
        <v/>
      </c>
      <c r="I276" s="30" t="str">
        <f>IF('لیست کل'!I276="","",'لیست کل'!I276)</f>
        <v/>
      </c>
      <c r="J276" s="30" t="str">
        <f>IF('لیست کل'!J276="","",'لیست کل'!J276)</f>
        <v/>
      </c>
      <c r="K276" s="30" t="str">
        <f>IF('لیست کل'!K276="","",'لیست کل'!K276)</f>
        <v/>
      </c>
      <c r="L276" s="30" t="str">
        <f>IF('لیست کل'!L276="","",'لیست کل'!L276)</f>
        <v/>
      </c>
      <c r="M276" s="30" t="str">
        <f>IF('لیست کل'!M276="","",'لیست کل'!M276)</f>
        <v/>
      </c>
      <c r="N276" s="30" t="str">
        <f>IF('لیست کل'!N276="","",'لیست کل'!N276)</f>
        <v/>
      </c>
      <c r="O276" s="30" t="str">
        <f>IF('لیست کل'!O276="","",'لیست کل'!O276)</f>
        <v/>
      </c>
      <c r="P276" s="30" t="str">
        <f>IF('لیست کل'!P276="","",'لیست کل'!P276)</f>
        <v/>
      </c>
      <c r="Q276" s="30" t="str">
        <f>IF('لیست کل'!Q276="","",'لیست کل'!Q276)</f>
        <v/>
      </c>
      <c r="R276" s="30" t="str">
        <f>IF('لیست کل'!R276="","",'لیست کل'!R276)</f>
        <v/>
      </c>
      <c r="S276" s="30" t="str">
        <f>IF('لیست کل'!S276="","",'لیست کل'!S276)</f>
        <v/>
      </c>
      <c r="T276" s="87" t="str">
        <f>IF('لیست کل'!T276="","",'لیست کل'!T276)</f>
        <v/>
      </c>
    </row>
    <row r="277" spans="1:20" ht="21" hidden="1">
      <c r="A277" s="31">
        <f>IF('لیست کل'!A277="","",'لیست کل'!A277)</f>
        <v>274</v>
      </c>
      <c r="B277" s="31" t="str">
        <f>IF('لیست کل'!B277="","",'لیست کل'!B277)</f>
        <v/>
      </c>
      <c r="C277" s="31" t="str">
        <f>IF('لیست کل'!C277="","",'لیست کل'!C277)</f>
        <v/>
      </c>
      <c r="D277" s="31" t="str">
        <f>IF('لیست کل'!D277="","",'لیست کل'!D277)</f>
        <v/>
      </c>
      <c r="E277" s="31" t="str">
        <f>IF('لیست کل'!E277="","",'لیست کل'!E277)</f>
        <v/>
      </c>
      <c r="F277" s="31" t="str">
        <f>IF('لیست کل'!F277="","",'لیست کل'!F277)</f>
        <v/>
      </c>
      <c r="G277" s="31" t="str">
        <f>IF('لیست کل'!G277="","",'لیست کل'!G277)</f>
        <v/>
      </c>
      <c r="H277" s="31" t="str">
        <f>IF('لیست کل'!H277="","",'لیست کل'!H277)</f>
        <v/>
      </c>
      <c r="I277" s="31" t="str">
        <f>IF('لیست کل'!I277="","",'لیست کل'!I277)</f>
        <v/>
      </c>
      <c r="J277" s="31" t="str">
        <f>IF('لیست کل'!J277="","",'لیست کل'!J277)</f>
        <v/>
      </c>
      <c r="K277" s="31" t="str">
        <f>IF('لیست کل'!K277="","",'لیست کل'!K277)</f>
        <v/>
      </c>
      <c r="L277" s="31" t="str">
        <f>IF('لیست کل'!L277="","",'لیست کل'!L277)</f>
        <v/>
      </c>
      <c r="M277" s="31" t="str">
        <f>IF('لیست کل'!M277="","",'لیست کل'!M277)</f>
        <v/>
      </c>
      <c r="N277" s="31" t="str">
        <f>IF('لیست کل'!N277="","",'لیست کل'!N277)</f>
        <v/>
      </c>
      <c r="O277" s="31" t="str">
        <f>IF('لیست کل'!O277="","",'لیست کل'!O277)</f>
        <v/>
      </c>
      <c r="P277" s="31" t="str">
        <f>IF('لیست کل'!P277="","",'لیست کل'!P277)</f>
        <v/>
      </c>
      <c r="Q277" s="31" t="str">
        <f>IF('لیست کل'!Q277="","",'لیست کل'!Q277)</f>
        <v/>
      </c>
      <c r="R277" s="31" t="str">
        <f>IF('لیست کل'!R277="","",'لیست کل'!R277)</f>
        <v/>
      </c>
      <c r="S277" s="31" t="str">
        <f>IF('لیست کل'!S277="","",'لیست کل'!S277)</f>
        <v/>
      </c>
      <c r="T277" s="88" t="str">
        <f>IF('لیست کل'!T277="","",'لیست کل'!T277)</f>
        <v/>
      </c>
    </row>
    <row r="278" spans="1:20" ht="21" hidden="1">
      <c r="A278" s="30">
        <f>IF('لیست کل'!A278="","",'لیست کل'!A278)</f>
        <v>275</v>
      </c>
      <c r="B278" s="30" t="str">
        <f>IF('لیست کل'!B278="","",'لیست کل'!B278)</f>
        <v/>
      </c>
      <c r="C278" s="30" t="str">
        <f>IF('لیست کل'!C278="","",'لیست کل'!C278)</f>
        <v/>
      </c>
      <c r="D278" s="30" t="str">
        <f>IF('لیست کل'!D278="","",'لیست کل'!D278)</f>
        <v/>
      </c>
      <c r="E278" s="30" t="str">
        <f>IF('لیست کل'!E278="","",'لیست کل'!E278)</f>
        <v/>
      </c>
      <c r="F278" s="30" t="str">
        <f>IF('لیست کل'!F278="","",'لیست کل'!F278)</f>
        <v/>
      </c>
      <c r="G278" s="30" t="str">
        <f>IF('لیست کل'!G278="","",'لیست کل'!G278)</f>
        <v/>
      </c>
      <c r="H278" s="30" t="str">
        <f>IF('لیست کل'!H278="","",'لیست کل'!H278)</f>
        <v/>
      </c>
      <c r="I278" s="30" t="str">
        <f>IF('لیست کل'!I278="","",'لیست کل'!I278)</f>
        <v/>
      </c>
      <c r="J278" s="30" t="str">
        <f>IF('لیست کل'!J278="","",'لیست کل'!J278)</f>
        <v/>
      </c>
      <c r="K278" s="30" t="str">
        <f>IF('لیست کل'!K278="","",'لیست کل'!K278)</f>
        <v/>
      </c>
      <c r="L278" s="30" t="str">
        <f>IF('لیست کل'!L278="","",'لیست کل'!L278)</f>
        <v/>
      </c>
      <c r="M278" s="30" t="str">
        <f>IF('لیست کل'!M278="","",'لیست کل'!M278)</f>
        <v/>
      </c>
      <c r="N278" s="30" t="str">
        <f>IF('لیست کل'!N278="","",'لیست کل'!N278)</f>
        <v/>
      </c>
      <c r="O278" s="30" t="str">
        <f>IF('لیست کل'!O278="","",'لیست کل'!O278)</f>
        <v/>
      </c>
      <c r="P278" s="30" t="str">
        <f>IF('لیست کل'!P278="","",'لیست کل'!P278)</f>
        <v/>
      </c>
      <c r="Q278" s="30" t="str">
        <f>IF('لیست کل'!Q278="","",'لیست کل'!Q278)</f>
        <v/>
      </c>
      <c r="R278" s="30" t="str">
        <f>IF('لیست کل'!R278="","",'لیست کل'!R278)</f>
        <v/>
      </c>
      <c r="S278" s="30" t="str">
        <f>IF('لیست کل'!S278="","",'لیست کل'!S278)</f>
        <v/>
      </c>
      <c r="T278" s="87" t="str">
        <f>IF('لیست کل'!T278="","",'لیست کل'!T278)</f>
        <v/>
      </c>
    </row>
    <row r="279" spans="1:20" ht="21" hidden="1">
      <c r="A279" s="31">
        <f>IF('لیست کل'!A279="","",'لیست کل'!A279)</f>
        <v>276</v>
      </c>
      <c r="B279" s="31" t="str">
        <f>IF('لیست کل'!B279="","",'لیست کل'!B279)</f>
        <v/>
      </c>
      <c r="C279" s="31" t="str">
        <f>IF('لیست کل'!C279="","",'لیست کل'!C279)</f>
        <v/>
      </c>
      <c r="D279" s="31" t="str">
        <f>IF('لیست کل'!D279="","",'لیست کل'!D279)</f>
        <v/>
      </c>
      <c r="E279" s="31" t="str">
        <f>IF('لیست کل'!E279="","",'لیست کل'!E279)</f>
        <v/>
      </c>
      <c r="F279" s="31" t="str">
        <f>IF('لیست کل'!F279="","",'لیست کل'!F279)</f>
        <v/>
      </c>
      <c r="G279" s="31" t="str">
        <f>IF('لیست کل'!G279="","",'لیست کل'!G279)</f>
        <v/>
      </c>
      <c r="H279" s="31" t="str">
        <f>IF('لیست کل'!H279="","",'لیست کل'!H279)</f>
        <v/>
      </c>
      <c r="I279" s="31" t="str">
        <f>IF('لیست کل'!I279="","",'لیست کل'!I279)</f>
        <v/>
      </c>
      <c r="J279" s="31" t="str">
        <f>IF('لیست کل'!J279="","",'لیست کل'!J279)</f>
        <v/>
      </c>
      <c r="K279" s="31" t="str">
        <f>IF('لیست کل'!K279="","",'لیست کل'!K279)</f>
        <v/>
      </c>
      <c r="L279" s="31" t="str">
        <f>IF('لیست کل'!L279="","",'لیست کل'!L279)</f>
        <v/>
      </c>
      <c r="M279" s="31" t="str">
        <f>IF('لیست کل'!M279="","",'لیست کل'!M279)</f>
        <v/>
      </c>
      <c r="N279" s="31" t="str">
        <f>IF('لیست کل'!N279="","",'لیست کل'!N279)</f>
        <v/>
      </c>
      <c r="O279" s="31" t="str">
        <f>IF('لیست کل'!O279="","",'لیست کل'!O279)</f>
        <v/>
      </c>
      <c r="P279" s="31" t="str">
        <f>IF('لیست کل'!P279="","",'لیست کل'!P279)</f>
        <v/>
      </c>
      <c r="Q279" s="31" t="str">
        <f>IF('لیست کل'!Q279="","",'لیست کل'!Q279)</f>
        <v/>
      </c>
      <c r="R279" s="31" t="str">
        <f>IF('لیست کل'!R279="","",'لیست کل'!R279)</f>
        <v/>
      </c>
      <c r="S279" s="31" t="str">
        <f>IF('لیست کل'!S279="","",'لیست کل'!S279)</f>
        <v/>
      </c>
      <c r="T279" s="88" t="str">
        <f>IF('لیست کل'!T279="","",'لیست کل'!T279)</f>
        <v/>
      </c>
    </row>
    <row r="280" spans="1:20" ht="21" hidden="1">
      <c r="A280" s="30">
        <f>IF('لیست کل'!A280="","",'لیست کل'!A280)</f>
        <v>277</v>
      </c>
      <c r="B280" s="30" t="str">
        <f>IF('لیست کل'!B280="","",'لیست کل'!B280)</f>
        <v/>
      </c>
      <c r="C280" s="30" t="str">
        <f>IF('لیست کل'!C280="","",'لیست کل'!C280)</f>
        <v/>
      </c>
      <c r="D280" s="30" t="str">
        <f>IF('لیست کل'!D280="","",'لیست کل'!D280)</f>
        <v/>
      </c>
      <c r="E280" s="30" t="str">
        <f>IF('لیست کل'!E280="","",'لیست کل'!E280)</f>
        <v/>
      </c>
      <c r="F280" s="30" t="str">
        <f>IF('لیست کل'!F280="","",'لیست کل'!F280)</f>
        <v/>
      </c>
      <c r="G280" s="30" t="str">
        <f>IF('لیست کل'!G280="","",'لیست کل'!G280)</f>
        <v/>
      </c>
      <c r="H280" s="30" t="str">
        <f>IF('لیست کل'!H280="","",'لیست کل'!H280)</f>
        <v/>
      </c>
      <c r="I280" s="30" t="str">
        <f>IF('لیست کل'!I280="","",'لیست کل'!I280)</f>
        <v/>
      </c>
      <c r="J280" s="30" t="str">
        <f>IF('لیست کل'!J280="","",'لیست کل'!J280)</f>
        <v/>
      </c>
      <c r="K280" s="30" t="str">
        <f>IF('لیست کل'!K280="","",'لیست کل'!K280)</f>
        <v/>
      </c>
      <c r="L280" s="30" t="str">
        <f>IF('لیست کل'!L280="","",'لیست کل'!L280)</f>
        <v/>
      </c>
      <c r="M280" s="30" t="str">
        <f>IF('لیست کل'!M280="","",'لیست کل'!M280)</f>
        <v/>
      </c>
      <c r="N280" s="30" t="str">
        <f>IF('لیست کل'!N280="","",'لیست کل'!N280)</f>
        <v/>
      </c>
      <c r="O280" s="30" t="str">
        <f>IF('لیست کل'!O280="","",'لیست کل'!O280)</f>
        <v/>
      </c>
      <c r="P280" s="30" t="str">
        <f>IF('لیست کل'!P280="","",'لیست کل'!P280)</f>
        <v/>
      </c>
      <c r="Q280" s="30" t="str">
        <f>IF('لیست کل'!Q280="","",'لیست کل'!Q280)</f>
        <v/>
      </c>
      <c r="R280" s="30" t="str">
        <f>IF('لیست کل'!R280="","",'لیست کل'!R280)</f>
        <v/>
      </c>
      <c r="S280" s="30" t="str">
        <f>IF('لیست کل'!S280="","",'لیست کل'!S280)</f>
        <v/>
      </c>
      <c r="T280" s="87" t="str">
        <f>IF('لیست کل'!T280="","",'لیست کل'!T280)</f>
        <v/>
      </c>
    </row>
    <row r="281" spans="1:20" ht="21" hidden="1">
      <c r="A281" s="31">
        <f>IF('لیست کل'!A281="","",'لیست کل'!A281)</f>
        <v>278</v>
      </c>
      <c r="B281" s="31" t="str">
        <f>IF('لیست کل'!B281="","",'لیست کل'!B281)</f>
        <v/>
      </c>
      <c r="C281" s="31" t="str">
        <f>IF('لیست کل'!C281="","",'لیست کل'!C281)</f>
        <v/>
      </c>
      <c r="D281" s="31" t="str">
        <f>IF('لیست کل'!D281="","",'لیست کل'!D281)</f>
        <v/>
      </c>
      <c r="E281" s="31" t="str">
        <f>IF('لیست کل'!E281="","",'لیست کل'!E281)</f>
        <v/>
      </c>
      <c r="F281" s="31" t="str">
        <f>IF('لیست کل'!F281="","",'لیست کل'!F281)</f>
        <v/>
      </c>
      <c r="G281" s="31" t="str">
        <f>IF('لیست کل'!G281="","",'لیست کل'!G281)</f>
        <v/>
      </c>
      <c r="H281" s="31" t="str">
        <f>IF('لیست کل'!H281="","",'لیست کل'!H281)</f>
        <v/>
      </c>
      <c r="I281" s="31" t="str">
        <f>IF('لیست کل'!I281="","",'لیست کل'!I281)</f>
        <v/>
      </c>
      <c r="J281" s="31" t="str">
        <f>IF('لیست کل'!J281="","",'لیست کل'!J281)</f>
        <v/>
      </c>
      <c r="K281" s="31" t="str">
        <f>IF('لیست کل'!K281="","",'لیست کل'!K281)</f>
        <v/>
      </c>
      <c r="L281" s="31" t="str">
        <f>IF('لیست کل'!L281="","",'لیست کل'!L281)</f>
        <v/>
      </c>
      <c r="M281" s="31" t="str">
        <f>IF('لیست کل'!M281="","",'لیست کل'!M281)</f>
        <v/>
      </c>
      <c r="N281" s="31" t="str">
        <f>IF('لیست کل'!N281="","",'لیست کل'!N281)</f>
        <v/>
      </c>
      <c r="O281" s="31" t="str">
        <f>IF('لیست کل'!O281="","",'لیست کل'!O281)</f>
        <v/>
      </c>
      <c r="P281" s="31" t="str">
        <f>IF('لیست کل'!P281="","",'لیست کل'!P281)</f>
        <v/>
      </c>
      <c r="Q281" s="31" t="str">
        <f>IF('لیست کل'!Q281="","",'لیست کل'!Q281)</f>
        <v/>
      </c>
      <c r="R281" s="31" t="str">
        <f>IF('لیست کل'!R281="","",'لیست کل'!R281)</f>
        <v/>
      </c>
      <c r="S281" s="31" t="str">
        <f>IF('لیست کل'!S281="","",'لیست کل'!S281)</f>
        <v/>
      </c>
      <c r="T281" s="88" t="str">
        <f>IF('لیست کل'!T281="","",'لیست کل'!T281)</f>
        <v/>
      </c>
    </row>
    <row r="282" spans="1:20" ht="21" hidden="1">
      <c r="A282" s="30">
        <f>IF('لیست کل'!A282="","",'لیست کل'!A282)</f>
        <v>279</v>
      </c>
      <c r="B282" s="30" t="str">
        <f>IF('لیست کل'!B282="","",'لیست کل'!B282)</f>
        <v/>
      </c>
      <c r="C282" s="30" t="str">
        <f>IF('لیست کل'!C282="","",'لیست کل'!C282)</f>
        <v/>
      </c>
      <c r="D282" s="30" t="str">
        <f>IF('لیست کل'!D282="","",'لیست کل'!D282)</f>
        <v/>
      </c>
      <c r="E282" s="30" t="str">
        <f>IF('لیست کل'!E282="","",'لیست کل'!E282)</f>
        <v/>
      </c>
      <c r="F282" s="30" t="str">
        <f>IF('لیست کل'!F282="","",'لیست کل'!F282)</f>
        <v/>
      </c>
      <c r="G282" s="30" t="str">
        <f>IF('لیست کل'!G282="","",'لیست کل'!G282)</f>
        <v/>
      </c>
      <c r="H282" s="30" t="str">
        <f>IF('لیست کل'!H282="","",'لیست کل'!H282)</f>
        <v/>
      </c>
      <c r="I282" s="30" t="str">
        <f>IF('لیست کل'!I282="","",'لیست کل'!I282)</f>
        <v/>
      </c>
      <c r="J282" s="30" t="str">
        <f>IF('لیست کل'!J282="","",'لیست کل'!J282)</f>
        <v/>
      </c>
      <c r="K282" s="30" t="str">
        <f>IF('لیست کل'!K282="","",'لیست کل'!K282)</f>
        <v/>
      </c>
      <c r="L282" s="30" t="str">
        <f>IF('لیست کل'!L282="","",'لیست کل'!L282)</f>
        <v/>
      </c>
      <c r="M282" s="30" t="str">
        <f>IF('لیست کل'!M282="","",'لیست کل'!M282)</f>
        <v/>
      </c>
      <c r="N282" s="30" t="str">
        <f>IF('لیست کل'!N282="","",'لیست کل'!N282)</f>
        <v/>
      </c>
      <c r="O282" s="30" t="str">
        <f>IF('لیست کل'!O282="","",'لیست کل'!O282)</f>
        <v/>
      </c>
      <c r="P282" s="30" t="str">
        <f>IF('لیست کل'!P282="","",'لیست کل'!P282)</f>
        <v/>
      </c>
      <c r="Q282" s="30" t="str">
        <f>IF('لیست کل'!Q282="","",'لیست کل'!Q282)</f>
        <v/>
      </c>
      <c r="R282" s="30" t="str">
        <f>IF('لیست کل'!R282="","",'لیست کل'!R282)</f>
        <v/>
      </c>
      <c r="S282" s="30" t="str">
        <f>IF('لیست کل'!S282="","",'لیست کل'!S282)</f>
        <v/>
      </c>
      <c r="T282" s="87" t="str">
        <f>IF('لیست کل'!T282="","",'لیست کل'!T282)</f>
        <v/>
      </c>
    </row>
    <row r="283" spans="1:20" ht="21" hidden="1">
      <c r="A283" s="31">
        <f>IF('لیست کل'!A283="","",'لیست کل'!A283)</f>
        <v>280</v>
      </c>
      <c r="B283" s="31" t="str">
        <f>IF('لیست کل'!B283="","",'لیست کل'!B283)</f>
        <v/>
      </c>
      <c r="C283" s="31" t="str">
        <f>IF('لیست کل'!C283="","",'لیست کل'!C283)</f>
        <v/>
      </c>
      <c r="D283" s="31" t="str">
        <f>IF('لیست کل'!D283="","",'لیست کل'!D283)</f>
        <v/>
      </c>
      <c r="E283" s="31" t="str">
        <f>IF('لیست کل'!E283="","",'لیست کل'!E283)</f>
        <v/>
      </c>
      <c r="F283" s="31" t="str">
        <f>IF('لیست کل'!F283="","",'لیست کل'!F283)</f>
        <v/>
      </c>
      <c r="G283" s="31" t="str">
        <f>IF('لیست کل'!G283="","",'لیست کل'!G283)</f>
        <v/>
      </c>
      <c r="H283" s="31" t="str">
        <f>IF('لیست کل'!H283="","",'لیست کل'!H283)</f>
        <v/>
      </c>
      <c r="I283" s="31" t="str">
        <f>IF('لیست کل'!I283="","",'لیست کل'!I283)</f>
        <v/>
      </c>
      <c r="J283" s="31" t="str">
        <f>IF('لیست کل'!J283="","",'لیست کل'!J283)</f>
        <v/>
      </c>
      <c r="K283" s="31" t="str">
        <f>IF('لیست کل'!K283="","",'لیست کل'!K283)</f>
        <v/>
      </c>
      <c r="L283" s="31" t="str">
        <f>IF('لیست کل'!L283="","",'لیست کل'!L283)</f>
        <v/>
      </c>
      <c r="M283" s="31" t="str">
        <f>IF('لیست کل'!M283="","",'لیست کل'!M283)</f>
        <v/>
      </c>
      <c r="N283" s="31" t="str">
        <f>IF('لیست کل'!N283="","",'لیست کل'!N283)</f>
        <v/>
      </c>
      <c r="O283" s="31" t="str">
        <f>IF('لیست کل'!O283="","",'لیست کل'!O283)</f>
        <v/>
      </c>
      <c r="P283" s="31" t="str">
        <f>IF('لیست کل'!P283="","",'لیست کل'!P283)</f>
        <v/>
      </c>
      <c r="Q283" s="31" t="str">
        <f>IF('لیست کل'!Q283="","",'لیست کل'!Q283)</f>
        <v/>
      </c>
      <c r="R283" s="31" t="str">
        <f>IF('لیست کل'!R283="","",'لیست کل'!R283)</f>
        <v/>
      </c>
      <c r="S283" s="31" t="str">
        <f>IF('لیست کل'!S283="","",'لیست کل'!S283)</f>
        <v/>
      </c>
      <c r="T283" s="88" t="str">
        <f>IF('لیست کل'!T283="","",'لیست کل'!T283)</f>
        <v/>
      </c>
    </row>
    <row r="284" spans="1:20" ht="21" hidden="1">
      <c r="A284" s="30">
        <f>IF('لیست کل'!A284="","",'لیست کل'!A284)</f>
        <v>281</v>
      </c>
      <c r="B284" s="30" t="str">
        <f>IF('لیست کل'!B284="","",'لیست کل'!B284)</f>
        <v/>
      </c>
      <c r="C284" s="30" t="str">
        <f>IF('لیست کل'!C284="","",'لیست کل'!C284)</f>
        <v/>
      </c>
      <c r="D284" s="30" t="str">
        <f>IF('لیست کل'!D284="","",'لیست کل'!D284)</f>
        <v/>
      </c>
      <c r="E284" s="30" t="str">
        <f>IF('لیست کل'!E284="","",'لیست کل'!E284)</f>
        <v/>
      </c>
      <c r="F284" s="30" t="str">
        <f>IF('لیست کل'!F284="","",'لیست کل'!F284)</f>
        <v/>
      </c>
      <c r="G284" s="30" t="str">
        <f>IF('لیست کل'!G284="","",'لیست کل'!G284)</f>
        <v/>
      </c>
      <c r="H284" s="30" t="str">
        <f>IF('لیست کل'!H284="","",'لیست کل'!H284)</f>
        <v/>
      </c>
      <c r="I284" s="30" t="str">
        <f>IF('لیست کل'!I284="","",'لیست کل'!I284)</f>
        <v/>
      </c>
      <c r="J284" s="30" t="str">
        <f>IF('لیست کل'!J284="","",'لیست کل'!J284)</f>
        <v/>
      </c>
      <c r="K284" s="30" t="str">
        <f>IF('لیست کل'!K284="","",'لیست کل'!K284)</f>
        <v/>
      </c>
      <c r="L284" s="30" t="str">
        <f>IF('لیست کل'!L284="","",'لیست کل'!L284)</f>
        <v/>
      </c>
      <c r="M284" s="30" t="str">
        <f>IF('لیست کل'!M284="","",'لیست کل'!M284)</f>
        <v/>
      </c>
      <c r="N284" s="30" t="str">
        <f>IF('لیست کل'!N284="","",'لیست کل'!N284)</f>
        <v/>
      </c>
      <c r="O284" s="30" t="str">
        <f>IF('لیست کل'!O284="","",'لیست کل'!O284)</f>
        <v/>
      </c>
      <c r="P284" s="30" t="str">
        <f>IF('لیست کل'!P284="","",'لیست کل'!P284)</f>
        <v/>
      </c>
      <c r="Q284" s="30" t="str">
        <f>IF('لیست کل'!Q284="","",'لیست کل'!Q284)</f>
        <v/>
      </c>
      <c r="R284" s="30" t="str">
        <f>IF('لیست کل'!R284="","",'لیست کل'!R284)</f>
        <v/>
      </c>
      <c r="S284" s="30" t="str">
        <f>IF('لیست کل'!S284="","",'لیست کل'!S284)</f>
        <v/>
      </c>
      <c r="T284" s="87" t="str">
        <f>IF('لیست کل'!T284="","",'لیست کل'!T284)</f>
        <v/>
      </c>
    </row>
    <row r="285" spans="1:20" ht="21" hidden="1">
      <c r="A285" s="31">
        <f>IF('لیست کل'!A285="","",'لیست کل'!A285)</f>
        <v>282</v>
      </c>
      <c r="B285" s="31" t="str">
        <f>IF('لیست کل'!B285="","",'لیست کل'!B285)</f>
        <v/>
      </c>
      <c r="C285" s="31" t="str">
        <f>IF('لیست کل'!C285="","",'لیست کل'!C285)</f>
        <v/>
      </c>
      <c r="D285" s="31" t="str">
        <f>IF('لیست کل'!D285="","",'لیست کل'!D285)</f>
        <v/>
      </c>
      <c r="E285" s="31" t="str">
        <f>IF('لیست کل'!E285="","",'لیست کل'!E285)</f>
        <v/>
      </c>
      <c r="F285" s="31" t="str">
        <f>IF('لیست کل'!F285="","",'لیست کل'!F285)</f>
        <v/>
      </c>
      <c r="G285" s="31" t="str">
        <f>IF('لیست کل'!G285="","",'لیست کل'!G285)</f>
        <v/>
      </c>
      <c r="H285" s="31" t="str">
        <f>IF('لیست کل'!H285="","",'لیست کل'!H285)</f>
        <v/>
      </c>
      <c r="I285" s="31" t="str">
        <f>IF('لیست کل'!I285="","",'لیست کل'!I285)</f>
        <v/>
      </c>
      <c r="J285" s="31" t="str">
        <f>IF('لیست کل'!J285="","",'لیست کل'!J285)</f>
        <v/>
      </c>
      <c r="K285" s="31" t="str">
        <f>IF('لیست کل'!K285="","",'لیست کل'!K285)</f>
        <v/>
      </c>
      <c r="L285" s="31" t="str">
        <f>IF('لیست کل'!L285="","",'لیست کل'!L285)</f>
        <v/>
      </c>
      <c r="M285" s="31" t="str">
        <f>IF('لیست کل'!M285="","",'لیست کل'!M285)</f>
        <v/>
      </c>
      <c r="N285" s="31" t="str">
        <f>IF('لیست کل'!N285="","",'لیست کل'!N285)</f>
        <v/>
      </c>
      <c r="O285" s="31" t="str">
        <f>IF('لیست کل'!O285="","",'لیست کل'!O285)</f>
        <v/>
      </c>
      <c r="P285" s="31" t="str">
        <f>IF('لیست کل'!P285="","",'لیست کل'!P285)</f>
        <v/>
      </c>
      <c r="Q285" s="31" t="str">
        <f>IF('لیست کل'!Q285="","",'لیست کل'!Q285)</f>
        <v/>
      </c>
      <c r="R285" s="31" t="str">
        <f>IF('لیست کل'!R285="","",'لیست کل'!R285)</f>
        <v/>
      </c>
      <c r="S285" s="31" t="str">
        <f>IF('لیست کل'!S285="","",'لیست کل'!S285)</f>
        <v/>
      </c>
      <c r="T285" s="88" t="str">
        <f>IF('لیست کل'!T285="","",'لیست کل'!T285)</f>
        <v/>
      </c>
    </row>
    <row r="286" spans="1:20" ht="21" hidden="1">
      <c r="A286" s="30">
        <f>IF('لیست کل'!A286="","",'لیست کل'!A286)</f>
        <v>283</v>
      </c>
      <c r="B286" s="30" t="str">
        <f>IF('لیست کل'!B286="","",'لیست کل'!B286)</f>
        <v/>
      </c>
      <c r="C286" s="30" t="str">
        <f>IF('لیست کل'!C286="","",'لیست کل'!C286)</f>
        <v/>
      </c>
      <c r="D286" s="30" t="str">
        <f>IF('لیست کل'!D286="","",'لیست کل'!D286)</f>
        <v/>
      </c>
      <c r="E286" s="30" t="str">
        <f>IF('لیست کل'!E286="","",'لیست کل'!E286)</f>
        <v/>
      </c>
      <c r="F286" s="30" t="str">
        <f>IF('لیست کل'!F286="","",'لیست کل'!F286)</f>
        <v/>
      </c>
      <c r="G286" s="30" t="str">
        <f>IF('لیست کل'!G286="","",'لیست کل'!G286)</f>
        <v/>
      </c>
      <c r="H286" s="30" t="str">
        <f>IF('لیست کل'!H286="","",'لیست کل'!H286)</f>
        <v/>
      </c>
      <c r="I286" s="30" t="str">
        <f>IF('لیست کل'!I286="","",'لیست کل'!I286)</f>
        <v/>
      </c>
      <c r="J286" s="30" t="str">
        <f>IF('لیست کل'!J286="","",'لیست کل'!J286)</f>
        <v/>
      </c>
      <c r="K286" s="30" t="str">
        <f>IF('لیست کل'!K286="","",'لیست کل'!K286)</f>
        <v/>
      </c>
      <c r="L286" s="30" t="str">
        <f>IF('لیست کل'!L286="","",'لیست کل'!L286)</f>
        <v/>
      </c>
      <c r="M286" s="30" t="str">
        <f>IF('لیست کل'!M286="","",'لیست کل'!M286)</f>
        <v/>
      </c>
      <c r="N286" s="30" t="str">
        <f>IF('لیست کل'!N286="","",'لیست کل'!N286)</f>
        <v/>
      </c>
      <c r="O286" s="30" t="str">
        <f>IF('لیست کل'!O286="","",'لیست کل'!O286)</f>
        <v/>
      </c>
      <c r="P286" s="30" t="str">
        <f>IF('لیست کل'!P286="","",'لیست کل'!P286)</f>
        <v/>
      </c>
      <c r="Q286" s="30" t="str">
        <f>IF('لیست کل'!Q286="","",'لیست کل'!Q286)</f>
        <v/>
      </c>
      <c r="R286" s="30" t="str">
        <f>IF('لیست کل'!R286="","",'لیست کل'!R286)</f>
        <v/>
      </c>
      <c r="S286" s="30" t="str">
        <f>IF('لیست کل'!S286="","",'لیست کل'!S286)</f>
        <v/>
      </c>
      <c r="T286" s="87" t="str">
        <f>IF('لیست کل'!T286="","",'لیست کل'!T286)</f>
        <v/>
      </c>
    </row>
    <row r="287" spans="1:20" ht="21" hidden="1">
      <c r="A287" s="31">
        <f>IF('لیست کل'!A287="","",'لیست کل'!A287)</f>
        <v>284</v>
      </c>
      <c r="B287" s="31" t="str">
        <f>IF('لیست کل'!B287="","",'لیست کل'!B287)</f>
        <v/>
      </c>
      <c r="C287" s="31" t="str">
        <f>IF('لیست کل'!C287="","",'لیست کل'!C287)</f>
        <v/>
      </c>
      <c r="D287" s="31" t="str">
        <f>IF('لیست کل'!D287="","",'لیست کل'!D287)</f>
        <v/>
      </c>
      <c r="E287" s="31" t="str">
        <f>IF('لیست کل'!E287="","",'لیست کل'!E287)</f>
        <v/>
      </c>
      <c r="F287" s="31" t="str">
        <f>IF('لیست کل'!F287="","",'لیست کل'!F287)</f>
        <v/>
      </c>
      <c r="G287" s="31" t="str">
        <f>IF('لیست کل'!G287="","",'لیست کل'!G287)</f>
        <v/>
      </c>
      <c r="H287" s="31" t="str">
        <f>IF('لیست کل'!H287="","",'لیست کل'!H287)</f>
        <v/>
      </c>
      <c r="I287" s="31" t="str">
        <f>IF('لیست کل'!I287="","",'لیست کل'!I287)</f>
        <v/>
      </c>
      <c r="J287" s="31" t="str">
        <f>IF('لیست کل'!J287="","",'لیست کل'!J287)</f>
        <v/>
      </c>
      <c r="K287" s="31" t="str">
        <f>IF('لیست کل'!K287="","",'لیست کل'!K287)</f>
        <v/>
      </c>
      <c r="L287" s="31" t="str">
        <f>IF('لیست کل'!L287="","",'لیست کل'!L287)</f>
        <v/>
      </c>
      <c r="M287" s="31" t="str">
        <f>IF('لیست کل'!M287="","",'لیست کل'!M287)</f>
        <v/>
      </c>
      <c r="N287" s="31" t="str">
        <f>IF('لیست کل'!N287="","",'لیست کل'!N287)</f>
        <v/>
      </c>
      <c r="O287" s="31" t="str">
        <f>IF('لیست کل'!O287="","",'لیست کل'!O287)</f>
        <v/>
      </c>
      <c r="P287" s="31" t="str">
        <f>IF('لیست کل'!P287="","",'لیست کل'!P287)</f>
        <v/>
      </c>
      <c r="Q287" s="31" t="str">
        <f>IF('لیست کل'!Q287="","",'لیست کل'!Q287)</f>
        <v/>
      </c>
      <c r="R287" s="31" t="str">
        <f>IF('لیست کل'!R287="","",'لیست کل'!R287)</f>
        <v/>
      </c>
      <c r="S287" s="31" t="str">
        <f>IF('لیست کل'!S287="","",'لیست کل'!S287)</f>
        <v/>
      </c>
      <c r="T287" s="88" t="str">
        <f>IF('لیست کل'!T287="","",'لیست کل'!T287)</f>
        <v/>
      </c>
    </row>
    <row r="288" spans="1:20" ht="21" hidden="1">
      <c r="A288" s="30">
        <f>IF('لیست کل'!A288="","",'لیست کل'!A288)</f>
        <v>285</v>
      </c>
      <c r="B288" s="30" t="str">
        <f>IF('لیست کل'!B288="","",'لیست کل'!B288)</f>
        <v/>
      </c>
      <c r="C288" s="30" t="str">
        <f>IF('لیست کل'!C288="","",'لیست کل'!C288)</f>
        <v/>
      </c>
      <c r="D288" s="30" t="str">
        <f>IF('لیست کل'!D288="","",'لیست کل'!D288)</f>
        <v/>
      </c>
      <c r="E288" s="30" t="str">
        <f>IF('لیست کل'!E288="","",'لیست کل'!E288)</f>
        <v/>
      </c>
      <c r="F288" s="30" t="str">
        <f>IF('لیست کل'!F288="","",'لیست کل'!F288)</f>
        <v/>
      </c>
      <c r="G288" s="30" t="str">
        <f>IF('لیست کل'!G288="","",'لیست کل'!G288)</f>
        <v/>
      </c>
      <c r="H288" s="30" t="str">
        <f>IF('لیست کل'!H288="","",'لیست کل'!H288)</f>
        <v/>
      </c>
      <c r="I288" s="30" t="str">
        <f>IF('لیست کل'!I288="","",'لیست کل'!I288)</f>
        <v/>
      </c>
      <c r="J288" s="30" t="str">
        <f>IF('لیست کل'!J288="","",'لیست کل'!J288)</f>
        <v/>
      </c>
      <c r="K288" s="30" t="str">
        <f>IF('لیست کل'!K288="","",'لیست کل'!K288)</f>
        <v/>
      </c>
      <c r="L288" s="30" t="str">
        <f>IF('لیست کل'!L288="","",'لیست کل'!L288)</f>
        <v/>
      </c>
      <c r="M288" s="30" t="str">
        <f>IF('لیست کل'!M288="","",'لیست کل'!M288)</f>
        <v/>
      </c>
      <c r="N288" s="30" t="str">
        <f>IF('لیست کل'!N288="","",'لیست کل'!N288)</f>
        <v/>
      </c>
      <c r="O288" s="30" t="str">
        <f>IF('لیست کل'!O288="","",'لیست کل'!O288)</f>
        <v/>
      </c>
      <c r="P288" s="30" t="str">
        <f>IF('لیست کل'!P288="","",'لیست کل'!P288)</f>
        <v/>
      </c>
      <c r="Q288" s="30" t="str">
        <f>IF('لیست کل'!Q288="","",'لیست کل'!Q288)</f>
        <v/>
      </c>
      <c r="R288" s="30" t="str">
        <f>IF('لیست کل'!R288="","",'لیست کل'!R288)</f>
        <v/>
      </c>
      <c r="S288" s="30" t="str">
        <f>IF('لیست کل'!S288="","",'لیست کل'!S288)</f>
        <v/>
      </c>
      <c r="T288" s="87" t="str">
        <f>IF('لیست کل'!T288="","",'لیست کل'!T288)</f>
        <v/>
      </c>
    </row>
    <row r="289" spans="1:20" ht="21" hidden="1">
      <c r="A289" s="31">
        <f>IF('لیست کل'!A289="","",'لیست کل'!A289)</f>
        <v>286</v>
      </c>
      <c r="B289" s="31" t="str">
        <f>IF('لیست کل'!B289="","",'لیست کل'!B289)</f>
        <v/>
      </c>
      <c r="C289" s="31" t="str">
        <f>IF('لیست کل'!C289="","",'لیست کل'!C289)</f>
        <v/>
      </c>
      <c r="D289" s="31" t="str">
        <f>IF('لیست کل'!D289="","",'لیست کل'!D289)</f>
        <v/>
      </c>
      <c r="E289" s="31" t="str">
        <f>IF('لیست کل'!E289="","",'لیست کل'!E289)</f>
        <v/>
      </c>
      <c r="F289" s="31" t="str">
        <f>IF('لیست کل'!F289="","",'لیست کل'!F289)</f>
        <v/>
      </c>
      <c r="G289" s="31" t="str">
        <f>IF('لیست کل'!G289="","",'لیست کل'!G289)</f>
        <v/>
      </c>
      <c r="H289" s="31" t="str">
        <f>IF('لیست کل'!H289="","",'لیست کل'!H289)</f>
        <v/>
      </c>
      <c r="I289" s="31" t="str">
        <f>IF('لیست کل'!I289="","",'لیست کل'!I289)</f>
        <v/>
      </c>
      <c r="J289" s="31" t="str">
        <f>IF('لیست کل'!J289="","",'لیست کل'!J289)</f>
        <v/>
      </c>
      <c r="K289" s="31" t="str">
        <f>IF('لیست کل'!K289="","",'لیست کل'!K289)</f>
        <v/>
      </c>
      <c r="L289" s="31" t="str">
        <f>IF('لیست کل'!L289="","",'لیست کل'!L289)</f>
        <v/>
      </c>
      <c r="M289" s="31" t="str">
        <f>IF('لیست کل'!M289="","",'لیست کل'!M289)</f>
        <v/>
      </c>
      <c r="N289" s="31" t="str">
        <f>IF('لیست کل'!N289="","",'لیست کل'!N289)</f>
        <v/>
      </c>
      <c r="O289" s="31" t="str">
        <f>IF('لیست کل'!O289="","",'لیست کل'!O289)</f>
        <v/>
      </c>
      <c r="P289" s="31" t="str">
        <f>IF('لیست کل'!P289="","",'لیست کل'!P289)</f>
        <v/>
      </c>
      <c r="Q289" s="31" t="str">
        <f>IF('لیست کل'!Q289="","",'لیست کل'!Q289)</f>
        <v/>
      </c>
      <c r="R289" s="31" t="str">
        <f>IF('لیست کل'!R289="","",'لیست کل'!R289)</f>
        <v/>
      </c>
      <c r="S289" s="31" t="str">
        <f>IF('لیست کل'!S289="","",'لیست کل'!S289)</f>
        <v/>
      </c>
      <c r="T289" s="88" t="str">
        <f>IF('لیست کل'!T289="","",'لیست کل'!T289)</f>
        <v/>
      </c>
    </row>
    <row r="290" spans="1:20" ht="21" hidden="1">
      <c r="A290" s="30">
        <f>IF('لیست کل'!A290="","",'لیست کل'!A290)</f>
        <v>287</v>
      </c>
      <c r="B290" s="30" t="str">
        <f>IF('لیست کل'!B290="","",'لیست کل'!B290)</f>
        <v/>
      </c>
      <c r="C290" s="30" t="str">
        <f>IF('لیست کل'!C290="","",'لیست کل'!C290)</f>
        <v/>
      </c>
      <c r="D290" s="30" t="str">
        <f>IF('لیست کل'!D290="","",'لیست کل'!D290)</f>
        <v/>
      </c>
      <c r="E290" s="30" t="str">
        <f>IF('لیست کل'!E290="","",'لیست کل'!E290)</f>
        <v/>
      </c>
      <c r="F290" s="30" t="str">
        <f>IF('لیست کل'!F290="","",'لیست کل'!F290)</f>
        <v/>
      </c>
      <c r="G290" s="30" t="str">
        <f>IF('لیست کل'!G290="","",'لیست کل'!G290)</f>
        <v/>
      </c>
      <c r="H290" s="30" t="str">
        <f>IF('لیست کل'!H290="","",'لیست کل'!H290)</f>
        <v/>
      </c>
      <c r="I290" s="30" t="str">
        <f>IF('لیست کل'!I290="","",'لیست کل'!I290)</f>
        <v/>
      </c>
      <c r="J290" s="30" t="str">
        <f>IF('لیست کل'!J290="","",'لیست کل'!J290)</f>
        <v/>
      </c>
      <c r="K290" s="30" t="str">
        <f>IF('لیست کل'!K290="","",'لیست کل'!K290)</f>
        <v/>
      </c>
      <c r="L290" s="30" t="str">
        <f>IF('لیست کل'!L290="","",'لیست کل'!L290)</f>
        <v/>
      </c>
      <c r="M290" s="30" t="str">
        <f>IF('لیست کل'!M290="","",'لیست کل'!M290)</f>
        <v/>
      </c>
      <c r="N290" s="30" t="str">
        <f>IF('لیست کل'!N290="","",'لیست کل'!N290)</f>
        <v/>
      </c>
      <c r="O290" s="30" t="str">
        <f>IF('لیست کل'!O290="","",'لیست کل'!O290)</f>
        <v/>
      </c>
      <c r="P290" s="30" t="str">
        <f>IF('لیست کل'!P290="","",'لیست کل'!P290)</f>
        <v/>
      </c>
      <c r="Q290" s="30" t="str">
        <f>IF('لیست کل'!Q290="","",'لیست کل'!Q290)</f>
        <v/>
      </c>
      <c r="R290" s="30" t="str">
        <f>IF('لیست کل'!R290="","",'لیست کل'!R290)</f>
        <v/>
      </c>
      <c r="S290" s="30" t="str">
        <f>IF('لیست کل'!S290="","",'لیست کل'!S290)</f>
        <v/>
      </c>
      <c r="T290" s="87" t="str">
        <f>IF('لیست کل'!T290="","",'لیست کل'!T290)</f>
        <v/>
      </c>
    </row>
    <row r="291" spans="1:20" ht="21" hidden="1">
      <c r="A291" s="31">
        <f>IF('لیست کل'!A291="","",'لیست کل'!A291)</f>
        <v>288</v>
      </c>
      <c r="B291" s="31" t="str">
        <f>IF('لیست کل'!B291="","",'لیست کل'!B291)</f>
        <v/>
      </c>
      <c r="C291" s="31" t="str">
        <f>IF('لیست کل'!C291="","",'لیست کل'!C291)</f>
        <v/>
      </c>
      <c r="D291" s="31" t="str">
        <f>IF('لیست کل'!D291="","",'لیست کل'!D291)</f>
        <v/>
      </c>
      <c r="E291" s="31" t="str">
        <f>IF('لیست کل'!E291="","",'لیست کل'!E291)</f>
        <v/>
      </c>
      <c r="F291" s="31" t="str">
        <f>IF('لیست کل'!F291="","",'لیست کل'!F291)</f>
        <v/>
      </c>
      <c r="G291" s="31" t="str">
        <f>IF('لیست کل'!G291="","",'لیست کل'!G291)</f>
        <v/>
      </c>
      <c r="H291" s="31" t="str">
        <f>IF('لیست کل'!H291="","",'لیست کل'!H291)</f>
        <v/>
      </c>
      <c r="I291" s="31" t="str">
        <f>IF('لیست کل'!I291="","",'لیست کل'!I291)</f>
        <v/>
      </c>
      <c r="J291" s="31" t="str">
        <f>IF('لیست کل'!J291="","",'لیست کل'!J291)</f>
        <v/>
      </c>
      <c r="K291" s="31" t="str">
        <f>IF('لیست کل'!K291="","",'لیست کل'!K291)</f>
        <v/>
      </c>
      <c r="L291" s="31" t="str">
        <f>IF('لیست کل'!L291="","",'لیست کل'!L291)</f>
        <v/>
      </c>
      <c r="M291" s="31" t="str">
        <f>IF('لیست کل'!M291="","",'لیست کل'!M291)</f>
        <v/>
      </c>
      <c r="N291" s="31" t="str">
        <f>IF('لیست کل'!N291="","",'لیست کل'!N291)</f>
        <v/>
      </c>
      <c r="O291" s="31" t="str">
        <f>IF('لیست کل'!O291="","",'لیست کل'!O291)</f>
        <v/>
      </c>
      <c r="P291" s="31" t="str">
        <f>IF('لیست کل'!P291="","",'لیست کل'!P291)</f>
        <v/>
      </c>
      <c r="Q291" s="31" t="str">
        <f>IF('لیست کل'!Q291="","",'لیست کل'!Q291)</f>
        <v/>
      </c>
      <c r="R291" s="31" t="str">
        <f>IF('لیست کل'!R291="","",'لیست کل'!R291)</f>
        <v/>
      </c>
      <c r="S291" s="31" t="str">
        <f>IF('لیست کل'!S291="","",'لیست کل'!S291)</f>
        <v/>
      </c>
      <c r="T291" s="88" t="str">
        <f>IF('لیست کل'!T291="","",'لیست کل'!T291)</f>
        <v/>
      </c>
    </row>
    <row r="292" spans="1:20" ht="21" hidden="1">
      <c r="A292" s="30">
        <f>IF('لیست کل'!A292="","",'لیست کل'!A292)</f>
        <v>289</v>
      </c>
      <c r="B292" s="30" t="str">
        <f>IF('لیست کل'!B292="","",'لیست کل'!B292)</f>
        <v/>
      </c>
      <c r="C292" s="30" t="str">
        <f>IF('لیست کل'!C292="","",'لیست کل'!C292)</f>
        <v/>
      </c>
      <c r="D292" s="30" t="str">
        <f>IF('لیست کل'!D292="","",'لیست کل'!D292)</f>
        <v/>
      </c>
      <c r="E292" s="30" t="str">
        <f>IF('لیست کل'!E292="","",'لیست کل'!E292)</f>
        <v/>
      </c>
      <c r="F292" s="30" t="str">
        <f>IF('لیست کل'!F292="","",'لیست کل'!F292)</f>
        <v/>
      </c>
      <c r="G292" s="30" t="str">
        <f>IF('لیست کل'!G292="","",'لیست کل'!G292)</f>
        <v/>
      </c>
      <c r="H292" s="30" t="str">
        <f>IF('لیست کل'!H292="","",'لیست کل'!H292)</f>
        <v/>
      </c>
      <c r="I292" s="30" t="str">
        <f>IF('لیست کل'!I292="","",'لیست کل'!I292)</f>
        <v/>
      </c>
      <c r="J292" s="30" t="str">
        <f>IF('لیست کل'!J292="","",'لیست کل'!J292)</f>
        <v/>
      </c>
      <c r="K292" s="30" t="str">
        <f>IF('لیست کل'!K292="","",'لیست کل'!K292)</f>
        <v/>
      </c>
      <c r="L292" s="30" t="str">
        <f>IF('لیست کل'!L292="","",'لیست کل'!L292)</f>
        <v/>
      </c>
      <c r="M292" s="30" t="str">
        <f>IF('لیست کل'!M292="","",'لیست کل'!M292)</f>
        <v/>
      </c>
      <c r="N292" s="30" t="str">
        <f>IF('لیست کل'!N292="","",'لیست کل'!N292)</f>
        <v/>
      </c>
      <c r="O292" s="30" t="str">
        <f>IF('لیست کل'!O292="","",'لیست کل'!O292)</f>
        <v/>
      </c>
      <c r="P292" s="30" t="str">
        <f>IF('لیست کل'!P292="","",'لیست کل'!P292)</f>
        <v/>
      </c>
      <c r="Q292" s="30" t="str">
        <f>IF('لیست کل'!Q292="","",'لیست کل'!Q292)</f>
        <v/>
      </c>
      <c r="R292" s="30" t="str">
        <f>IF('لیست کل'!R292="","",'لیست کل'!R292)</f>
        <v/>
      </c>
      <c r="S292" s="30" t="str">
        <f>IF('لیست کل'!S292="","",'لیست کل'!S292)</f>
        <v/>
      </c>
      <c r="T292" s="87" t="str">
        <f>IF('لیست کل'!T292="","",'لیست کل'!T292)</f>
        <v/>
      </c>
    </row>
    <row r="293" spans="1:20" ht="21" hidden="1">
      <c r="A293" s="31">
        <f>IF('لیست کل'!A293="","",'لیست کل'!A293)</f>
        <v>290</v>
      </c>
      <c r="B293" s="31" t="str">
        <f>IF('لیست کل'!B293="","",'لیست کل'!B293)</f>
        <v/>
      </c>
      <c r="C293" s="31" t="str">
        <f>IF('لیست کل'!C293="","",'لیست کل'!C293)</f>
        <v/>
      </c>
      <c r="D293" s="31" t="str">
        <f>IF('لیست کل'!D293="","",'لیست کل'!D293)</f>
        <v/>
      </c>
      <c r="E293" s="31" t="str">
        <f>IF('لیست کل'!E293="","",'لیست کل'!E293)</f>
        <v/>
      </c>
      <c r="F293" s="31" t="str">
        <f>IF('لیست کل'!F293="","",'لیست کل'!F293)</f>
        <v/>
      </c>
      <c r="G293" s="31" t="str">
        <f>IF('لیست کل'!G293="","",'لیست کل'!G293)</f>
        <v/>
      </c>
      <c r="H293" s="31" t="str">
        <f>IF('لیست کل'!H293="","",'لیست کل'!H293)</f>
        <v/>
      </c>
      <c r="I293" s="31" t="str">
        <f>IF('لیست کل'!I293="","",'لیست کل'!I293)</f>
        <v/>
      </c>
      <c r="J293" s="31" t="str">
        <f>IF('لیست کل'!J293="","",'لیست کل'!J293)</f>
        <v/>
      </c>
      <c r="K293" s="31" t="str">
        <f>IF('لیست کل'!K293="","",'لیست کل'!K293)</f>
        <v/>
      </c>
      <c r="L293" s="31" t="str">
        <f>IF('لیست کل'!L293="","",'لیست کل'!L293)</f>
        <v/>
      </c>
      <c r="M293" s="31" t="str">
        <f>IF('لیست کل'!M293="","",'لیست کل'!M293)</f>
        <v/>
      </c>
      <c r="N293" s="31" t="str">
        <f>IF('لیست کل'!N293="","",'لیست کل'!N293)</f>
        <v/>
      </c>
      <c r="O293" s="31" t="str">
        <f>IF('لیست کل'!O293="","",'لیست کل'!O293)</f>
        <v/>
      </c>
      <c r="P293" s="31" t="str">
        <f>IF('لیست کل'!P293="","",'لیست کل'!P293)</f>
        <v/>
      </c>
      <c r="Q293" s="31" t="str">
        <f>IF('لیست کل'!Q293="","",'لیست کل'!Q293)</f>
        <v/>
      </c>
      <c r="R293" s="31" t="str">
        <f>IF('لیست کل'!R293="","",'لیست کل'!R293)</f>
        <v/>
      </c>
      <c r="S293" s="31" t="str">
        <f>IF('لیست کل'!S293="","",'لیست کل'!S293)</f>
        <v/>
      </c>
      <c r="T293" s="88" t="str">
        <f>IF('لیست کل'!T293="","",'لیست کل'!T293)</f>
        <v/>
      </c>
    </row>
    <row r="294" spans="1:20" ht="21" hidden="1">
      <c r="A294" s="30">
        <f>IF('لیست کل'!A294="","",'لیست کل'!A294)</f>
        <v>291</v>
      </c>
      <c r="B294" s="30" t="str">
        <f>IF('لیست کل'!B294="","",'لیست کل'!B294)</f>
        <v/>
      </c>
      <c r="C294" s="30" t="str">
        <f>IF('لیست کل'!C294="","",'لیست کل'!C294)</f>
        <v/>
      </c>
      <c r="D294" s="30" t="str">
        <f>IF('لیست کل'!D294="","",'لیست کل'!D294)</f>
        <v/>
      </c>
      <c r="E294" s="30" t="str">
        <f>IF('لیست کل'!E294="","",'لیست کل'!E294)</f>
        <v/>
      </c>
      <c r="F294" s="30" t="str">
        <f>IF('لیست کل'!F294="","",'لیست کل'!F294)</f>
        <v/>
      </c>
      <c r="G294" s="30" t="str">
        <f>IF('لیست کل'!G294="","",'لیست کل'!G294)</f>
        <v/>
      </c>
      <c r="H294" s="30" t="str">
        <f>IF('لیست کل'!H294="","",'لیست کل'!H294)</f>
        <v/>
      </c>
      <c r="I294" s="30" t="str">
        <f>IF('لیست کل'!I294="","",'لیست کل'!I294)</f>
        <v/>
      </c>
      <c r="J294" s="30" t="str">
        <f>IF('لیست کل'!J294="","",'لیست کل'!J294)</f>
        <v/>
      </c>
      <c r="K294" s="30" t="str">
        <f>IF('لیست کل'!K294="","",'لیست کل'!K294)</f>
        <v/>
      </c>
      <c r="L294" s="30" t="str">
        <f>IF('لیست کل'!L294="","",'لیست کل'!L294)</f>
        <v/>
      </c>
      <c r="M294" s="30" t="str">
        <f>IF('لیست کل'!M294="","",'لیست کل'!M294)</f>
        <v/>
      </c>
      <c r="N294" s="30" t="str">
        <f>IF('لیست کل'!N294="","",'لیست کل'!N294)</f>
        <v/>
      </c>
      <c r="O294" s="30" t="str">
        <f>IF('لیست کل'!O294="","",'لیست کل'!O294)</f>
        <v/>
      </c>
      <c r="P294" s="30" t="str">
        <f>IF('لیست کل'!P294="","",'لیست کل'!P294)</f>
        <v/>
      </c>
      <c r="Q294" s="30" t="str">
        <f>IF('لیست کل'!Q294="","",'لیست کل'!Q294)</f>
        <v/>
      </c>
      <c r="R294" s="30" t="str">
        <f>IF('لیست کل'!R294="","",'لیست کل'!R294)</f>
        <v/>
      </c>
      <c r="S294" s="30" t="str">
        <f>IF('لیست کل'!S294="","",'لیست کل'!S294)</f>
        <v/>
      </c>
      <c r="T294" s="87" t="str">
        <f>IF('لیست کل'!T294="","",'لیست کل'!T294)</f>
        <v/>
      </c>
    </row>
    <row r="295" spans="1:20" ht="21" hidden="1">
      <c r="A295" s="31">
        <f>IF('لیست کل'!A295="","",'لیست کل'!A295)</f>
        <v>292</v>
      </c>
      <c r="B295" s="31" t="str">
        <f>IF('لیست کل'!B295="","",'لیست کل'!B295)</f>
        <v/>
      </c>
      <c r="C295" s="31" t="str">
        <f>IF('لیست کل'!C295="","",'لیست کل'!C295)</f>
        <v/>
      </c>
      <c r="D295" s="31" t="str">
        <f>IF('لیست کل'!D295="","",'لیست کل'!D295)</f>
        <v/>
      </c>
      <c r="E295" s="31" t="str">
        <f>IF('لیست کل'!E295="","",'لیست کل'!E295)</f>
        <v/>
      </c>
      <c r="F295" s="31" t="str">
        <f>IF('لیست کل'!F295="","",'لیست کل'!F295)</f>
        <v/>
      </c>
      <c r="G295" s="31" t="str">
        <f>IF('لیست کل'!G295="","",'لیست کل'!G295)</f>
        <v/>
      </c>
      <c r="H295" s="31" t="str">
        <f>IF('لیست کل'!H295="","",'لیست کل'!H295)</f>
        <v/>
      </c>
      <c r="I295" s="31" t="str">
        <f>IF('لیست کل'!I295="","",'لیست کل'!I295)</f>
        <v/>
      </c>
      <c r="J295" s="31" t="str">
        <f>IF('لیست کل'!J295="","",'لیست کل'!J295)</f>
        <v/>
      </c>
      <c r="K295" s="31" t="str">
        <f>IF('لیست کل'!K295="","",'لیست کل'!K295)</f>
        <v/>
      </c>
      <c r="L295" s="31" t="str">
        <f>IF('لیست کل'!L295="","",'لیست کل'!L295)</f>
        <v/>
      </c>
      <c r="M295" s="31" t="str">
        <f>IF('لیست کل'!M295="","",'لیست کل'!M295)</f>
        <v/>
      </c>
      <c r="N295" s="31" t="str">
        <f>IF('لیست کل'!N295="","",'لیست کل'!N295)</f>
        <v/>
      </c>
      <c r="O295" s="31" t="str">
        <f>IF('لیست کل'!O295="","",'لیست کل'!O295)</f>
        <v/>
      </c>
      <c r="P295" s="31" t="str">
        <f>IF('لیست کل'!P295="","",'لیست کل'!P295)</f>
        <v/>
      </c>
      <c r="Q295" s="31" t="str">
        <f>IF('لیست کل'!Q295="","",'لیست کل'!Q295)</f>
        <v/>
      </c>
      <c r="R295" s="31" t="str">
        <f>IF('لیست کل'!R295="","",'لیست کل'!R295)</f>
        <v/>
      </c>
      <c r="S295" s="31" t="str">
        <f>IF('لیست کل'!S295="","",'لیست کل'!S295)</f>
        <v/>
      </c>
      <c r="T295" s="88" t="str">
        <f>IF('لیست کل'!T295="","",'لیست کل'!T295)</f>
        <v/>
      </c>
    </row>
    <row r="296" spans="1:20" ht="21" hidden="1">
      <c r="A296" s="30">
        <f>IF('لیست کل'!A296="","",'لیست کل'!A296)</f>
        <v>293</v>
      </c>
      <c r="B296" s="30" t="str">
        <f>IF('لیست کل'!B296="","",'لیست کل'!B296)</f>
        <v/>
      </c>
      <c r="C296" s="30" t="str">
        <f>IF('لیست کل'!C296="","",'لیست کل'!C296)</f>
        <v/>
      </c>
      <c r="D296" s="30" t="str">
        <f>IF('لیست کل'!D296="","",'لیست کل'!D296)</f>
        <v/>
      </c>
      <c r="E296" s="30" t="str">
        <f>IF('لیست کل'!E296="","",'لیست کل'!E296)</f>
        <v/>
      </c>
      <c r="F296" s="30" t="str">
        <f>IF('لیست کل'!F296="","",'لیست کل'!F296)</f>
        <v/>
      </c>
      <c r="G296" s="30" t="str">
        <f>IF('لیست کل'!G296="","",'لیست کل'!G296)</f>
        <v/>
      </c>
      <c r="H296" s="30" t="str">
        <f>IF('لیست کل'!H296="","",'لیست کل'!H296)</f>
        <v/>
      </c>
      <c r="I296" s="30" t="str">
        <f>IF('لیست کل'!I296="","",'لیست کل'!I296)</f>
        <v/>
      </c>
      <c r="J296" s="30" t="str">
        <f>IF('لیست کل'!J296="","",'لیست کل'!J296)</f>
        <v/>
      </c>
      <c r="K296" s="30" t="str">
        <f>IF('لیست کل'!K296="","",'لیست کل'!K296)</f>
        <v/>
      </c>
      <c r="L296" s="30" t="str">
        <f>IF('لیست کل'!L296="","",'لیست کل'!L296)</f>
        <v/>
      </c>
      <c r="M296" s="30" t="str">
        <f>IF('لیست کل'!M296="","",'لیست کل'!M296)</f>
        <v/>
      </c>
      <c r="N296" s="30" t="str">
        <f>IF('لیست کل'!N296="","",'لیست کل'!N296)</f>
        <v/>
      </c>
      <c r="O296" s="30" t="str">
        <f>IF('لیست کل'!O296="","",'لیست کل'!O296)</f>
        <v/>
      </c>
      <c r="P296" s="30" t="str">
        <f>IF('لیست کل'!P296="","",'لیست کل'!P296)</f>
        <v/>
      </c>
      <c r="Q296" s="30" t="str">
        <f>IF('لیست کل'!Q296="","",'لیست کل'!Q296)</f>
        <v/>
      </c>
      <c r="R296" s="30" t="str">
        <f>IF('لیست کل'!R296="","",'لیست کل'!R296)</f>
        <v/>
      </c>
      <c r="S296" s="30" t="str">
        <f>IF('لیست کل'!S296="","",'لیست کل'!S296)</f>
        <v/>
      </c>
      <c r="T296" s="87" t="str">
        <f>IF('لیست کل'!T296="","",'لیست کل'!T296)</f>
        <v/>
      </c>
    </row>
    <row r="297" spans="1:20" ht="21" hidden="1">
      <c r="A297" s="31">
        <f>IF('لیست کل'!A297="","",'لیست کل'!A297)</f>
        <v>294</v>
      </c>
      <c r="B297" s="31" t="str">
        <f>IF('لیست کل'!B297="","",'لیست کل'!B297)</f>
        <v/>
      </c>
      <c r="C297" s="31" t="str">
        <f>IF('لیست کل'!C297="","",'لیست کل'!C297)</f>
        <v/>
      </c>
      <c r="D297" s="31" t="str">
        <f>IF('لیست کل'!D297="","",'لیست کل'!D297)</f>
        <v/>
      </c>
      <c r="E297" s="31" t="str">
        <f>IF('لیست کل'!E297="","",'لیست کل'!E297)</f>
        <v/>
      </c>
      <c r="F297" s="31" t="str">
        <f>IF('لیست کل'!F297="","",'لیست کل'!F297)</f>
        <v/>
      </c>
      <c r="G297" s="31" t="str">
        <f>IF('لیست کل'!G297="","",'لیست کل'!G297)</f>
        <v/>
      </c>
      <c r="H297" s="31" t="str">
        <f>IF('لیست کل'!H297="","",'لیست کل'!H297)</f>
        <v/>
      </c>
      <c r="I297" s="31" t="str">
        <f>IF('لیست کل'!I297="","",'لیست کل'!I297)</f>
        <v/>
      </c>
      <c r="J297" s="31" t="str">
        <f>IF('لیست کل'!J297="","",'لیست کل'!J297)</f>
        <v/>
      </c>
      <c r="K297" s="31" t="str">
        <f>IF('لیست کل'!K297="","",'لیست کل'!K297)</f>
        <v/>
      </c>
      <c r="L297" s="31" t="str">
        <f>IF('لیست کل'!L297="","",'لیست کل'!L297)</f>
        <v/>
      </c>
      <c r="M297" s="31" t="str">
        <f>IF('لیست کل'!M297="","",'لیست کل'!M297)</f>
        <v/>
      </c>
      <c r="N297" s="31" t="str">
        <f>IF('لیست کل'!N297="","",'لیست کل'!N297)</f>
        <v/>
      </c>
      <c r="O297" s="31" t="str">
        <f>IF('لیست کل'!O297="","",'لیست کل'!O297)</f>
        <v/>
      </c>
      <c r="P297" s="31" t="str">
        <f>IF('لیست کل'!P297="","",'لیست کل'!P297)</f>
        <v/>
      </c>
      <c r="Q297" s="31" t="str">
        <f>IF('لیست کل'!Q297="","",'لیست کل'!Q297)</f>
        <v/>
      </c>
      <c r="R297" s="31" t="str">
        <f>IF('لیست کل'!R297="","",'لیست کل'!R297)</f>
        <v/>
      </c>
      <c r="S297" s="31" t="str">
        <f>IF('لیست کل'!S297="","",'لیست کل'!S297)</f>
        <v/>
      </c>
      <c r="T297" s="88" t="str">
        <f>IF('لیست کل'!T297="","",'لیست کل'!T297)</f>
        <v/>
      </c>
    </row>
    <row r="298" spans="1:20" ht="21" hidden="1">
      <c r="A298" s="30">
        <f>IF('لیست کل'!A298="","",'لیست کل'!A298)</f>
        <v>295</v>
      </c>
      <c r="B298" s="30" t="str">
        <f>IF('لیست کل'!B298="","",'لیست کل'!B298)</f>
        <v/>
      </c>
      <c r="C298" s="30" t="str">
        <f>IF('لیست کل'!C298="","",'لیست کل'!C298)</f>
        <v/>
      </c>
      <c r="D298" s="30" t="str">
        <f>IF('لیست کل'!D298="","",'لیست کل'!D298)</f>
        <v/>
      </c>
      <c r="E298" s="30" t="str">
        <f>IF('لیست کل'!E298="","",'لیست کل'!E298)</f>
        <v/>
      </c>
      <c r="F298" s="30" t="str">
        <f>IF('لیست کل'!F298="","",'لیست کل'!F298)</f>
        <v/>
      </c>
      <c r="G298" s="30" t="str">
        <f>IF('لیست کل'!G298="","",'لیست کل'!G298)</f>
        <v/>
      </c>
      <c r="H298" s="30" t="str">
        <f>IF('لیست کل'!H298="","",'لیست کل'!H298)</f>
        <v/>
      </c>
      <c r="I298" s="30" t="str">
        <f>IF('لیست کل'!I298="","",'لیست کل'!I298)</f>
        <v/>
      </c>
      <c r="J298" s="30" t="str">
        <f>IF('لیست کل'!J298="","",'لیست کل'!J298)</f>
        <v/>
      </c>
      <c r="K298" s="30" t="str">
        <f>IF('لیست کل'!K298="","",'لیست کل'!K298)</f>
        <v/>
      </c>
      <c r="L298" s="30" t="str">
        <f>IF('لیست کل'!L298="","",'لیست کل'!L298)</f>
        <v/>
      </c>
      <c r="M298" s="30" t="str">
        <f>IF('لیست کل'!M298="","",'لیست کل'!M298)</f>
        <v/>
      </c>
      <c r="N298" s="30" t="str">
        <f>IF('لیست کل'!N298="","",'لیست کل'!N298)</f>
        <v/>
      </c>
      <c r="O298" s="30" t="str">
        <f>IF('لیست کل'!O298="","",'لیست کل'!O298)</f>
        <v/>
      </c>
      <c r="P298" s="30" t="str">
        <f>IF('لیست کل'!P298="","",'لیست کل'!P298)</f>
        <v/>
      </c>
      <c r="Q298" s="30" t="str">
        <f>IF('لیست کل'!Q298="","",'لیست کل'!Q298)</f>
        <v/>
      </c>
      <c r="R298" s="30" t="str">
        <f>IF('لیست کل'!R298="","",'لیست کل'!R298)</f>
        <v/>
      </c>
      <c r="S298" s="30" t="str">
        <f>IF('لیست کل'!S298="","",'لیست کل'!S298)</f>
        <v/>
      </c>
      <c r="T298" s="87" t="str">
        <f>IF('لیست کل'!T298="","",'لیست کل'!T298)</f>
        <v/>
      </c>
    </row>
    <row r="299" spans="1:20" ht="21" hidden="1">
      <c r="A299" s="31">
        <f>IF('لیست کل'!A299="","",'لیست کل'!A299)</f>
        <v>296</v>
      </c>
      <c r="B299" s="31" t="str">
        <f>IF('لیست کل'!B299="","",'لیست کل'!B299)</f>
        <v/>
      </c>
      <c r="C299" s="31" t="str">
        <f>IF('لیست کل'!C299="","",'لیست کل'!C299)</f>
        <v/>
      </c>
      <c r="D299" s="31" t="str">
        <f>IF('لیست کل'!D299="","",'لیست کل'!D299)</f>
        <v/>
      </c>
      <c r="E299" s="31" t="str">
        <f>IF('لیست کل'!E299="","",'لیست کل'!E299)</f>
        <v/>
      </c>
      <c r="F299" s="31" t="str">
        <f>IF('لیست کل'!F299="","",'لیست کل'!F299)</f>
        <v/>
      </c>
      <c r="G299" s="31" t="str">
        <f>IF('لیست کل'!G299="","",'لیست کل'!G299)</f>
        <v/>
      </c>
      <c r="H299" s="31" t="str">
        <f>IF('لیست کل'!H299="","",'لیست کل'!H299)</f>
        <v/>
      </c>
      <c r="I299" s="31" t="str">
        <f>IF('لیست کل'!I299="","",'لیست کل'!I299)</f>
        <v/>
      </c>
      <c r="J299" s="31" t="str">
        <f>IF('لیست کل'!J299="","",'لیست کل'!J299)</f>
        <v/>
      </c>
      <c r="K299" s="31" t="str">
        <f>IF('لیست کل'!K299="","",'لیست کل'!K299)</f>
        <v/>
      </c>
      <c r="L299" s="31" t="str">
        <f>IF('لیست کل'!L299="","",'لیست کل'!L299)</f>
        <v/>
      </c>
      <c r="M299" s="31" t="str">
        <f>IF('لیست کل'!M299="","",'لیست کل'!M299)</f>
        <v/>
      </c>
      <c r="N299" s="31" t="str">
        <f>IF('لیست کل'!N299="","",'لیست کل'!N299)</f>
        <v/>
      </c>
      <c r="O299" s="31" t="str">
        <f>IF('لیست کل'!O299="","",'لیست کل'!O299)</f>
        <v/>
      </c>
      <c r="P299" s="31" t="str">
        <f>IF('لیست کل'!P299="","",'لیست کل'!P299)</f>
        <v/>
      </c>
      <c r="Q299" s="31" t="str">
        <f>IF('لیست کل'!Q299="","",'لیست کل'!Q299)</f>
        <v/>
      </c>
      <c r="R299" s="31" t="str">
        <f>IF('لیست کل'!R299="","",'لیست کل'!R299)</f>
        <v/>
      </c>
      <c r="S299" s="31" t="str">
        <f>IF('لیست کل'!S299="","",'لیست کل'!S299)</f>
        <v/>
      </c>
      <c r="T299" s="88" t="str">
        <f>IF('لیست کل'!T299="","",'لیست کل'!T299)</f>
        <v/>
      </c>
    </row>
    <row r="300" spans="1:20" ht="21" hidden="1">
      <c r="A300" s="30">
        <f>IF('لیست کل'!A300="","",'لیست کل'!A300)</f>
        <v>297</v>
      </c>
      <c r="B300" s="30" t="str">
        <f>IF('لیست کل'!B300="","",'لیست کل'!B300)</f>
        <v/>
      </c>
      <c r="C300" s="30" t="str">
        <f>IF('لیست کل'!C300="","",'لیست کل'!C300)</f>
        <v/>
      </c>
      <c r="D300" s="30" t="str">
        <f>IF('لیست کل'!D300="","",'لیست کل'!D300)</f>
        <v/>
      </c>
      <c r="E300" s="30" t="str">
        <f>IF('لیست کل'!E300="","",'لیست کل'!E300)</f>
        <v/>
      </c>
      <c r="F300" s="30" t="str">
        <f>IF('لیست کل'!F300="","",'لیست کل'!F300)</f>
        <v/>
      </c>
      <c r="G300" s="30" t="str">
        <f>IF('لیست کل'!G300="","",'لیست کل'!G300)</f>
        <v/>
      </c>
      <c r="H300" s="30" t="str">
        <f>IF('لیست کل'!H300="","",'لیست کل'!H300)</f>
        <v/>
      </c>
      <c r="I300" s="30" t="str">
        <f>IF('لیست کل'!I300="","",'لیست کل'!I300)</f>
        <v/>
      </c>
      <c r="J300" s="30" t="str">
        <f>IF('لیست کل'!J300="","",'لیست کل'!J300)</f>
        <v/>
      </c>
      <c r="K300" s="30" t="str">
        <f>IF('لیست کل'!K300="","",'لیست کل'!K300)</f>
        <v/>
      </c>
      <c r="L300" s="30" t="str">
        <f>IF('لیست کل'!L300="","",'لیست کل'!L300)</f>
        <v/>
      </c>
      <c r="M300" s="30" t="str">
        <f>IF('لیست کل'!M300="","",'لیست کل'!M300)</f>
        <v/>
      </c>
      <c r="N300" s="30" t="str">
        <f>IF('لیست کل'!N300="","",'لیست کل'!N300)</f>
        <v/>
      </c>
      <c r="O300" s="30" t="str">
        <f>IF('لیست کل'!O300="","",'لیست کل'!O300)</f>
        <v/>
      </c>
      <c r="P300" s="30" t="str">
        <f>IF('لیست کل'!P300="","",'لیست کل'!P300)</f>
        <v/>
      </c>
      <c r="Q300" s="30" t="str">
        <f>IF('لیست کل'!Q300="","",'لیست کل'!Q300)</f>
        <v/>
      </c>
      <c r="R300" s="30" t="str">
        <f>IF('لیست کل'!R300="","",'لیست کل'!R300)</f>
        <v/>
      </c>
      <c r="S300" s="30" t="str">
        <f>IF('لیست کل'!S300="","",'لیست کل'!S300)</f>
        <v/>
      </c>
      <c r="T300" s="87" t="str">
        <f>IF('لیست کل'!T300="","",'لیست کل'!T300)</f>
        <v/>
      </c>
    </row>
    <row r="301" spans="1:20" ht="21" hidden="1">
      <c r="A301" s="31">
        <f>IF('لیست کل'!A301="","",'لیست کل'!A301)</f>
        <v>298</v>
      </c>
      <c r="B301" s="31" t="str">
        <f>IF('لیست کل'!B301="","",'لیست کل'!B301)</f>
        <v/>
      </c>
      <c r="C301" s="31" t="str">
        <f>IF('لیست کل'!C301="","",'لیست کل'!C301)</f>
        <v/>
      </c>
      <c r="D301" s="31" t="str">
        <f>IF('لیست کل'!D301="","",'لیست کل'!D301)</f>
        <v/>
      </c>
      <c r="E301" s="31" t="str">
        <f>IF('لیست کل'!E301="","",'لیست کل'!E301)</f>
        <v/>
      </c>
      <c r="F301" s="31" t="str">
        <f>IF('لیست کل'!F301="","",'لیست کل'!F301)</f>
        <v/>
      </c>
      <c r="G301" s="31" t="str">
        <f>IF('لیست کل'!G301="","",'لیست کل'!G301)</f>
        <v/>
      </c>
      <c r="H301" s="31" t="str">
        <f>IF('لیست کل'!H301="","",'لیست کل'!H301)</f>
        <v/>
      </c>
      <c r="I301" s="31" t="str">
        <f>IF('لیست کل'!I301="","",'لیست کل'!I301)</f>
        <v/>
      </c>
      <c r="J301" s="31" t="str">
        <f>IF('لیست کل'!J301="","",'لیست کل'!J301)</f>
        <v/>
      </c>
      <c r="K301" s="31" t="str">
        <f>IF('لیست کل'!K301="","",'لیست کل'!K301)</f>
        <v/>
      </c>
      <c r="L301" s="31" t="str">
        <f>IF('لیست کل'!L301="","",'لیست کل'!L301)</f>
        <v/>
      </c>
      <c r="M301" s="31" t="str">
        <f>IF('لیست کل'!M301="","",'لیست کل'!M301)</f>
        <v/>
      </c>
      <c r="N301" s="31" t="str">
        <f>IF('لیست کل'!N301="","",'لیست کل'!N301)</f>
        <v/>
      </c>
      <c r="O301" s="31" t="str">
        <f>IF('لیست کل'!O301="","",'لیست کل'!O301)</f>
        <v/>
      </c>
      <c r="P301" s="31" t="str">
        <f>IF('لیست کل'!P301="","",'لیست کل'!P301)</f>
        <v/>
      </c>
      <c r="Q301" s="31" t="str">
        <f>IF('لیست کل'!Q301="","",'لیست کل'!Q301)</f>
        <v/>
      </c>
      <c r="R301" s="31" t="str">
        <f>IF('لیست کل'!R301="","",'لیست کل'!R301)</f>
        <v/>
      </c>
      <c r="S301" s="31" t="str">
        <f>IF('لیست کل'!S301="","",'لیست کل'!S301)</f>
        <v/>
      </c>
      <c r="T301" s="88" t="str">
        <f>IF('لیست کل'!T301="","",'لیست کل'!T301)</f>
        <v/>
      </c>
    </row>
    <row r="302" spans="1:20" ht="21" hidden="1">
      <c r="A302" s="30">
        <f>IF('لیست کل'!A302="","",'لیست کل'!A302)</f>
        <v>299</v>
      </c>
      <c r="B302" s="30" t="str">
        <f>IF('لیست کل'!B302="","",'لیست کل'!B302)</f>
        <v/>
      </c>
      <c r="C302" s="30" t="str">
        <f>IF('لیست کل'!C302="","",'لیست کل'!C302)</f>
        <v/>
      </c>
      <c r="D302" s="30" t="str">
        <f>IF('لیست کل'!D302="","",'لیست کل'!D302)</f>
        <v/>
      </c>
      <c r="E302" s="30" t="str">
        <f>IF('لیست کل'!E302="","",'لیست کل'!E302)</f>
        <v/>
      </c>
      <c r="F302" s="30" t="str">
        <f>IF('لیست کل'!F302="","",'لیست کل'!F302)</f>
        <v/>
      </c>
      <c r="G302" s="30" t="str">
        <f>IF('لیست کل'!G302="","",'لیست کل'!G302)</f>
        <v/>
      </c>
      <c r="H302" s="30" t="str">
        <f>IF('لیست کل'!H302="","",'لیست کل'!H302)</f>
        <v/>
      </c>
      <c r="I302" s="30" t="str">
        <f>IF('لیست کل'!I302="","",'لیست کل'!I302)</f>
        <v/>
      </c>
      <c r="J302" s="30" t="str">
        <f>IF('لیست کل'!J302="","",'لیست کل'!J302)</f>
        <v/>
      </c>
      <c r="K302" s="30" t="str">
        <f>IF('لیست کل'!K302="","",'لیست کل'!K302)</f>
        <v/>
      </c>
      <c r="L302" s="30" t="str">
        <f>IF('لیست کل'!L302="","",'لیست کل'!L302)</f>
        <v/>
      </c>
      <c r="M302" s="30" t="str">
        <f>IF('لیست کل'!M302="","",'لیست کل'!M302)</f>
        <v/>
      </c>
      <c r="N302" s="30" t="str">
        <f>IF('لیست کل'!N302="","",'لیست کل'!N302)</f>
        <v/>
      </c>
      <c r="O302" s="30" t="str">
        <f>IF('لیست کل'!O302="","",'لیست کل'!O302)</f>
        <v/>
      </c>
      <c r="P302" s="30" t="str">
        <f>IF('لیست کل'!P302="","",'لیست کل'!P302)</f>
        <v/>
      </c>
      <c r="Q302" s="30" t="str">
        <f>IF('لیست کل'!Q302="","",'لیست کل'!Q302)</f>
        <v/>
      </c>
      <c r="R302" s="30" t="str">
        <f>IF('لیست کل'!R302="","",'لیست کل'!R302)</f>
        <v/>
      </c>
      <c r="S302" s="30" t="str">
        <f>IF('لیست کل'!S302="","",'لیست کل'!S302)</f>
        <v/>
      </c>
      <c r="T302" s="87" t="str">
        <f>IF('لیست کل'!T302="","",'لیست کل'!T302)</f>
        <v/>
      </c>
    </row>
    <row r="303" spans="1:20" ht="21" hidden="1">
      <c r="A303" s="31">
        <f>IF('لیست کل'!A303="","",'لیست کل'!A303)</f>
        <v>300</v>
      </c>
      <c r="B303" s="31" t="str">
        <f>IF('لیست کل'!B303="","",'لیست کل'!B303)</f>
        <v/>
      </c>
      <c r="C303" s="31" t="str">
        <f>IF('لیست کل'!C303="","",'لیست کل'!C303)</f>
        <v/>
      </c>
      <c r="D303" s="31" t="str">
        <f>IF('لیست کل'!D303="","",'لیست کل'!D303)</f>
        <v/>
      </c>
      <c r="E303" s="31" t="str">
        <f>IF('لیست کل'!E303="","",'لیست کل'!E303)</f>
        <v/>
      </c>
      <c r="F303" s="31" t="str">
        <f>IF('لیست کل'!F303="","",'لیست کل'!F303)</f>
        <v/>
      </c>
      <c r="G303" s="31" t="str">
        <f>IF('لیست کل'!G303="","",'لیست کل'!G303)</f>
        <v/>
      </c>
      <c r="H303" s="31" t="str">
        <f>IF('لیست کل'!H303="","",'لیست کل'!H303)</f>
        <v/>
      </c>
      <c r="I303" s="31" t="str">
        <f>IF('لیست کل'!I303="","",'لیست کل'!I303)</f>
        <v/>
      </c>
      <c r="J303" s="31" t="str">
        <f>IF('لیست کل'!J303="","",'لیست کل'!J303)</f>
        <v/>
      </c>
      <c r="K303" s="31" t="str">
        <f>IF('لیست کل'!K303="","",'لیست کل'!K303)</f>
        <v/>
      </c>
      <c r="L303" s="31" t="str">
        <f>IF('لیست کل'!L303="","",'لیست کل'!L303)</f>
        <v/>
      </c>
      <c r="M303" s="31" t="str">
        <f>IF('لیست کل'!M303="","",'لیست کل'!M303)</f>
        <v/>
      </c>
      <c r="N303" s="31" t="str">
        <f>IF('لیست کل'!N303="","",'لیست کل'!N303)</f>
        <v/>
      </c>
      <c r="O303" s="31" t="str">
        <f>IF('لیست کل'!O303="","",'لیست کل'!O303)</f>
        <v/>
      </c>
      <c r="P303" s="31" t="str">
        <f>IF('لیست کل'!P303="","",'لیست کل'!P303)</f>
        <v/>
      </c>
      <c r="Q303" s="31" t="str">
        <f>IF('لیست کل'!Q303="","",'لیست کل'!Q303)</f>
        <v/>
      </c>
      <c r="R303" s="31" t="str">
        <f>IF('لیست کل'!R303="","",'لیست کل'!R303)</f>
        <v/>
      </c>
      <c r="S303" s="31" t="str">
        <f>IF('لیست کل'!S303="","",'لیست کل'!S303)</f>
        <v/>
      </c>
      <c r="T303" s="88" t="str">
        <f>IF('لیست کل'!T303="","",'لیست کل'!T303)</f>
        <v/>
      </c>
    </row>
    <row r="304" spans="1:20" ht="21" hidden="1">
      <c r="A304" s="30">
        <f>IF('لیست کل'!A304="","",'لیست کل'!A304)</f>
        <v>301</v>
      </c>
      <c r="B304" s="30" t="str">
        <f>IF('لیست کل'!B304="","",'لیست کل'!B304)</f>
        <v/>
      </c>
      <c r="C304" s="30" t="str">
        <f>IF('لیست کل'!C304="","",'لیست کل'!C304)</f>
        <v/>
      </c>
      <c r="D304" s="30" t="str">
        <f>IF('لیست کل'!D304="","",'لیست کل'!D304)</f>
        <v/>
      </c>
      <c r="E304" s="30" t="str">
        <f>IF('لیست کل'!E304="","",'لیست کل'!E304)</f>
        <v/>
      </c>
      <c r="F304" s="30" t="str">
        <f>IF('لیست کل'!F304="","",'لیست کل'!F304)</f>
        <v/>
      </c>
      <c r="G304" s="30" t="str">
        <f>IF('لیست کل'!G304="","",'لیست کل'!G304)</f>
        <v/>
      </c>
      <c r="H304" s="30" t="str">
        <f>IF('لیست کل'!H304="","",'لیست کل'!H304)</f>
        <v/>
      </c>
      <c r="I304" s="30" t="str">
        <f>IF('لیست کل'!I304="","",'لیست کل'!I304)</f>
        <v/>
      </c>
      <c r="J304" s="30" t="str">
        <f>IF('لیست کل'!J304="","",'لیست کل'!J304)</f>
        <v/>
      </c>
      <c r="K304" s="30" t="str">
        <f>IF('لیست کل'!K304="","",'لیست کل'!K304)</f>
        <v/>
      </c>
      <c r="L304" s="30" t="str">
        <f>IF('لیست کل'!L304="","",'لیست کل'!L304)</f>
        <v/>
      </c>
      <c r="M304" s="30" t="str">
        <f>IF('لیست کل'!M304="","",'لیست کل'!M304)</f>
        <v/>
      </c>
      <c r="N304" s="30" t="str">
        <f>IF('لیست کل'!N304="","",'لیست کل'!N304)</f>
        <v/>
      </c>
      <c r="O304" s="30" t="str">
        <f>IF('لیست کل'!O304="","",'لیست کل'!O304)</f>
        <v/>
      </c>
      <c r="P304" s="30" t="str">
        <f>IF('لیست کل'!P304="","",'لیست کل'!P304)</f>
        <v/>
      </c>
      <c r="Q304" s="30" t="str">
        <f>IF('لیست کل'!Q304="","",'لیست کل'!Q304)</f>
        <v/>
      </c>
      <c r="R304" s="30" t="str">
        <f>IF('لیست کل'!R304="","",'لیست کل'!R304)</f>
        <v/>
      </c>
      <c r="S304" s="30" t="str">
        <f>IF('لیست کل'!S304="","",'لیست کل'!S304)</f>
        <v/>
      </c>
      <c r="T304" s="87" t="str">
        <f>IF('لیست کل'!T304="","",'لیست کل'!T304)</f>
        <v/>
      </c>
    </row>
    <row r="305" spans="1:20" ht="21" hidden="1">
      <c r="A305" s="31">
        <f>IF('لیست کل'!A305="","",'لیست کل'!A305)</f>
        <v>302</v>
      </c>
      <c r="B305" s="31" t="str">
        <f>IF('لیست کل'!B305="","",'لیست کل'!B305)</f>
        <v/>
      </c>
      <c r="C305" s="31" t="str">
        <f>IF('لیست کل'!C305="","",'لیست کل'!C305)</f>
        <v/>
      </c>
      <c r="D305" s="31" t="str">
        <f>IF('لیست کل'!D305="","",'لیست کل'!D305)</f>
        <v/>
      </c>
      <c r="E305" s="31" t="str">
        <f>IF('لیست کل'!E305="","",'لیست کل'!E305)</f>
        <v/>
      </c>
      <c r="F305" s="31" t="str">
        <f>IF('لیست کل'!F305="","",'لیست کل'!F305)</f>
        <v/>
      </c>
      <c r="G305" s="31" t="str">
        <f>IF('لیست کل'!G305="","",'لیست کل'!G305)</f>
        <v/>
      </c>
      <c r="H305" s="31" t="str">
        <f>IF('لیست کل'!H305="","",'لیست کل'!H305)</f>
        <v/>
      </c>
      <c r="I305" s="31" t="str">
        <f>IF('لیست کل'!I305="","",'لیست کل'!I305)</f>
        <v/>
      </c>
      <c r="J305" s="31" t="str">
        <f>IF('لیست کل'!J305="","",'لیست کل'!J305)</f>
        <v/>
      </c>
      <c r="K305" s="31" t="str">
        <f>IF('لیست کل'!K305="","",'لیست کل'!K305)</f>
        <v/>
      </c>
      <c r="L305" s="31" t="str">
        <f>IF('لیست کل'!L305="","",'لیست کل'!L305)</f>
        <v/>
      </c>
      <c r="M305" s="31" t="str">
        <f>IF('لیست کل'!M305="","",'لیست کل'!M305)</f>
        <v/>
      </c>
      <c r="N305" s="31" t="str">
        <f>IF('لیست کل'!N305="","",'لیست کل'!N305)</f>
        <v/>
      </c>
      <c r="O305" s="31" t="str">
        <f>IF('لیست کل'!O305="","",'لیست کل'!O305)</f>
        <v/>
      </c>
      <c r="P305" s="31" t="str">
        <f>IF('لیست کل'!P305="","",'لیست کل'!P305)</f>
        <v/>
      </c>
      <c r="Q305" s="31" t="str">
        <f>IF('لیست کل'!Q305="","",'لیست کل'!Q305)</f>
        <v/>
      </c>
      <c r="R305" s="31" t="str">
        <f>IF('لیست کل'!R305="","",'لیست کل'!R305)</f>
        <v/>
      </c>
      <c r="S305" s="31" t="str">
        <f>IF('لیست کل'!S305="","",'لیست کل'!S305)</f>
        <v/>
      </c>
      <c r="T305" s="88" t="str">
        <f>IF('لیست کل'!T305="","",'لیست کل'!T305)</f>
        <v/>
      </c>
    </row>
    <row r="306" spans="1:20" ht="21" hidden="1">
      <c r="A306" s="30">
        <f>IF('لیست کل'!A306="","",'لیست کل'!A306)</f>
        <v>303</v>
      </c>
      <c r="B306" s="30" t="str">
        <f>IF('لیست کل'!B306="","",'لیست کل'!B306)</f>
        <v/>
      </c>
      <c r="C306" s="30" t="str">
        <f>IF('لیست کل'!C306="","",'لیست کل'!C306)</f>
        <v/>
      </c>
      <c r="D306" s="30" t="str">
        <f>IF('لیست کل'!D306="","",'لیست کل'!D306)</f>
        <v/>
      </c>
      <c r="E306" s="30" t="str">
        <f>IF('لیست کل'!E306="","",'لیست کل'!E306)</f>
        <v/>
      </c>
      <c r="F306" s="30" t="str">
        <f>IF('لیست کل'!F306="","",'لیست کل'!F306)</f>
        <v/>
      </c>
      <c r="G306" s="30" t="str">
        <f>IF('لیست کل'!G306="","",'لیست کل'!G306)</f>
        <v/>
      </c>
      <c r="H306" s="30" t="str">
        <f>IF('لیست کل'!H306="","",'لیست کل'!H306)</f>
        <v/>
      </c>
      <c r="I306" s="30" t="str">
        <f>IF('لیست کل'!I306="","",'لیست کل'!I306)</f>
        <v/>
      </c>
      <c r="J306" s="30" t="str">
        <f>IF('لیست کل'!J306="","",'لیست کل'!J306)</f>
        <v/>
      </c>
      <c r="K306" s="30" t="str">
        <f>IF('لیست کل'!K306="","",'لیست کل'!K306)</f>
        <v/>
      </c>
      <c r="L306" s="30" t="str">
        <f>IF('لیست کل'!L306="","",'لیست کل'!L306)</f>
        <v/>
      </c>
      <c r="M306" s="30" t="str">
        <f>IF('لیست کل'!M306="","",'لیست کل'!M306)</f>
        <v/>
      </c>
      <c r="N306" s="30" t="str">
        <f>IF('لیست کل'!N306="","",'لیست کل'!N306)</f>
        <v/>
      </c>
      <c r="O306" s="30" t="str">
        <f>IF('لیست کل'!O306="","",'لیست کل'!O306)</f>
        <v/>
      </c>
      <c r="P306" s="30" t="str">
        <f>IF('لیست کل'!P306="","",'لیست کل'!P306)</f>
        <v/>
      </c>
      <c r="Q306" s="30" t="str">
        <f>IF('لیست کل'!Q306="","",'لیست کل'!Q306)</f>
        <v/>
      </c>
      <c r="R306" s="30" t="str">
        <f>IF('لیست کل'!R306="","",'لیست کل'!R306)</f>
        <v/>
      </c>
      <c r="S306" s="30" t="str">
        <f>IF('لیست کل'!S306="","",'لیست کل'!S306)</f>
        <v/>
      </c>
      <c r="T306" s="87" t="str">
        <f>IF('لیست کل'!T306="","",'لیست کل'!T306)</f>
        <v/>
      </c>
    </row>
    <row r="307" spans="1:20" ht="21" hidden="1">
      <c r="A307" s="31">
        <f>IF('لیست کل'!A307="","",'لیست کل'!A307)</f>
        <v>304</v>
      </c>
      <c r="B307" s="31" t="str">
        <f>IF('لیست کل'!B307="","",'لیست کل'!B307)</f>
        <v/>
      </c>
      <c r="C307" s="31" t="str">
        <f>IF('لیست کل'!C307="","",'لیست کل'!C307)</f>
        <v/>
      </c>
      <c r="D307" s="31" t="str">
        <f>IF('لیست کل'!D307="","",'لیست کل'!D307)</f>
        <v/>
      </c>
      <c r="E307" s="31" t="str">
        <f>IF('لیست کل'!E307="","",'لیست کل'!E307)</f>
        <v/>
      </c>
      <c r="F307" s="31" t="str">
        <f>IF('لیست کل'!F307="","",'لیست کل'!F307)</f>
        <v/>
      </c>
      <c r="G307" s="31" t="str">
        <f>IF('لیست کل'!G307="","",'لیست کل'!G307)</f>
        <v/>
      </c>
      <c r="H307" s="31" t="str">
        <f>IF('لیست کل'!H307="","",'لیست کل'!H307)</f>
        <v/>
      </c>
      <c r="I307" s="31" t="str">
        <f>IF('لیست کل'!I307="","",'لیست کل'!I307)</f>
        <v/>
      </c>
      <c r="J307" s="31" t="str">
        <f>IF('لیست کل'!J307="","",'لیست کل'!J307)</f>
        <v/>
      </c>
      <c r="K307" s="31" t="str">
        <f>IF('لیست کل'!K307="","",'لیست کل'!K307)</f>
        <v/>
      </c>
      <c r="L307" s="31" t="str">
        <f>IF('لیست کل'!L307="","",'لیست کل'!L307)</f>
        <v/>
      </c>
      <c r="M307" s="31" t="str">
        <f>IF('لیست کل'!M307="","",'لیست کل'!M307)</f>
        <v/>
      </c>
      <c r="N307" s="31" t="str">
        <f>IF('لیست کل'!N307="","",'لیست کل'!N307)</f>
        <v/>
      </c>
      <c r="O307" s="31" t="str">
        <f>IF('لیست کل'!O307="","",'لیست کل'!O307)</f>
        <v/>
      </c>
      <c r="P307" s="31" t="str">
        <f>IF('لیست کل'!P307="","",'لیست کل'!P307)</f>
        <v/>
      </c>
      <c r="Q307" s="31" t="str">
        <f>IF('لیست کل'!Q307="","",'لیست کل'!Q307)</f>
        <v/>
      </c>
      <c r="R307" s="31" t="str">
        <f>IF('لیست کل'!R307="","",'لیست کل'!R307)</f>
        <v/>
      </c>
      <c r="S307" s="31" t="str">
        <f>IF('لیست کل'!S307="","",'لیست کل'!S307)</f>
        <v/>
      </c>
      <c r="T307" s="88" t="str">
        <f>IF('لیست کل'!T307="","",'لیست کل'!T307)</f>
        <v/>
      </c>
    </row>
    <row r="308" spans="1:20" ht="21" hidden="1">
      <c r="A308" s="30">
        <f>IF('لیست کل'!A308="","",'لیست کل'!A308)</f>
        <v>305</v>
      </c>
      <c r="B308" s="30" t="str">
        <f>IF('لیست کل'!B308="","",'لیست کل'!B308)</f>
        <v/>
      </c>
      <c r="C308" s="30" t="str">
        <f>IF('لیست کل'!C308="","",'لیست کل'!C308)</f>
        <v/>
      </c>
      <c r="D308" s="30" t="str">
        <f>IF('لیست کل'!D308="","",'لیست کل'!D308)</f>
        <v/>
      </c>
      <c r="E308" s="30" t="str">
        <f>IF('لیست کل'!E308="","",'لیست کل'!E308)</f>
        <v/>
      </c>
      <c r="F308" s="30" t="str">
        <f>IF('لیست کل'!F308="","",'لیست کل'!F308)</f>
        <v/>
      </c>
      <c r="G308" s="30" t="str">
        <f>IF('لیست کل'!G308="","",'لیست کل'!G308)</f>
        <v/>
      </c>
      <c r="H308" s="30" t="str">
        <f>IF('لیست کل'!H308="","",'لیست کل'!H308)</f>
        <v/>
      </c>
      <c r="I308" s="30" t="str">
        <f>IF('لیست کل'!I308="","",'لیست کل'!I308)</f>
        <v/>
      </c>
      <c r="J308" s="30" t="str">
        <f>IF('لیست کل'!J308="","",'لیست کل'!J308)</f>
        <v/>
      </c>
      <c r="K308" s="30" t="str">
        <f>IF('لیست کل'!K308="","",'لیست کل'!K308)</f>
        <v/>
      </c>
      <c r="L308" s="30" t="str">
        <f>IF('لیست کل'!L308="","",'لیست کل'!L308)</f>
        <v/>
      </c>
      <c r="M308" s="30" t="str">
        <f>IF('لیست کل'!M308="","",'لیست کل'!M308)</f>
        <v/>
      </c>
      <c r="N308" s="30" t="str">
        <f>IF('لیست کل'!N308="","",'لیست کل'!N308)</f>
        <v/>
      </c>
      <c r="O308" s="30" t="str">
        <f>IF('لیست کل'!O308="","",'لیست کل'!O308)</f>
        <v/>
      </c>
      <c r="P308" s="30" t="str">
        <f>IF('لیست کل'!P308="","",'لیست کل'!P308)</f>
        <v/>
      </c>
      <c r="Q308" s="30" t="str">
        <f>IF('لیست کل'!Q308="","",'لیست کل'!Q308)</f>
        <v/>
      </c>
      <c r="R308" s="30" t="str">
        <f>IF('لیست کل'!R308="","",'لیست کل'!R308)</f>
        <v/>
      </c>
      <c r="S308" s="30" t="str">
        <f>IF('لیست کل'!S308="","",'لیست کل'!S308)</f>
        <v/>
      </c>
      <c r="T308" s="87" t="str">
        <f>IF('لیست کل'!T308="","",'لیست کل'!T308)</f>
        <v/>
      </c>
    </row>
    <row r="309" spans="1:20" ht="21" hidden="1">
      <c r="A309" s="31">
        <f>IF('لیست کل'!A309="","",'لیست کل'!A309)</f>
        <v>306</v>
      </c>
      <c r="B309" s="31" t="str">
        <f>IF('لیست کل'!B309="","",'لیست کل'!B309)</f>
        <v/>
      </c>
      <c r="C309" s="31" t="str">
        <f>IF('لیست کل'!C309="","",'لیست کل'!C309)</f>
        <v/>
      </c>
      <c r="D309" s="31" t="str">
        <f>IF('لیست کل'!D309="","",'لیست کل'!D309)</f>
        <v/>
      </c>
      <c r="E309" s="31" t="str">
        <f>IF('لیست کل'!E309="","",'لیست کل'!E309)</f>
        <v/>
      </c>
      <c r="F309" s="31" t="str">
        <f>IF('لیست کل'!F309="","",'لیست کل'!F309)</f>
        <v/>
      </c>
      <c r="G309" s="31" t="str">
        <f>IF('لیست کل'!G309="","",'لیست کل'!G309)</f>
        <v/>
      </c>
      <c r="H309" s="31" t="str">
        <f>IF('لیست کل'!H309="","",'لیست کل'!H309)</f>
        <v/>
      </c>
      <c r="I309" s="31" t="str">
        <f>IF('لیست کل'!I309="","",'لیست کل'!I309)</f>
        <v/>
      </c>
      <c r="J309" s="31" t="str">
        <f>IF('لیست کل'!J309="","",'لیست کل'!J309)</f>
        <v/>
      </c>
      <c r="K309" s="31" t="str">
        <f>IF('لیست کل'!K309="","",'لیست کل'!K309)</f>
        <v/>
      </c>
      <c r="L309" s="31" t="str">
        <f>IF('لیست کل'!L309="","",'لیست کل'!L309)</f>
        <v/>
      </c>
      <c r="M309" s="31" t="str">
        <f>IF('لیست کل'!M309="","",'لیست کل'!M309)</f>
        <v/>
      </c>
      <c r="N309" s="31" t="str">
        <f>IF('لیست کل'!N309="","",'لیست کل'!N309)</f>
        <v/>
      </c>
      <c r="O309" s="31" t="str">
        <f>IF('لیست کل'!O309="","",'لیست کل'!O309)</f>
        <v/>
      </c>
      <c r="P309" s="31" t="str">
        <f>IF('لیست کل'!P309="","",'لیست کل'!P309)</f>
        <v/>
      </c>
      <c r="Q309" s="31" t="str">
        <f>IF('لیست کل'!Q309="","",'لیست کل'!Q309)</f>
        <v/>
      </c>
      <c r="R309" s="31" t="str">
        <f>IF('لیست کل'!R309="","",'لیست کل'!R309)</f>
        <v/>
      </c>
      <c r="S309" s="31" t="str">
        <f>IF('لیست کل'!S309="","",'لیست کل'!S309)</f>
        <v/>
      </c>
      <c r="T309" s="88" t="str">
        <f>IF('لیست کل'!T309="","",'لیست کل'!T309)</f>
        <v/>
      </c>
    </row>
    <row r="310" spans="1:20" ht="21" hidden="1">
      <c r="A310" s="30">
        <f>IF('لیست کل'!A310="","",'لیست کل'!A310)</f>
        <v>307</v>
      </c>
      <c r="B310" s="30" t="str">
        <f>IF('لیست کل'!B310="","",'لیست کل'!B310)</f>
        <v/>
      </c>
      <c r="C310" s="30" t="str">
        <f>IF('لیست کل'!C310="","",'لیست کل'!C310)</f>
        <v/>
      </c>
      <c r="D310" s="30" t="str">
        <f>IF('لیست کل'!D310="","",'لیست کل'!D310)</f>
        <v/>
      </c>
      <c r="E310" s="30" t="str">
        <f>IF('لیست کل'!E310="","",'لیست کل'!E310)</f>
        <v/>
      </c>
      <c r="F310" s="30" t="str">
        <f>IF('لیست کل'!F310="","",'لیست کل'!F310)</f>
        <v/>
      </c>
      <c r="G310" s="30" t="str">
        <f>IF('لیست کل'!G310="","",'لیست کل'!G310)</f>
        <v/>
      </c>
      <c r="H310" s="30" t="str">
        <f>IF('لیست کل'!H310="","",'لیست کل'!H310)</f>
        <v/>
      </c>
      <c r="I310" s="30" t="str">
        <f>IF('لیست کل'!I310="","",'لیست کل'!I310)</f>
        <v/>
      </c>
      <c r="J310" s="30" t="str">
        <f>IF('لیست کل'!J310="","",'لیست کل'!J310)</f>
        <v/>
      </c>
      <c r="K310" s="30" t="str">
        <f>IF('لیست کل'!K310="","",'لیست کل'!K310)</f>
        <v/>
      </c>
      <c r="L310" s="30" t="str">
        <f>IF('لیست کل'!L310="","",'لیست کل'!L310)</f>
        <v/>
      </c>
      <c r="M310" s="30" t="str">
        <f>IF('لیست کل'!M310="","",'لیست کل'!M310)</f>
        <v/>
      </c>
      <c r="N310" s="30" t="str">
        <f>IF('لیست کل'!N310="","",'لیست کل'!N310)</f>
        <v/>
      </c>
      <c r="O310" s="30" t="str">
        <f>IF('لیست کل'!O310="","",'لیست کل'!O310)</f>
        <v/>
      </c>
      <c r="P310" s="30" t="str">
        <f>IF('لیست کل'!P310="","",'لیست کل'!P310)</f>
        <v/>
      </c>
      <c r="Q310" s="30" t="str">
        <f>IF('لیست کل'!Q310="","",'لیست کل'!Q310)</f>
        <v/>
      </c>
      <c r="R310" s="30" t="str">
        <f>IF('لیست کل'!R310="","",'لیست کل'!R310)</f>
        <v/>
      </c>
      <c r="S310" s="30" t="str">
        <f>IF('لیست کل'!S310="","",'لیست کل'!S310)</f>
        <v/>
      </c>
      <c r="T310" s="87" t="str">
        <f>IF('لیست کل'!T310="","",'لیست کل'!T310)</f>
        <v/>
      </c>
    </row>
    <row r="311" spans="1:20" ht="21" hidden="1">
      <c r="A311" s="31">
        <f>IF('لیست کل'!A311="","",'لیست کل'!A311)</f>
        <v>308</v>
      </c>
      <c r="B311" s="31" t="str">
        <f>IF('لیست کل'!B311="","",'لیست کل'!B311)</f>
        <v/>
      </c>
      <c r="C311" s="31" t="str">
        <f>IF('لیست کل'!C311="","",'لیست کل'!C311)</f>
        <v/>
      </c>
      <c r="D311" s="31" t="str">
        <f>IF('لیست کل'!D311="","",'لیست کل'!D311)</f>
        <v/>
      </c>
      <c r="E311" s="31" t="str">
        <f>IF('لیست کل'!E311="","",'لیست کل'!E311)</f>
        <v/>
      </c>
      <c r="F311" s="31" t="str">
        <f>IF('لیست کل'!F311="","",'لیست کل'!F311)</f>
        <v/>
      </c>
      <c r="G311" s="31" t="str">
        <f>IF('لیست کل'!G311="","",'لیست کل'!G311)</f>
        <v/>
      </c>
      <c r="H311" s="31" t="str">
        <f>IF('لیست کل'!H311="","",'لیست کل'!H311)</f>
        <v/>
      </c>
      <c r="I311" s="31" t="str">
        <f>IF('لیست کل'!I311="","",'لیست کل'!I311)</f>
        <v/>
      </c>
      <c r="J311" s="31" t="str">
        <f>IF('لیست کل'!J311="","",'لیست کل'!J311)</f>
        <v/>
      </c>
      <c r="K311" s="31" t="str">
        <f>IF('لیست کل'!K311="","",'لیست کل'!K311)</f>
        <v/>
      </c>
      <c r="L311" s="31" t="str">
        <f>IF('لیست کل'!L311="","",'لیست کل'!L311)</f>
        <v/>
      </c>
      <c r="M311" s="31" t="str">
        <f>IF('لیست کل'!M311="","",'لیست کل'!M311)</f>
        <v/>
      </c>
      <c r="N311" s="31" t="str">
        <f>IF('لیست کل'!N311="","",'لیست کل'!N311)</f>
        <v/>
      </c>
      <c r="O311" s="31" t="str">
        <f>IF('لیست کل'!O311="","",'لیست کل'!O311)</f>
        <v/>
      </c>
      <c r="P311" s="31" t="str">
        <f>IF('لیست کل'!P311="","",'لیست کل'!P311)</f>
        <v/>
      </c>
      <c r="Q311" s="31" t="str">
        <f>IF('لیست کل'!Q311="","",'لیست کل'!Q311)</f>
        <v/>
      </c>
      <c r="R311" s="31" t="str">
        <f>IF('لیست کل'!R311="","",'لیست کل'!R311)</f>
        <v/>
      </c>
      <c r="S311" s="31" t="str">
        <f>IF('لیست کل'!S311="","",'لیست کل'!S311)</f>
        <v/>
      </c>
      <c r="T311" s="88" t="str">
        <f>IF('لیست کل'!T311="","",'لیست کل'!T311)</f>
        <v/>
      </c>
    </row>
    <row r="312" spans="1:20" ht="21" hidden="1">
      <c r="A312" s="30">
        <f>IF('لیست کل'!A312="","",'لیست کل'!A312)</f>
        <v>309</v>
      </c>
      <c r="B312" s="30" t="str">
        <f>IF('لیست کل'!B312="","",'لیست کل'!B312)</f>
        <v/>
      </c>
      <c r="C312" s="30" t="str">
        <f>IF('لیست کل'!C312="","",'لیست کل'!C312)</f>
        <v/>
      </c>
      <c r="D312" s="30" t="str">
        <f>IF('لیست کل'!D312="","",'لیست کل'!D312)</f>
        <v/>
      </c>
      <c r="E312" s="30" t="str">
        <f>IF('لیست کل'!E312="","",'لیست کل'!E312)</f>
        <v/>
      </c>
      <c r="F312" s="30" t="str">
        <f>IF('لیست کل'!F312="","",'لیست کل'!F312)</f>
        <v/>
      </c>
      <c r="G312" s="30" t="str">
        <f>IF('لیست کل'!G312="","",'لیست کل'!G312)</f>
        <v/>
      </c>
      <c r="H312" s="30" t="str">
        <f>IF('لیست کل'!H312="","",'لیست کل'!H312)</f>
        <v/>
      </c>
      <c r="I312" s="30" t="str">
        <f>IF('لیست کل'!I312="","",'لیست کل'!I312)</f>
        <v/>
      </c>
      <c r="J312" s="30" t="str">
        <f>IF('لیست کل'!J312="","",'لیست کل'!J312)</f>
        <v/>
      </c>
      <c r="K312" s="30" t="str">
        <f>IF('لیست کل'!K312="","",'لیست کل'!K312)</f>
        <v/>
      </c>
      <c r="L312" s="30" t="str">
        <f>IF('لیست کل'!L312="","",'لیست کل'!L312)</f>
        <v/>
      </c>
      <c r="M312" s="30" t="str">
        <f>IF('لیست کل'!M312="","",'لیست کل'!M312)</f>
        <v/>
      </c>
      <c r="N312" s="30" t="str">
        <f>IF('لیست کل'!N312="","",'لیست کل'!N312)</f>
        <v/>
      </c>
      <c r="O312" s="30" t="str">
        <f>IF('لیست کل'!O312="","",'لیست کل'!O312)</f>
        <v/>
      </c>
      <c r="P312" s="30" t="str">
        <f>IF('لیست کل'!P312="","",'لیست کل'!P312)</f>
        <v/>
      </c>
      <c r="Q312" s="30" t="str">
        <f>IF('لیست کل'!Q312="","",'لیست کل'!Q312)</f>
        <v/>
      </c>
      <c r="R312" s="30" t="str">
        <f>IF('لیست کل'!R312="","",'لیست کل'!R312)</f>
        <v/>
      </c>
      <c r="S312" s="30" t="str">
        <f>IF('لیست کل'!S312="","",'لیست کل'!S312)</f>
        <v/>
      </c>
      <c r="T312" s="87" t="str">
        <f>IF('لیست کل'!T312="","",'لیست کل'!T312)</f>
        <v/>
      </c>
    </row>
    <row r="313" spans="1:20" ht="21" hidden="1">
      <c r="A313" s="31">
        <f>IF('لیست کل'!A313="","",'لیست کل'!A313)</f>
        <v>310</v>
      </c>
      <c r="B313" s="31" t="str">
        <f>IF('لیست کل'!B313="","",'لیست کل'!B313)</f>
        <v/>
      </c>
      <c r="C313" s="31" t="str">
        <f>IF('لیست کل'!C313="","",'لیست کل'!C313)</f>
        <v/>
      </c>
      <c r="D313" s="31" t="str">
        <f>IF('لیست کل'!D313="","",'لیست کل'!D313)</f>
        <v/>
      </c>
      <c r="E313" s="31" t="str">
        <f>IF('لیست کل'!E313="","",'لیست کل'!E313)</f>
        <v/>
      </c>
      <c r="F313" s="31" t="str">
        <f>IF('لیست کل'!F313="","",'لیست کل'!F313)</f>
        <v/>
      </c>
      <c r="G313" s="31" t="str">
        <f>IF('لیست کل'!G313="","",'لیست کل'!G313)</f>
        <v/>
      </c>
      <c r="H313" s="31" t="str">
        <f>IF('لیست کل'!H313="","",'لیست کل'!H313)</f>
        <v/>
      </c>
      <c r="I313" s="31" t="str">
        <f>IF('لیست کل'!I313="","",'لیست کل'!I313)</f>
        <v/>
      </c>
      <c r="J313" s="31" t="str">
        <f>IF('لیست کل'!J313="","",'لیست کل'!J313)</f>
        <v/>
      </c>
      <c r="K313" s="31" t="str">
        <f>IF('لیست کل'!K313="","",'لیست کل'!K313)</f>
        <v/>
      </c>
      <c r="L313" s="31" t="str">
        <f>IF('لیست کل'!L313="","",'لیست کل'!L313)</f>
        <v/>
      </c>
      <c r="M313" s="31" t="str">
        <f>IF('لیست کل'!M313="","",'لیست کل'!M313)</f>
        <v/>
      </c>
      <c r="N313" s="31" t="str">
        <f>IF('لیست کل'!N313="","",'لیست کل'!N313)</f>
        <v/>
      </c>
      <c r="O313" s="31" t="str">
        <f>IF('لیست کل'!O313="","",'لیست کل'!O313)</f>
        <v/>
      </c>
      <c r="P313" s="31" t="str">
        <f>IF('لیست کل'!P313="","",'لیست کل'!P313)</f>
        <v/>
      </c>
      <c r="Q313" s="31" t="str">
        <f>IF('لیست کل'!Q313="","",'لیست کل'!Q313)</f>
        <v/>
      </c>
      <c r="R313" s="31" t="str">
        <f>IF('لیست کل'!R313="","",'لیست کل'!R313)</f>
        <v/>
      </c>
      <c r="S313" s="31" t="str">
        <f>IF('لیست کل'!S313="","",'لیست کل'!S313)</f>
        <v/>
      </c>
      <c r="T313" s="88" t="str">
        <f>IF('لیست کل'!T313="","",'لیست کل'!T313)</f>
        <v/>
      </c>
    </row>
    <row r="314" spans="1:20" ht="21" hidden="1">
      <c r="A314" s="30">
        <f>IF('لیست کل'!A314="","",'لیست کل'!A314)</f>
        <v>311</v>
      </c>
      <c r="B314" s="30" t="str">
        <f>IF('لیست کل'!B314="","",'لیست کل'!B314)</f>
        <v/>
      </c>
      <c r="C314" s="30" t="str">
        <f>IF('لیست کل'!C314="","",'لیست کل'!C314)</f>
        <v/>
      </c>
      <c r="D314" s="30" t="str">
        <f>IF('لیست کل'!D314="","",'لیست کل'!D314)</f>
        <v/>
      </c>
      <c r="E314" s="30" t="str">
        <f>IF('لیست کل'!E314="","",'لیست کل'!E314)</f>
        <v/>
      </c>
      <c r="F314" s="30" t="str">
        <f>IF('لیست کل'!F314="","",'لیست کل'!F314)</f>
        <v/>
      </c>
      <c r="G314" s="30" t="str">
        <f>IF('لیست کل'!G314="","",'لیست کل'!G314)</f>
        <v/>
      </c>
      <c r="H314" s="30" t="str">
        <f>IF('لیست کل'!H314="","",'لیست کل'!H314)</f>
        <v/>
      </c>
      <c r="I314" s="30" t="str">
        <f>IF('لیست کل'!I314="","",'لیست کل'!I314)</f>
        <v/>
      </c>
      <c r="J314" s="30" t="str">
        <f>IF('لیست کل'!J314="","",'لیست کل'!J314)</f>
        <v/>
      </c>
      <c r="K314" s="30" t="str">
        <f>IF('لیست کل'!K314="","",'لیست کل'!K314)</f>
        <v/>
      </c>
      <c r="L314" s="30" t="str">
        <f>IF('لیست کل'!L314="","",'لیست کل'!L314)</f>
        <v/>
      </c>
      <c r="M314" s="30" t="str">
        <f>IF('لیست کل'!M314="","",'لیست کل'!M314)</f>
        <v/>
      </c>
      <c r="N314" s="30" t="str">
        <f>IF('لیست کل'!N314="","",'لیست کل'!N314)</f>
        <v/>
      </c>
      <c r="O314" s="30" t="str">
        <f>IF('لیست کل'!O314="","",'لیست کل'!O314)</f>
        <v/>
      </c>
      <c r="P314" s="30" t="str">
        <f>IF('لیست کل'!P314="","",'لیست کل'!P314)</f>
        <v/>
      </c>
      <c r="Q314" s="30" t="str">
        <f>IF('لیست کل'!Q314="","",'لیست کل'!Q314)</f>
        <v/>
      </c>
      <c r="R314" s="30" t="str">
        <f>IF('لیست کل'!R314="","",'لیست کل'!R314)</f>
        <v/>
      </c>
      <c r="S314" s="30" t="str">
        <f>IF('لیست کل'!S314="","",'لیست کل'!S314)</f>
        <v/>
      </c>
      <c r="T314" s="87" t="str">
        <f>IF('لیست کل'!T314="","",'لیست کل'!T314)</f>
        <v/>
      </c>
    </row>
    <row r="315" spans="1:20" ht="21" hidden="1">
      <c r="A315" s="31">
        <f>IF('لیست کل'!A315="","",'لیست کل'!A315)</f>
        <v>312</v>
      </c>
      <c r="B315" s="31" t="str">
        <f>IF('لیست کل'!B315="","",'لیست کل'!B315)</f>
        <v/>
      </c>
      <c r="C315" s="31" t="str">
        <f>IF('لیست کل'!C315="","",'لیست کل'!C315)</f>
        <v/>
      </c>
      <c r="D315" s="31" t="str">
        <f>IF('لیست کل'!D315="","",'لیست کل'!D315)</f>
        <v/>
      </c>
      <c r="E315" s="31" t="str">
        <f>IF('لیست کل'!E315="","",'لیست کل'!E315)</f>
        <v/>
      </c>
      <c r="F315" s="31" t="str">
        <f>IF('لیست کل'!F315="","",'لیست کل'!F315)</f>
        <v/>
      </c>
      <c r="G315" s="31" t="str">
        <f>IF('لیست کل'!G315="","",'لیست کل'!G315)</f>
        <v/>
      </c>
      <c r="H315" s="31" t="str">
        <f>IF('لیست کل'!H315="","",'لیست کل'!H315)</f>
        <v/>
      </c>
      <c r="I315" s="31" t="str">
        <f>IF('لیست کل'!I315="","",'لیست کل'!I315)</f>
        <v/>
      </c>
      <c r="J315" s="31" t="str">
        <f>IF('لیست کل'!J315="","",'لیست کل'!J315)</f>
        <v/>
      </c>
      <c r="K315" s="31" t="str">
        <f>IF('لیست کل'!K315="","",'لیست کل'!K315)</f>
        <v/>
      </c>
      <c r="L315" s="31" t="str">
        <f>IF('لیست کل'!L315="","",'لیست کل'!L315)</f>
        <v/>
      </c>
      <c r="M315" s="31" t="str">
        <f>IF('لیست کل'!M315="","",'لیست کل'!M315)</f>
        <v/>
      </c>
      <c r="N315" s="31" t="str">
        <f>IF('لیست کل'!N315="","",'لیست کل'!N315)</f>
        <v/>
      </c>
      <c r="O315" s="31" t="str">
        <f>IF('لیست کل'!O315="","",'لیست کل'!O315)</f>
        <v/>
      </c>
      <c r="P315" s="31" t="str">
        <f>IF('لیست کل'!P315="","",'لیست کل'!P315)</f>
        <v/>
      </c>
      <c r="Q315" s="31" t="str">
        <f>IF('لیست کل'!Q315="","",'لیست کل'!Q315)</f>
        <v/>
      </c>
      <c r="R315" s="31" t="str">
        <f>IF('لیست کل'!R315="","",'لیست کل'!R315)</f>
        <v/>
      </c>
      <c r="S315" s="31" t="str">
        <f>IF('لیست کل'!S315="","",'لیست کل'!S315)</f>
        <v/>
      </c>
      <c r="T315" s="88" t="str">
        <f>IF('لیست کل'!T315="","",'لیست کل'!T315)</f>
        <v/>
      </c>
    </row>
    <row r="316" spans="1:20" ht="21" hidden="1">
      <c r="A316" s="30">
        <f>IF('لیست کل'!A316="","",'لیست کل'!A316)</f>
        <v>313</v>
      </c>
      <c r="B316" s="30" t="str">
        <f>IF('لیست کل'!B316="","",'لیست کل'!B316)</f>
        <v/>
      </c>
      <c r="C316" s="30" t="str">
        <f>IF('لیست کل'!C316="","",'لیست کل'!C316)</f>
        <v/>
      </c>
      <c r="D316" s="30" t="str">
        <f>IF('لیست کل'!D316="","",'لیست کل'!D316)</f>
        <v/>
      </c>
      <c r="E316" s="30" t="str">
        <f>IF('لیست کل'!E316="","",'لیست کل'!E316)</f>
        <v/>
      </c>
      <c r="F316" s="30" t="str">
        <f>IF('لیست کل'!F316="","",'لیست کل'!F316)</f>
        <v/>
      </c>
      <c r="G316" s="30" t="str">
        <f>IF('لیست کل'!G316="","",'لیست کل'!G316)</f>
        <v/>
      </c>
      <c r="H316" s="30" t="str">
        <f>IF('لیست کل'!H316="","",'لیست کل'!H316)</f>
        <v/>
      </c>
      <c r="I316" s="30" t="str">
        <f>IF('لیست کل'!I316="","",'لیست کل'!I316)</f>
        <v/>
      </c>
      <c r="J316" s="30" t="str">
        <f>IF('لیست کل'!J316="","",'لیست کل'!J316)</f>
        <v/>
      </c>
      <c r="K316" s="30" t="str">
        <f>IF('لیست کل'!K316="","",'لیست کل'!K316)</f>
        <v/>
      </c>
      <c r="L316" s="30" t="str">
        <f>IF('لیست کل'!L316="","",'لیست کل'!L316)</f>
        <v/>
      </c>
      <c r="M316" s="30" t="str">
        <f>IF('لیست کل'!M316="","",'لیست کل'!M316)</f>
        <v/>
      </c>
      <c r="N316" s="30" t="str">
        <f>IF('لیست کل'!N316="","",'لیست کل'!N316)</f>
        <v/>
      </c>
      <c r="O316" s="30" t="str">
        <f>IF('لیست کل'!O316="","",'لیست کل'!O316)</f>
        <v/>
      </c>
      <c r="P316" s="30" t="str">
        <f>IF('لیست کل'!P316="","",'لیست کل'!P316)</f>
        <v/>
      </c>
      <c r="Q316" s="30" t="str">
        <f>IF('لیست کل'!Q316="","",'لیست کل'!Q316)</f>
        <v/>
      </c>
      <c r="R316" s="30" t="str">
        <f>IF('لیست کل'!R316="","",'لیست کل'!R316)</f>
        <v/>
      </c>
      <c r="S316" s="30" t="str">
        <f>IF('لیست کل'!S316="","",'لیست کل'!S316)</f>
        <v/>
      </c>
      <c r="T316" s="87" t="str">
        <f>IF('لیست کل'!T316="","",'لیست کل'!T316)</f>
        <v/>
      </c>
    </row>
    <row r="317" spans="1:20" ht="21" hidden="1">
      <c r="A317" s="31">
        <f>IF('لیست کل'!A317="","",'لیست کل'!A317)</f>
        <v>314</v>
      </c>
      <c r="B317" s="31" t="str">
        <f>IF('لیست کل'!B317="","",'لیست کل'!B317)</f>
        <v/>
      </c>
      <c r="C317" s="31" t="str">
        <f>IF('لیست کل'!C317="","",'لیست کل'!C317)</f>
        <v/>
      </c>
      <c r="D317" s="31" t="str">
        <f>IF('لیست کل'!D317="","",'لیست کل'!D317)</f>
        <v/>
      </c>
      <c r="E317" s="31" t="str">
        <f>IF('لیست کل'!E317="","",'لیست کل'!E317)</f>
        <v/>
      </c>
      <c r="F317" s="31" t="str">
        <f>IF('لیست کل'!F317="","",'لیست کل'!F317)</f>
        <v/>
      </c>
      <c r="G317" s="31" t="str">
        <f>IF('لیست کل'!G317="","",'لیست کل'!G317)</f>
        <v/>
      </c>
      <c r="H317" s="31" t="str">
        <f>IF('لیست کل'!H317="","",'لیست کل'!H317)</f>
        <v/>
      </c>
      <c r="I317" s="31" t="str">
        <f>IF('لیست کل'!I317="","",'لیست کل'!I317)</f>
        <v/>
      </c>
      <c r="J317" s="31" t="str">
        <f>IF('لیست کل'!J317="","",'لیست کل'!J317)</f>
        <v/>
      </c>
      <c r="K317" s="31" t="str">
        <f>IF('لیست کل'!K317="","",'لیست کل'!K317)</f>
        <v/>
      </c>
      <c r="L317" s="31" t="str">
        <f>IF('لیست کل'!L317="","",'لیست کل'!L317)</f>
        <v/>
      </c>
      <c r="M317" s="31" t="str">
        <f>IF('لیست کل'!M317="","",'لیست کل'!M317)</f>
        <v/>
      </c>
      <c r="N317" s="31" t="str">
        <f>IF('لیست کل'!N317="","",'لیست کل'!N317)</f>
        <v/>
      </c>
      <c r="O317" s="31" t="str">
        <f>IF('لیست کل'!O317="","",'لیست کل'!O317)</f>
        <v/>
      </c>
      <c r="P317" s="31" t="str">
        <f>IF('لیست کل'!P317="","",'لیست کل'!P317)</f>
        <v/>
      </c>
      <c r="Q317" s="31" t="str">
        <f>IF('لیست کل'!Q317="","",'لیست کل'!Q317)</f>
        <v/>
      </c>
      <c r="R317" s="31" t="str">
        <f>IF('لیست کل'!R317="","",'لیست کل'!R317)</f>
        <v/>
      </c>
      <c r="S317" s="31" t="str">
        <f>IF('لیست کل'!S317="","",'لیست کل'!S317)</f>
        <v/>
      </c>
      <c r="T317" s="88" t="str">
        <f>IF('لیست کل'!T317="","",'لیست کل'!T317)</f>
        <v/>
      </c>
    </row>
    <row r="318" spans="1:20" ht="21" hidden="1">
      <c r="A318" s="30">
        <f>IF('لیست کل'!A318="","",'لیست کل'!A318)</f>
        <v>315</v>
      </c>
      <c r="B318" s="30" t="str">
        <f>IF('لیست کل'!B318="","",'لیست کل'!B318)</f>
        <v/>
      </c>
      <c r="C318" s="30" t="str">
        <f>IF('لیست کل'!C318="","",'لیست کل'!C318)</f>
        <v/>
      </c>
      <c r="D318" s="30" t="str">
        <f>IF('لیست کل'!D318="","",'لیست کل'!D318)</f>
        <v/>
      </c>
      <c r="E318" s="30" t="str">
        <f>IF('لیست کل'!E318="","",'لیست کل'!E318)</f>
        <v/>
      </c>
      <c r="F318" s="30" t="str">
        <f>IF('لیست کل'!F318="","",'لیست کل'!F318)</f>
        <v/>
      </c>
      <c r="G318" s="30" t="str">
        <f>IF('لیست کل'!G318="","",'لیست کل'!G318)</f>
        <v/>
      </c>
      <c r="H318" s="30" t="str">
        <f>IF('لیست کل'!H318="","",'لیست کل'!H318)</f>
        <v/>
      </c>
      <c r="I318" s="30" t="str">
        <f>IF('لیست کل'!I318="","",'لیست کل'!I318)</f>
        <v/>
      </c>
      <c r="J318" s="30" t="str">
        <f>IF('لیست کل'!J318="","",'لیست کل'!J318)</f>
        <v/>
      </c>
      <c r="K318" s="30" t="str">
        <f>IF('لیست کل'!K318="","",'لیست کل'!K318)</f>
        <v/>
      </c>
      <c r="L318" s="30" t="str">
        <f>IF('لیست کل'!L318="","",'لیست کل'!L318)</f>
        <v/>
      </c>
      <c r="M318" s="30" t="str">
        <f>IF('لیست کل'!M318="","",'لیست کل'!M318)</f>
        <v/>
      </c>
      <c r="N318" s="30" t="str">
        <f>IF('لیست کل'!N318="","",'لیست کل'!N318)</f>
        <v/>
      </c>
      <c r="O318" s="30" t="str">
        <f>IF('لیست کل'!O318="","",'لیست کل'!O318)</f>
        <v/>
      </c>
      <c r="P318" s="30" t="str">
        <f>IF('لیست کل'!P318="","",'لیست کل'!P318)</f>
        <v/>
      </c>
      <c r="Q318" s="30" t="str">
        <f>IF('لیست کل'!Q318="","",'لیست کل'!Q318)</f>
        <v/>
      </c>
      <c r="R318" s="30" t="str">
        <f>IF('لیست کل'!R318="","",'لیست کل'!R318)</f>
        <v/>
      </c>
      <c r="S318" s="30" t="str">
        <f>IF('لیست کل'!S318="","",'لیست کل'!S318)</f>
        <v/>
      </c>
      <c r="T318" s="87" t="str">
        <f>IF('لیست کل'!T318="","",'لیست کل'!T318)</f>
        <v/>
      </c>
    </row>
    <row r="319" spans="1:20" ht="21" hidden="1">
      <c r="A319" s="31">
        <f>IF('لیست کل'!A319="","",'لیست کل'!A319)</f>
        <v>316</v>
      </c>
      <c r="B319" s="31" t="str">
        <f>IF('لیست کل'!B319="","",'لیست کل'!B319)</f>
        <v/>
      </c>
      <c r="C319" s="31" t="str">
        <f>IF('لیست کل'!C319="","",'لیست کل'!C319)</f>
        <v/>
      </c>
      <c r="D319" s="31" t="str">
        <f>IF('لیست کل'!D319="","",'لیست کل'!D319)</f>
        <v/>
      </c>
      <c r="E319" s="31" t="str">
        <f>IF('لیست کل'!E319="","",'لیست کل'!E319)</f>
        <v/>
      </c>
      <c r="F319" s="31" t="str">
        <f>IF('لیست کل'!F319="","",'لیست کل'!F319)</f>
        <v/>
      </c>
      <c r="G319" s="31" t="str">
        <f>IF('لیست کل'!G319="","",'لیست کل'!G319)</f>
        <v/>
      </c>
      <c r="H319" s="31" t="str">
        <f>IF('لیست کل'!H319="","",'لیست کل'!H319)</f>
        <v/>
      </c>
      <c r="I319" s="31" t="str">
        <f>IF('لیست کل'!I319="","",'لیست کل'!I319)</f>
        <v/>
      </c>
      <c r="J319" s="31" t="str">
        <f>IF('لیست کل'!J319="","",'لیست کل'!J319)</f>
        <v/>
      </c>
      <c r="K319" s="31" t="str">
        <f>IF('لیست کل'!K319="","",'لیست کل'!K319)</f>
        <v/>
      </c>
      <c r="L319" s="31" t="str">
        <f>IF('لیست کل'!L319="","",'لیست کل'!L319)</f>
        <v/>
      </c>
      <c r="M319" s="31" t="str">
        <f>IF('لیست کل'!M319="","",'لیست کل'!M319)</f>
        <v/>
      </c>
      <c r="N319" s="31" t="str">
        <f>IF('لیست کل'!N319="","",'لیست کل'!N319)</f>
        <v/>
      </c>
      <c r="O319" s="31" t="str">
        <f>IF('لیست کل'!O319="","",'لیست کل'!O319)</f>
        <v/>
      </c>
      <c r="P319" s="31" t="str">
        <f>IF('لیست کل'!P319="","",'لیست کل'!P319)</f>
        <v/>
      </c>
      <c r="Q319" s="31" t="str">
        <f>IF('لیست کل'!Q319="","",'لیست کل'!Q319)</f>
        <v/>
      </c>
      <c r="R319" s="31" t="str">
        <f>IF('لیست کل'!R319="","",'لیست کل'!R319)</f>
        <v/>
      </c>
      <c r="S319" s="31" t="str">
        <f>IF('لیست کل'!S319="","",'لیست کل'!S319)</f>
        <v/>
      </c>
      <c r="T319" s="88" t="str">
        <f>IF('لیست کل'!T319="","",'لیست کل'!T319)</f>
        <v/>
      </c>
    </row>
    <row r="320" spans="1:20" ht="21" hidden="1">
      <c r="A320" s="30">
        <f>IF('لیست کل'!A320="","",'لیست کل'!A320)</f>
        <v>317</v>
      </c>
      <c r="B320" s="30" t="str">
        <f>IF('لیست کل'!B320="","",'لیست کل'!B320)</f>
        <v/>
      </c>
      <c r="C320" s="30" t="str">
        <f>IF('لیست کل'!C320="","",'لیست کل'!C320)</f>
        <v/>
      </c>
      <c r="D320" s="30" t="str">
        <f>IF('لیست کل'!D320="","",'لیست کل'!D320)</f>
        <v/>
      </c>
      <c r="E320" s="30" t="str">
        <f>IF('لیست کل'!E320="","",'لیست کل'!E320)</f>
        <v/>
      </c>
      <c r="F320" s="30" t="str">
        <f>IF('لیست کل'!F320="","",'لیست کل'!F320)</f>
        <v/>
      </c>
      <c r="G320" s="30" t="str">
        <f>IF('لیست کل'!G320="","",'لیست کل'!G320)</f>
        <v/>
      </c>
      <c r="H320" s="30" t="str">
        <f>IF('لیست کل'!H320="","",'لیست کل'!H320)</f>
        <v/>
      </c>
      <c r="I320" s="30" t="str">
        <f>IF('لیست کل'!I320="","",'لیست کل'!I320)</f>
        <v/>
      </c>
      <c r="J320" s="30" t="str">
        <f>IF('لیست کل'!J320="","",'لیست کل'!J320)</f>
        <v/>
      </c>
      <c r="K320" s="30" t="str">
        <f>IF('لیست کل'!K320="","",'لیست کل'!K320)</f>
        <v/>
      </c>
      <c r="L320" s="30" t="str">
        <f>IF('لیست کل'!L320="","",'لیست کل'!L320)</f>
        <v/>
      </c>
      <c r="M320" s="30" t="str">
        <f>IF('لیست کل'!M320="","",'لیست کل'!M320)</f>
        <v/>
      </c>
      <c r="N320" s="30" t="str">
        <f>IF('لیست کل'!N320="","",'لیست کل'!N320)</f>
        <v/>
      </c>
      <c r="O320" s="30" t="str">
        <f>IF('لیست کل'!O320="","",'لیست کل'!O320)</f>
        <v/>
      </c>
      <c r="P320" s="30" t="str">
        <f>IF('لیست کل'!P320="","",'لیست کل'!P320)</f>
        <v/>
      </c>
      <c r="Q320" s="30" t="str">
        <f>IF('لیست کل'!Q320="","",'لیست کل'!Q320)</f>
        <v/>
      </c>
      <c r="R320" s="30" t="str">
        <f>IF('لیست کل'!R320="","",'لیست کل'!R320)</f>
        <v/>
      </c>
      <c r="S320" s="30" t="str">
        <f>IF('لیست کل'!S320="","",'لیست کل'!S320)</f>
        <v/>
      </c>
      <c r="T320" s="87" t="str">
        <f>IF('لیست کل'!T320="","",'لیست کل'!T320)</f>
        <v/>
      </c>
    </row>
    <row r="321" spans="1:20" ht="21" hidden="1">
      <c r="A321" s="31">
        <f>IF('لیست کل'!A321="","",'لیست کل'!A321)</f>
        <v>318</v>
      </c>
      <c r="B321" s="31" t="str">
        <f>IF('لیست کل'!B321="","",'لیست کل'!B321)</f>
        <v/>
      </c>
      <c r="C321" s="31" t="str">
        <f>IF('لیست کل'!C321="","",'لیست کل'!C321)</f>
        <v/>
      </c>
      <c r="D321" s="31" t="str">
        <f>IF('لیست کل'!D321="","",'لیست کل'!D321)</f>
        <v/>
      </c>
      <c r="E321" s="31" t="str">
        <f>IF('لیست کل'!E321="","",'لیست کل'!E321)</f>
        <v/>
      </c>
      <c r="F321" s="31" t="str">
        <f>IF('لیست کل'!F321="","",'لیست کل'!F321)</f>
        <v/>
      </c>
      <c r="G321" s="31" t="str">
        <f>IF('لیست کل'!G321="","",'لیست کل'!G321)</f>
        <v/>
      </c>
      <c r="H321" s="31" t="str">
        <f>IF('لیست کل'!H321="","",'لیست کل'!H321)</f>
        <v/>
      </c>
      <c r="I321" s="31" t="str">
        <f>IF('لیست کل'!I321="","",'لیست کل'!I321)</f>
        <v/>
      </c>
      <c r="J321" s="31" t="str">
        <f>IF('لیست کل'!J321="","",'لیست کل'!J321)</f>
        <v/>
      </c>
      <c r="K321" s="31" t="str">
        <f>IF('لیست کل'!K321="","",'لیست کل'!K321)</f>
        <v/>
      </c>
      <c r="L321" s="31" t="str">
        <f>IF('لیست کل'!L321="","",'لیست کل'!L321)</f>
        <v/>
      </c>
      <c r="M321" s="31" t="str">
        <f>IF('لیست کل'!M321="","",'لیست کل'!M321)</f>
        <v/>
      </c>
      <c r="N321" s="31" t="str">
        <f>IF('لیست کل'!N321="","",'لیست کل'!N321)</f>
        <v/>
      </c>
      <c r="O321" s="31" t="str">
        <f>IF('لیست کل'!O321="","",'لیست کل'!O321)</f>
        <v/>
      </c>
      <c r="P321" s="31" t="str">
        <f>IF('لیست کل'!P321="","",'لیست کل'!P321)</f>
        <v/>
      </c>
      <c r="Q321" s="31" t="str">
        <f>IF('لیست کل'!Q321="","",'لیست کل'!Q321)</f>
        <v/>
      </c>
      <c r="R321" s="31" t="str">
        <f>IF('لیست کل'!R321="","",'لیست کل'!R321)</f>
        <v/>
      </c>
      <c r="S321" s="31" t="str">
        <f>IF('لیست کل'!S321="","",'لیست کل'!S321)</f>
        <v/>
      </c>
      <c r="T321" s="88" t="str">
        <f>IF('لیست کل'!T321="","",'لیست کل'!T321)</f>
        <v/>
      </c>
    </row>
    <row r="322" spans="1:20" ht="21" hidden="1">
      <c r="A322" s="30">
        <f>IF('لیست کل'!A322="","",'لیست کل'!A322)</f>
        <v>319</v>
      </c>
      <c r="B322" s="30" t="str">
        <f>IF('لیست کل'!B322="","",'لیست کل'!B322)</f>
        <v/>
      </c>
      <c r="C322" s="30" t="str">
        <f>IF('لیست کل'!C322="","",'لیست کل'!C322)</f>
        <v/>
      </c>
      <c r="D322" s="30" t="str">
        <f>IF('لیست کل'!D322="","",'لیست کل'!D322)</f>
        <v/>
      </c>
      <c r="E322" s="30" t="str">
        <f>IF('لیست کل'!E322="","",'لیست کل'!E322)</f>
        <v/>
      </c>
      <c r="F322" s="30" t="str">
        <f>IF('لیست کل'!F322="","",'لیست کل'!F322)</f>
        <v/>
      </c>
      <c r="G322" s="30" t="str">
        <f>IF('لیست کل'!G322="","",'لیست کل'!G322)</f>
        <v/>
      </c>
      <c r="H322" s="30" t="str">
        <f>IF('لیست کل'!H322="","",'لیست کل'!H322)</f>
        <v/>
      </c>
      <c r="I322" s="30" t="str">
        <f>IF('لیست کل'!I322="","",'لیست کل'!I322)</f>
        <v/>
      </c>
      <c r="J322" s="30" t="str">
        <f>IF('لیست کل'!J322="","",'لیست کل'!J322)</f>
        <v/>
      </c>
      <c r="K322" s="30" t="str">
        <f>IF('لیست کل'!K322="","",'لیست کل'!K322)</f>
        <v/>
      </c>
      <c r="L322" s="30" t="str">
        <f>IF('لیست کل'!L322="","",'لیست کل'!L322)</f>
        <v/>
      </c>
      <c r="M322" s="30" t="str">
        <f>IF('لیست کل'!M322="","",'لیست کل'!M322)</f>
        <v/>
      </c>
      <c r="N322" s="30" t="str">
        <f>IF('لیست کل'!N322="","",'لیست کل'!N322)</f>
        <v/>
      </c>
      <c r="O322" s="30" t="str">
        <f>IF('لیست کل'!O322="","",'لیست کل'!O322)</f>
        <v/>
      </c>
      <c r="P322" s="30" t="str">
        <f>IF('لیست کل'!P322="","",'لیست کل'!P322)</f>
        <v/>
      </c>
      <c r="Q322" s="30" t="str">
        <f>IF('لیست کل'!Q322="","",'لیست کل'!Q322)</f>
        <v/>
      </c>
      <c r="R322" s="30" t="str">
        <f>IF('لیست کل'!R322="","",'لیست کل'!R322)</f>
        <v/>
      </c>
      <c r="S322" s="30" t="str">
        <f>IF('لیست کل'!S322="","",'لیست کل'!S322)</f>
        <v/>
      </c>
      <c r="T322" s="87" t="str">
        <f>IF('لیست کل'!T322="","",'لیست کل'!T322)</f>
        <v/>
      </c>
    </row>
    <row r="323" spans="1:20" ht="21" hidden="1">
      <c r="A323" s="31">
        <f>IF('لیست کل'!A323="","",'لیست کل'!A323)</f>
        <v>320</v>
      </c>
      <c r="B323" s="31" t="str">
        <f>IF('لیست کل'!B323="","",'لیست کل'!B323)</f>
        <v/>
      </c>
      <c r="C323" s="31" t="str">
        <f>IF('لیست کل'!C323="","",'لیست کل'!C323)</f>
        <v/>
      </c>
      <c r="D323" s="31" t="str">
        <f>IF('لیست کل'!D323="","",'لیست کل'!D323)</f>
        <v/>
      </c>
      <c r="E323" s="31" t="str">
        <f>IF('لیست کل'!E323="","",'لیست کل'!E323)</f>
        <v/>
      </c>
      <c r="F323" s="31" t="str">
        <f>IF('لیست کل'!F323="","",'لیست کل'!F323)</f>
        <v/>
      </c>
      <c r="G323" s="31" t="str">
        <f>IF('لیست کل'!G323="","",'لیست کل'!G323)</f>
        <v/>
      </c>
      <c r="H323" s="31" t="str">
        <f>IF('لیست کل'!H323="","",'لیست کل'!H323)</f>
        <v/>
      </c>
      <c r="I323" s="31" t="str">
        <f>IF('لیست کل'!I323="","",'لیست کل'!I323)</f>
        <v/>
      </c>
      <c r="J323" s="31" t="str">
        <f>IF('لیست کل'!J323="","",'لیست کل'!J323)</f>
        <v/>
      </c>
      <c r="K323" s="31" t="str">
        <f>IF('لیست کل'!K323="","",'لیست کل'!K323)</f>
        <v/>
      </c>
      <c r="L323" s="31" t="str">
        <f>IF('لیست کل'!L323="","",'لیست کل'!L323)</f>
        <v/>
      </c>
      <c r="M323" s="31" t="str">
        <f>IF('لیست کل'!M323="","",'لیست کل'!M323)</f>
        <v/>
      </c>
      <c r="N323" s="31" t="str">
        <f>IF('لیست کل'!N323="","",'لیست کل'!N323)</f>
        <v/>
      </c>
      <c r="O323" s="31" t="str">
        <f>IF('لیست کل'!O323="","",'لیست کل'!O323)</f>
        <v/>
      </c>
      <c r="P323" s="31" t="str">
        <f>IF('لیست کل'!P323="","",'لیست کل'!P323)</f>
        <v/>
      </c>
      <c r="Q323" s="31" t="str">
        <f>IF('لیست کل'!Q323="","",'لیست کل'!Q323)</f>
        <v/>
      </c>
      <c r="R323" s="31" t="str">
        <f>IF('لیست کل'!R323="","",'لیست کل'!R323)</f>
        <v/>
      </c>
      <c r="S323" s="31" t="str">
        <f>IF('لیست کل'!S323="","",'لیست کل'!S323)</f>
        <v/>
      </c>
      <c r="T323" s="88" t="str">
        <f>IF('لیست کل'!T323="","",'لیست کل'!T323)</f>
        <v/>
      </c>
    </row>
    <row r="324" spans="1:20" ht="21" hidden="1">
      <c r="A324" s="30">
        <f>IF('لیست کل'!A324="","",'لیست کل'!A324)</f>
        <v>321</v>
      </c>
      <c r="B324" s="30" t="str">
        <f>IF('لیست کل'!B324="","",'لیست کل'!B324)</f>
        <v/>
      </c>
      <c r="C324" s="30" t="str">
        <f>IF('لیست کل'!C324="","",'لیست کل'!C324)</f>
        <v/>
      </c>
      <c r="D324" s="30" t="str">
        <f>IF('لیست کل'!D324="","",'لیست کل'!D324)</f>
        <v/>
      </c>
      <c r="E324" s="30" t="str">
        <f>IF('لیست کل'!E324="","",'لیست کل'!E324)</f>
        <v/>
      </c>
      <c r="F324" s="30" t="str">
        <f>IF('لیست کل'!F324="","",'لیست کل'!F324)</f>
        <v/>
      </c>
      <c r="G324" s="30" t="str">
        <f>IF('لیست کل'!G324="","",'لیست کل'!G324)</f>
        <v/>
      </c>
      <c r="H324" s="30" t="str">
        <f>IF('لیست کل'!H324="","",'لیست کل'!H324)</f>
        <v/>
      </c>
      <c r="I324" s="30" t="str">
        <f>IF('لیست کل'!I324="","",'لیست کل'!I324)</f>
        <v/>
      </c>
      <c r="J324" s="30" t="str">
        <f>IF('لیست کل'!J324="","",'لیست کل'!J324)</f>
        <v/>
      </c>
      <c r="K324" s="30" t="str">
        <f>IF('لیست کل'!K324="","",'لیست کل'!K324)</f>
        <v/>
      </c>
      <c r="L324" s="30" t="str">
        <f>IF('لیست کل'!L324="","",'لیست کل'!L324)</f>
        <v/>
      </c>
      <c r="M324" s="30" t="str">
        <f>IF('لیست کل'!M324="","",'لیست کل'!M324)</f>
        <v/>
      </c>
      <c r="N324" s="30" t="str">
        <f>IF('لیست کل'!N324="","",'لیست کل'!N324)</f>
        <v/>
      </c>
      <c r="O324" s="30" t="str">
        <f>IF('لیست کل'!O324="","",'لیست کل'!O324)</f>
        <v/>
      </c>
      <c r="P324" s="30" t="str">
        <f>IF('لیست کل'!P324="","",'لیست کل'!P324)</f>
        <v/>
      </c>
      <c r="Q324" s="30" t="str">
        <f>IF('لیست کل'!Q324="","",'لیست کل'!Q324)</f>
        <v/>
      </c>
      <c r="R324" s="30" t="str">
        <f>IF('لیست کل'!R324="","",'لیست کل'!R324)</f>
        <v/>
      </c>
      <c r="S324" s="30" t="str">
        <f>IF('لیست کل'!S324="","",'لیست کل'!S324)</f>
        <v/>
      </c>
      <c r="T324" s="87" t="str">
        <f>IF('لیست کل'!T324="","",'لیست کل'!T324)</f>
        <v/>
      </c>
    </row>
    <row r="325" spans="1:20" ht="21" hidden="1">
      <c r="A325" s="31">
        <f>IF('لیست کل'!A325="","",'لیست کل'!A325)</f>
        <v>322</v>
      </c>
      <c r="B325" s="31" t="str">
        <f>IF('لیست کل'!B325="","",'لیست کل'!B325)</f>
        <v/>
      </c>
      <c r="C325" s="31" t="str">
        <f>IF('لیست کل'!C325="","",'لیست کل'!C325)</f>
        <v/>
      </c>
      <c r="D325" s="31" t="str">
        <f>IF('لیست کل'!D325="","",'لیست کل'!D325)</f>
        <v/>
      </c>
      <c r="E325" s="31" t="str">
        <f>IF('لیست کل'!E325="","",'لیست کل'!E325)</f>
        <v/>
      </c>
      <c r="F325" s="31" t="str">
        <f>IF('لیست کل'!F325="","",'لیست کل'!F325)</f>
        <v/>
      </c>
      <c r="G325" s="31" t="str">
        <f>IF('لیست کل'!G325="","",'لیست کل'!G325)</f>
        <v/>
      </c>
      <c r="H325" s="31" t="str">
        <f>IF('لیست کل'!H325="","",'لیست کل'!H325)</f>
        <v/>
      </c>
      <c r="I325" s="31" t="str">
        <f>IF('لیست کل'!I325="","",'لیست کل'!I325)</f>
        <v/>
      </c>
      <c r="J325" s="31" t="str">
        <f>IF('لیست کل'!J325="","",'لیست کل'!J325)</f>
        <v/>
      </c>
      <c r="K325" s="31" t="str">
        <f>IF('لیست کل'!K325="","",'لیست کل'!K325)</f>
        <v/>
      </c>
      <c r="L325" s="31" t="str">
        <f>IF('لیست کل'!L325="","",'لیست کل'!L325)</f>
        <v/>
      </c>
      <c r="M325" s="31" t="str">
        <f>IF('لیست کل'!M325="","",'لیست کل'!M325)</f>
        <v/>
      </c>
      <c r="N325" s="31" t="str">
        <f>IF('لیست کل'!N325="","",'لیست کل'!N325)</f>
        <v/>
      </c>
      <c r="O325" s="31" t="str">
        <f>IF('لیست کل'!O325="","",'لیست کل'!O325)</f>
        <v/>
      </c>
      <c r="P325" s="31" t="str">
        <f>IF('لیست کل'!P325="","",'لیست کل'!P325)</f>
        <v/>
      </c>
      <c r="Q325" s="31" t="str">
        <f>IF('لیست کل'!Q325="","",'لیست کل'!Q325)</f>
        <v/>
      </c>
      <c r="R325" s="31" t="str">
        <f>IF('لیست کل'!R325="","",'لیست کل'!R325)</f>
        <v/>
      </c>
      <c r="S325" s="31" t="str">
        <f>IF('لیست کل'!S325="","",'لیست کل'!S325)</f>
        <v/>
      </c>
      <c r="T325" s="88" t="str">
        <f>IF('لیست کل'!T325="","",'لیست کل'!T325)</f>
        <v/>
      </c>
    </row>
    <row r="326" spans="1:20" ht="21" hidden="1">
      <c r="A326" s="30">
        <f>IF('لیست کل'!A326="","",'لیست کل'!A326)</f>
        <v>323</v>
      </c>
      <c r="B326" s="30" t="str">
        <f>IF('لیست کل'!B326="","",'لیست کل'!B326)</f>
        <v/>
      </c>
      <c r="C326" s="30" t="str">
        <f>IF('لیست کل'!C326="","",'لیست کل'!C326)</f>
        <v/>
      </c>
      <c r="D326" s="30" t="str">
        <f>IF('لیست کل'!D326="","",'لیست کل'!D326)</f>
        <v/>
      </c>
      <c r="E326" s="30" t="str">
        <f>IF('لیست کل'!E326="","",'لیست کل'!E326)</f>
        <v/>
      </c>
      <c r="F326" s="30" t="str">
        <f>IF('لیست کل'!F326="","",'لیست کل'!F326)</f>
        <v/>
      </c>
      <c r="G326" s="30" t="str">
        <f>IF('لیست کل'!G326="","",'لیست کل'!G326)</f>
        <v/>
      </c>
      <c r="H326" s="30" t="str">
        <f>IF('لیست کل'!H326="","",'لیست کل'!H326)</f>
        <v/>
      </c>
      <c r="I326" s="30" t="str">
        <f>IF('لیست کل'!I326="","",'لیست کل'!I326)</f>
        <v/>
      </c>
      <c r="J326" s="30" t="str">
        <f>IF('لیست کل'!J326="","",'لیست کل'!J326)</f>
        <v/>
      </c>
      <c r="K326" s="30" t="str">
        <f>IF('لیست کل'!K326="","",'لیست کل'!K326)</f>
        <v/>
      </c>
      <c r="L326" s="30" t="str">
        <f>IF('لیست کل'!L326="","",'لیست کل'!L326)</f>
        <v/>
      </c>
      <c r="M326" s="30" t="str">
        <f>IF('لیست کل'!M326="","",'لیست کل'!M326)</f>
        <v/>
      </c>
      <c r="N326" s="30" t="str">
        <f>IF('لیست کل'!N326="","",'لیست کل'!N326)</f>
        <v/>
      </c>
      <c r="O326" s="30" t="str">
        <f>IF('لیست کل'!O326="","",'لیست کل'!O326)</f>
        <v/>
      </c>
      <c r="P326" s="30" t="str">
        <f>IF('لیست کل'!P326="","",'لیست کل'!P326)</f>
        <v/>
      </c>
      <c r="Q326" s="30" t="str">
        <f>IF('لیست کل'!Q326="","",'لیست کل'!Q326)</f>
        <v/>
      </c>
      <c r="R326" s="30" t="str">
        <f>IF('لیست کل'!R326="","",'لیست کل'!R326)</f>
        <v/>
      </c>
      <c r="S326" s="30" t="str">
        <f>IF('لیست کل'!S326="","",'لیست کل'!S326)</f>
        <v/>
      </c>
      <c r="T326" s="87" t="str">
        <f>IF('لیست کل'!T326="","",'لیست کل'!T326)</f>
        <v/>
      </c>
    </row>
    <row r="327" spans="1:20" ht="21" hidden="1">
      <c r="A327" s="31">
        <f>IF('لیست کل'!A327="","",'لیست کل'!A327)</f>
        <v>324</v>
      </c>
      <c r="B327" s="31" t="str">
        <f>IF('لیست کل'!B327="","",'لیست کل'!B327)</f>
        <v/>
      </c>
      <c r="C327" s="31" t="str">
        <f>IF('لیست کل'!C327="","",'لیست کل'!C327)</f>
        <v/>
      </c>
      <c r="D327" s="31" t="str">
        <f>IF('لیست کل'!D327="","",'لیست کل'!D327)</f>
        <v/>
      </c>
      <c r="E327" s="31" t="str">
        <f>IF('لیست کل'!E327="","",'لیست کل'!E327)</f>
        <v/>
      </c>
      <c r="F327" s="31" t="str">
        <f>IF('لیست کل'!F327="","",'لیست کل'!F327)</f>
        <v/>
      </c>
      <c r="G327" s="31" t="str">
        <f>IF('لیست کل'!G327="","",'لیست کل'!G327)</f>
        <v/>
      </c>
      <c r="H327" s="31" t="str">
        <f>IF('لیست کل'!H327="","",'لیست کل'!H327)</f>
        <v/>
      </c>
      <c r="I327" s="31" t="str">
        <f>IF('لیست کل'!I327="","",'لیست کل'!I327)</f>
        <v/>
      </c>
      <c r="J327" s="31" t="str">
        <f>IF('لیست کل'!J327="","",'لیست کل'!J327)</f>
        <v/>
      </c>
      <c r="K327" s="31" t="str">
        <f>IF('لیست کل'!K327="","",'لیست کل'!K327)</f>
        <v/>
      </c>
      <c r="L327" s="31" t="str">
        <f>IF('لیست کل'!L327="","",'لیست کل'!L327)</f>
        <v/>
      </c>
      <c r="M327" s="31" t="str">
        <f>IF('لیست کل'!M327="","",'لیست کل'!M327)</f>
        <v/>
      </c>
      <c r="N327" s="31" t="str">
        <f>IF('لیست کل'!N327="","",'لیست کل'!N327)</f>
        <v/>
      </c>
      <c r="O327" s="31" t="str">
        <f>IF('لیست کل'!O327="","",'لیست کل'!O327)</f>
        <v/>
      </c>
      <c r="P327" s="31" t="str">
        <f>IF('لیست کل'!P327="","",'لیست کل'!P327)</f>
        <v/>
      </c>
      <c r="Q327" s="31" t="str">
        <f>IF('لیست کل'!Q327="","",'لیست کل'!Q327)</f>
        <v/>
      </c>
      <c r="R327" s="31" t="str">
        <f>IF('لیست کل'!R327="","",'لیست کل'!R327)</f>
        <v/>
      </c>
      <c r="S327" s="31" t="str">
        <f>IF('لیست کل'!S327="","",'لیست کل'!S327)</f>
        <v/>
      </c>
      <c r="T327" s="88" t="str">
        <f>IF('لیست کل'!T327="","",'لیست کل'!T327)</f>
        <v/>
      </c>
    </row>
    <row r="328" spans="1:20" ht="21" hidden="1">
      <c r="A328" s="30">
        <f>IF('لیست کل'!A328="","",'لیست کل'!A328)</f>
        <v>325</v>
      </c>
      <c r="B328" s="30" t="str">
        <f>IF('لیست کل'!B328="","",'لیست کل'!B328)</f>
        <v/>
      </c>
      <c r="C328" s="30" t="str">
        <f>IF('لیست کل'!C328="","",'لیست کل'!C328)</f>
        <v/>
      </c>
      <c r="D328" s="30" t="str">
        <f>IF('لیست کل'!D328="","",'لیست کل'!D328)</f>
        <v/>
      </c>
      <c r="E328" s="30" t="str">
        <f>IF('لیست کل'!E328="","",'لیست کل'!E328)</f>
        <v/>
      </c>
      <c r="F328" s="30" t="str">
        <f>IF('لیست کل'!F328="","",'لیست کل'!F328)</f>
        <v/>
      </c>
      <c r="G328" s="30" t="str">
        <f>IF('لیست کل'!G328="","",'لیست کل'!G328)</f>
        <v/>
      </c>
      <c r="H328" s="30" t="str">
        <f>IF('لیست کل'!H328="","",'لیست کل'!H328)</f>
        <v/>
      </c>
      <c r="I328" s="30" t="str">
        <f>IF('لیست کل'!I328="","",'لیست کل'!I328)</f>
        <v/>
      </c>
      <c r="J328" s="30" t="str">
        <f>IF('لیست کل'!J328="","",'لیست کل'!J328)</f>
        <v/>
      </c>
      <c r="K328" s="30" t="str">
        <f>IF('لیست کل'!K328="","",'لیست کل'!K328)</f>
        <v/>
      </c>
      <c r="L328" s="30" t="str">
        <f>IF('لیست کل'!L328="","",'لیست کل'!L328)</f>
        <v/>
      </c>
      <c r="M328" s="30" t="str">
        <f>IF('لیست کل'!M328="","",'لیست کل'!M328)</f>
        <v/>
      </c>
      <c r="N328" s="30" t="str">
        <f>IF('لیست کل'!N328="","",'لیست کل'!N328)</f>
        <v/>
      </c>
      <c r="O328" s="30" t="str">
        <f>IF('لیست کل'!O328="","",'لیست کل'!O328)</f>
        <v/>
      </c>
      <c r="P328" s="30" t="str">
        <f>IF('لیست کل'!P328="","",'لیست کل'!P328)</f>
        <v/>
      </c>
      <c r="Q328" s="30" t="str">
        <f>IF('لیست کل'!Q328="","",'لیست کل'!Q328)</f>
        <v/>
      </c>
      <c r="R328" s="30" t="str">
        <f>IF('لیست کل'!R328="","",'لیست کل'!R328)</f>
        <v/>
      </c>
      <c r="S328" s="30" t="str">
        <f>IF('لیست کل'!S328="","",'لیست کل'!S328)</f>
        <v/>
      </c>
      <c r="T328" s="87" t="str">
        <f>IF('لیست کل'!T328="","",'لیست کل'!T328)</f>
        <v/>
      </c>
    </row>
    <row r="329" spans="1:20" ht="21" hidden="1">
      <c r="A329" s="31">
        <f>IF('لیست کل'!A329="","",'لیست کل'!A329)</f>
        <v>326</v>
      </c>
      <c r="B329" s="31" t="str">
        <f>IF('لیست کل'!B329="","",'لیست کل'!B329)</f>
        <v/>
      </c>
      <c r="C329" s="31" t="str">
        <f>IF('لیست کل'!C329="","",'لیست کل'!C329)</f>
        <v/>
      </c>
      <c r="D329" s="31" t="str">
        <f>IF('لیست کل'!D329="","",'لیست کل'!D329)</f>
        <v/>
      </c>
      <c r="E329" s="31" t="str">
        <f>IF('لیست کل'!E329="","",'لیست کل'!E329)</f>
        <v/>
      </c>
      <c r="F329" s="31" t="str">
        <f>IF('لیست کل'!F329="","",'لیست کل'!F329)</f>
        <v/>
      </c>
      <c r="G329" s="31" t="str">
        <f>IF('لیست کل'!G329="","",'لیست کل'!G329)</f>
        <v/>
      </c>
      <c r="H329" s="31" t="str">
        <f>IF('لیست کل'!H329="","",'لیست کل'!H329)</f>
        <v/>
      </c>
      <c r="I329" s="31" t="str">
        <f>IF('لیست کل'!I329="","",'لیست کل'!I329)</f>
        <v/>
      </c>
      <c r="J329" s="31" t="str">
        <f>IF('لیست کل'!J329="","",'لیست کل'!J329)</f>
        <v/>
      </c>
      <c r="K329" s="31" t="str">
        <f>IF('لیست کل'!K329="","",'لیست کل'!K329)</f>
        <v/>
      </c>
      <c r="L329" s="31" t="str">
        <f>IF('لیست کل'!L329="","",'لیست کل'!L329)</f>
        <v/>
      </c>
      <c r="M329" s="31" t="str">
        <f>IF('لیست کل'!M329="","",'لیست کل'!M329)</f>
        <v/>
      </c>
      <c r="N329" s="31" t="str">
        <f>IF('لیست کل'!N329="","",'لیست کل'!N329)</f>
        <v/>
      </c>
      <c r="O329" s="31" t="str">
        <f>IF('لیست کل'!O329="","",'لیست کل'!O329)</f>
        <v/>
      </c>
      <c r="P329" s="31" t="str">
        <f>IF('لیست کل'!P329="","",'لیست کل'!P329)</f>
        <v/>
      </c>
      <c r="Q329" s="31" t="str">
        <f>IF('لیست کل'!Q329="","",'لیست کل'!Q329)</f>
        <v/>
      </c>
      <c r="R329" s="31" t="str">
        <f>IF('لیست کل'!R329="","",'لیست کل'!R329)</f>
        <v/>
      </c>
      <c r="S329" s="31" t="str">
        <f>IF('لیست کل'!S329="","",'لیست کل'!S329)</f>
        <v/>
      </c>
      <c r="T329" s="88" t="str">
        <f>IF('لیست کل'!T329="","",'لیست کل'!T329)</f>
        <v/>
      </c>
    </row>
    <row r="330" spans="1:20" ht="21" hidden="1">
      <c r="A330" s="30">
        <f>IF('لیست کل'!A330="","",'لیست کل'!A330)</f>
        <v>327</v>
      </c>
      <c r="B330" s="30" t="str">
        <f>IF('لیست کل'!B330="","",'لیست کل'!B330)</f>
        <v/>
      </c>
      <c r="C330" s="30" t="str">
        <f>IF('لیست کل'!C330="","",'لیست کل'!C330)</f>
        <v/>
      </c>
      <c r="D330" s="30" t="str">
        <f>IF('لیست کل'!D330="","",'لیست کل'!D330)</f>
        <v/>
      </c>
      <c r="E330" s="30" t="str">
        <f>IF('لیست کل'!E330="","",'لیست کل'!E330)</f>
        <v/>
      </c>
      <c r="F330" s="30" t="str">
        <f>IF('لیست کل'!F330="","",'لیست کل'!F330)</f>
        <v/>
      </c>
      <c r="G330" s="30" t="str">
        <f>IF('لیست کل'!G330="","",'لیست کل'!G330)</f>
        <v/>
      </c>
      <c r="H330" s="30" t="str">
        <f>IF('لیست کل'!H330="","",'لیست کل'!H330)</f>
        <v/>
      </c>
      <c r="I330" s="30" t="str">
        <f>IF('لیست کل'!I330="","",'لیست کل'!I330)</f>
        <v/>
      </c>
      <c r="J330" s="30" t="str">
        <f>IF('لیست کل'!J330="","",'لیست کل'!J330)</f>
        <v/>
      </c>
      <c r="K330" s="30" t="str">
        <f>IF('لیست کل'!K330="","",'لیست کل'!K330)</f>
        <v/>
      </c>
      <c r="L330" s="30" t="str">
        <f>IF('لیست کل'!L330="","",'لیست کل'!L330)</f>
        <v/>
      </c>
      <c r="M330" s="30" t="str">
        <f>IF('لیست کل'!M330="","",'لیست کل'!M330)</f>
        <v/>
      </c>
      <c r="N330" s="30" t="str">
        <f>IF('لیست کل'!N330="","",'لیست کل'!N330)</f>
        <v/>
      </c>
      <c r="O330" s="30" t="str">
        <f>IF('لیست کل'!O330="","",'لیست کل'!O330)</f>
        <v/>
      </c>
      <c r="P330" s="30" t="str">
        <f>IF('لیست کل'!P330="","",'لیست کل'!P330)</f>
        <v/>
      </c>
      <c r="Q330" s="30" t="str">
        <f>IF('لیست کل'!Q330="","",'لیست کل'!Q330)</f>
        <v/>
      </c>
      <c r="R330" s="30" t="str">
        <f>IF('لیست کل'!R330="","",'لیست کل'!R330)</f>
        <v/>
      </c>
      <c r="S330" s="30" t="str">
        <f>IF('لیست کل'!S330="","",'لیست کل'!S330)</f>
        <v/>
      </c>
      <c r="T330" s="87" t="str">
        <f>IF('لیست کل'!T330="","",'لیست کل'!T330)</f>
        <v/>
      </c>
    </row>
    <row r="331" spans="1:20" ht="21" hidden="1">
      <c r="A331" s="31">
        <f>IF('لیست کل'!A331="","",'لیست کل'!A331)</f>
        <v>328</v>
      </c>
      <c r="B331" s="31" t="str">
        <f>IF('لیست کل'!B331="","",'لیست کل'!B331)</f>
        <v/>
      </c>
      <c r="C331" s="31" t="str">
        <f>IF('لیست کل'!C331="","",'لیست کل'!C331)</f>
        <v/>
      </c>
      <c r="D331" s="31" t="str">
        <f>IF('لیست کل'!D331="","",'لیست کل'!D331)</f>
        <v/>
      </c>
      <c r="E331" s="31" t="str">
        <f>IF('لیست کل'!E331="","",'لیست کل'!E331)</f>
        <v/>
      </c>
      <c r="F331" s="31" t="str">
        <f>IF('لیست کل'!F331="","",'لیست کل'!F331)</f>
        <v/>
      </c>
      <c r="G331" s="31" t="str">
        <f>IF('لیست کل'!G331="","",'لیست کل'!G331)</f>
        <v/>
      </c>
      <c r="H331" s="31" t="str">
        <f>IF('لیست کل'!H331="","",'لیست کل'!H331)</f>
        <v/>
      </c>
      <c r="I331" s="31" t="str">
        <f>IF('لیست کل'!I331="","",'لیست کل'!I331)</f>
        <v/>
      </c>
      <c r="J331" s="31" t="str">
        <f>IF('لیست کل'!J331="","",'لیست کل'!J331)</f>
        <v/>
      </c>
      <c r="K331" s="31" t="str">
        <f>IF('لیست کل'!K331="","",'لیست کل'!K331)</f>
        <v/>
      </c>
      <c r="L331" s="31" t="str">
        <f>IF('لیست کل'!L331="","",'لیست کل'!L331)</f>
        <v/>
      </c>
      <c r="M331" s="31" t="str">
        <f>IF('لیست کل'!M331="","",'لیست کل'!M331)</f>
        <v/>
      </c>
      <c r="N331" s="31" t="str">
        <f>IF('لیست کل'!N331="","",'لیست کل'!N331)</f>
        <v/>
      </c>
      <c r="O331" s="31" t="str">
        <f>IF('لیست کل'!O331="","",'لیست کل'!O331)</f>
        <v/>
      </c>
      <c r="P331" s="31" t="str">
        <f>IF('لیست کل'!P331="","",'لیست کل'!P331)</f>
        <v/>
      </c>
      <c r="Q331" s="31" t="str">
        <f>IF('لیست کل'!Q331="","",'لیست کل'!Q331)</f>
        <v/>
      </c>
      <c r="R331" s="31" t="str">
        <f>IF('لیست کل'!R331="","",'لیست کل'!R331)</f>
        <v/>
      </c>
      <c r="S331" s="31" t="str">
        <f>IF('لیست کل'!S331="","",'لیست کل'!S331)</f>
        <v/>
      </c>
      <c r="T331" s="88" t="str">
        <f>IF('لیست کل'!T331="","",'لیست کل'!T331)</f>
        <v/>
      </c>
    </row>
    <row r="332" spans="1:20" ht="21" hidden="1">
      <c r="A332" s="30">
        <f>IF('لیست کل'!A332="","",'لیست کل'!A332)</f>
        <v>329</v>
      </c>
      <c r="B332" s="30" t="str">
        <f>IF('لیست کل'!B332="","",'لیست کل'!B332)</f>
        <v/>
      </c>
      <c r="C332" s="30" t="str">
        <f>IF('لیست کل'!C332="","",'لیست کل'!C332)</f>
        <v/>
      </c>
      <c r="D332" s="30" t="str">
        <f>IF('لیست کل'!D332="","",'لیست کل'!D332)</f>
        <v/>
      </c>
      <c r="E332" s="30" t="str">
        <f>IF('لیست کل'!E332="","",'لیست کل'!E332)</f>
        <v/>
      </c>
      <c r="F332" s="30" t="str">
        <f>IF('لیست کل'!F332="","",'لیست کل'!F332)</f>
        <v/>
      </c>
      <c r="G332" s="30" t="str">
        <f>IF('لیست کل'!G332="","",'لیست کل'!G332)</f>
        <v/>
      </c>
      <c r="H332" s="30" t="str">
        <f>IF('لیست کل'!H332="","",'لیست کل'!H332)</f>
        <v/>
      </c>
      <c r="I332" s="30" t="str">
        <f>IF('لیست کل'!I332="","",'لیست کل'!I332)</f>
        <v/>
      </c>
      <c r="J332" s="30" t="str">
        <f>IF('لیست کل'!J332="","",'لیست کل'!J332)</f>
        <v/>
      </c>
      <c r="K332" s="30" t="str">
        <f>IF('لیست کل'!K332="","",'لیست کل'!K332)</f>
        <v/>
      </c>
      <c r="L332" s="30" t="str">
        <f>IF('لیست کل'!L332="","",'لیست کل'!L332)</f>
        <v/>
      </c>
      <c r="M332" s="30" t="str">
        <f>IF('لیست کل'!M332="","",'لیست کل'!M332)</f>
        <v/>
      </c>
      <c r="N332" s="30" t="str">
        <f>IF('لیست کل'!N332="","",'لیست کل'!N332)</f>
        <v/>
      </c>
      <c r="O332" s="30" t="str">
        <f>IF('لیست کل'!O332="","",'لیست کل'!O332)</f>
        <v/>
      </c>
      <c r="P332" s="30" t="str">
        <f>IF('لیست کل'!P332="","",'لیست کل'!P332)</f>
        <v/>
      </c>
      <c r="Q332" s="30" t="str">
        <f>IF('لیست کل'!Q332="","",'لیست کل'!Q332)</f>
        <v/>
      </c>
      <c r="R332" s="30" t="str">
        <f>IF('لیست کل'!R332="","",'لیست کل'!R332)</f>
        <v/>
      </c>
      <c r="S332" s="30" t="str">
        <f>IF('لیست کل'!S332="","",'لیست کل'!S332)</f>
        <v/>
      </c>
      <c r="T332" s="87" t="str">
        <f>IF('لیست کل'!T332="","",'لیست کل'!T332)</f>
        <v/>
      </c>
    </row>
    <row r="333" spans="1:20" ht="21" hidden="1">
      <c r="A333" s="31">
        <f>IF('لیست کل'!A333="","",'لیست کل'!A333)</f>
        <v>330</v>
      </c>
      <c r="B333" s="31" t="str">
        <f>IF('لیست کل'!B333="","",'لیست کل'!B333)</f>
        <v/>
      </c>
      <c r="C333" s="31" t="str">
        <f>IF('لیست کل'!C333="","",'لیست کل'!C333)</f>
        <v/>
      </c>
      <c r="D333" s="31" t="str">
        <f>IF('لیست کل'!D333="","",'لیست کل'!D333)</f>
        <v/>
      </c>
      <c r="E333" s="31" t="str">
        <f>IF('لیست کل'!E333="","",'لیست کل'!E333)</f>
        <v/>
      </c>
      <c r="F333" s="31" t="str">
        <f>IF('لیست کل'!F333="","",'لیست کل'!F333)</f>
        <v/>
      </c>
      <c r="G333" s="31" t="str">
        <f>IF('لیست کل'!G333="","",'لیست کل'!G333)</f>
        <v/>
      </c>
      <c r="H333" s="31" t="str">
        <f>IF('لیست کل'!H333="","",'لیست کل'!H333)</f>
        <v/>
      </c>
      <c r="I333" s="31" t="str">
        <f>IF('لیست کل'!I333="","",'لیست کل'!I333)</f>
        <v/>
      </c>
      <c r="J333" s="31" t="str">
        <f>IF('لیست کل'!J333="","",'لیست کل'!J333)</f>
        <v/>
      </c>
      <c r="K333" s="31" t="str">
        <f>IF('لیست کل'!K333="","",'لیست کل'!K333)</f>
        <v/>
      </c>
      <c r="L333" s="31" t="str">
        <f>IF('لیست کل'!L333="","",'لیست کل'!L333)</f>
        <v/>
      </c>
      <c r="M333" s="31" t="str">
        <f>IF('لیست کل'!M333="","",'لیست کل'!M333)</f>
        <v/>
      </c>
      <c r="N333" s="31" t="str">
        <f>IF('لیست کل'!N333="","",'لیست کل'!N333)</f>
        <v/>
      </c>
      <c r="O333" s="31" t="str">
        <f>IF('لیست کل'!O333="","",'لیست کل'!O333)</f>
        <v/>
      </c>
      <c r="P333" s="31" t="str">
        <f>IF('لیست کل'!P333="","",'لیست کل'!P333)</f>
        <v/>
      </c>
      <c r="Q333" s="31" t="str">
        <f>IF('لیست کل'!Q333="","",'لیست کل'!Q333)</f>
        <v/>
      </c>
      <c r="R333" s="31" t="str">
        <f>IF('لیست کل'!R333="","",'لیست کل'!R333)</f>
        <v/>
      </c>
      <c r="S333" s="31" t="str">
        <f>IF('لیست کل'!S333="","",'لیست کل'!S333)</f>
        <v/>
      </c>
      <c r="T333" s="88" t="str">
        <f>IF('لیست کل'!T333="","",'لیست کل'!T333)</f>
        <v/>
      </c>
    </row>
    <row r="334" spans="1:20" ht="21" hidden="1">
      <c r="A334" s="30">
        <f>IF('لیست کل'!A334="","",'لیست کل'!A334)</f>
        <v>331</v>
      </c>
      <c r="B334" s="30" t="str">
        <f>IF('لیست کل'!B334="","",'لیست کل'!B334)</f>
        <v/>
      </c>
      <c r="C334" s="30" t="str">
        <f>IF('لیست کل'!C334="","",'لیست کل'!C334)</f>
        <v/>
      </c>
      <c r="D334" s="30" t="str">
        <f>IF('لیست کل'!D334="","",'لیست کل'!D334)</f>
        <v/>
      </c>
      <c r="E334" s="30" t="str">
        <f>IF('لیست کل'!E334="","",'لیست کل'!E334)</f>
        <v/>
      </c>
      <c r="F334" s="30" t="str">
        <f>IF('لیست کل'!F334="","",'لیست کل'!F334)</f>
        <v/>
      </c>
      <c r="G334" s="30" t="str">
        <f>IF('لیست کل'!G334="","",'لیست کل'!G334)</f>
        <v/>
      </c>
      <c r="H334" s="30" t="str">
        <f>IF('لیست کل'!H334="","",'لیست کل'!H334)</f>
        <v/>
      </c>
      <c r="I334" s="30" t="str">
        <f>IF('لیست کل'!I334="","",'لیست کل'!I334)</f>
        <v/>
      </c>
      <c r="J334" s="30" t="str">
        <f>IF('لیست کل'!J334="","",'لیست کل'!J334)</f>
        <v/>
      </c>
      <c r="K334" s="30" t="str">
        <f>IF('لیست کل'!K334="","",'لیست کل'!K334)</f>
        <v/>
      </c>
      <c r="L334" s="30" t="str">
        <f>IF('لیست کل'!L334="","",'لیست کل'!L334)</f>
        <v/>
      </c>
      <c r="M334" s="30" t="str">
        <f>IF('لیست کل'!M334="","",'لیست کل'!M334)</f>
        <v/>
      </c>
      <c r="N334" s="30" t="str">
        <f>IF('لیست کل'!N334="","",'لیست کل'!N334)</f>
        <v/>
      </c>
      <c r="O334" s="30" t="str">
        <f>IF('لیست کل'!O334="","",'لیست کل'!O334)</f>
        <v/>
      </c>
      <c r="P334" s="30" t="str">
        <f>IF('لیست کل'!P334="","",'لیست کل'!P334)</f>
        <v/>
      </c>
      <c r="Q334" s="30" t="str">
        <f>IF('لیست کل'!Q334="","",'لیست کل'!Q334)</f>
        <v/>
      </c>
      <c r="R334" s="30" t="str">
        <f>IF('لیست کل'!R334="","",'لیست کل'!R334)</f>
        <v/>
      </c>
      <c r="S334" s="30" t="str">
        <f>IF('لیست کل'!S334="","",'لیست کل'!S334)</f>
        <v/>
      </c>
      <c r="T334" s="87" t="str">
        <f>IF('لیست کل'!T334="","",'لیست کل'!T334)</f>
        <v/>
      </c>
    </row>
    <row r="335" spans="1:20" ht="21" hidden="1">
      <c r="A335" s="31">
        <f>IF('لیست کل'!A335="","",'لیست کل'!A335)</f>
        <v>332</v>
      </c>
      <c r="B335" s="31" t="str">
        <f>IF('لیست کل'!B335="","",'لیست کل'!B335)</f>
        <v/>
      </c>
      <c r="C335" s="31" t="str">
        <f>IF('لیست کل'!C335="","",'لیست کل'!C335)</f>
        <v/>
      </c>
      <c r="D335" s="31" t="str">
        <f>IF('لیست کل'!D335="","",'لیست کل'!D335)</f>
        <v/>
      </c>
      <c r="E335" s="31" t="str">
        <f>IF('لیست کل'!E335="","",'لیست کل'!E335)</f>
        <v/>
      </c>
      <c r="F335" s="31" t="str">
        <f>IF('لیست کل'!F335="","",'لیست کل'!F335)</f>
        <v/>
      </c>
      <c r="G335" s="31" t="str">
        <f>IF('لیست کل'!G335="","",'لیست کل'!G335)</f>
        <v/>
      </c>
      <c r="H335" s="31" t="str">
        <f>IF('لیست کل'!H335="","",'لیست کل'!H335)</f>
        <v/>
      </c>
      <c r="I335" s="31" t="str">
        <f>IF('لیست کل'!I335="","",'لیست کل'!I335)</f>
        <v/>
      </c>
      <c r="J335" s="31" t="str">
        <f>IF('لیست کل'!J335="","",'لیست کل'!J335)</f>
        <v/>
      </c>
      <c r="K335" s="31" t="str">
        <f>IF('لیست کل'!K335="","",'لیست کل'!K335)</f>
        <v/>
      </c>
      <c r="L335" s="31" t="str">
        <f>IF('لیست کل'!L335="","",'لیست کل'!L335)</f>
        <v/>
      </c>
      <c r="M335" s="31" t="str">
        <f>IF('لیست کل'!M335="","",'لیست کل'!M335)</f>
        <v/>
      </c>
      <c r="N335" s="31" t="str">
        <f>IF('لیست کل'!N335="","",'لیست کل'!N335)</f>
        <v/>
      </c>
      <c r="O335" s="31" t="str">
        <f>IF('لیست کل'!O335="","",'لیست کل'!O335)</f>
        <v/>
      </c>
      <c r="P335" s="31" t="str">
        <f>IF('لیست کل'!P335="","",'لیست کل'!P335)</f>
        <v/>
      </c>
      <c r="Q335" s="31" t="str">
        <f>IF('لیست کل'!Q335="","",'لیست کل'!Q335)</f>
        <v/>
      </c>
      <c r="R335" s="31" t="str">
        <f>IF('لیست کل'!R335="","",'لیست کل'!R335)</f>
        <v/>
      </c>
      <c r="S335" s="31" t="str">
        <f>IF('لیست کل'!S335="","",'لیست کل'!S335)</f>
        <v/>
      </c>
      <c r="T335" s="88" t="str">
        <f>IF('لیست کل'!T335="","",'لیست کل'!T335)</f>
        <v/>
      </c>
    </row>
    <row r="336" spans="1:20" ht="21" hidden="1">
      <c r="A336" s="30">
        <f>IF('لیست کل'!A336="","",'لیست کل'!A336)</f>
        <v>333</v>
      </c>
      <c r="B336" s="30" t="str">
        <f>IF('لیست کل'!B336="","",'لیست کل'!B336)</f>
        <v/>
      </c>
      <c r="C336" s="30" t="str">
        <f>IF('لیست کل'!C336="","",'لیست کل'!C336)</f>
        <v/>
      </c>
      <c r="D336" s="30" t="str">
        <f>IF('لیست کل'!D336="","",'لیست کل'!D336)</f>
        <v/>
      </c>
      <c r="E336" s="30" t="str">
        <f>IF('لیست کل'!E336="","",'لیست کل'!E336)</f>
        <v/>
      </c>
      <c r="F336" s="30" t="str">
        <f>IF('لیست کل'!F336="","",'لیست کل'!F336)</f>
        <v/>
      </c>
      <c r="G336" s="30" t="str">
        <f>IF('لیست کل'!G336="","",'لیست کل'!G336)</f>
        <v/>
      </c>
      <c r="H336" s="30" t="str">
        <f>IF('لیست کل'!H336="","",'لیست کل'!H336)</f>
        <v/>
      </c>
      <c r="I336" s="30" t="str">
        <f>IF('لیست کل'!I336="","",'لیست کل'!I336)</f>
        <v/>
      </c>
      <c r="J336" s="30" t="str">
        <f>IF('لیست کل'!J336="","",'لیست کل'!J336)</f>
        <v/>
      </c>
      <c r="K336" s="30" t="str">
        <f>IF('لیست کل'!K336="","",'لیست کل'!K336)</f>
        <v/>
      </c>
      <c r="L336" s="30" t="str">
        <f>IF('لیست کل'!L336="","",'لیست کل'!L336)</f>
        <v/>
      </c>
      <c r="M336" s="30" t="str">
        <f>IF('لیست کل'!M336="","",'لیست کل'!M336)</f>
        <v/>
      </c>
      <c r="N336" s="30" t="str">
        <f>IF('لیست کل'!N336="","",'لیست کل'!N336)</f>
        <v/>
      </c>
      <c r="O336" s="30" t="str">
        <f>IF('لیست کل'!O336="","",'لیست کل'!O336)</f>
        <v/>
      </c>
      <c r="P336" s="30" t="str">
        <f>IF('لیست کل'!P336="","",'لیست کل'!P336)</f>
        <v/>
      </c>
      <c r="Q336" s="30" t="str">
        <f>IF('لیست کل'!Q336="","",'لیست کل'!Q336)</f>
        <v/>
      </c>
      <c r="R336" s="30" t="str">
        <f>IF('لیست کل'!R336="","",'لیست کل'!R336)</f>
        <v/>
      </c>
      <c r="S336" s="30" t="str">
        <f>IF('لیست کل'!S336="","",'لیست کل'!S336)</f>
        <v/>
      </c>
      <c r="T336" s="87" t="str">
        <f>IF('لیست کل'!T336="","",'لیست کل'!T336)</f>
        <v/>
      </c>
    </row>
    <row r="337" spans="1:20" ht="21" hidden="1">
      <c r="A337" s="31">
        <f>IF('لیست کل'!A337="","",'لیست کل'!A337)</f>
        <v>334</v>
      </c>
      <c r="B337" s="31" t="str">
        <f>IF('لیست کل'!B337="","",'لیست کل'!B337)</f>
        <v/>
      </c>
      <c r="C337" s="31" t="str">
        <f>IF('لیست کل'!C337="","",'لیست کل'!C337)</f>
        <v/>
      </c>
      <c r="D337" s="31" t="str">
        <f>IF('لیست کل'!D337="","",'لیست کل'!D337)</f>
        <v/>
      </c>
      <c r="E337" s="31" t="str">
        <f>IF('لیست کل'!E337="","",'لیست کل'!E337)</f>
        <v/>
      </c>
      <c r="F337" s="31" t="str">
        <f>IF('لیست کل'!F337="","",'لیست کل'!F337)</f>
        <v/>
      </c>
      <c r="G337" s="31" t="str">
        <f>IF('لیست کل'!G337="","",'لیست کل'!G337)</f>
        <v/>
      </c>
      <c r="H337" s="31" t="str">
        <f>IF('لیست کل'!H337="","",'لیست کل'!H337)</f>
        <v/>
      </c>
      <c r="I337" s="31" t="str">
        <f>IF('لیست کل'!I337="","",'لیست کل'!I337)</f>
        <v/>
      </c>
      <c r="J337" s="31" t="str">
        <f>IF('لیست کل'!J337="","",'لیست کل'!J337)</f>
        <v/>
      </c>
      <c r="K337" s="31" t="str">
        <f>IF('لیست کل'!K337="","",'لیست کل'!K337)</f>
        <v/>
      </c>
      <c r="L337" s="31" t="str">
        <f>IF('لیست کل'!L337="","",'لیست کل'!L337)</f>
        <v/>
      </c>
      <c r="M337" s="31" t="str">
        <f>IF('لیست کل'!M337="","",'لیست کل'!M337)</f>
        <v/>
      </c>
      <c r="N337" s="31" t="str">
        <f>IF('لیست کل'!N337="","",'لیست کل'!N337)</f>
        <v/>
      </c>
      <c r="O337" s="31" t="str">
        <f>IF('لیست کل'!O337="","",'لیست کل'!O337)</f>
        <v/>
      </c>
      <c r="P337" s="31" t="str">
        <f>IF('لیست کل'!P337="","",'لیست کل'!P337)</f>
        <v/>
      </c>
      <c r="Q337" s="31" t="str">
        <f>IF('لیست کل'!Q337="","",'لیست کل'!Q337)</f>
        <v/>
      </c>
      <c r="R337" s="31" t="str">
        <f>IF('لیست کل'!R337="","",'لیست کل'!R337)</f>
        <v/>
      </c>
      <c r="S337" s="31" t="str">
        <f>IF('لیست کل'!S337="","",'لیست کل'!S337)</f>
        <v/>
      </c>
      <c r="T337" s="88" t="str">
        <f>IF('لیست کل'!T337="","",'لیست کل'!T337)</f>
        <v/>
      </c>
    </row>
    <row r="338" spans="1:20" ht="21" hidden="1">
      <c r="A338" s="30">
        <f>IF('لیست کل'!A338="","",'لیست کل'!A338)</f>
        <v>335</v>
      </c>
      <c r="B338" s="30" t="str">
        <f>IF('لیست کل'!B338="","",'لیست کل'!B338)</f>
        <v/>
      </c>
      <c r="C338" s="30" t="str">
        <f>IF('لیست کل'!C338="","",'لیست کل'!C338)</f>
        <v/>
      </c>
      <c r="D338" s="30" t="str">
        <f>IF('لیست کل'!D338="","",'لیست کل'!D338)</f>
        <v/>
      </c>
      <c r="E338" s="30" t="str">
        <f>IF('لیست کل'!E338="","",'لیست کل'!E338)</f>
        <v/>
      </c>
      <c r="F338" s="30" t="str">
        <f>IF('لیست کل'!F338="","",'لیست کل'!F338)</f>
        <v/>
      </c>
      <c r="G338" s="30" t="str">
        <f>IF('لیست کل'!G338="","",'لیست کل'!G338)</f>
        <v/>
      </c>
      <c r="H338" s="30" t="str">
        <f>IF('لیست کل'!H338="","",'لیست کل'!H338)</f>
        <v/>
      </c>
      <c r="I338" s="30" t="str">
        <f>IF('لیست کل'!I338="","",'لیست کل'!I338)</f>
        <v/>
      </c>
      <c r="J338" s="30" t="str">
        <f>IF('لیست کل'!J338="","",'لیست کل'!J338)</f>
        <v/>
      </c>
      <c r="K338" s="30" t="str">
        <f>IF('لیست کل'!K338="","",'لیست کل'!K338)</f>
        <v/>
      </c>
      <c r="L338" s="30" t="str">
        <f>IF('لیست کل'!L338="","",'لیست کل'!L338)</f>
        <v/>
      </c>
      <c r="M338" s="30" t="str">
        <f>IF('لیست کل'!M338="","",'لیست کل'!M338)</f>
        <v/>
      </c>
      <c r="N338" s="30" t="str">
        <f>IF('لیست کل'!N338="","",'لیست کل'!N338)</f>
        <v/>
      </c>
      <c r="O338" s="30" t="str">
        <f>IF('لیست کل'!O338="","",'لیست کل'!O338)</f>
        <v/>
      </c>
      <c r="P338" s="30" t="str">
        <f>IF('لیست کل'!P338="","",'لیست کل'!P338)</f>
        <v/>
      </c>
      <c r="Q338" s="30" t="str">
        <f>IF('لیست کل'!Q338="","",'لیست کل'!Q338)</f>
        <v/>
      </c>
      <c r="R338" s="30" t="str">
        <f>IF('لیست کل'!R338="","",'لیست کل'!R338)</f>
        <v/>
      </c>
      <c r="S338" s="30" t="str">
        <f>IF('لیست کل'!S338="","",'لیست کل'!S338)</f>
        <v/>
      </c>
      <c r="T338" s="87" t="str">
        <f>IF('لیست کل'!T338="","",'لیست کل'!T338)</f>
        <v/>
      </c>
    </row>
    <row r="339" spans="1:20" ht="21" hidden="1">
      <c r="A339" s="31">
        <f>IF('لیست کل'!A339="","",'لیست کل'!A339)</f>
        <v>336</v>
      </c>
      <c r="B339" s="31" t="str">
        <f>IF('لیست کل'!B339="","",'لیست کل'!B339)</f>
        <v/>
      </c>
      <c r="C339" s="31" t="str">
        <f>IF('لیست کل'!C339="","",'لیست کل'!C339)</f>
        <v/>
      </c>
      <c r="D339" s="31" t="str">
        <f>IF('لیست کل'!D339="","",'لیست کل'!D339)</f>
        <v/>
      </c>
      <c r="E339" s="31" t="str">
        <f>IF('لیست کل'!E339="","",'لیست کل'!E339)</f>
        <v/>
      </c>
      <c r="F339" s="31" t="str">
        <f>IF('لیست کل'!F339="","",'لیست کل'!F339)</f>
        <v/>
      </c>
      <c r="G339" s="31" t="str">
        <f>IF('لیست کل'!G339="","",'لیست کل'!G339)</f>
        <v/>
      </c>
      <c r="H339" s="31" t="str">
        <f>IF('لیست کل'!H339="","",'لیست کل'!H339)</f>
        <v/>
      </c>
      <c r="I339" s="31" t="str">
        <f>IF('لیست کل'!I339="","",'لیست کل'!I339)</f>
        <v/>
      </c>
      <c r="J339" s="31" t="str">
        <f>IF('لیست کل'!J339="","",'لیست کل'!J339)</f>
        <v/>
      </c>
      <c r="K339" s="31" t="str">
        <f>IF('لیست کل'!K339="","",'لیست کل'!K339)</f>
        <v/>
      </c>
      <c r="L339" s="31" t="str">
        <f>IF('لیست کل'!L339="","",'لیست کل'!L339)</f>
        <v/>
      </c>
      <c r="M339" s="31" t="str">
        <f>IF('لیست کل'!M339="","",'لیست کل'!M339)</f>
        <v/>
      </c>
      <c r="N339" s="31" t="str">
        <f>IF('لیست کل'!N339="","",'لیست کل'!N339)</f>
        <v/>
      </c>
      <c r="O339" s="31" t="str">
        <f>IF('لیست کل'!O339="","",'لیست کل'!O339)</f>
        <v/>
      </c>
      <c r="P339" s="31" t="str">
        <f>IF('لیست کل'!P339="","",'لیست کل'!P339)</f>
        <v/>
      </c>
      <c r="Q339" s="31" t="str">
        <f>IF('لیست کل'!Q339="","",'لیست کل'!Q339)</f>
        <v/>
      </c>
      <c r="R339" s="31" t="str">
        <f>IF('لیست کل'!R339="","",'لیست کل'!R339)</f>
        <v/>
      </c>
      <c r="S339" s="31" t="str">
        <f>IF('لیست کل'!S339="","",'لیست کل'!S339)</f>
        <v/>
      </c>
      <c r="T339" s="88" t="str">
        <f>IF('لیست کل'!T339="","",'لیست کل'!T339)</f>
        <v/>
      </c>
    </row>
    <row r="340" spans="1:20" ht="21" hidden="1">
      <c r="A340" s="30">
        <f>IF('لیست کل'!A340="","",'لیست کل'!A340)</f>
        <v>337</v>
      </c>
      <c r="B340" s="30" t="str">
        <f>IF('لیست کل'!B340="","",'لیست کل'!B340)</f>
        <v/>
      </c>
      <c r="C340" s="30" t="str">
        <f>IF('لیست کل'!C340="","",'لیست کل'!C340)</f>
        <v/>
      </c>
      <c r="D340" s="30" t="str">
        <f>IF('لیست کل'!D340="","",'لیست کل'!D340)</f>
        <v/>
      </c>
      <c r="E340" s="30" t="str">
        <f>IF('لیست کل'!E340="","",'لیست کل'!E340)</f>
        <v/>
      </c>
      <c r="F340" s="30" t="str">
        <f>IF('لیست کل'!F340="","",'لیست کل'!F340)</f>
        <v/>
      </c>
      <c r="G340" s="30" t="str">
        <f>IF('لیست کل'!G340="","",'لیست کل'!G340)</f>
        <v/>
      </c>
      <c r="H340" s="30" t="str">
        <f>IF('لیست کل'!H340="","",'لیست کل'!H340)</f>
        <v/>
      </c>
      <c r="I340" s="30" t="str">
        <f>IF('لیست کل'!I340="","",'لیست کل'!I340)</f>
        <v/>
      </c>
      <c r="J340" s="30" t="str">
        <f>IF('لیست کل'!J340="","",'لیست کل'!J340)</f>
        <v/>
      </c>
      <c r="K340" s="30" t="str">
        <f>IF('لیست کل'!K340="","",'لیست کل'!K340)</f>
        <v/>
      </c>
      <c r="L340" s="30" t="str">
        <f>IF('لیست کل'!L340="","",'لیست کل'!L340)</f>
        <v/>
      </c>
      <c r="M340" s="30" t="str">
        <f>IF('لیست کل'!M340="","",'لیست کل'!M340)</f>
        <v/>
      </c>
      <c r="N340" s="30" t="str">
        <f>IF('لیست کل'!N340="","",'لیست کل'!N340)</f>
        <v/>
      </c>
      <c r="O340" s="30" t="str">
        <f>IF('لیست کل'!O340="","",'لیست کل'!O340)</f>
        <v/>
      </c>
      <c r="P340" s="30" t="str">
        <f>IF('لیست کل'!P340="","",'لیست کل'!P340)</f>
        <v/>
      </c>
      <c r="Q340" s="30" t="str">
        <f>IF('لیست کل'!Q340="","",'لیست کل'!Q340)</f>
        <v/>
      </c>
      <c r="R340" s="30" t="str">
        <f>IF('لیست کل'!R340="","",'لیست کل'!R340)</f>
        <v/>
      </c>
      <c r="S340" s="30" t="str">
        <f>IF('لیست کل'!S340="","",'لیست کل'!S340)</f>
        <v/>
      </c>
      <c r="T340" s="87" t="str">
        <f>IF('لیست کل'!T340="","",'لیست کل'!T340)</f>
        <v/>
      </c>
    </row>
    <row r="341" spans="1:20" ht="21" hidden="1">
      <c r="A341" s="31">
        <f>IF('لیست کل'!A341="","",'لیست کل'!A341)</f>
        <v>338</v>
      </c>
      <c r="B341" s="31" t="str">
        <f>IF('لیست کل'!B341="","",'لیست کل'!B341)</f>
        <v/>
      </c>
      <c r="C341" s="31" t="str">
        <f>IF('لیست کل'!C341="","",'لیست کل'!C341)</f>
        <v/>
      </c>
      <c r="D341" s="31" t="str">
        <f>IF('لیست کل'!D341="","",'لیست کل'!D341)</f>
        <v/>
      </c>
      <c r="E341" s="31" t="str">
        <f>IF('لیست کل'!E341="","",'لیست کل'!E341)</f>
        <v/>
      </c>
      <c r="F341" s="31" t="str">
        <f>IF('لیست کل'!F341="","",'لیست کل'!F341)</f>
        <v/>
      </c>
      <c r="G341" s="31" t="str">
        <f>IF('لیست کل'!G341="","",'لیست کل'!G341)</f>
        <v/>
      </c>
      <c r="H341" s="31" t="str">
        <f>IF('لیست کل'!H341="","",'لیست کل'!H341)</f>
        <v/>
      </c>
      <c r="I341" s="31" t="str">
        <f>IF('لیست کل'!I341="","",'لیست کل'!I341)</f>
        <v/>
      </c>
      <c r="J341" s="31" t="str">
        <f>IF('لیست کل'!J341="","",'لیست کل'!J341)</f>
        <v/>
      </c>
      <c r="K341" s="31" t="str">
        <f>IF('لیست کل'!K341="","",'لیست کل'!K341)</f>
        <v/>
      </c>
      <c r="L341" s="31" t="str">
        <f>IF('لیست کل'!L341="","",'لیست کل'!L341)</f>
        <v/>
      </c>
      <c r="M341" s="31" t="str">
        <f>IF('لیست کل'!M341="","",'لیست کل'!M341)</f>
        <v/>
      </c>
      <c r="N341" s="31" t="str">
        <f>IF('لیست کل'!N341="","",'لیست کل'!N341)</f>
        <v/>
      </c>
      <c r="O341" s="31" t="str">
        <f>IF('لیست کل'!O341="","",'لیست کل'!O341)</f>
        <v/>
      </c>
      <c r="P341" s="31" t="str">
        <f>IF('لیست کل'!P341="","",'لیست کل'!P341)</f>
        <v/>
      </c>
      <c r="Q341" s="31" t="str">
        <f>IF('لیست کل'!Q341="","",'لیست کل'!Q341)</f>
        <v/>
      </c>
      <c r="R341" s="31" t="str">
        <f>IF('لیست کل'!R341="","",'لیست کل'!R341)</f>
        <v/>
      </c>
      <c r="S341" s="31" t="str">
        <f>IF('لیست کل'!S341="","",'لیست کل'!S341)</f>
        <v/>
      </c>
      <c r="T341" s="88" t="str">
        <f>IF('لیست کل'!T341="","",'لیست کل'!T341)</f>
        <v/>
      </c>
    </row>
    <row r="342" spans="1:20" ht="21" hidden="1">
      <c r="A342" s="30">
        <f>IF('لیست کل'!A342="","",'لیست کل'!A342)</f>
        <v>339</v>
      </c>
      <c r="B342" s="30" t="str">
        <f>IF('لیست کل'!B342="","",'لیست کل'!B342)</f>
        <v/>
      </c>
      <c r="C342" s="30" t="str">
        <f>IF('لیست کل'!C342="","",'لیست کل'!C342)</f>
        <v/>
      </c>
      <c r="D342" s="30" t="str">
        <f>IF('لیست کل'!D342="","",'لیست کل'!D342)</f>
        <v/>
      </c>
      <c r="E342" s="30" t="str">
        <f>IF('لیست کل'!E342="","",'لیست کل'!E342)</f>
        <v/>
      </c>
      <c r="F342" s="30" t="str">
        <f>IF('لیست کل'!F342="","",'لیست کل'!F342)</f>
        <v/>
      </c>
      <c r="G342" s="30" t="str">
        <f>IF('لیست کل'!G342="","",'لیست کل'!G342)</f>
        <v/>
      </c>
      <c r="H342" s="30" t="str">
        <f>IF('لیست کل'!H342="","",'لیست کل'!H342)</f>
        <v/>
      </c>
      <c r="I342" s="30" t="str">
        <f>IF('لیست کل'!I342="","",'لیست کل'!I342)</f>
        <v/>
      </c>
      <c r="J342" s="30" t="str">
        <f>IF('لیست کل'!J342="","",'لیست کل'!J342)</f>
        <v/>
      </c>
      <c r="K342" s="30" t="str">
        <f>IF('لیست کل'!K342="","",'لیست کل'!K342)</f>
        <v/>
      </c>
      <c r="L342" s="30" t="str">
        <f>IF('لیست کل'!L342="","",'لیست کل'!L342)</f>
        <v/>
      </c>
      <c r="M342" s="30" t="str">
        <f>IF('لیست کل'!M342="","",'لیست کل'!M342)</f>
        <v/>
      </c>
      <c r="N342" s="30" t="str">
        <f>IF('لیست کل'!N342="","",'لیست کل'!N342)</f>
        <v/>
      </c>
      <c r="O342" s="30" t="str">
        <f>IF('لیست کل'!O342="","",'لیست کل'!O342)</f>
        <v/>
      </c>
      <c r="P342" s="30" t="str">
        <f>IF('لیست کل'!P342="","",'لیست کل'!P342)</f>
        <v/>
      </c>
      <c r="Q342" s="30" t="str">
        <f>IF('لیست کل'!Q342="","",'لیست کل'!Q342)</f>
        <v/>
      </c>
      <c r="R342" s="30" t="str">
        <f>IF('لیست کل'!R342="","",'لیست کل'!R342)</f>
        <v/>
      </c>
      <c r="S342" s="30" t="str">
        <f>IF('لیست کل'!S342="","",'لیست کل'!S342)</f>
        <v/>
      </c>
      <c r="T342" s="87" t="str">
        <f>IF('لیست کل'!T342="","",'لیست کل'!T342)</f>
        <v/>
      </c>
    </row>
    <row r="343" spans="1:20" ht="21" hidden="1">
      <c r="A343" s="31">
        <f>IF('لیست کل'!A343="","",'لیست کل'!A343)</f>
        <v>340</v>
      </c>
      <c r="B343" s="31" t="str">
        <f>IF('لیست کل'!B343="","",'لیست کل'!B343)</f>
        <v/>
      </c>
      <c r="C343" s="31" t="str">
        <f>IF('لیست کل'!C343="","",'لیست کل'!C343)</f>
        <v/>
      </c>
      <c r="D343" s="31" t="str">
        <f>IF('لیست کل'!D343="","",'لیست کل'!D343)</f>
        <v/>
      </c>
      <c r="E343" s="31" t="str">
        <f>IF('لیست کل'!E343="","",'لیست کل'!E343)</f>
        <v/>
      </c>
      <c r="F343" s="31" t="str">
        <f>IF('لیست کل'!F343="","",'لیست کل'!F343)</f>
        <v/>
      </c>
      <c r="G343" s="31" t="str">
        <f>IF('لیست کل'!G343="","",'لیست کل'!G343)</f>
        <v/>
      </c>
      <c r="H343" s="31" t="str">
        <f>IF('لیست کل'!H343="","",'لیست کل'!H343)</f>
        <v/>
      </c>
      <c r="I343" s="31" t="str">
        <f>IF('لیست کل'!I343="","",'لیست کل'!I343)</f>
        <v/>
      </c>
      <c r="J343" s="31" t="str">
        <f>IF('لیست کل'!J343="","",'لیست کل'!J343)</f>
        <v/>
      </c>
      <c r="K343" s="31" t="str">
        <f>IF('لیست کل'!K343="","",'لیست کل'!K343)</f>
        <v/>
      </c>
      <c r="L343" s="31" t="str">
        <f>IF('لیست کل'!L343="","",'لیست کل'!L343)</f>
        <v/>
      </c>
      <c r="M343" s="31" t="str">
        <f>IF('لیست کل'!M343="","",'لیست کل'!M343)</f>
        <v/>
      </c>
      <c r="N343" s="31" t="str">
        <f>IF('لیست کل'!N343="","",'لیست کل'!N343)</f>
        <v/>
      </c>
      <c r="O343" s="31" t="str">
        <f>IF('لیست کل'!O343="","",'لیست کل'!O343)</f>
        <v/>
      </c>
      <c r="P343" s="31" t="str">
        <f>IF('لیست کل'!P343="","",'لیست کل'!P343)</f>
        <v/>
      </c>
      <c r="Q343" s="31" t="str">
        <f>IF('لیست کل'!Q343="","",'لیست کل'!Q343)</f>
        <v/>
      </c>
      <c r="R343" s="31" t="str">
        <f>IF('لیست کل'!R343="","",'لیست کل'!R343)</f>
        <v/>
      </c>
      <c r="S343" s="31" t="str">
        <f>IF('لیست کل'!S343="","",'لیست کل'!S343)</f>
        <v/>
      </c>
      <c r="T343" s="88" t="str">
        <f>IF('لیست کل'!T343="","",'لیست کل'!T343)</f>
        <v/>
      </c>
    </row>
    <row r="344" spans="1:20" ht="21" hidden="1">
      <c r="A344" s="30">
        <f>IF('لیست کل'!A344="","",'لیست کل'!A344)</f>
        <v>341</v>
      </c>
      <c r="B344" s="30" t="str">
        <f>IF('لیست کل'!B344="","",'لیست کل'!B344)</f>
        <v/>
      </c>
      <c r="C344" s="30" t="str">
        <f>IF('لیست کل'!C344="","",'لیست کل'!C344)</f>
        <v/>
      </c>
      <c r="D344" s="30" t="str">
        <f>IF('لیست کل'!D344="","",'لیست کل'!D344)</f>
        <v/>
      </c>
      <c r="E344" s="30" t="str">
        <f>IF('لیست کل'!E344="","",'لیست کل'!E344)</f>
        <v/>
      </c>
      <c r="F344" s="30" t="str">
        <f>IF('لیست کل'!F344="","",'لیست کل'!F344)</f>
        <v/>
      </c>
      <c r="G344" s="30" t="str">
        <f>IF('لیست کل'!G344="","",'لیست کل'!G344)</f>
        <v/>
      </c>
      <c r="H344" s="30" t="str">
        <f>IF('لیست کل'!H344="","",'لیست کل'!H344)</f>
        <v/>
      </c>
      <c r="I344" s="30" t="str">
        <f>IF('لیست کل'!I344="","",'لیست کل'!I344)</f>
        <v/>
      </c>
      <c r="J344" s="30" t="str">
        <f>IF('لیست کل'!J344="","",'لیست کل'!J344)</f>
        <v/>
      </c>
      <c r="K344" s="30" t="str">
        <f>IF('لیست کل'!K344="","",'لیست کل'!K344)</f>
        <v/>
      </c>
      <c r="L344" s="30" t="str">
        <f>IF('لیست کل'!L344="","",'لیست کل'!L344)</f>
        <v/>
      </c>
      <c r="M344" s="30" t="str">
        <f>IF('لیست کل'!M344="","",'لیست کل'!M344)</f>
        <v/>
      </c>
      <c r="N344" s="30" t="str">
        <f>IF('لیست کل'!N344="","",'لیست کل'!N344)</f>
        <v/>
      </c>
      <c r="O344" s="30" t="str">
        <f>IF('لیست کل'!O344="","",'لیست کل'!O344)</f>
        <v/>
      </c>
      <c r="P344" s="30" t="str">
        <f>IF('لیست کل'!P344="","",'لیست کل'!P344)</f>
        <v/>
      </c>
      <c r="Q344" s="30" t="str">
        <f>IF('لیست کل'!Q344="","",'لیست کل'!Q344)</f>
        <v/>
      </c>
      <c r="R344" s="30" t="str">
        <f>IF('لیست کل'!R344="","",'لیست کل'!R344)</f>
        <v/>
      </c>
      <c r="S344" s="30" t="str">
        <f>IF('لیست کل'!S344="","",'لیست کل'!S344)</f>
        <v/>
      </c>
      <c r="T344" s="87" t="str">
        <f>IF('لیست کل'!T344="","",'لیست کل'!T344)</f>
        <v/>
      </c>
    </row>
    <row r="345" spans="1:20" ht="21" hidden="1">
      <c r="A345" s="31">
        <f>IF('لیست کل'!A345="","",'لیست کل'!A345)</f>
        <v>342</v>
      </c>
      <c r="B345" s="31" t="str">
        <f>IF('لیست کل'!B345="","",'لیست کل'!B345)</f>
        <v/>
      </c>
      <c r="C345" s="31" t="str">
        <f>IF('لیست کل'!C345="","",'لیست کل'!C345)</f>
        <v/>
      </c>
      <c r="D345" s="31" t="str">
        <f>IF('لیست کل'!D345="","",'لیست کل'!D345)</f>
        <v/>
      </c>
      <c r="E345" s="31" t="str">
        <f>IF('لیست کل'!E345="","",'لیست کل'!E345)</f>
        <v/>
      </c>
      <c r="F345" s="31" t="str">
        <f>IF('لیست کل'!F345="","",'لیست کل'!F345)</f>
        <v/>
      </c>
      <c r="G345" s="31" t="str">
        <f>IF('لیست کل'!G345="","",'لیست کل'!G345)</f>
        <v/>
      </c>
      <c r="H345" s="31" t="str">
        <f>IF('لیست کل'!H345="","",'لیست کل'!H345)</f>
        <v/>
      </c>
      <c r="I345" s="31" t="str">
        <f>IF('لیست کل'!I345="","",'لیست کل'!I345)</f>
        <v/>
      </c>
      <c r="J345" s="31" t="str">
        <f>IF('لیست کل'!J345="","",'لیست کل'!J345)</f>
        <v/>
      </c>
      <c r="K345" s="31" t="str">
        <f>IF('لیست کل'!K345="","",'لیست کل'!K345)</f>
        <v/>
      </c>
      <c r="L345" s="31" t="str">
        <f>IF('لیست کل'!L345="","",'لیست کل'!L345)</f>
        <v/>
      </c>
      <c r="M345" s="31" t="str">
        <f>IF('لیست کل'!M345="","",'لیست کل'!M345)</f>
        <v/>
      </c>
      <c r="N345" s="31" t="str">
        <f>IF('لیست کل'!N345="","",'لیست کل'!N345)</f>
        <v/>
      </c>
      <c r="O345" s="31" t="str">
        <f>IF('لیست کل'!O345="","",'لیست کل'!O345)</f>
        <v/>
      </c>
      <c r="P345" s="31" t="str">
        <f>IF('لیست کل'!P345="","",'لیست کل'!P345)</f>
        <v/>
      </c>
      <c r="Q345" s="31" t="str">
        <f>IF('لیست کل'!Q345="","",'لیست کل'!Q345)</f>
        <v/>
      </c>
      <c r="R345" s="31" t="str">
        <f>IF('لیست کل'!R345="","",'لیست کل'!R345)</f>
        <v/>
      </c>
      <c r="S345" s="31" t="str">
        <f>IF('لیست کل'!S345="","",'لیست کل'!S345)</f>
        <v/>
      </c>
      <c r="T345" s="88" t="str">
        <f>IF('لیست کل'!T345="","",'لیست کل'!T345)</f>
        <v/>
      </c>
    </row>
    <row r="346" spans="1:20" ht="21" hidden="1">
      <c r="A346" s="30">
        <f>IF('لیست کل'!A346="","",'لیست کل'!A346)</f>
        <v>343</v>
      </c>
      <c r="B346" s="30" t="str">
        <f>IF('لیست کل'!B346="","",'لیست کل'!B346)</f>
        <v/>
      </c>
      <c r="C346" s="30" t="str">
        <f>IF('لیست کل'!C346="","",'لیست کل'!C346)</f>
        <v/>
      </c>
      <c r="D346" s="30" t="str">
        <f>IF('لیست کل'!D346="","",'لیست کل'!D346)</f>
        <v/>
      </c>
      <c r="E346" s="30" t="str">
        <f>IF('لیست کل'!E346="","",'لیست کل'!E346)</f>
        <v/>
      </c>
      <c r="F346" s="30" t="str">
        <f>IF('لیست کل'!F346="","",'لیست کل'!F346)</f>
        <v/>
      </c>
      <c r="G346" s="30" t="str">
        <f>IF('لیست کل'!G346="","",'لیست کل'!G346)</f>
        <v/>
      </c>
      <c r="H346" s="30" t="str">
        <f>IF('لیست کل'!H346="","",'لیست کل'!H346)</f>
        <v/>
      </c>
      <c r="I346" s="30" t="str">
        <f>IF('لیست کل'!I346="","",'لیست کل'!I346)</f>
        <v/>
      </c>
      <c r="J346" s="30" t="str">
        <f>IF('لیست کل'!J346="","",'لیست کل'!J346)</f>
        <v/>
      </c>
      <c r="K346" s="30" t="str">
        <f>IF('لیست کل'!K346="","",'لیست کل'!K346)</f>
        <v/>
      </c>
      <c r="L346" s="30" t="str">
        <f>IF('لیست کل'!L346="","",'لیست کل'!L346)</f>
        <v/>
      </c>
      <c r="M346" s="30" t="str">
        <f>IF('لیست کل'!M346="","",'لیست کل'!M346)</f>
        <v/>
      </c>
      <c r="N346" s="30" t="str">
        <f>IF('لیست کل'!N346="","",'لیست کل'!N346)</f>
        <v/>
      </c>
      <c r="O346" s="30" t="str">
        <f>IF('لیست کل'!O346="","",'لیست کل'!O346)</f>
        <v/>
      </c>
      <c r="P346" s="30" t="str">
        <f>IF('لیست کل'!P346="","",'لیست کل'!P346)</f>
        <v/>
      </c>
      <c r="Q346" s="30" t="str">
        <f>IF('لیست کل'!Q346="","",'لیست کل'!Q346)</f>
        <v/>
      </c>
      <c r="R346" s="30" t="str">
        <f>IF('لیست کل'!R346="","",'لیست کل'!R346)</f>
        <v/>
      </c>
      <c r="S346" s="30" t="str">
        <f>IF('لیست کل'!S346="","",'لیست کل'!S346)</f>
        <v/>
      </c>
      <c r="T346" s="87" t="str">
        <f>IF('لیست کل'!T346="","",'لیست کل'!T346)</f>
        <v/>
      </c>
    </row>
    <row r="347" spans="1:20" ht="21" hidden="1">
      <c r="A347" s="31">
        <f>IF('لیست کل'!A347="","",'لیست کل'!A347)</f>
        <v>344</v>
      </c>
      <c r="B347" s="31" t="str">
        <f>IF('لیست کل'!B347="","",'لیست کل'!B347)</f>
        <v/>
      </c>
      <c r="C347" s="31" t="str">
        <f>IF('لیست کل'!C347="","",'لیست کل'!C347)</f>
        <v/>
      </c>
      <c r="D347" s="31" t="str">
        <f>IF('لیست کل'!D347="","",'لیست کل'!D347)</f>
        <v/>
      </c>
      <c r="E347" s="31" t="str">
        <f>IF('لیست کل'!E347="","",'لیست کل'!E347)</f>
        <v/>
      </c>
      <c r="F347" s="31" t="str">
        <f>IF('لیست کل'!F347="","",'لیست کل'!F347)</f>
        <v/>
      </c>
      <c r="G347" s="31" t="str">
        <f>IF('لیست کل'!G347="","",'لیست کل'!G347)</f>
        <v/>
      </c>
      <c r="H347" s="31" t="str">
        <f>IF('لیست کل'!H347="","",'لیست کل'!H347)</f>
        <v/>
      </c>
      <c r="I347" s="31" t="str">
        <f>IF('لیست کل'!I347="","",'لیست کل'!I347)</f>
        <v/>
      </c>
      <c r="J347" s="31" t="str">
        <f>IF('لیست کل'!J347="","",'لیست کل'!J347)</f>
        <v/>
      </c>
      <c r="K347" s="31" t="str">
        <f>IF('لیست کل'!K347="","",'لیست کل'!K347)</f>
        <v/>
      </c>
      <c r="L347" s="31" t="str">
        <f>IF('لیست کل'!L347="","",'لیست کل'!L347)</f>
        <v/>
      </c>
      <c r="M347" s="31" t="str">
        <f>IF('لیست کل'!M347="","",'لیست کل'!M347)</f>
        <v/>
      </c>
      <c r="N347" s="31" t="str">
        <f>IF('لیست کل'!N347="","",'لیست کل'!N347)</f>
        <v/>
      </c>
      <c r="O347" s="31" t="str">
        <f>IF('لیست کل'!O347="","",'لیست کل'!O347)</f>
        <v/>
      </c>
      <c r="P347" s="31" t="str">
        <f>IF('لیست کل'!P347="","",'لیست کل'!P347)</f>
        <v/>
      </c>
      <c r="Q347" s="31" t="str">
        <f>IF('لیست کل'!Q347="","",'لیست کل'!Q347)</f>
        <v/>
      </c>
      <c r="R347" s="31" t="str">
        <f>IF('لیست کل'!R347="","",'لیست کل'!R347)</f>
        <v/>
      </c>
      <c r="S347" s="31" t="str">
        <f>IF('لیست کل'!S347="","",'لیست کل'!S347)</f>
        <v/>
      </c>
      <c r="T347" s="88" t="str">
        <f>IF('لیست کل'!T347="","",'لیست کل'!T347)</f>
        <v/>
      </c>
    </row>
    <row r="348" spans="1:20" ht="21" hidden="1">
      <c r="A348" s="30">
        <f>IF('لیست کل'!A348="","",'لیست کل'!A348)</f>
        <v>345</v>
      </c>
      <c r="B348" s="30" t="str">
        <f>IF('لیست کل'!B348="","",'لیست کل'!B348)</f>
        <v/>
      </c>
      <c r="C348" s="30" t="str">
        <f>IF('لیست کل'!C348="","",'لیست کل'!C348)</f>
        <v/>
      </c>
      <c r="D348" s="30" t="str">
        <f>IF('لیست کل'!D348="","",'لیست کل'!D348)</f>
        <v/>
      </c>
      <c r="E348" s="30" t="str">
        <f>IF('لیست کل'!E348="","",'لیست کل'!E348)</f>
        <v/>
      </c>
      <c r="F348" s="30" t="str">
        <f>IF('لیست کل'!F348="","",'لیست کل'!F348)</f>
        <v/>
      </c>
      <c r="G348" s="30" t="str">
        <f>IF('لیست کل'!G348="","",'لیست کل'!G348)</f>
        <v/>
      </c>
      <c r="H348" s="30" t="str">
        <f>IF('لیست کل'!H348="","",'لیست کل'!H348)</f>
        <v/>
      </c>
      <c r="I348" s="30" t="str">
        <f>IF('لیست کل'!I348="","",'لیست کل'!I348)</f>
        <v/>
      </c>
      <c r="J348" s="30" t="str">
        <f>IF('لیست کل'!J348="","",'لیست کل'!J348)</f>
        <v/>
      </c>
      <c r="K348" s="30" t="str">
        <f>IF('لیست کل'!K348="","",'لیست کل'!K348)</f>
        <v/>
      </c>
      <c r="L348" s="30" t="str">
        <f>IF('لیست کل'!L348="","",'لیست کل'!L348)</f>
        <v/>
      </c>
      <c r="M348" s="30" t="str">
        <f>IF('لیست کل'!M348="","",'لیست کل'!M348)</f>
        <v/>
      </c>
      <c r="N348" s="30" t="str">
        <f>IF('لیست کل'!N348="","",'لیست کل'!N348)</f>
        <v/>
      </c>
      <c r="O348" s="30" t="str">
        <f>IF('لیست کل'!O348="","",'لیست کل'!O348)</f>
        <v/>
      </c>
      <c r="P348" s="30" t="str">
        <f>IF('لیست کل'!P348="","",'لیست کل'!P348)</f>
        <v/>
      </c>
      <c r="Q348" s="30" t="str">
        <f>IF('لیست کل'!Q348="","",'لیست کل'!Q348)</f>
        <v/>
      </c>
      <c r="R348" s="30" t="str">
        <f>IF('لیست کل'!R348="","",'لیست کل'!R348)</f>
        <v/>
      </c>
      <c r="S348" s="30" t="str">
        <f>IF('لیست کل'!S348="","",'لیست کل'!S348)</f>
        <v/>
      </c>
      <c r="T348" s="87" t="str">
        <f>IF('لیست کل'!T348="","",'لیست کل'!T348)</f>
        <v/>
      </c>
    </row>
    <row r="349" spans="1:20" ht="21" hidden="1">
      <c r="A349" s="31">
        <f>IF('لیست کل'!A349="","",'لیست کل'!A349)</f>
        <v>346</v>
      </c>
      <c r="B349" s="31" t="str">
        <f>IF('لیست کل'!B349="","",'لیست کل'!B349)</f>
        <v/>
      </c>
      <c r="C349" s="31" t="str">
        <f>IF('لیست کل'!C349="","",'لیست کل'!C349)</f>
        <v/>
      </c>
      <c r="D349" s="31" t="str">
        <f>IF('لیست کل'!D349="","",'لیست کل'!D349)</f>
        <v/>
      </c>
      <c r="E349" s="31" t="str">
        <f>IF('لیست کل'!E349="","",'لیست کل'!E349)</f>
        <v/>
      </c>
      <c r="F349" s="31" t="str">
        <f>IF('لیست کل'!F349="","",'لیست کل'!F349)</f>
        <v/>
      </c>
      <c r="G349" s="31" t="str">
        <f>IF('لیست کل'!G349="","",'لیست کل'!G349)</f>
        <v/>
      </c>
      <c r="H349" s="31" t="str">
        <f>IF('لیست کل'!H349="","",'لیست کل'!H349)</f>
        <v/>
      </c>
      <c r="I349" s="31" t="str">
        <f>IF('لیست کل'!I349="","",'لیست کل'!I349)</f>
        <v/>
      </c>
      <c r="J349" s="31" t="str">
        <f>IF('لیست کل'!J349="","",'لیست کل'!J349)</f>
        <v/>
      </c>
      <c r="K349" s="31" t="str">
        <f>IF('لیست کل'!K349="","",'لیست کل'!K349)</f>
        <v/>
      </c>
      <c r="L349" s="31" t="str">
        <f>IF('لیست کل'!L349="","",'لیست کل'!L349)</f>
        <v/>
      </c>
      <c r="M349" s="31" t="str">
        <f>IF('لیست کل'!M349="","",'لیست کل'!M349)</f>
        <v/>
      </c>
      <c r="N349" s="31" t="str">
        <f>IF('لیست کل'!N349="","",'لیست کل'!N349)</f>
        <v/>
      </c>
      <c r="O349" s="31" t="str">
        <f>IF('لیست کل'!O349="","",'لیست کل'!O349)</f>
        <v/>
      </c>
      <c r="P349" s="31" t="str">
        <f>IF('لیست کل'!P349="","",'لیست کل'!P349)</f>
        <v/>
      </c>
      <c r="Q349" s="31" t="str">
        <f>IF('لیست کل'!Q349="","",'لیست کل'!Q349)</f>
        <v/>
      </c>
      <c r="R349" s="31" t="str">
        <f>IF('لیست کل'!R349="","",'لیست کل'!R349)</f>
        <v/>
      </c>
      <c r="S349" s="31" t="str">
        <f>IF('لیست کل'!S349="","",'لیست کل'!S349)</f>
        <v/>
      </c>
      <c r="T349" s="88" t="str">
        <f>IF('لیست کل'!T349="","",'لیست کل'!T349)</f>
        <v/>
      </c>
    </row>
    <row r="350" spans="1:20" ht="21" hidden="1">
      <c r="A350" s="30">
        <f>IF('لیست کل'!A350="","",'لیست کل'!A350)</f>
        <v>347</v>
      </c>
      <c r="B350" s="30" t="str">
        <f>IF('لیست کل'!B350="","",'لیست کل'!B350)</f>
        <v/>
      </c>
      <c r="C350" s="30" t="str">
        <f>IF('لیست کل'!C350="","",'لیست کل'!C350)</f>
        <v/>
      </c>
      <c r="D350" s="30" t="str">
        <f>IF('لیست کل'!D350="","",'لیست کل'!D350)</f>
        <v/>
      </c>
      <c r="E350" s="30" t="str">
        <f>IF('لیست کل'!E350="","",'لیست کل'!E350)</f>
        <v/>
      </c>
      <c r="F350" s="30" t="str">
        <f>IF('لیست کل'!F350="","",'لیست کل'!F350)</f>
        <v/>
      </c>
      <c r="G350" s="30" t="str">
        <f>IF('لیست کل'!G350="","",'لیست کل'!G350)</f>
        <v/>
      </c>
      <c r="H350" s="30" t="str">
        <f>IF('لیست کل'!H350="","",'لیست کل'!H350)</f>
        <v/>
      </c>
      <c r="I350" s="30" t="str">
        <f>IF('لیست کل'!I350="","",'لیست کل'!I350)</f>
        <v/>
      </c>
      <c r="J350" s="30" t="str">
        <f>IF('لیست کل'!J350="","",'لیست کل'!J350)</f>
        <v/>
      </c>
      <c r="K350" s="30" t="str">
        <f>IF('لیست کل'!K350="","",'لیست کل'!K350)</f>
        <v/>
      </c>
      <c r="L350" s="30" t="str">
        <f>IF('لیست کل'!L350="","",'لیست کل'!L350)</f>
        <v/>
      </c>
      <c r="M350" s="30" t="str">
        <f>IF('لیست کل'!M350="","",'لیست کل'!M350)</f>
        <v/>
      </c>
      <c r="N350" s="30" t="str">
        <f>IF('لیست کل'!N350="","",'لیست کل'!N350)</f>
        <v/>
      </c>
      <c r="O350" s="30" t="str">
        <f>IF('لیست کل'!O350="","",'لیست کل'!O350)</f>
        <v/>
      </c>
      <c r="P350" s="30" t="str">
        <f>IF('لیست کل'!P350="","",'لیست کل'!P350)</f>
        <v/>
      </c>
      <c r="Q350" s="30" t="str">
        <f>IF('لیست کل'!Q350="","",'لیست کل'!Q350)</f>
        <v/>
      </c>
      <c r="R350" s="30" t="str">
        <f>IF('لیست کل'!R350="","",'لیست کل'!R350)</f>
        <v/>
      </c>
      <c r="S350" s="30" t="str">
        <f>IF('لیست کل'!S350="","",'لیست کل'!S350)</f>
        <v/>
      </c>
      <c r="T350" s="87" t="str">
        <f>IF('لیست کل'!T350="","",'لیست کل'!T350)</f>
        <v/>
      </c>
    </row>
    <row r="351" spans="1:20" ht="21" hidden="1">
      <c r="A351" s="31">
        <f>IF('لیست کل'!A351="","",'لیست کل'!A351)</f>
        <v>348</v>
      </c>
      <c r="B351" s="31" t="str">
        <f>IF('لیست کل'!B351="","",'لیست کل'!B351)</f>
        <v/>
      </c>
      <c r="C351" s="31" t="str">
        <f>IF('لیست کل'!C351="","",'لیست کل'!C351)</f>
        <v/>
      </c>
      <c r="D351" s="31" t="str">
        <f>IF('لیست کل'!D351="","",'لیست کل'!D351)</f>
        <v/>
      </c>
      <c r="E351" s="31" t="str">
        <f>IF('لیست کل'!E351="","",'لیست کل'!E351)</f>
        <v/>
      </c>
      <c r="F351" s="31" t="str">
        <f>IF('لیست کل'!F351="","",'لیست کل'!F351)</f>
        <v/>
      </c>
      <c r="G351" s="31" t="str">
        <f>IF('لیست کل'!G351="","",'لیست کل'!G351)</f>
        <v/>
      </c>
      <c r="H351" s="31" t="str">
        <f>IF('لیست کل'!H351="","",'لیست کل'!H351)</f>
        <v/>
      </c>
      <c r="I351" s="31" t="str">
        <f>IF('لیست کل'!I351="","",'لیست کل'!I351)</f>
        <v/>
      </c>
      <c r="J351" s="31" t="str">
        <f>IF('لیست کل'!J351="","",'لیست کل'!J351)</f>
        <v/>
      </c>
      <c r="K351" s="31" t="str">
        <f>IF('لیست کل'!K351="","",'لیست کل'!K351)</f>
        <v/>
      </c>
      <c r="L351" s="31" t="str">
        <f>IF('لیست کل'!L351="","",'لیست کل'!L351)</f>
        <v/>
      </c>
      <c r="M351" s="31" t="str">
        <f>IF('لیست کل'!M351="","",'لیست کل'!M351)</f>
        <v/>
      </c>
      <c r="N351" s="31" t="str">
        <f>IF('لیست کل'!N351="","",'لیست کل'!N351)</f>
        <v/>
      </c>
      <c r="O351" s="31" t="str">
        <f>IF('لیست کل'!O351="","",'لیست کل'!O351)</f>
        <v/>
      </c>
      <c r="P351" s="31" t="str">
        <f>IF('لیست کل'!P351="","",'لیست کل'!P351)</f>
        <v/>
      </c>
      <c r="Q351" s="31" t="str">
        <f>IF('لیست کل'!Q351="","",'لیست کل'!Q351)</f>
        <v/>
      </c>
      <c r="R351" s="31" t="str">
        <f>IF('لیست کل'!R351="","",'لیست کل'!R351)</f>
        <v/>
      </c>
      <c r="S351" s="31" t="str">
        <f>IF('لیست کل'!S351="","",'لیست کل'!S351)</f>
        <v/>
      </c>
      <c r="T351" s="88" t="str">
        <f>IF('لیست کل'!T351="","",'لیست کل'!T351)</f>
        <v/>
      </c>
    </row>
    <row r="352" spans="1:20" ht="21" hidden="1">
      <c r="A352" s="30">
        <f>IF('لیست کل'!A352="","",'لیست کل'!A352)</f>
        <v>349</v>
      </c>
      <c r="B352" s="30" t="str">
        <f>IF('لیست کل'!B352="","",'لیست کل'!B352)</f>
        <v/>
      </c>
      <c r="C352" s="30" t="str">
        <f>IF('لیست کل'!C352="","",'لیست کل'!C352)</f>
        <v/>
      </c>
      <c r="D352" s="30" t="str">
        <f>IF('لیست کل'!D352="","",'لیست کل'!D352)</f>
        <v/>
      </c>
      <c r="E352" s="30" t="str">
        <f>IF('لیست کل'!E352="","",'لیست کل'!E352)</f>
        <v/>
      </c>
      <c r="F352" s="30" t="str">
        <f>IF('لیست کل'!F352="","",'لیست کل'!F352)</f>
        <v/>
      </c>
      <c r="G352" s="30" t="str">
        <f>IF('لیست کل'!G352="","",'لیست کل'!G352)</f>
        <v/>
      </c>
      <c r="H352" s="30" t="str">
        <f>IF('لیست کل'!H352="","",'لیست کل'!H352)</f>
        <v/>
      </c>
      <c r="I352" s="30" t="str">
        <f>IF('لیست کل'!I352="","",'لیست کل'!I352)</f>
        <v/>
      </c>
      <c r="J352" s="30" t="str">
        <f>IF('لیست کل'!J352="","",'لیست کل'!J352)</f>
        <v/>
      </c>
      <c r="K352" s="30" t="str">
        <f>IF('لیست کل'!K352="","",'لیست کل'!K352)</f>
        <v/>
      </c>
      <c r="L352" s="30" t="str">
        <f>IF('لیست کل'!L352="","",'لیست کل'!L352)</f>
        <v/>
      </c>
      <c r="M352" s="30" t="str">
        <f>IF('لیست کل'!M352="","",'لیست کل'!M352)</f>
        <v/>
      </c>
      <c r="N352" s="30" t="str">
        <f>IF('لیست کل'!N352="","",'لیست کل'!N352)</f>
        <v/>
      </c>
      <c r="O352" s="30" t="str">
        <f>IF('لیست کل'!O352="","",'لیست کل'!O352)</f>
        <v/>
      </c>
      <c r="P352" s="30" t="str">
        <f>IF('لیست کل'!P352="","",'لیست کل'!P352)</f>
        <v/>
      </c>
      <c r="Q352" s="30" t="str">
        <f>IF('لیست کل'!Q352="","",'لیست کل'!Q352)</f>
        <v/>
      </c>
      <c r="R352" s="30" t="str">
        <f>IF('لیست کل'!R352="","",'لیست کل'!R352)</f>
        <v/>
      </c>
      <c r="S352" s="30" t="str">
        <f>IF('لیست کل'!S352="","",'لیست کل'!S352)</f>
        <v/>
      </c>
      <c r="T352" s="87" t="str">
        <f>IF('لیست کل'!T352="","",'لیست کل'!T352)</f>
        <v/>
      </c>
    </row>
    <row r="353" spans="1:20" ht="21" hidden="1">
      <c r="A353" s="31">
        <f>IF('لیست کل'!A353="","",'لیست کل'!A353)</f>
        <v>350</v>
      </c>
      <c r="B353" s="31" t="str">
        <f>IF('لیست کل'!B353="","",'لیست کل'!B353)</f>
        <v/>
      </c>
      <c r="C353" s="31" t="str">
        <f>IF('لیست کل'!C353="","",'لیست کل'!C353)</f>
        <v/>
      </c>
      <c r="D353" s="31" t="str">
        <f>IF('لیست کل'!D353="","",'لیست کل'!D353)</f>
        <v/>
      </c>
      <c r="E353" s="31" t="str">
        <f>IF('لیست کل'!E353="","",'لیست کل'!E353)</f>
        <v/>
      </c>
      <c r="F353" s="31" t="str">
        <f>IF('لیست کل'!F353="","",'لیست کل'!F353)</f>
        <v/>
      </c>
      <c r="G353" s="31" t="str">
        <f>IF('لیست کل'!G353="","",'لیست کل'!G353)</f>
        <v/>
      </c>
      <c r="H353" s="31" t="str">
        <f>IF('لیست کل'!H353="","",'لیست کل'!H353)</f>
        <v/>
      </c>
      <c r="I353" s="31" t="str">
        <f>IF('لیست کل'!I353="","",'لیست کل'!I353)</f>
        <v/>
      </c>
      <c r="J353" s="31" t="str">
        <f>IF('لیست کل'!J353="","",'لیست کل'!J353)</f>
        <v/>
      </c>
      <c r="K353" s="31" t="str">
        <f>IF('لیست کل'!K353="","",'لیست کل'!K353)</f>
        <v/>
      </c>
      <c r="L353" s="31" t="str">
        <f>IF('لیست کل'!L353="","",'لیست کل'!L353)</f>
        <v/>
      </c>
      <c r="M353" s="31" t="str">
        <f>IF('لیست کل'!M353="","",'لیست کل'!M353)</f>
        <v/>
      </c>
      <c r="N353" s="31" t="str">
        <f>IF('لیست کل'!N353="","",'لیست کل'!N353)</f>
        <v/>
      </c>
      <c r="O353" s="31" t="str">
        <f>IF('لیست کل'!O353="","",'لیست کل'!O353)</f>
        <v/>
      </c>
      <c r="P353" s="31" t="str">
        <f>IF('لیست کل'!P353="","",'لیست کل'!P353)</f>
        <v/>
      </c>
      <c r="Q353" s="31" t="str">
        <f>IF('لیست کل'!Q353="","",'لیست کل'!Q353)</f>
        <v/>
      </c>
      <c r="R353" s="31" t="str">
        <f>IF('لیست کل'!R353="","",'لیست کل'!R353)</f>
        <v/>
      </c>
      <c r="S353" s="31" t="str">
        <f>IF('لیست کل'!S353="","",'لیست کل'!S353)</f>
        <v/>
      </c>
      <c r="T353" s="88" t="str">
        <f>IF('لیست کل'!T353="","",'لیست کل'!T353)</f>
        <v/>
      </c>
    </row>
    <row r="354" spans="1:20" ht="21" hidden="1">
      <c r="A354" s="30">
        <f>IF('لیست کل'!A354="","",'لیست کل'!A354)</f>
        <v>351</v>
      </c>
      <c r="B354" s="30" t="str">
        <f>IF('لیست کل'!B354="","",'لیست کل'!B354)</f>
        <v/>
      </c>
      <c r="C354" s="30" t="str">
        <f>IF('لیست کل'!C354="","",'لیست کل'!C354)</f>
        <v/>
      </c>
      <c r="D354" s="30" t="str">
        <f>IF('لیست کل'!D354="","",'لیست کل'!D354)</f>
        <v/>
      </c>
      <c r="E354" s="30" t="str">
        <f>IF('لیست کل'!E354="","",'لیست کل'!E354)</f>
        <v/>
      </c>
      <c r="F354" s="30" t="str">
        <f>IF('لیست کل'!F354="","",'لیست کل'!F354)</f>
        <v/>
      </c>
      <c r="G354" s="30" t="str">
        <f>IF('لیست کل'!G354="","",'لیست کل'!G354)</f>
        <v/>
      </c>
      <c r="H354" s="30" t="str">
        <f>IF('لیست کل'!H354="","",'لیست کل'!H354)</f>
        <v/>
      </c>
      <c r="I354" s="30" t="str">
        <f>IF('لیست کل'!I354="","",'لیست کل'!I354)</f>
        <v/>
      </c>
      <c r="J354" s="30" t="str">
        <f>IF('لیست کل'!J354="","",'لیست کل'!J354)</f>
        <v/>
      </c>
      <c r="K354" s="30" t="str">
        <f>IF('لیست کل'!K354="","",'لیست کل'!K354)</f>
        <v/>
      </c>
      <c r="L354" s="30" t="str">
        <f>IF('لیست کل'!L354="","",'لیست کل'!L354)</f>
        <v/>
      </c>
      <c r="M354" s="30" t="str">
        <f>IF('لیست کل'!M354="","",'لیست کل'!M354)</f>
        <v/>
      </c>
      <c r="N354" s="30" t="str">
        <f>IF('لیست کل'!N354="","",'لیست کل'!N354)</f>
        <v/>
      </c>
      <c r="O354" s="30" t="str">
        <f>IF('لیست کل'!O354="","",'لیست کل'!O354)</f>
        <v/>
      </c>
      <c r="P354" s="30" t="str">
        <f>IF('لیست کل'!P354="","",'لیست کل'!P354)</f>
        <v/>
      </c>
      <c r="Q354" s="30" t="str">
        <f>IF('لیست کل'!Q354="","",'لیست کل'!Q354)</f>
        <v/>
      </c>
      <c r="R354" s="30" t="str">
        <f>IF('لیست کل'!R354="","",'لیست کل'!R354)</f>
        <v/>
      </c>
      <c r="S354" s="30" t="str">
        <f>IF('لیست کل'!S354="","",'لیست کل'!S354)</f>
        <v/>
      </c>
      <c r="T354" s="87" t="str">
        <f>IF('لیست کل'!T354="","",'لیست کل'!T354)</f>
        <v/>
      </c>
    </row>
    <row r="355" spans="1:20" ht="21" hidden="1">
      <c r="A355" s="31">
        <f>IF('لیست کل'!A355="","",'لیست کل'!A355)</f>
        <v>352</v>
      </c>
      <c r="B355" s="31" t="str">
        <f>IF('لیست کل'!B355="","",'لیست کل'!B355)</f>
        <v/>
      </c>
      <c r="C355" s="31" t="str">
        <f>IF('لیست کل'!C355="","",'لیست کل'!C355)</f>
        <v/>
      </c>
      <c r="D355" s="31" t="str">
        <f>IF('لیست کل'!D355="","",'لیست کل'!D355)</f>
        <v/>
      </c>
      <c r="E355" s="31" t="str">
        <f>IF('لیست کل'!E355="","",'لیست کل'!E355)</f>
        <v/>
      </c>
      <c r="F355" s="31" t="str">
        <f>IF('لیست کل'!F355="","",'لیست کل'!F355)</f>
        <v/>
      </c>
      <c r="G355" s="31" t="str">
        <f>IF('لیست کل'!G355="","",'لیست کل'!G355)</f>
        <v/>
      </c>
      <c r="H355" s="31" t="str">
        <f>IF('لیست کل'!H355="","",'لیست کل'!H355)</f>
        <v/>
      </c>
      <c r="I355" s="31" t="str">
        <f>IF('لیست کل'!I355="","",'لیست کل'!I355)</f>
        <v/>
      </c>
      <c r="J355" s="31" t="str">
        <f>IF('لیست کل'!J355="","",'لیست کل'!J355)</f>
        <v/>
      </c>
      <c r="K355" s="31" t="str">
        <f>IF('لیست کل'!K355="","",'لیست کل'!K355)</f>
        <v/>
      </c>
      <c r="L355" s="31" t="str">
        <f>IF('لیست کل'!L355="","",'لیست کل'!L355)</f>
        <v/>
      </c>
      <c r="M355" s="31" t="str">
        <f>IF('لیست کل'!M355="","",'لیست کل'!M355)</f>
        <v/>
      </c>
      <c r="N355" s="31" t="str">
        <f>IF('لیست کل'!N355="","",'لیست کل'!N355)</f>
        <v/>
      </c>
      <c r="O355" s="31" t="str">
        <f>IF('لیست کل'!O355="","",'لیست کل'!O355)</f>
        <v/>
      </c>
      <c r="P355" s="31" t="str">
        <f>IF('لیست کل'!P355="","",'لیست کل'!P355)</f>
        <v/>
      </c>
      <c r="Q355" s="31" t="str">
        <f>IF('لیست کل'!Q355="","",'لیست کل'!Q355)</f>
        <v/>
      </c>
      <c r="R355" s="31" t="str">
        <f>IF('لیست کل'!R355="","",'لیست کل'!R355)</f>
        <v/>
      </c>
      <c r="S355" s="31" t="str">
        <f>IF('لیست کل'!S355="","",'لیست کل'!S355)</f>
        <v/>
      </c>
      <c r="T355" s="88" t="str">
        <f>IF('لیست کل'!T355="","",'لیست کل'!T355)</f>
        <v/>
      </c>
    </row>
    <row r="356" spans="1:20" ht="21" hidden="1">
      <c r="A356" s="30">
        <f>IF('لیست کل'!A356="","",'لیست کل'!A356)</f>
        <v>353</v>
      </c>
      <c r="B356" s="30" t="str">
        <f>IF('لیست کل'!B356="","",'لیست کل'!B356)</f>
        <v/>
      </c>
      <c r="C356" s="30" t="str">
        <f>IF('لیست کل'!C356="","",'لیست کل'!C356)</f>
        <v/>
      </c>
      <c r="D356" s="30" t="str">
        <f>IF('لیست کل'!D356="","",'لیست کل'!D356)</f>
        <v/>
      </c>
      <c r="E356" s="30" t="str">
        <f>IF('لیست کل'!E356="","",'لیست کل'!E356)</f>
        <v/>
      </c>
      <c r="F356" s="30" t="str">
        <f>IF('لیست کل'!F356="","",'لیست کل'!F356)</f>
        <v/>
      </c>
      <c r="G356" s="30" t="str">
        <f>IF('لیست کل'!G356="","",'لیست کل'!G356)</f>
        <v/>
      </c>
      <c r="H356" s="30" t="str">
        <f>IF('لیست کل'!H356="","",'لیست کل'!H356)</f>
        <v/>
      </c>
      <c r="I356" s="30" t="str">
        <f>IF('لیست کل'!I356="","",'لیست کل'!I356)</f>
        <v/>
      </c>
      <c r="J356" s="30" t="str">
        <f>IF('لیست کل'!J356="","",'لیست کل'!J356)</f>
        <v/>
      </c>
      <c r="K356" s="30" t="str">
        <f>IF('لیست کل'!K356="","",'لیست کل'!K356)</f>
        <v/>
      </c>
      <c r="L356" s="30" t="str">
        <f>IF('لیست کل'!L356="","",'لیست کل'!L356)</f>
        <v/>
      </c>
      <c r="M356" s="30" t="str">
        <f>IF('لیست کل'!M356="","",'لیست کل'!M356)</f>
        <v/>
      </c>
      <c r="N356" s="30" t="str">
        <f>IF('لیست کل'!N356="","",'لیست کل'!N356)</f>
        <v/>
      </c>
      <c r="O356" s="30" t="str">
        <f>IF('لیست کل'!O356="","",'لیست کل'!O356)</f>
        <v/>
      </c>
      <c r="P356" s="30" t="str">
        <f>IF('لیست کل'!P356="","",'لیست کل'!P356)</f>
        <v/>
      </c>
      <c r="Q356" s="30" t="str">
        <f>IF('لیست کل'!Q356="","",'لیست کل'!Q356)</f>
        <v/>
      </c>
      <c r="R356" s="30" t="str">
        <f>IF('لیست کل'!R356="","",'لیست کل'!R356)</f>
        <v/>
      </c>
      <c r="S356" s="30" t="str">
        <f>IF('لیست کل'!S356="","",'لیست کل'!S356)</f>
        <v/>
      </c>
      <c r="T356" s="87" t="str">
        <f>IF('لیست کل'!T356="","",'لیست کل'!T356)</f>
        <v/>
      </c>
    </row>
    <row r="357" spans="1:20" ht="21" hidden="1">
      <c r="A357" s="31">
        <f>IF('لیست کل'!A357="","",'لیست کل'!A357)</f>
        <v>354</v>
      </c>
      <c r="B357" s="31" t="str">
        <f>IF('لیست کل'!B357="","",'لیست کل'!B357)</f>
        <v/>
      </c>
      <c r="C357" s="31" t="str">
        <f>IF('لیست کل'!C357="","",'لیست کل'!C357)</f>
        <v/>
      </c>
      <c r="D357" s="31" t="str">
        <f>IF('لیست کل'!D357="","",'لیست کل'!D357)</f>
        <v/>
      </c>
      <c r="E357" s="31" t="str">
        <f>IF('لیست کل'!E357="","",'لیست کل'!E357)</f>
        <v/>
      </c>
      <c r="F357" s="31" t="str">
        <f>IF('لیست کل'!F357="","",'لیست کل'!F357)</f>
        <v/>
      </c>
      <c r="G357" s="31" t="str">
        <f>IF('لیست کل'!G357="","",'لیست کل'!G357)</f>
        <v/>
      </c>
      <c r="H357" s="31" t="str">
        <f>IF('لیست کل'!H357="","",'لیست کل'!H357)</f>
        <v/>
      </c>
      <c r="I357" s="31" t="str">
        <f>IF('لیست کل'!I357="","",'لیست کل'!I357)</f>
        <v/>
      </c>
      <c r="J357" s="31" t="str">
        <f>IF('لیست کل'!J357="","",'لیست کل'!J357)</f>
        <v/>
      </c>
      <c r="K357" s="31" t="str">
        <f>IF('لیست کل'!K357="","",'لیست کل'!K357)</f>
        <v/>
      </c>
      <c r="L357" s="31" t="str">
        <f>IF('لیست کل'!L357="","",'لیست کل'!L357)</f>
        <v/>
      </c>
      <c r="M357" s="31" t="str">
        <f>IF('لیست کل'!M357="","",'لیست کل'!M357)</f>
        <v/>
      </c>
      <c r="N357" s="31" t="str">
        <f>IF('لیست کل'!N357="","",'لیست کل'!N357)</f>
        <v/>
      </c>
      <c r="O357" s="31" t="str">
        <f>IF('لیست کل'!O357="","",'لیست کل'!O357)</f>
        <v/>
      </c>
      <c r="P357" s="31" t="str">
        <f>IF('لیست کل'!P357="","",'لیست کل'!P357)</f>
        <v/>
      </c>
      <c r="Q357" s="31" t="str">
        <f>IF('لیست کل'!Q357="","",'لیست کل'!Q357)</f>
        <v/>
      </c>
      <c r="R357" s="31" t="str">
        <f>IF('لیست کل'!R357="","",'لیست کل'!R357)</f>
        <v/>
      </c>
      <c r="S357" s="31" t="str">
        <f>IF('لیست کل'!S357="","",'لیست کل'!S357)</f>
        <v/>
      </c>
      <c r="T357" s="88" t="str">
        <f>IF('لیست کل'!T357="","",'لیست کل'!T357)</f>
        <v/>
      </c>
    </row>
    <row r="358" spans="1:20" ht="21" hidden="1">
      <c r="A358" s="30">
        <f>IF('لیست کل'!A358="","",'لیست کل'!A358)</f>
        <v>355</v>
      </c>
      <c r="B358" s="30" t="str">
        <f>IF('لیست کل'!B358="","",'لیست کل'!B358)</f>
        <v/>
      </c>
      <c r="C358" s="30" t="str">
        <f>IF('لیست کل'!C358="","",'لیست کل'!C358)</f>
        <v/>
      </c>
      <c r="D358" s="30" t="str">
        <f>IF('لیست کل'!D358="","",'لیست کل'!D358)</f>
        <v/>
      </c>
      <c r="E358" s="30" t="str">
        <f>IF('لیست کل'!E358="","",'لیست کل'!E358)</f>
        <v/>
      </c>
      <c r="F358" s="30" t="str">
        <f>IF('لیست کل'!F358="","",'لیست کل'!F358)</f>
        <v/>
      </c>
      <c r="G358" s="30" t="str">
        <f>IF('لیست کل'!G358="","",'لیست کل'!G358)</f>
        <v/>
      </c>
      <c r="H358" s="30" t="str">
        <f>IF('لیست کل'!H358="","",'لیست کل'!H358)</f>
        <v/>
      </c>
      <c r="I358" s="30" t="str">
        <f>IF('لیست کل'!I358="","",'لیست کل'!I358)</f>
        <v/>
      </c>
      <c r="J358" s="30" t="str">
        <f>IF('لیست کل'!J358="","",'لیست کل'!J358)</f>
        <v/>
      </c>
      <c r="K358" s="30" t="str">
        <f>IF('لیست کل'!K358="","",'لیست کل'!K358)</f>
        <v/>
      </c>
      <c r="L358" s="30" t="str">
        <f>IF('لیست کل'!L358="","",'لیست کل'!L358)</f>
        <v/>
      </c>
      <c r="M358" s="30" t="str">
        <f>IF('لیست کل'!M358="","",'لیست کل'!M358)</f>
        <v/>
      </c>
      <c r="N358" s="30" t="str">
        <f>IF('لیست کل'!N358="","",'لیست کل'!N358)</f>
        <v/>
      </c>
      <c r="O358" s="30" t="str">
        <f>IF('لیست کل'!O358="","",'لیست کل'!O358)</f>
        <v/>
      </c>
      <c r="P358" s="30" t="str">
        <f>IF('لیست کل'!P358="","",'لیست کل'!P358)</f>
        <v/>
      </c>
      <c r="Q358" s="30" t="str">
        <f>IF('لیست کل'!Q358="","",'لیست کل'!Q358)</f>
        <v/>
      </c>
      <c r="R358" s="30" t="str">
        <f>IF('لیست کل'!R358="","",'لیست کل'!R358)</f>
        <v/>
      </c>
      <c r="S358" s="30" t="str">
        <f>IF('لیست کل'!S358="","",'لیست کل'!S358)</f>
        <v/>
      </c>
      <c r="T358" s="87" t="str">
        <f>IF('لیست کل'!T358="","",'لیست کل'!T358)</f>
        <v/>
      </c>
    </row>
    <row r="359" spans="1:20" ht="21" hidden="1">
      <c r="A359" s="31">
        <f>IF('لیست کل'!A359="","",'لیست کل'!A359)</f>
        <v>356</v>
      </c>
      <c r="B359" s="31" t="str">
        <f>IF('لیست کل'!B359="","",'لیست کل'!B359)</f>
        <v/>
      </c>
      <c r="C359" s="31" t="str">
        <f>IF('لیست کل'!C359="","",'لیست کل'!C359)</f>
        <v/>
      </c>
      <c r="D359" s="31" t="str">
        <f>IF('لیست کل'!D359="","",'لیست کل'!D359)</f>
        <v/>
      </c>
      <c r="E359" s="31" t="str">
        <f>IF('لیست کل'!E359="","",'لیست کل'!E359)</f>
        <v/>
      </c>
      <c r="F359" s="31" t="str">
        <f>IF('لیست کل'!F359="","",'لیست کل'!F359)</f>
        <v/>
      </c>
      <c r="G359" s="31" t="str">
        <f>IF('لیست کل'!G359="","",'لیست کل'!G359)</f>
        <v/>
      </c>
      <c r="H359" s="31" t="str">
        <f>IF('لیست کل'!H359="","",'لیست کل'!H359)</f>
        <v/>
      </c>
      <c r="I359" s="31" t="str">
        <f>IF('لیست کل'!I359="","",'لیست کل'!I359)</f>
        <v/>
      </c>
      <c r="J359" s="31" t="str">
        <f>IF('لیست کل'!J359="","",'لیست کل'!J359)</f>
        <v/>
      </c>
      <c r="K359" s="31" t="str">
        <f>IF('لیست کل'!K359="","",'لیست کل'!K359)</f>
        <v/>
      </c>
      <c r="L359" s="31" t="str">
        <f>IF('لیست کل'!L359="","",'لیست کل'!L359)</f>
        <v/>
      </c>
      <c r="M359" s="31" t="str">
        <f>IF('لیست کل'!M359="","",'لیست کل'!M359)</f>
        <v/>
      </c>
      <c r="N359" s="31" t="str">
        <f>IF('لیست کل'!N359="","",'لیست کل'!N359)</f>
        <v/>
      </c>
      <c r="O359" s="31" t="str">
        <f>IF('لیست کل'!O359="","",'لیست کل'!O359)</f>
        <v/>
      </c>
      <c r="P359" s="31" t="str">
        <f>IF('لیست کل'!P359="","",'لیست کل'!P359)</f>
        <v/>
      </c>
      <c r="Q359" s="31" t="str">
        <f>IF('لیست کل'!Q359="","",'لیست کل'!Q359)</f>
        <v/>
      </c>
      <c r="R359" s="31" t="str">
        <f>IF('لیست کل'!R359="","",'لیست کل'!R359)</f>
        <v/>
      </c>
      <c r="S359" s="31" t="str">
        <f>IF('لیست کل'!S359="","",'لیست کل'!S359)</f>
        <v/>
      </c>
      <c r="T359" s="88" t="str">
        <f>IF('لیست کل'!T359="","",'لیست کل'!T359)</f>
        <v/>
      </c>
    </row>
    <row r="360" spans="1:20" ht="21" hidden="1">
      <c r="A360" s="30">
        <f>IF('لیست کل'!A360="","",'لیست کل'!A360)</f>
        <v>357</v>
      </c>
      <c r="B360" s="30" t="str">
        <f>IF('لیست کل'!B360="","",'لیست کل'!B360)</f>
        <v/>
      </c>
      <c r="C360" s="30" t="str">
        <f>IF('لیست کل'!C360="","",'لیست کل'!C360)</f>
        <v/>
      </c>
      <c r="D360" s="30" t="str">
        <f>IF('لیست کل'!D360="","",'لیست کل'!D360)</f>
        <v/>
      </c>
      <c r="E360" s="30" t="str">
        <f>IF('لیست کل'!E360="","",'لیست کل'!E360)</f>
        <v/>
      </c>
      <c r="F360" s="30" t="str">
        <f>IF('لیست کل'!F360="","",'لیست کل'!F360)</f>
        <v/>
      </c>
      <c r="G360" s="30" t="str">
        <f>IF('لیست کل'!G360="","",'لیست کل'!G360)</f>
        <v/>
      </c>
      <c r="H360" s="30" t="str">
        <f>IF('لیست کل'!H360="","",'لیست کل'!H360)</f>
        <v/>
      </c>
      <c r="I360" s="30" t="str">
        <f>IF('لیست کل'!I360="","",'لیست کل'!I360)</f>
        <v/>
      </c>
      <c r="J360" s="30" t="str">
        <f>IF('لیست کل'!J360="","",'لیست کل'!J360)</f>
        <v/>
      </c>
      <c r="K360" s="30" t="str">
        <f>IF('لیست کل'!K360="","",'لیست کل'!K360)</f>
        <v/>
      </c>
      <c r="L360" s="30" t="str">
        <f>IF('لیست کل'!L360="","",'لیست کل'!L360)</f>
        <v/>
      </c>
      <c r="M360" s="30" t="str">
        <f>IF('لیست کل'!M360="","",'لیست کل'!M360)</f>
        <v/>
      </c>
      <c r="N360" s="30" t="str">
        <f>IF('لیست کل'!N360="","",'لیست کل'!N360)</f>
        <v/>
      </c>
      <c r="O360" s="30" t="str">
        <f>IF('لیست کل'!O360="","",'لیست کل'!O360)</f>
        <v/>
      </c>
      <c r="P360" s="30" t="str">
        <f>IF('لیست کل'!P360="","",'لیست کل'!P360)</f>
        <v/>
      </c>
      <c r="Q360" s="30" t="str">
        <f>IF('لیست کل'!Q360="","",'لیست کل'!Q360)</f>
        <v/>
      </c>
      <c r="R360" s="30" t="str">
        <f>IF('لیست کل'!R360="","",'لیست کل'!R360)</f>
        <v/>
      </c>
      <c r="S360" s="30" t="str">
        <f>IF('لیست کل'!S360="","",'لیست کل'!S360)</f>
        <v/>
      </c>
      <c r="T360" s="87" t="str">
        <f>IF('لیست کل'!T360="","",'لیست کل'!T360)</f>
        <v/>
      </c>
    </row>
    <row r="361" spans="1:20" ht="21" hidden="1">
      <c r="A361" s="31">
        <f>IF('لیست کل'!A361="","",'لیست کل'!A361)</f>
        <v>358</v>
      </c>
      <c r="B361" s="31" t="str">
        <f>IF('لیست کل'!B361="","",'لیست کل'!B361)</f>
        <v/>
      </c>
      <c r="C361" s="31" t="str">
        <f>IF('لیست کل'!C361="","",'لیست کل'!C361)</f>
        <v/>
      </c>
      <c r="D361" s="31" t="str">
        <f>IF('لیست کل'!D361="","",'لیست کل'!D361)</f>
        <v/>
      </c>
      <c r="E361" s="31" t="str">
        <f>IF('لیست کل'!E361="","",'لیست کل'!E361)</f>
        <v/>
      </c>
      <c r="F361" s="31" t="str">
        <f>IF('لیست کل'!F361="","",'لیست کل'!F361)</f>
        <v/>
      </c>
      <c r="G361" s="31" t="str">
        <f>IF('لیست کل'!G361="","",'لیست کل'!G361)</f>
        <v/>
      </c>
      <c r="H361" s="31" t="str">
        <f>IF('لیست کل'!H361="","",'لیست کل'!H361)</f>
        <v/>
      </c>
      <c r="I361" s="31" t="str">
        <f>IF('لیست کل'!I361="","",'لیست کل'!I361)</f>
        <v/>
      </c>
      <c r="J361" s="31" t="str">
        <f>IF('لیست کل'!J361="","",'لیست کل'!J361)</f>
        <v/>
      </c>
      <c r="K361" s="31" t="str">
        <f>IF('لیست کل'!K361="","",'لیست کل'!K361)</f>
        <v/>
      </c>
      <c r="L361" s="31" t="str">
        <f>IF('لیست کل'!L361="","",'لیست کل'!L361)</f>
        <v/>
      </c>
      <c r="M361" s="31" t="str">
        <f>IF('لیست کل'!M361="","",'لیست کل'!M361)</f>
        <v/>
      </c>
      <c r="N361" s="31" t="str">
        <f>IF('لیست کل'!N361="","",'لیست کل'!N361)</f>
        <v/>
      </c>
      <c r="O361" s="31" t="str">
        <f>IF('لیست کل'!O361="","",'لیست کل'!O361)</f>
        <v/>
      </c>
      <c r="P361" s="31" t="str">
        <f>IF('لیست کل'!P361="","",'لیست کل'!P361)</f>
        <v/>
      </c>
      <c r="Q361" s="31" t="str">
        <f>IF('لیست کل'!Q361="","",'لیست کل'!Q361)</f>
        <v/>
      </c>
      <c r="R361" s="31" t="str">
        <f>IF('لیست کل'!R361="","",'لیست کل'!R361)</f>
        <v/>
      </c>
      <c r="S361" s="31" t="str">
        <f>IF('لیست کل'!S361="","",'لیست کل'!S361)</f>
        <v/>
      </c>
      <c r="T361" s="88" t="str">
        <f>IF('لیست کل'!T361="","",'لیست کل'!T361)</f>
        <v/>
      </c>
    </row>
    <row r="362" spans="1:20" ht="21" hidden="1">
      <c r="A362" s="30">
        <f>IF('لیست کل'!A362="","",'لیست کل'!A362)</f>
        <v>359</v>
      </c>
      <c r="B362" s="30" t="str">
        <f>IF('لیست کل'!B362="","",'لیست کل'!B362)</f>
        <v/>
      </c>
      <c r="C362" s="30" t="str">
        <f>IF('لیست کل'!C362="","",'لیست کل'!C362)</f>
        <v/>
      </c>
      <c r="D362" s="30" t="str">
        <f>IF('لیست کل'!D362="","",'لیست کل'!D362)</f>
        <v/>
      </c>
      <c r="E362" s="30" t="str">
        <f>IF('لیست کل'!E362="","",'لیست کل'!E362)</f>
        <v/>
      </c>
      <c r="F362" s="30" t="str">
        <f>IF('لیست کل'!F362="","",'لیست کل'!F362)</f>
        <v/>
      </c>
      <c r="G362" s="30" t="str">
        <f>IF('لیست کل'!G362="","",'لیست کل'!G362)</f>
        <v/>
      </c>
      <c r="H362" s="30" t="str">
        <f>IF('لیست کل'!H362="","",'لیست کل'!H362)</f>
        <v/>
      </c>
      <c r="I362" s="30" t="str">
        <f>IF('لیست کل'!I362="","",'لیست کل'!I362)</f>
        <v/>
      </c>
      <c r="J362" s="30" t="str">
        <f>IF('لیست کل'!J362="","",'لیست کل'!J362)</f>
        <v/>
      </c>
      <c r="K362" s="30" t="str">
        <f>IF('لیست کل'!K362="","",'لیست کل'!K362)</f>
        <v/>
      </c>
      <c r="L362" s="30" t="str">
        <f>IF('لیست کل'!L362="","",'لیست کل'!L362)</f>
        <v/>
      </c>
      <c r="M362" s="30" t="str">
        <f>IF('لیست کل'!M362="","",'لیست کل'!M362)</f>
        <v/>
      </c>
      <c r="N362" s="30" t="str">
        <f>IF('لیست کل'!N362="","",'لیست کل'!N362)</f>
        <v/>
      </c>
      <c r="O362" s="30" t="str">
        <f>IF('لیست کل'!O362="","",'لیست کل'!O362)</f>
        <v/>
      </c>
      <c r="P362" s="30" t="str">
        <f>IF('لیست کل'!P362="","",'لیست کل'!P362)</f>
        <v/>
      </c>
      <c r="Q362" s="30" t="str">
        <f>IF('لیست کل'!Q362="","",'لیست کل'!Q362)</f>
        <v/>
      </c>
      <c r="R362" s="30" t="str">
        <f>IF('لیست کل'!R362="","",'لیست کل'!R362)</f>
        <v/>
      </c>
      <c r="S362" s="30" t="str">
        <f>IF('لیست کل'!S362="","",'لیست کل'!S362)</f>
        <v/>
      </c>
      <c r="T362" s="87" t="str">
        <f>IF('لیست کل'!T362="","",'لیست کل'!T362)</f>
        <v/>
      </c>
    </row>
    <row r="363" spans="1:20" ht="21" hidden="1">
      <c r="A363" s="31">
        <f>IF('لیست کل'!A363="","",'لیست کل'!A363)</f>
        <v>360</v>
      </c>
      <c r="B363" s="31" t="str">
        <f>IF('لیست کل'!B363="","",'لیست کل'!B363)</f>
        <v/>
      </c>
      <c r="C363" s="31" t="str">
        <f>IF('لیست کل'!C363="","",'لیست کل'!C363)</f>
        <v/>
      </c>
      <c r="D363" s="31" t="str">
        <f>IF('لیست کل'!D363="","",'لیست کل'!D363)</f>
        <v/>
      </c>
      <c r="E363" s="31" t="str">
        <f>IF('لیست کل'!E363="","",'لیست کل'!E363)</f>
        <v/>
      </c>
      <c r="F363" s="31" t="str">
        <f>IF('لیست کل'!F363="","",'لیست کل'!F363)</f>
        <v/>
      </c>
      <c r="G363" s="31" t="str">
        <f>IF('لیست کل'!G363="","",'لیست کل'!G363)</f>
        <v/>
      </c>
      <c r="H363" s="31" t="str">
        <f>IF('لیست کل'!H363="","",'لیست کل'!H363)</f>
        <v/>
      </c>
      <c r="I363" s="31" t="str">
        <f>IF('لیست کل'!I363="","",'لیست کل'!I363)</f>
        <v/>
      </c>
      <c r="J363" s="31" t="str">
        <f>IF('لیست کل'!J363="","",'لیست کل'!J363)</f>
        <v/>
      </c>
      <c r="K363" s="31" t="str">
        <f>IF('لیست کل'!K363="","",'لیست کل'!K363)</f>
        <v/>
      </c>
      <c r="L363" s="31" t="str">
        <f>IF('لیست کل'!L363="","",'لیست کل'!L363)</f>
        <v/>
      </c>
      <c r="M363" s="31" t="str">
        <f>IF('لیست کل'!M363="","",'لیست کل'!M363)</f>
        <v/>
      </c>
      <c r="N363" s="31" t="str">
        <f>IF('لیست کل'!N363="","",'لیست کل'!N363)</f>
        <v/>
      </c>
      <c r="O363" s="31" t="str">
        <f>IF('لیست کل'!O363="","",'لیست کل'!O363)</f>
        <v/>
      </c>
      <c r="P363" s="31" t="str">
        <f>IF('لیست کل'!P363="","",'لیست کل'!P363)</f>
        <v/>
      </c>
      <c r="Q363" s="31" t="str">
        <f>IF('لیست کل'!Q363="","",'لیست کل'!Q363)</f>
        <v/>
      </c>
      <c r="R363" s="31" t="str">
        <f>IF('لیست کل'!R363="","",'لیست کل'!R363)</f>
        <v/>
      </c>
      <c r="S363" s="31" t="str">
        <f>IF('لیست کل'!S363="","",'لیست کل'!S363)</f>
        <v/>
      </c>
      <c r="T363" s="88" t="str">
        <f>IF('لیست کل'!T363="","",'لیست کل'!T363)</f>
        <v/>
      </c>
    </row>
    <row r="364" spans="1:20" ht="21" hidden="1">
      <c r="A364" s="30">
        <f>IF('لیست کل'!A364="","",'لیست کل'!A364)</f>
        <v>361</v>
      </c>
      <c r="B364" s="30" t="str">
        <f>IF('لیست کل'!B364="","",'لیست کل'!B364)</f>
        <v/>
      </c>
      <c r="C364" s="30" t="str">
        <f>IF('لیست کل'!C364="","",'لیست کل'!C364)</f>
        <v/>
      </c>
      <c r="D364" s="30" t="str">
        <f>IF('لیست کل'!D364="","",'لیست کل'!D364)</f>
        <v/>
      </c>
      <c r="E364" s="30" t="str">
        <f>IF('لیست کل'!E364="","",'لیست کل'!E364)</f>
        <v/>
      </c>
      <c r="F364" s="30" t="str">
        <f>IF('لیست کل'!F364="","",'لیست کل'!F364)</f>
        <v/>
      </c>
      <c r="G364" s="30" t="str">
        <f>IF('لیست کل'!G364="","",'لیست کل'!G364)</f>
        <v/>
      </c>
      <c r="H364" s="30" t="str">
        <f>IF('لیست کل'!H364="","",'لیست کل'!H364)</f>
        <v/>
      </c>
      <c r="I364" s="30" t="str">
        <f>IF('لیست کل'!I364="","",'لیست کل'!I364)</f>
        <v/>
      </c>
      <c r="J364" s="30" t="str">
        <f>IF('لیست کل'!J364="","",'لیست کل'!J364)</f>
        <v/>
      </c>
      <c r="K364" s="30" t="str">
        <f>IF('لیست کل'!K364="","",'لیست کل'!K364)</f>
        <v/>
      </c>
      <c r="L364" s="30" t="str">
        <f>IF('لیست کل'!L364="","",'لیست کل'!L364)</f>
        <v/>
      </c>
      <c r="M364" s="30" t="str">
        <f>IF('لیست کل'!M364="","",'لیست کل'!M364)</f>
        <v/>
      </c>
      <c r="N364" s="30" t="str">
        <f>IF('لیست کل'!N364="","",'لیست کل'!N364)</f>
        <v/>
      </c>
      <c r="O364" s="30" t="str">
        <f>IF('لیست کل'!O364="","",'لیست کل'!O364)</f>
        <v/>
      </c>
      <c r="P364" s="30" t="str">
        <f>IF('لیست کل'!P364="","",'لیست کل'!P364)</f>
        <v/>
      </c>
      <c r="Q364" s="30" t="str">
        <f>IF('لیست کل'!Q364="","",'لیست کل'!Q364)</f>
        <v/>
      </c>
      <c r="R364" s="30" t="str">
        <f>IF('لیست کل'!R364="","",'لیست کل'!R364)</f>
        <v/>
      </c>
      <c r="S364" s="30" t="str">
        <f>IF('لیست کل'!S364="","",'لیست کل'!S364)</f>
        <v/>
      </c>
      <c r="T364" s="87" t="str">
        <f>IF('لیست کل'!T364="","",'لیست کل'!T364)</f>
        <v/>
      </c>
    </row>
    <row r="365" spans="1:20" ht="21" hidden="1">
      <c r="A365" s="31">
        <f>IF('لیست کل'!A365="","",'لیست کل'!A365)</f>
        <v>362</v>
      </c>
      <c r="B365" s="31" t="str">
        <f>IF('لیست کل'!B365="","",'لیست کل'!B365)</f>
        <v/>
      </c>
      <c r="C365" s="31" t="str">
        <f>IF('لیست کل'!C365="","",'لیست کل'!C365)</f>
        <v/>
      </c>
      <c r="D365" s="31" t="str">
        <f>IF('لیست کل'!D365="","",'لیست کل'!D365)</f>
        <v/>
      </c>
      <c r="E365" s="31" t="str">
        <f>IF('لیست کل'!E365="","",'لیست کل'!E365)</f>
        <v/>
      </c>
      <c r="F365" s="31" t="str">
        <f>IF('لیست کل'!F365="","",'لیست کل'!F365)</f>
        <v/>
      </c>
      <c r="G365" s="31" t="str">
        <f>IF('لیست کل'!G365="","",'لیست کل'!G365)</f>
        <v/>
      </c>
      <c r="H365" s="31" t="str">
        <f>IF('لیست کل'!H365="","",'لیست کل'!H365)</f>
        <v/>
      </c>
      <c r="I365" s="31" t="str">
        <f>IF('لیست کل'!I365="","",'لیست کل'!I365)</f>
        <v/>
      </c>
      <c r="J365" s="31" t="str">
        <f>IF('لیست کل'!J365="","",'لیست کل'!J365)</f>
        <v/>
      </c>
      <c r="K365" s="31" t="str">
        <f>IF('لیست کل'!K365="","",'لیست کل'!K365)</f>
        <v/>
      </c>
      <c r="L365" s="31" t="str">
        <f>IF('لیست کل'!L365="","",'لیست کل'!L365)</f>
        <v/>
      </c>
      <c r="M365" s="31" t="str">
        <f>IF('لیست کل'!M365="","",'لیست کل'!M365)</f>
        <v/>
      </c>
      <c r="N365" s="31" t="str">
        <f>IF('لیست کل'!N365="","",'لیست کل'!N365)</f>
        <v/>
      </c>
      <c r="O365" s="31" t="str">
        <f>IF('لیست کل'!O365="","",'لیست کل'!O365)</f>
        <v/>
      </c>
      <c r="P365" s="31" t="str">
        <f>IF('لیست کل'!P365="","",'لیست کل'!P365)</f>
        <v/>
      </c>
      <c r="Q365" s="31" t="str">
        <f>IF('لیست کل'!Q365="","",'لیست کل'!Q365)</f>
        <v/>
      </c>
      <c r="R365" s="31" t="str">
        <f>IF('لیست کل'!R365="","",'لیست کل'!R365)</f>
        <v/>
      </c>
      <c r="S365" s="31" t="str">
        <f>IF('لیست کل'!S365="","",'لیست کل'!S365)</f>
        <v/>
      </c>
      <c r="T365" s="88" t="str">
        <f>IF('لیست کل'!T365="","",'لیست کل'!T365)</f>
        <v/>
      </c>
    </row>
    <row r="366" spans="1:20" ht="21" hidden="1">
      <c r="A366" s="30">
        <f>IF('لیست کل'!A366="","",'لیست کل'!A366)</f>
        <v>363</v>
      </c>
      <c r="B366" s="30" t="str">
        <f>IF('لیست کل'!B366="","",'لیست کل'!B366)</f>
        <v/>
      </c>
      <c r="C366" s="30" t="str">
        <f>IF('لیست کل'!C366="","",'لیست کل'!C366)</f>
        <v/>
      </c>
      <c r="D366" s="30" t="str">
        <f>IF('لیست کل'!D366="","",'لیست کل'!D366)</f>
        <v/>
      </c>
      <c r="E366" s="30" t="str">
        <f>IF('لیست کل'!E366="","",'لیست کل'!E366)</f>
        <v/>
      </c>
      <c r="F366" s="30" t="str">
        <f>IF('لیست کل'!F366="","",'لیست کل'!F366)</f>
        <v/>
      </c>
      <c r="G366" s="30" t="str">
        <f>IF('لیست کل'!G366="","",'لیست کل'!G366)</f>
        <v/>
      </c>
      <c r="H366" s="30" t="str">
        <f>IF('لیست کل'!H366="","",'لیست کل'!H366)</f>
        <v/>
      </c>
      <c r="I366" s="30" t="str">
        <f>IF('لیست کل'!I366="","",'لیست کل'!I366)</f>
        <v/>
      </c>
      <c r="J366" s="30" t="str">
        <f>IF('لیست کل'!J366="","",'لیست کل'!J366)</f>
        <v/>
      </c>
      <c r="K366" s="30" t="str">
        <f>IF('لیست کل'!K366="","",'لیست کل'!K366)</f>
        <v/>
      </c>
      <c r="L366" s="30" t="str">
        <f>IF('لیست کل'!L366="","",'لیست کل'!L366)</f>
        <v/>
      </c>
      <c r="M366" s="30" t="str">
        <f>IF('لیست کل'!M366="","",'لیست کل'!M366)</f>
        <v/>
      </c>
      <c r="N366" s="30" t="str">
        <f>IF('لیست کل'!N366="","",'لیست کل'!N366)</f>
        <v/>
      </c>
      <c r="O366" s="30" t="str">
        <f>IF('لیست کل'!O366="","",'لیست کل'!O366)</f>
        <v/>
      </c>
      <c r="P366" s="30" t="str">
        <f>IF('لیست کل'!P366="","",'لیست کل'!P366)</f>
        <v/>
      </c>
      <c r="Q366" s="30" t="str">
        <f>IF('لیست کل'!Q366="","",'لیست کل'!Q366)</f>
        <v/>
      </c>
      <c r="R366" s="30" t="str">
        <f>IF('لیست کل'!R366="","",'لیست کل'!R366)</f>
        <v/>
      </c>
      <c r="S366" s="30" t="str">
        <f>IF('لیست کل'!S366="","",'لیست کل'!S366)</f>
        <v/>
      </c>
      <c r="T366" s="87" t="str">
        <f>IF('لیست کل'!T366="","",'لیست کل'!T366)</f>
        <v/>
      </c>
    </row>
    <row r="367" spans="1:20" ht="21" hidden="1">
      <c r="A367" s="31">
        <f>IF('لیست کل'!A367="","",'لیست کل'!A367)</f>
        <v>364</v>
      </c>
      <c r="B367" s="31" t="str">
        <f>IF('لیست کل'!B367="","",'لیست کل'!B367)</f>
        <v/>
      </c>
      <c r="C367" s="31" t="str">
        <f>IF('لیست کل'!C367="","",'لیست کل'!C367)</f>
        <v/>
      </c>
      <c r="D367" s="31" t="str">
        <f>IF('لیست کل'!D367="","",'لیست کل'!D367)</f>
        <v/>
      </c>
      <c r="E367" s="31" t="str">
        <f>IF('لیست کل'!E367="","",'لیست کل'!E367)</f>
        <v/>
      </c>
      <c r="F367" s="31" t="str">
        <f>IF('لیست کل'!F367="","",'لیست کل'!F367)</f>
        <v/>
      </c>
      <c r="G367" s="31" t="str">
        <f>IF('لیست کل'!G367="","",'لیست کل'!G367)</f>
        <v/>
      </c>
      <c r="H367" s="31" t="str">
        <f>IF('لیست کل'!H367="","",'لیست کل'!H367)</f>
        <v/>
      </c>
      <c r="I367" s="31" t="str">
        <f>IF('لیست کل'!I367="","",'لیست کل'!I367)</f>
        <v/>
      </c>
      <c r="J367" s="31" t="str">
        <f>IF('لیست کل'!J367="","",'لیست کل'!J367)</f>
        <v/>
      </c>
      <c r="K367" s="31" t="str">
        <f>IF('لیست کل'!K367="","",'لیست کل'!K367)</f>
        <v/>
      </c>
      <c r="L367" s="31" t="str">
        <f>IF('لیست کل'!L367="","",'لیست کل'!L367)</f>
        <v/>
      </c>
      <c r="M367" s="31" t="str">
        <f>IF('لیست کل'!M367="","",'لیست کل'!M367)</f>
        <v/>
      </c>
      <c r="N367" s="31" t="str">
        <f>IF('لیست کل'!N367="","",'لیست کل'!N367)</f>
        <v/>
      </c>
      <c r="O367" s="31" t="str">
        <f>IF('لیست کل'!O367="","",'لیست کل'!O367)</f>
        <v/>
      </c>
      <c r="P367" s="31" t="str">
        <f>IF('لیست کل'!P367="","",'لیست کل'!P367)</f>
        <v/>
      </c>
      <c r="Q367" s="31" t="str">
        <f>IF('لیست کل'!Q367="","",'لیست کل'!Q367)</f>
        <v/>
      </c>
      <c r="R367" s="31" t="str">
        <f>IF('لیست کل'!R367="","",'لیست کل'!R367)</f>
        <v/>
      </c>
      <c r="S367" s="31" t="str">
        <f>IF('لیست کل'!S367="","",'لیست کل'!S367)</f>
        <v/>
      </c>
      <c r="T367" s="88" t="str">
        <f>IF('لیست کل'!T367="","",'لیست کل'!T367)</f>
        <v/>
      </c>
    </row>
    <row r="368" spans="1:20" ht="21" hidden="1">
      <c r="A368" s="30">
        <f>IF('لیست کل'!A368="","",'لیست کل'!A368)</f>
        <v>365</v>
      </c>
      <c r="B368" s="30" t="str">
        <f>IF('لیست کل'!B368="","",'لیست کل'!B368)</f>
        <v/>
      </c>
      <c r="C368" s="30" t="str">
        <f>IF('لیست کل'!C368="","",'لیست کل'!C368)</f>
        <v/>
      </c>
      <c r="D368" s="30" t="str">
        <f>IF('لیست کل'!D368="","",'لیست کل'!D368)</f>
        <v/>
      </c>
      <c r="E368" s="30" t="str">
        <f>IF('لیست کل'!E368="","",'لیست کل'!E368)</f>
        <v/>
      </c>
      <c r="F368" s="30" t="str">
        <f>IF('لیست کل'!F368="","",'لیست کل'!F368)</f>
        <v/>
      </c>
      <c r="G368" s="30" t="str">
        <f>IF('لیست کل'!G368="","",'لیست کل'!G368)</f>
        <v/>
      </c>
      <c r="H368" s="30" t="str">
        <f>IF('لیست کل'!H368="","",'لیست کل'!H368)</f>
        <v/>
      </c>
      <c r="I368" s="30" t="str">
        <f>IF('لیست کل'!I368="","",'لیست کل'!I368)</f>
        <v/>
      </c>
      <c r="J368" s="30" t="str">
        <f>IF('لیست کل'!J368="","",'لیست کل'!J368)</f>
        <v/>
      </c>
      <c r="K368" s="30" t="str">
        <f>IF('لیست کل'!K368="","",'لیست کل'!K368)</f>
        <v/>
      </c>
      <c r="L368" s="30" t="str">
        <f>IF('لیست کل'!L368="","",'لیست کل'!L368)</f>
        <v/>
      </c>
      <c r="M368" s="30" t="str">
        <f>IF('لیست کل'!M368="","",'لیست کل'!M368)</f>
        <v/>
      </c>
      <c r="N368" s="30" t="str">
        <f>IF('لیست کل'!N368="","",'لیست کل'!N368)</f>
        <v/>
      </c>
      <c r="O368" s="30" t="str">
        <f>IF('لیست کل'!O368="","",'لیست کل'!O368)</f>
        <v/>
      </c>
      <c r="P368" s="30" t="str">
        <f>IF('لیست کل'!P368="","",'لیست کل'!P368)</f>
        <v/>
      </c>
      <c r="Q368" s="30" t="str">
        <f>IF('لیست کل'!Q368="","",'لیست کل'!Q368)</f>
        <v/>
      </c>
      <c r="R368" s="30" t="str">
        <f>IF('لیست کل'!R368="","",'لیست کل'!R368)</f>
        <v/>
      </c>
      <c r="S368" s="30" t="str">
        <f>IF('لیست کل'!S368="","",'لیست کل'!S368)</f>
        <v/>
      </c>
      <c r="T368" s="87" t="str">
        <f>IF('لیست کل'!T368="","",'لیست کل'!T368)</f>
        <v/>
      </c>
    </row>
    <row r="369" spans="1:20" ht="21" hidden="1">
      <c r="A369" s="31">
        <f>IF('لیست کل'!A369="","",'لیست کل'!A369)</f>
        <v>366</v>
      </c>
      <c r="B369" s="31" t="str">
        <f>IF('لیست کل'!B369="","",'لیست کل'!B369)</f>
        <v/>
      </c>
      <c r="C369" s="31" t="str">
        <f>IF('لیست کل'!C369="","",'لیست کل'!C369)</f>
        <v/>
      </c>
      <c r="D369" s="31" t="str">
        <f>IF('لیست کل'!D369="","",'لیست کل'!D369)</f>
        <v/>
      </c>
      <c r="E369" s="31" t="str">
        <f>IF('لیست کل'!E369="","",'لیست کل'!E369)</f>
        <v/>
      </c>
      <c r="F369" s="31" t="str">
        <f>IF('لیست کل'!F369="","",'لیست کل'!F369)</f>
        <v/>
      </c>
      <c r="G369" s="31" t="str">
        <f>IF('لیست کل'!G369="","",'لیست کل'!G369)</f>
        <v/>
      </c>
      <c r="H369" s="31" t="str">
        <f>IF('لیست کل'!H369="","",'لیست کل'!H369)</f>
        <v/>
      </c>
      <c r="I369" s="31" t="str">
        <f>IF('لیست کل'!I369="","",'لیست کل'!I369)</f>
        <v/>
      </c>
      <c r="J369" s="31" t="str">
        <f>IF('لیست کل'!J369="","",'لیست کل'!J369)</f>
        <v/>
      </c>
      <c r="K369" s="31" t="str">
        <f>IF('لیست کل'!K369="","",'لیست کل'!K369)</f>
        <v/>
      </c>
      <c r="L369" s="31" t="str">
        <f>IF('لیست کل'!L369="","",'لیست کل'!L369)</f>
        <v/>
      </c>
      <c r="M369" s="31" t="str">
        <f>IF('لیست کل'!M369="","",'لیست کل'!M369)</f>
        <v/>
      </c>
      <c r="N369" s="31" t="str">
        <f>IF('لیست کل'!N369="","",'لیست کل'!N369)</f>
        <v/>
      </c>
      <c r="O369" s="31" t="str">
        <f>IF('لیست کل'!O369="","",'لیست کل'!O369)</f>
        <v/>
      </c>
      <c r="P369" s="31" t="str">
        <f>IF('لیست کل'!P369="","",'لیست کل'!P369)</f>
        <v/>
      </c>
      <c r="Q369" s="31" t="str">
        <f>IF('لیست کل'!Q369="","",'لیست کل'!Q369)</f>
        <v/>
      </c>
      <c r="R369" s="31" t="str">
        <f>IF('لیست کل'!R369="","",'لیست کل'!R369)</f>
        <v/>
      </c>
      <c r="S369" s="31" t="str">
        <f>IF('لیست کل'!S369="","",'لیست کل'!S369)</f>
        <v/>
      </c>
      <c r="T369" s="88" t="str">
        <f>IF('لیست کل'!T369="","",'لیست کل'!T369)</f>
        <v/>
      </c>
    </row>
    <row r="370" spans="1:20" ht="21" hidden="1">
      <c r="A370" s="30">
        <f>IF('لیست کل'!A370="","",'لیست کل'!A370)</f>
        <v>367</v>
      </c>
      <c r="B370" s="30" t="str">
        <f>IF('لیست کل'!B370="","",'لیست کل'!B370)</f>
        <v/>
      </c>
      <c r="C370" s="30" t="str">
        <f>IF('لیست کل'!C370="","",'لیست کل'!C370)</f>
        <v/>
      </c>
      <c r="D370" s="30" t="str">
        <f>IF('لیست کل'!D370="","",'لیست کل'!D370)</f>
        <v/>
      </c>
      <c r="E370" s="30" t="str">
        <f>IF('لیست کل'!E370="","",'لیست کل'!E370)</f>
        <v/>
      </c>
      <c r="F370" s="30" t="str">
        <f>IF('لیست کل'!F370="","",'لیست کل'!F370)</f>
        <v/>
      </c>
      <c r="G370" s="30" t="str">
        <f>IF('لیست کل'!G370="","",'لیست کل'!G370)</f>
        <v/>
      </c>
      <c r="H370" s="30" t="str">
        <f>IF('لیست کل'!H370="","",'لیست کل'!H370)</f>
        <v/>
      </c>
      <c r="I370" s="30" t="str">
        <f>IF('لیست کل'!I370="","",'لیست کل'!I370)</f>
        <v/>
      </c>
      <c r="J370" s="30" t="str">
        <f>IF('لیست کل'!J370="","",'لیست کل'!J370)</f>
        <v/>
      </c>
      <c r="K370" s="30" t="str">
        <f>IF('لیست کل'!K370="","",'لیست کل'!K370)</f>
        <v/>
      </c>
      <c r="L370" s="30" t="str">
        <f>IF('لیست کل'!L370="","",'لیست کل'!L370)</f>
        <v/>
      </c>
      <c r="M370" s="30" t="str">
        <f>IF('لیست کل'!M370="","",'لیست کل'!M370)</f>
        <v/>
      </c>
      <c r="N370" s="30" t="str">
        <f>IF('لیست کل'!N370="","",'لیست کل'!N370)</f>
        <v/>
      </c>
      <c r="O370" s="30" t="str">
        <f>IF('لیست کل'!O370="","",'لیست کل'!O370)</f>
        <v/>
      </c>
      <c r="P370" s="30" t="str">
        <f>IF('لیست کل'!P370="","",'لیست کل'!P370)</f>
        <v/>
      </c>
      <c r="Q370" s="30" t="str">
        <f>IF('لیست کل'!Q370="","",'لیست کل'!Q370)</f>
        <v/>
      </c>
      <c r="R370" s="30" t="str">
        <f>IF('لیست کل'!R370="","",'لیست کل'!R370)</f>
        <v/>
      </c>
      <c r="S370" s="30" t="str">
        <f>IF('لیست کل'!S370="","",'لیست کل'!S370)</f>
        <v/>
      </c>
      <c r="T370" s="87" t="str">
        <f>IF('لیست کل'!T370="","",'لیست کل'!T370)</f>
        <v/>
      </c>
    </row>
    <row r="371" spans="1:20" ht="21" hidden="1">
      <c r="A371" s="31">
        <f>IF('لیست کل'!A371="","",'لیست کل'!A371)</f>
        <v>368</v>
      </c>
      <c r="B371" s="31" t="str">
        <f>IF('لیست کل'!B371="","",'لیست کل'!B371)</f>
        <v/>
      </c>
      <c r="C371" s="31" t="str">
        <f>IF('لیست کل'!C371="","",'لیست کل'!C371)</f>
        <v/>
      </c>
      <c r="D371" s="31" t="str">
        <f>IF('لیست کل'!D371="","",'لیست کل'!D371)</f>
        <v/>
      </c>
      <c r="E371" s="31" t="str">
        <f>IF('لیست کل'!E371="","",'لیست کل'!E371)</f>
        <v/>
      </c>
      <c r="F371" s="31" t="str">
        <f>IF('لیست کل'!F371="","",'لیست کل'!F371)</f>
        <v/>
      </c>
      <c r="G371" s="31" t="str">
        <f>IF('لیست کل'!G371="","",'لیست کل'!G371)</f>
        <v/>
      </c>
      <c r="H371" s="31" t="str">
        <f>IF('لیست کل'!H371="","",'لیست کل'!H371)</f>
        <v/>
      </c>
      <c r="I371" s="31" t="str">
        <f>IF('لیست کل'!I371="","",'لیست کل'!I371)</f>
        <v/>
      </c>
      <c r="J371" s="31" t="str">
        <f>IF('لیست کل'!J371="","",'لیست کل'!J371)</f>
        <v/>
      </c>
      <c r="K371" s="31" t="str">
        <f>IF('لیست کل'!K371="","",'لیست کل'!K371)</f>
        <v/>
      </c>
      <c r="L371" s="31" t="str">
        <f>IF('لیست کل'!L371="","",'لیست کل'!L371)</f>
        <v/>
      </c>
      <c r="M371" s="31" t="str">
        <f>IF('لیست کل'!M371="","",'لیست کل'!M371)</f>
        <v/>
      </c>
      <c r="N371" s="31" t="str">
        <f>IF('لیست کل'!N371="","",'لیست کل'!N371)</f>
        <v/>
      </c>
      <c r="O371" s="31" t="str">
        <f>IF('لیست کل'!O371="","",'لیست کل'!O371)</f>
        <v/>
      </c>
      <c r="P371" s="31" t="str">
        <f>IF('لیست کل'!P371="","",'لیست کل'!P371)</f>
        <v/>
      </c>
      <c r="Q371" s="31" t="str">
        <f>IF('لیست کل'!Q371="","",'لیست کل'!Q371)</f>
        <v/>
      </c>
      <c r="R371" s="31" t="str">
        <f>IF('لیست کل'!R371="","",'لیست کل'!R371)</f>
        <v/>
      </c>
      <c r="S371" s="31" t="str">
        <f>IF('لیست کل'!S371="","",'لیست کل'!S371)</f>
        <v/>
      </c>
      <c r="T371" s="88" t="str">
        <f>IF('لیست کل'!T371="","",'لیست کل'!T371)</f>
        <v/>
      </c>
    </row>
    <row r="372" spans="1:20" ht="21" hidden="1">
      <c r="A372" s="30">
        <f>IF('لیست کل'!A372="","",'لیست کل'!A372)</f>
        <v>369</v>
      </c>
      <c r="B372" s="30" t="str">
        <f>IF('لیست کل'!B372="","",'لیست کل'!B372)</f>
        <v/>
      </c>
      <c r="C372" s="30" t="str">
        <f>IF('لیست کل'!C372="","",'لیست کل'!C372)</f>
        <v/>
      </c>
      <c r="D372" s="30" t="str">
        <f>IF('لیست کل'!D372="","",'لیست کل'!D372)</f>
        <v/>
      </c>
      <c r="E372" s="30" t="str">
        <f>IF('لیست کل'!E372="","",'لیست کل'!E372)</f>
        <v/>
      </c>
      <c r="F372" s="30" t="str">
        <f>IF('لیست کل'!F372="","",'لیست کل'!F372)</f>
        <v/>
      </c>
      <c r="G372" s="30" t="str">
        <f>IF('لیست کل'!G372="","",'لیست کل'!G372)</f>
        <v/>
      </c>
      <c r="H372" s="30" t="str">
        <f>IF('لیست کل'!H372="","",'لیست کل'!H372)</f>
        <v/>
      </c>
      <c r="I372" s="30" t="str">
        <f>IF('لیست کل'!I372="","",'لیست کل'!I372)</f>
        <v/>
      </c>
      <c r="J372" s="30" t="str">
        <f>IF('لیست کل'!J372="","",'لیست کل'!J372)</f>
        <v/>
      </c>
      <c r="K372" s="30" t="str">
        <f>IF('لیست کل'!K372="","",'لیست کل'!K372)</f>
        <v/>
      </c>
      <c r="L372" s="30" t="str">
        <f>IF('لیست کل'!L372="","",'لیست کل'!L372)</f>
        <v/>
      </c>
      <c r="M372" s="30" t="str">
        <f>IF('لیست کل'!M372="","",'لیست کل'!M372)</f>
        <v/>
      </c>
      <c r="N372" s="30" t="str">
        <f>IF('لیست کل'!N372="","",'لیست کل'!N372)</f>
        <v/>
      </c>
      <c r="O372" s="30" t="str">
        <f>IF('لیست کل'!O372="","",'لیست کل'!O372)</f>
        <v/>
      </c>
      <c r="P372" s="30" t="str">
        <f>IF('لیست کل'!P372="","",'لیست کل'!P372)</f>
        <v/>
      </c>
      <c r="Q372" s="30" t="str">
        <f>IF('لیست کل'!Q372="","",'لیست کل'!Q372)</f>
        <v/>
      </c>
      <c r="R372" s="30" t="str">
        <f>IF('لیست کل'!R372="","",'لیست کل'!R372)</f>
        <v/>
      </c>
      <c r="S372" s="30" t="str">
        <f>IF('لیست کل'!S372="","",'لیست کل'!S372)</f>
        <v/>
      </c>
      <c r="T372" s="87" t="str">
        <f>IF('لیست کل'!T372="","",'لیست کل'!T372)</f>
        <v/>
      </c>
    </row>
    <row r="373" spans="1:20" ht="21" hidden="1">
      <c r="A373" s="31">
        <f>IF('لیست کل'!A373="","",'لیست کل'!A373)</f>
        <v>370</v>
      </c>
      <c r="B373" s="31" t="str">
        <f>IF('لیست کل'!B373="","",'لیست کل'!B373)</f>
        <v/>
      </c>
      <c r="C373" s="31" t="str">
        <f>IF('لیست کل'!C373="","",'لیست کل'!C373)</f>
        <v/>
      </c>
      <c r="D373" s="31" t="str">
        <f>IF('لیست کل'!D373="","",'لیست کل'!D373)</f>
        <v/>
      </c>
      <c r="E373" s="31" t="str">
        <f>IF('لیست کل'!E373="","",'لیست کل'!E373)</f>
        <v/>
      </c>
      <c r="F373" s="31" t="str">
        <f>IF('لیست کل'!F373="","",'لیست کل'!F373)</f>
        <v/>
      </c>
      <c r="G373" s="31" t="str">
        <f>IF('لیست کل'!G373="","",'لیست کل'!G373)</f>
        <v/>
      </c>
      <c r="H373" s="31" t="str">
        <f>IF('لیست کل'!H373="","",'لیست کل'!H373)</f>
        <v/>
      </c>
      <c r="I373" s="31" t="str">
        <f>IF('لیست کل'!I373="","",'لیست کل'!I373)</f>
        <v/>
      </c>
      <c r="J373" s="31" t="str">
        <f>IF('لیست کل'!J373="","",'لیست کل'!J373)</f>
        <v/>
      </c>
      <c r="K373" s="31" t="str">
        <f>IF('لیست کل'!K373="","",'لیست کل'!K373)</f>
        <v/>
      </c>
      <c r="L373" s="31" t="str">
        <f>IF('لیست کل'!L373="","",'لیست کل'!L373)</f>
        <v/>
      </c>
      <c r="M373" s="31" t="str">
        <f>IF('لیست کل'!M373="","",'لیست کل'!M373)</f>
        <v/>
      </c>
      <c r="N373" s="31" t="str">
        <f>IF('لیست کل'!N373="","",'لیست کل'!N373)</f>
        <v/>
      </c>
      <c r="O373" s="31" t="str">
        <f>IF('لیست کل'!O373="","",'لیست کل'!O373)</f>
        <v/>
      </c>
      <c r="P373" s="31" t="str">
        <f>IF('لیست کل'!P373="","",'لیست کل'!P373)</f>
        <v/>
      </c>
      <c r="Q373" s="31" t="str">
        <f>IF('لیست کل'!Q373="","",'لیست کل'!Q373)</f>
        <v/>
      </c>
      <c r="R373" s="31" t="str">
        <f>IF('لیست کل'!R373="","",'لیست کل'!R373)</f>
        <v/>
      </c>
      <c r="S373" s="31" t="str">
        <f>IF('لیست کل'!S373="","",'لیست کل'!S373)</f>
        <v/>
      </c>
      <c r="T373" s="88" t="str">
        <f>IF('لیست کل'!T373="","",'لیست کل'!T373)</f>
        <v/>
      </c>
    </row>
    <row r="374" spans="1:20" ht="21" hidden="1">
      <c r="A374" s="30">
        <f>IF('لیست کل'!A374="","",'لیست کل'!A374)</f>
        <v>371</v>
      </c>
      <c r="B374" s="30" t="str">
        <f>IF('لیست کل'!B374="","",'لیست کل'!B374)</f>
        <v/>
      </c>
      <c r="C374" s="30" t="str">
        <f>IF('لیست کل'!C374="","",'لیست کل'!C374)</f>
        <v/>
      </c>
      <c r="D374" s="30" t="str">
        <f>IF('لیست کل'!D374="","",'لیست کل'!D374)</f>
        <v/>
      </c>
      <c r="E374" s="30" t="str">
        <f>IF('لیست کل'!E374="","",'لیست کل'!E374)</f>
        <v/>
      </c>
      <c r="F374" s="30" t="str">
        <f>IF('لیست کل'!F374="","",'لیست کل'!F374)</f>
        <v/>
      </c>
      <c r="G374" s="30" t="str">
        <f>IF('لیست کل'!G374="","",'لیست کل'!G374)</f>
        <v/>
      </c>
      <c r="H374" s="30" t="str">
        <f>IF('لیست کل'!H374="","",'لیست کل'!H374)</f>
        <v/>
      </c>
      <c r="I374" s="30" t="str">
        <f>IF('لیست کل'!I374="","",'لیست کل'!I374)</f>
        <v/>
      </c>
      <c r="J374" s="30" t="str">
        <f>IF('لیست کل'!J374="","",'لیست کل'!J374)</f>
        <v/>
      </c>
      <c r="K374" s="30" t="str">
        <f>IF('لیست کل'!K374="","",'لیست کل'!K374)</f>
        <v/>
      </c>
      <c r="L374" s="30" t="str">
        <f>IF('لیست کل'!L374="","",'لیست کل'!L374)</f>
        <v/>
      </c>
      <c r="M374" s="30" t="str">
        <f>IF('لیست کل'!M374="","",'لیست کل'!M374)</f>
        <v/>
      </c>
      <c r="N374" s="30" t="str">
        <f>IF('لیست کل'!N374="","",'لیست کل'!N374)</f>
        <v/>
      </c>
      <c r="O374" s="30" t="str">
        <f>IF('لیست کل'!O374="","",'لیست کل'!O374)</f>
        <v/>
      </c>
      <c r="P374" s="30" t="str">
        <f>IF('لیست کل'!P374="","",'لیست کل'!P374)</f>
        <v/>
      </c>
      <c r="Q374" s="30" t="str">
        <f>IF('لیست کل'!Q374="","",'لیست کل'!Q374)</f>
        <v/>
      </c>
      <c r="R374" s="30" t="str">
        <f>IF('لیست کل'!R374="","",'لیست کل'!R374)</f>
        <v/>
      </c>
      <c r="S374" s="30" t="str">
        <f>IF('لیست کل'!S374="","",'لیست کل'!S374)</f>
        <v/>
      </c>
      <c r="T374" s="87" t="str">
        <f>IF('لیست کل'!T374="","",'لیست کل'!T374)</f>
        <v/>
      </c>
    </row>
    <row r="375" spans="1:20" ht="21" hidden="1">
      <c r="A375" s="31">
        <f>IF('لیست کل'!A375="","",'لیست کل'!A375)</f>
        <v>372</v>
      </c>
      <c r="B375" s="31" t="str">
        <f>IF('لیست کل'!B375="","",'لیست کل'!B375)</f>
        <v/>
      </c>
      <c r="C375" s="31" t="str">
        <f>IF('لیست کل'!C375="","",'لیست کل'!C375)</f>
        <v/>
      </c>
      <c r="D375" s="31" t="str">
        <f>IF('لیست کل'!D375="","",'لیست کل'!D375)</f>
        <v/>
      </c>
      <c r="E375" s="31" t="str">
        <f>IF('لیست کل'!E375="","",'لیست کل'!E375)</f>
        <v/>
      </c>
      <c r="F375" s="31" t="str">
        <f>IF('لیست کل'!F375="","",'لیست کل'!F375)</f>
        <v/>
      </c>
      <c r="G375" s="31" t="str">
        <f>IF('لیست کل'!G375="","",'لیست کل'!G375)</f>
        <v/>
      </c>
      <c r="H375" s="31" t="str">
        <f>IF('لیست کل'!H375="","",'لیست کل'!H375)</f>
        <v/>
      </c>
      <c r="I375" s="31" t="str">
        <f>IF('لیست کل'!I375="","",'لیست کل'!I375)</f>
        <v/>
      </c>
      <c r="J375" s="31" t="str">
        <f>IF('لیست کل'!J375="","",'لیست کل'!J375)</f>
        <v/>
      </c>
      <c r="K375" s="31" t="str">
        <f>IF('لیست کل'!K375="","",'لیست کل'!K375)</f>
        <v/>
      </c>
      <c r="L375" s="31" t="str">
        <f>IF('لیست کل'!L375="","",'لیست کل'!L375)</f>
        <v/>
      </c>
      <c r="M375" s="31" t="str">
        <f>IF('لیست کل'!M375="","",'لیست کل'!M375)</f>
        <v/>
      </c>
      <c r="N375" s="31" t="str">
        <f>IF('لیست کل'!N375="","",'لیست کل'!N375)</f>
        <v/>
      </c>
      <c r="O375" s="31" t="str">
        <f>IF('لیست کل'!O375="","",'لیست کل'!O375)</f>
        <v/>
      </c>
      <c r="P375" s="31" t="str">
        <f>IF('لیست کل'!P375="","",'لیست کل'!P375)</f>
        <v/>
      </c>
      <c r="Q375" s="31" t="str">
        <f>IF('لیست کل'!Q375="","",'لیست کل'!Q375)</f>
        <v/>
      </c>
      <c r="R375" s="31" t="str">
        <f>IF('لیست کل'!R375="","",'لیست کل'!R375)</f>
        <v/>
      </c>
      <c r="S375" s="31" t="str">
        <f>IF('لیست کل'!S375="","",'لیست کل'!S375)</f>
        <v/>
      </c>
      <c r="T375" s="88" t="str">
        <f>IF('لیست کل'!T375="","",'لیست کل'!T375)</f>
        <v/>
      </c>
    </row>
    <row r="376" spans="1:20" ht="21" hidden="1">
      <c r="A376" s="30">
        <f>IF('لیست کل'!A376="","",'لیست کل'!A376)</f>
        <v>373</v>
      </c>
      <c r="B376" s="30" t="str">
        <f>IF('لیست کل'!B376="","",'لیست کل'!B376)</f>
        <v/>
      </c>
      <c r="C376" s="30" t="str">
        <f>IF('لیست کل'!C376="","",'لیست کل'!C376)</f>
        <v/>
      </c>
      <c r="D376" s="30" t="str">
        <f>IF('لیست کل'!D376="","",'لیست کل'!D376)</f>
        <v/>
      </c>
      <c r="E376" s="30" t="str">
        <f>IF('لیست کل'!E376="","",'لیست کل'!E376)</f>
        <v/>
      </c>
      <c r="F376" s="30" t="str">
        <f>IF('لیست کل'!F376="","",'لیست کل'!F376)</f>
        <v/>
      </c>
      <c r="G376" s="30" t="str">
        <f>IF('لیست کل'!G376="","",'لیست کل'!G376)</f>
        <v/>
      </c>
      <c r="H376" s="30" t="str">
        <f>IF('لیست کل'!H376="","",'لیست کل'!H376)</f>
        <v/>
      </c>
      <c r="I376" s="30" t="str">
        <f>IF('لیست کل'!I376="","",'لیست کل'!I376)</f>
        <v/>
      </c>
      <c r="J376" s="30" t="str">
        <f>IF('لیست کل'!J376="","",'لیست کل'!J376)</f>
        <v/>
      </c>
      <c r="K376" s="30" t="str">
        <f>IF('لیست کل'!K376="","",'لیست کل'!K376)</f>
        <v/>
      </c>
      <c r="L376" s="30" t="str">
        <f>IF('لیست کل'!L376="","",'لیست کل'!L376)</f>
        <v/>
      </c>
      <c r="M376" s="30" t="str">
        <f>IF('لیست کل'!M376="","",'لیست کل'!M376)</f>
        <v/>
      </c>
      <c r="N376" s="30" t="str">
        <f>IF('لیست کل'!N376="","",'لیست کل'!N376)</f>
        <v/>
      </c>
      <c r="O376" s="30" t="str">
        <f>IF('لیست کل'!O376="","",'لیست کل'!O376)</f>
        <v/>
      </c>
      <c r="P376" s="30" t="str">
        <f>IF('لیست کل'!P376="","",'لیست کل'!P376)</f>
        <v/>
      </c>
      <c r="Q376" s="30" t="str">
        <f>IF('لیست کل'!Q376="","",'لیست کل'!Q376)</f>
        <v/>
      </c>
      <c r="R376" s="30" t="str">
        <f>IF('لیست کل'!R376="","",'لیست کل'!R376)</f>
        <v/>
      </c>
      <c r="S376" s="30" t="str">
        <f>IF('لیست کل'!S376="","",'لیست کل'!S376)</f>
        <v/>
      </c>
      <c r="T376" s="87" t="str">
        <f>IF('لیست کل'!T376="","",'لیست کل'!T376)</f>
        <v/>
      </c>
    </row>
    <row r="377" spans="1:20" ht="21" hidden="1">
      <c r="A377" s="31">
        <f>IF('لیست کل'!A377="","",'لیست کل'!A377)</f>
        <v>374</v>
      </c>
      <c r="B377" s="31" t="str">
        <f>IF('لیست کل'!B377="","",'لیست کل'!B377)</f>
        <v/>
      </c>
      <c r="C377" s="31" t="str">
        <f>IF('لیست کل'!C377="","",'لیست کل'!C377)</f>
        <v/>
      </c>
      <c r="D377" s="31" t="str">
        <f>IF('لیست کل'!D377="","",'لیست کل'!D377)</f>
        <v/>
      </c>
      <c r="E377" s="31" t="str">
        <f>IF('لیست کل'!E377="","",'لیست کل'!E377)</f>
        <v/>
      </c>
      <c r="F377" s="31" t="str">
        <f>IF('لیست کل'!F377="","",'لیست کل'!F377)</f>
        <v/>
      </c>
      <c r="G377" s="31" t="str">
        <f>IF('لیست کل'!G377="","",'لیست کل'!G377)</f>
        <v/>
      </c>
      <c r="H377" s="31" t="str">
        <f>IF('لیست کل'!H377="","",'لیست کل'!H377)</f>
        <v/>
      </c>
      <c r="I377" s="31" t="str">
        <f>IF('لیست کل'!I377="","",'لیست کل'!I377)</f>
        <v/>
      </c>
      <c r="J377" s="31" t="str">
        <f>IF('لیست کل'!J377="","",'لیست کل'!J377)</f>
        <v/>
      </c>
      <c r="K377" s="31" t="str">
        <f>IF('لیست کل'!K377="","",'لیست کل'!K377)</f>
        <v/>
      </c>
      <c r="L377" s="31" t="str">
        <f>IF('لیست کل'!L377="","",'لیست کل'!L377)</f>
        <v/>
      </c>
      <c r="M377" s="31" t="str">
        <f>IF('لیست کل'!M377="","",'لیست کل'!M377)</f>
        <v/>
      </c>
      <c r="N377" s="31" t="str">
        <f>IF('لیست کل'!N377="","",'لیست کل'!N377)</f>
        <v/>
      </c>
      <c r="O377" s="31" t="str">
        <f>IF('لیست کل'!O377="","",'لیست کل'!O377)</f>
        <v/>
      </c>
      <c r="P377" s="31" t="str">
        <f>IF('لیست کل'!P377="","",'لیست کل'!P377)</f>
        <v/>
      </c>
      <c r="Q377" s="31" t="str">
        <f>IF('لیست کل'!Q377="","",'لیست کل'!Q377)</f>
        <v/>
      </c>
      <c r="R377" s="31" t="str">
        <f>IF('لیست کل'!R377="","",'لیست کل'!R377)</f>
        <v/>
      </c>
      <c r="S377" s="31" t="str">
        <f>IF('لیست کل'!S377="","",'لیست کل'!S377)</f>
        <v/>
      </c>
      <c r="T377" s="88" t="str">
        <f>IF('لیست کل'!T377="","",'لیست کل'!T377)</f>
        <v/>
      </c>
    </row>
    <row r="378" spans="1:20" ht="21" hidden="1">
      <c r="A378" s="30">
        <f>IF('لیست کل'!A378="","",'لیست کل'!A378)</f>
        <v>375</v>
      </c>
      <c r="B378" s="30" t="str">
        <f>IF('لیست کل'!B378="","",'لیست کل'!B378)</f>
        <v/>
      </c>
      <c r="C378" s="30" t="str">
        <f>IF('لیست کل'!C378="","",'لیست کل'!C378)</f>
        <v/>
      </c>
      <c r="D378" s="30" t="str">
        <f>IF('لیست کل'!D378="","",'لیست کل'!D378)</f>
        <v/>
      </c>
      <c r="E378" s="30" t="str">
        <f>IF('لیست کل'!E378="","",'لیست کل'!E378)</f>
        <v/>
      </c>
      <c r="F378" s="30" t="str">
        <f>IF('لیست کل'!F378="","",'لیست کل'!F378)</f>
        <v/>
      </c>
      <c r="G378" s="30" t="str">
        <f>IF('لیست کل'!G378="","",'لیست کل'!G378)</f>
        <v/>
      </c>
      <c r="H378" s="30" t="str">
        <f>IF('لیست کل'!H378="","",'لیست کل'!H378)</f>
        <v/>
      </c>
      <c r="I378" s="30" t="str">
        <f>IF('لیست کل'!I378="","",'لیست کل'!I378)</f>
        <v/>
      </c>
      <c r="J378" s="30" t="str">
        <f>IF('لیست کل'!J378="","",'لیست کل'!J378)</f>
        <v/>
      </c>
      <c r="K378" s="30" t="str">
        <f>IF('لیست کل'!K378="","",'لیست کل'!K378)</f>
        <v/>
      </c>
      <c r="L378" s="30" t="str">
        <f>IF('لیست کل'!L378="","",'لیست کل'!L378)</f>
        <v/>
      </c>
      <c r="M378" s="30" t="str">
        <f>IF('لیست کل'!M378="","",'لیست کل'!M378)</f>
        <v/>
      </c>
      <c r="N378" s="30" t="str">
        <f>IF('لیست کل'!N378="","",'لیست کل'!N378)</f>
        <v/>
      </c>
      <c r="O378" s="30" t="str">
        <f>IF('لیست کل'!O378="","",'لیست کل'!O378)</f>
        <v/>
      </c>
      <c r="P378" s="30" t="str">
        <f>IF('لیست کل'!P378="","",'لیست کل'!P378)</f>
        <v/>
      </c>
      <c r="Q378" s="30" t="str">
        <f>IF('لیست کل'!Q378="","",'لیست کل'!Q378)</f>
        <v/>
      </c>
      <c r="R378" s="30" t="str">
        <f>IF('لیست کل'!R378="","",'لیست کل'!R378)</f>
        <v/>
      </c>
      <c r="S378" s="30" t="str">
        <f>IF('لیست کل'!S378="","",'لیست کل'!S378)</f>
        <v/>
      </c>
      <c r="T378" s="87" t="str">
        <f>IF('لیست کل'!T378="","",'لیست کل'!T378)</f>
        <v/>
      </c>
    </row>
    <row r="379" spans="1:20" ht="21" hidden="1">
      <c r="A379" s="31">
        <f>IF('لیست کل'!A379="","",'لیست کل'!A379)</f>
        <v>376</v>
      </c>
      <c r="B379" s="31" t="str">
        <f>IF('لیست کل'!B379="","",'لیست کل'!B379)</f>
        <v/>
      </c>
      <c r="C379" s="31" t="str">
        <f>IF('لیست کل'!C379="","",'لیست کل'!C379)</f>
        <v/>
      </c>
      <c r="D379" s="31" t="str">
        <f>IF('لیست کل'!D379="","",'لیست کل'!D379)</f>
        <v/>
      </c>
      <c r="E379" s="31" t="str">
        <f>IF('لیست کل'!E379="","",'لیست کل'!E379)</f>
        <v/>
      </c>
      <c r="F379" s="31" t="str">
        <f>IF('لیست کل'!F379="","",'لیست کل'!F379)</f>
        <v/>
      </c>
      <c r="G379" s="31" t="str">
        <f>IF('لیست کل'!G379="","",'لیست کل'!G379)</f>
        <v/>
      </c>
      <c r="H379" s="31" t="str">
        <f>IF('لیست کل'!H379="","",'لیست کل'!H379)</f>
        <v/>
      </c>
      <c r="I379" s="31" t="str">
        <f>IF('لیست کل'!I379="","",'لیست کل'!I379)</f>
        <v/>
      </c>
      <c r="J379" s="31" t="str">
        <f>IF('لیست کل'!J379="","",'لیست کل'!J379)</f>
        <v/>
      </c>
      <c r="K379" s="31" t="str">
        <f>IF('لیست کل'!K379="","",'لیست کل'!K379)</f>
        <v/>
      </c>
      <c r="L379" s="31" t="str">
        <f>IF('لیست کل'!L379="","",'لیست کل'!L379)</f>
        <v/>
      </c>
      <c r="M379" s="31" t="str">
        <f>IF('لیست کل'!M379="","",'لیست کل'!M379)</f>
        <v/>
      </c>
      <c r="N379" s="31" t="str">
        <f>IF('لیست کل'!N379="","",'لیست کل'!N379)</f>
        <v/>
      </c>
      <c r="O379" s="31" t="str">
        <f>IF('لیست کل'!O379="","",'لیست کل'!O379)</f>
        <v/>
      </c>
      <c r="P379" s="31" t="str">
        <f>IF('لیست کل'!P379="","",'لیست کل'!P379)</f>
        <v/>
      </c>
      <c r="Q379" s="31" t="str">
        <f>IF('لیست کل'!Q379="","",'لیست کل'!Q379)</f>
        <v/>
      </c>
      <c r="R379" s="31" t="str">
        <f>IF('لیست کل'!R379="","",'لیست کل'!R379)</f>
        <v/>
      </c>
      <c r="S379" s="31" t="str">
        <f>IF('لیست کل'!S379="","",'لیست کل'!S379)</f>
        <v/>
      </c>
      <c r="T379" s="88" t="str">
        <f>IF('لیست کل'!T379="","",'لیست کل'!T379)</f>
        <v/>
      </c>
    </row>
    <row r="380" spans="1:20" ht="21" hidden="1">
      <c r="A380" s="30">
        <f>IF('لیست کل'!A380="","",'لیست کل'!A380)</f>
        <v>377</v>
      </c>
      <c r="B380" s="30" t="str">
        <f>IF('لیست کل'!B380="","",'لیست کل'!B380)</f>
        <v/>
      </c>
      <c r="C380" s="30" t="str">
        <f>IF('لیست کل'!C380="","",'لیست کل'!C380)</f>
        <v/>
      </c>
      <c r="D380" s="30" t="str">
        <f>IF('لیست کل'!D380="","",'لیست کل'!D380)</f>
        <v/>
      </c>
      <c r="E380" s="30" t="str">
        <f>IF('لیست کل'!E380="","",'لیست کل'!E380)</f>
        <v/>
      </c>
      <c r="F380" s="30" t="str">
        <f>IF('لیست کل'!F380="","",'لیست کل'!F380)</f>
        <v/>
      </c>
      <c r="G380" s="30" t="str">
        <f>IF('لیست کل'!G380="","",'لیست کل'!G380)</f>
        <v/>
      </c>
      <c r="H380" s="30" t="str">
        <f>IF('لیست کل'!H380="","",'لیست کل'!H380)</f>
        <v/>
      </c>
      <c r="I380" s="30" t="str">
        <f>IF('لیست کل'!I380="","",'لیست کل'!I380)</f>
        <v/>
      </c>
      <c r="J380" s="30" t="str">
        <f>IF('لیست کل'!J380="","",'لیست کل'!J380)</f>
        <v/>
      </c>
      <c r="K380" s="30" t="str">
        <f>IF('لیست کل'!K380="","",'لیست کل'!K380)</f>
        <v/>
      </c>
      <c r="L380" s="30" t="str">
        <f>IF('لیست کل'!L380="","",'لیست کل'!L380)</f>
        <v/>
      </c>
      <c r="M380" s="30" t="str">
        <f>IF('لیست کل'!M380="","",'لیست کل'!M380)</f>
        <v/>
      </c>
      <c r="N380" s="30" t="str">
        <f>IF('لیست کل'!N380="","",'لیست کل'!N380)</f>
        <v/>
      </c>
      <c r="O380" s="30" t="str">
        <f>IF('لیست کل'!O380="","",'لیست کل'!O380)</f>
        <v/>
      </c>
      <c r="P380" s="30" t="str">
        <f>IF('لیست کل'!P380="","",'لیست کل'!P380)</f>
        <v/>
      </c>
      <c r="Q380" s="30" t="str">
        <f>IF('لیست کل'!Q380="","",'لیست کل'!Q380)</f>
        <v/>
      </c>
      <c r="R380" s="30" t="str">
        <f>IF('لیست کل'!R380="","",'لیست کل'!R380)</f>
        <v/>
      </c>
      <c r="S380" s="30" t="str">
        <f>IF('لیست کل'!S380="","",'لیست کل'!S380)</f>
        <v/>
      </c>
      <c r="T380" s="87" t="str">
        <f>IF('لیست کل'!T380="","",'لیست کل'!T380)</f>
        <v/>
      </c>
    </row>
    <row r="381" spans="1:20" ht="21" hidden="1">
      <c r="A381" s="31">
        <f>IF('لیست کل'!A381="","",'لیست کل'!A381)</f>
        <v>378</v>
      </c>
      <c r="B381" s="31" t="str">
        <f>IF('لیست کل'!B381="","",'لیست کل'!B381)</f>
        <v/>
      </c>
      <c r="C381" s="31" t="str">
        <f>IF('لیست کل'!C381="","",'لیست کل'!C381)</f>
        <v/>
      </c>
      <c r="D381" s="31" t="str">
        <f>IF('لیست کل'!D381="","",'لیست کل'!D381)</f>
        <v/>
      </c>
      <c r="E381" s="31" t="str">
        <f>IF('لیست کل'!E381="","",'لیست کل'!E381)</f>
        <v/>
      </c>
      <c r="F381" s="31" t="str">
        <f>IF('لیست کل'!F381="","",'لیست کل'!F381)</f>
        <v/>
      </c>
      <c r="G381" s="31" t="str">
        <f>IF('لیست کل'!G381="","",'لیست کل'!G381)</f>
        <v/>
      </c>
      <c r="H381" s="31" t="str">
        <f>IF('لیست کل'!H381="","",'لیست کل'!H381)</f>
        <v/>
      </c>
      <c r="I381" s="31" t="str">
        <f>IF('لیست کل'!I381="","",'لیست کل'!I381)</f>
        <v/>
      </c>
      <c r="J381" s="31" t="str">
        <f>IF('لیست کل'!J381="","",'لیست کل'!J381)</f>
        <v/>
      </c>
      <c r="K381" s="31" t="str">
        <f>IF('لیست کل'!K381="","",'لیست کل'!K381)</f>
        <v/>
      </c>
      <c r="L381" s="31" t="str">
        <f>IF('لیست کل'!L381="","",'لیست کل'!L381)</f>
        <v/>
      </c>
      <c r="M381" s="31" t="str">
        <f>IF('لیست کل'!M381="","",'لیست کل'!M381)</f>
        <v/>
      </c>
      <c r="N381" s="31" t="str">
        <f>IF('لیست کل'!N381="","",'لیست کل'!N381)</f>
        <v/>
      </c>
      <c r="O381" s="31" t="str">
        <f>IF('لیست کل'!O381="","",'لیست کل'!O381)</f>
        <v/>
      </c>
      <c r="P381" s="31" t="str">
        <f>IF('لیست کل'!P381="","",'لیست کل'!P381)</f>
        <v/>
      </c>
      <c r="Q381" s="31" t="str">
        <f>IF('لیست کل'!Q381="","",'لیست کل'!Q381)</f>
        <v/>
      </c>
      <c r="R381" s="31" t="str">
        <f>IF('لیست کل'!R381="","",'لیست کل'!R381)</f>
        <v/>
      </c>
      <c r="S381" s="31" t="str">
        <f>IF('لیست کل'!S381="","",'لیست کل'!S381)</f>
        <v/>
      </c>
      <c r="T381" s="88" t="str">
        <f>IF('لیست کل'!T381="","",'لیست کل'!T381)</f>
        <v/>
      </c>
    </row>
    <row r="382" spans="1:20" ht="21" hidden="1">
      <c r="A382" s="30">
        <f>IF('لیست کل'!A382="","",'لیست کل'!A382)</f>
        <v>379</v>
      </c>
      <c r="B382" s="30" t="str">
        <f>IF('لیست کل'!B382="","",'لیست کل'!B382)</f>
        <v/>
      </c>
      <c r="C382" s="30" t="str">
        <f>IF('لیست کل'!C382="","",'لیست کل'!C382)</f>
        <v/>
      </c>
      <c r="D382" s="30" t="str">
        <f>IF('لیست کل'!D382="","",'لیست کل'!D382)</f>
        <v/>
      </c>
      <c r="E382" s="30" t="str">
        <f>IF('لیست کل'!E382="","",'لیست کل'!E382)</f>
        <v/>
      </c>
      <c r="F382" s="30" t="str">
        <f>IF('لیست کل'!F382="","",'لیست کل'!F382)</f>
        <v/>
      </c>
      <c r="G382" s="30" t="str">
        <f>IF('لیست کل'!G382="","",'لیست کل'!G382)</f>
        <v/>
      </c>
      <c r="H382" s="30" t="str">
        <f>IF('لیست کل'!H382="","",'لیست کل'!H382)</f>
        <v/>
      </c>
      <c r="I382" s="30" t="str">
        <f>IF('لیست کل'!I382="","",'لیست کل'!I382)</f>
        <v/>
      </c>
      <c r="J382" s="30" t="str">
        <f>IF('لیست کل'!J382="","",'لیست کل'!J382)</f>
        <v/>
      </c>
      <c r="K382" s="30" t="str">
        <f>IF('لیست کل'!K382="","",'لیست کل'!K382)</f>
        <v/>
      </c>
      <c r="L382" s="30" t="str">
        <f>IF('لیست کل'!L382="","",'لیست کل'!L382)</f>
        <v/>
      </c>
      <c r="M382" s="30" t="str">
        <f>IF('لیست کل'!M382="","",'لیست کل'!M382)</f>
        <v/>
      </c>
      <c r="N382" s="30" t="str">
        <f>IF('لیست کل'!N382="","",'لیست کل'!N382)</f>
        <v/>
      </c>
      <c r="O382" s="30" t="str">
        <f>IF('لیست کل'!O382="","",'لیست کل'!O382)</f>
        <v/>
      </c>
      <c r="P382" s="30" t="str">
        <f>IF('لیست کل'!P382="","",'لیست کل'!P382)</f>
        <v/>
      </c>
      <c r="Q382" s="30" t="str">
        <f>IF('لیست کل'!Q382="","",'لیست کل'!Q382)</f>
        <v/>
      </c>
      <c r="R382" s="30" t="str">
        <f>IF('لیست کل'!R382="","",'لیست کل'!R382)</f>
        <v/>
      </c>
      <c r="S382" s="30" t="str">
        <f>IF('لیست کل'!S382="","",'لیست کل'!S382)</f>
        <v/>
      </c>
      <c r="T382" s="87" t="str">
        <f>IF('لیست کل'!T382="","",'لیست کل'!T382)</f>
        <v/>
      </c>
    </row>
    <row r="383" spans="1:20" ht="21" hidden="1">
      <c r="A383" s="31">
        <f>IF('لیست کل'!A383="","",'لیست کل'!A383)</f>
        <v>380</v>
      </c>
      <c r="B383" s="31" t="str">
        <f>IF('لیست کل'!B383="","",'لیست کل'!B383)</f>
        <v/>
      </c>
      <c r="C383" s="31" t="str">
        <f>IF('لیست کل'!C383="","",'لیست کل'!C383)</f>
        <v/>
      </c>
      <c r="D383" s="31" t="str">
        <f>IF('لیست کل'!D383="","",'لیست کل'!D383)</f>
        <v/>
      </c>
      <c r="E383" s="31" t="str">
        <f>IF('لیست کل'!E383="","",'لیست کل'!E383)</f>
        <v/>
      </c>
      <c r="F383" s="31" t="str">
        <f>IF('لیست کل'!F383="","",'لیست کل'!F383)</f>
        <v/>
      </c>
      <c r="G383" s="31" t="str">
        <f>IF('لیست کل'!G383="","",'لیست کل'!G383)</f>
        <v/>
      </c>
      <c r="H383" s="31" t="str">
        <f>IF('لیست کل'!H383="","",'لیست کل'!H383)</f>
        <v/>
      </c>
      <c r="I383" s="31" t="str">
        <f>IF('لیست کل'!I383="","",'لیست کل'!I383)</f>
        <v/>
      </c>
      <c r="J383" s="31" t="str">
        <f>IF('لیست کل'!J383="","",'لیست کل'!J383)</f>
        <v/>
      </c>
      <c r="K383" s="31" t="str">
        <f>IF('لیست کل'!K383="","",'لیست کل'!K383)</f>
        <v/>
      </c>
      <c r="L383" s="31" t="str">
        <f>IF('لیست کل'!L383="","",'لیست کل'!L383)</f>
        <v/>
      </c>
      <c r="M383" s="31" t="str">
        <f>IF('لیست کل'!M383="","",'لیست کل'!M383)</f>
        <v/>
      </c>
      <c r="N383" s="31" t="str">
        <f>IF('لیست کل'!N383="","",'لیست کل'!N383)</f>
        <v/>
      </c>
      <c r="O383" s="31" t="str">
        <f>IF('لیست کل'!O383="","",'لیست کل'!O383)</f>
        <v/>
      </c>
      <c r="P383" s="31" t="str">
        <f>IF('لیست کل'!P383="","",'لیست کل'!P383)</f>
        <v/>
      </c>
      <c r="Q383" s="31" t="str">
        <f>IF('لیست کل'!Q383="","",'لیست کل'!Q383)</f>
        <v/>
      </c>
      <c r="R383" s="31" t="str">
        <f>IF('لیست کل'!R383="","",'لیست کل'!R383)</f>
        <v/>
      </c>
      <c r="S383" s="31" t="str">
        <f>IF('لیست کل'!S383="","",'لیست کل'!S383)</f>
        <v/>
      </c>
      <c r="T383" s="88" t="str">
        <f>IF('لیست کل'!T383="","",'لیست کل'!T383)</f>
        <v/>
      </c>
    </row>
    <row r="384" spans="1:20" ht="21" hidden="1">
      <c r="A384" s="30">
        <f>IF('لیست کل'!A384="","",'لیست کل'!A384)</f>
        <v>381</v>
      </c>
      <c r="B384" s="30" t="str">
        <f>IF('لیست کل'!B384="","",'لیست کل'!B384)</f>
        <v/>
      </c>
      <c r="C384" s="30" t="str">
        <f>IF('لیست کل'!C384="","",'لیست کل'!C384)</f>
        <v/>
      </c>
      <c r="D384" s="30" t="str">
        <f>IF('لیست کل'!D384="","",'لیست کل'!D384)</f>
        <v/>
      </c>
      <c r="E384" s="30" t="str">
        <f>IF('لیست کل'!E384="","",'لیست کل'!E384)</f>
        <v/>
      </c>
      <c r="F384" s="30" t="str">
        <f>IF('لیست کل'!F384="","",'لیست کل'!F384)</f>
        <v/>
      </c>
      <c r="G384" s="30" t="str">
        <f>IF('لیست کل'!G384="","",'لیست کل'!G384)</f>
        <v/>
      </c>
      <c r="H384" s="30" t="str">
        <f>IF('لیست کل'!H384="","",'لیست کل'!H384)</f>
        <v/>
      </c>
      <c r="I384" s="30" t="str">
        <f>IF('لیست کل'!I384="","",'لیست کل'!I384)</f>
        <v/>
      </c>
      <c r="J384" s="30" t="str">
        <f>IF('لیست کل'!J384="","",'لیست کل'!J384)</f>
        <v/>
      </c>
      <c r="K384" s="30" t="str">
        <f>IF('لیست کل'!K384="","",'لیست کل'!K384)</f>
        <v/>
      </c>
      <c r="L384" s="30" t="str">
        <f>IF('لیست کل'!L384="","",'لیست کل'!L384)</f>
        <v/>
      </c>
      <c r="M384" s="30" t="str">
        <f>IF('لیست کل'!M384="","",'لیست کل'!M384)</f>
        <v/>
      </c>
      <c r="N384" s="30" t="str">
        <f>IF('لیست کل'!N384="","",'لیست کل'!N384)</f>
        <v/>
      </c>
      <c r="O384" s="30" t="str">
        <f>IF('لیست کل'!O384="","",'لیست کل'!O384)</f>
        <v/>
      </c>
      <c r="P384" s="30" t="str">
        <f>IF('لیست کل'!P384="","",'لیست کل'!P384)</f>
        <v/>
      </c>
      <c r="Q384" s="30" t="str">
        <f>IF('لیست کل'!Q384="","",'لیست کل'!Q384)</f>
        <v/>
      </c>
      <c r="R384" s="30" t="str">
        <f>IF('لیست کل'!R384="","",'لیست کل'!R384)</f>
        <v/>
      </c>
      <c r="S384" s="30" t="str">
        <f>IF('لیست کل'!S384="","",'لیست کل'!S384)</f>
        <v/>
      </c>
      <c r="T384" s="87" t="str">
        <f>IF('لیست کل'!T384="","",'لیست کل'!T384)</f>
        <v/>
      </c>
    </row>
    <row r="385" spans="1:20" ht="21" hidden="1">
      <c r="A385" s="31">
        <f>IF('لیست کل'!A385="","",'لیست کل'!A385)</f>
        <v>382</v>
      </c>
      <c r="B385" s="31" t="str">
        <f>IF('لیست کل'!B385="","",'لیست کل'!B385)</f>
        <v/>
      </c>
      <c r="C385" s="31" t="str">
        <f>IF('لیست کل'!C385="","",'لیست کل'!C385)</f>
        <v/>
      </c>
      <c r="D385" s="31" t="str">
        <f>IF('لیست کل'!D385="","",'لیست کل'!D385)</f>
        <v/>
      </c>
      <c r="E385" s="31" t="str">
        <f>IF('لیست کل'!E385="","",'لیست کل'!E385)</f>
        <v/>
      </c>
      <c r="F385" s="31" t="str">
        <f>IF('لیست کل'!F385="","",'لیست کل'!F385)</f>
        <v/>
      </c>
      <c r="G385" s="31" t="str">
        <f>IF('لیست کل'!G385="","",'لیست کل'!G385)</f>
        <v/>
      </c>
      <c r="H385" s="31" t="str">
        <f>IF('لیست کل'!H385="","",'لیست کل'!H385)</f>
        <v/>
      </c>
      <c r="I385" s="31" t="str">
        <f>IF('لیست کل'!I385="","",'لیست کل'!I385)</f>
        <v/>
      </c>
      <c r="J385" s="31" t="str">
        <f>IF('لیست کل'!J385="","",'لیست کل'!J385)</f>
        <v/>
      </c>
      <c r="K385" s="31" t="str">
        <f>IF('لیست کل'!K385="","",'لیست کل'!K385)</f>
        <v/>
      </c>
      <c r="L385" s="31" t="str">
        <f>IF('لیست کل'!L385="","",'لیست کل'!L385)</f>
        <v/>
      </c>
      <c r="M385" s="31" t="str">
        <f>IF('لیست کل'!M385="","",'لیست کل'!M385)</f>
        <v/>
      </c>
      <c r="N385" s="31" t="str">
        <f>IF('لیست کل'!N385="","",'لیست کل'!N385)</f>
        <v/>
      </c>
      <c r="O385" s="31" t="str">
        <f>IF('لیست کل'!O385="","",'لیست کل'!O385)</f>
        <v/>
      </c>
      <c r="P385" s="31" t="str">
        <f>IF('لیست کل'!P385="","",'لیست کل'!P385)</f>
        <v/>
      </c>
      <c r="Q385" s="31" t="str">
        <f>IF('لیست کل'!Q385="","",'لیست کل'!Q385)</f>
        <v/>
      </c>
      <c r="R385" s="31" t="str">
        <f>IF('لیست کل'!R385="","",'لیست کل'!R385)</f>
        <v/>
      </c>
      <c r="S385" s="31" t="str">
        <f>IF('لیست کل'!S385="","",'لیست کل'!S385)</f>
        <v/>
      </c>
      <c r="T385" s="88" t="str">
        <f>IF('لیست کل'!T385="","",'لیست کل'!T385)</f>
        <v/>
      </c>
    </row>
    <row r="386" spans="1:20" ht="21" hidden="1">
      <c r="A386" s="30">
        <f>IF('لیست کل'!A386="","",'لیست کل'!A386)</f>
        <v>383</v>
      </c>
      <c r="B386" s="30" t="str">
        <f>IF('لیست کل'!B386="","",'لیست کل'!B386)</f>
        <v/>
      </c>
      <c r="C386" s="30" t="str">
        <f>IF('لیست کل'!C386="","",'لیست کل'!C386)</f>
        <v/>
      </c>
      <c r="D386" s="30" t="str">
        <f>IF('لیست کل'!D386="","",'لیست کل'!D386)</f>
        <v/>
      </c>
      <c r="E386" s="30" t="str">
        <f>IF('لیست کل'!E386="","",'لیست کل'!E386)</f>
        <v/>
      </c>
      <c r="F386" s="30" t="str">
        <f>IF('لیست کل'!F386="","",'لیست کل'!F386)</f>
        <v/>
      </c>
      <c r="G386" s="30" t="str">
        <f>IF('لیست کل'!G386="","",'لیست کل'!G386)</f>
        <v/>
      </c>
      <c r="H386" s="30" t="str">
        <f>IF('لیست کل'!H386="","",'لیست کل'!H386)</f>
        <v/>
      </c>
      <c r="I386" s="30" t="str">
        <f>IF('لیست کل'!I386="","",'لیست کل'!I386)</f>
        <v/>
      </c>
      <c r="J386" s="30" t="str">
        <f>IF('لیست کل'!J386="","",'لیست کل'!J386)</f>
        <v/>
      </c>
      <c r="K386" s="30" t="str">
        <f>IF('لیست کل'!K386="","",'لیست کل'!K386)</f>
        <v/>
      </c>
      <c r="L386" s="30" t="str">
        <f>IF('لیست کل'!L386="","",'لیست کل'!L386)</f>
        <v/>
      </c>
      <c r="M386" s="30" t="str">
        <f>IF('لیست کل'!M386="","",'لیست کل'!M386)</f>
        <v/>
      </c>
      <c r="N386" s="30" t="str">
        <f>IF('لیست کل'!N386="","",'لیست کل'!N386)</f>
        <v/>
      </c>
      <c r="O386" s="30" t="str">
        <f>IF('لیست کل'!O386="","",'لیست کل'!O386)</f>
        <v/>
      </c>
      <c r="P386" s="30" t="str">
        <f>IF('لیست کل'!P386="","",'لیست کل'!P386)</f>
        <v/>
      </c>
      <c r="Q386" s="30" t="str">
        <f>IF('لیست کل'!Q386="","",'لیست کل'!Q386)</f>
        <v/>
      </c>
      <c r="R386" s="30" t="str">
        <f>IF('لیست کل'!R386="","",'لیست کل'!R386)</f>
        <v/>
      </c>
      <c r="S386" s="30" t="str">
        <f>IF('لیست کل'!S386="","",'لیست کل'!S386)</f>
        <v/>
      </c>
      <c r="T386" s="87" t="str">
        <f>IF('لیست کل'!T386="","",'لیست کل'!T386)</f>
        <v/>
      </c>
    </row>
    <row r="387" spans="1:20" ht="21" hidden="1">
      <c r="A387" s="31">
        <f>IF('لیست کل'!A387="","",'لیست کل'!A387)</f>
        <v>384</v>
      </c>
      <c r="B387" s="31" t="str">
        <f>IF('لیست کل'!B387="","",'لیست کل'!B387)</f>
        <v/>
      </c>
      <c r="C387" s="31" t="str">
        <f>IF('لیست کل'!C387="","",'لیست کل'!C387)</f>
        <v/>
      </c>
      <c r="D387" s="31" t="str">
        <f>IF('لیست کل'!D387="","",'لیست کل'!D387)</f>
        <v/>
      </c>
      <c r="E387" s="31" t="str">
        <f>IF('لیست کل'!E387="","",'لیست کل'!E387)</f>
        <v/>
      </c>
      <c r="F387" s="31" t="str">
        <f>IF('لیست کل'!F387="","",'لیست کل'!F387)</f>
        <v/>
      </c>
      <c r="G387" s="31" t="str">
        <f>IF('لیست کل'!G387="","",'لیست کل'!G387)</f>
        <v/>
      </c>
      <c r="H387" s="31" t="str">
        <f>IF('لیست کل'!H387="","",'لیست کل'!H387)</f>
        <v/>
      </c>
      <c r="I387" s="31" t="str">
        <f>IF('لیست کل'!I387="","",'لیست کل'!I387)</f>
        <v/>
      </c>
      <c r="J387" s="31" t="str">
        <f>IF('لیست کل'!J387="","",'لیست کل'!J387)</f>
        <v/>
      </c>
      <c r="K387" s="31" t="str">
        <f>IF('لیست کل'!K387="","",'لیست کل'!K387)</f>
        <v/>
      </c>
      <c r="L387" s="31" t="str">
        <f>IF('لیست کل'!L387="","",'لیست کل'!L387)</f>
        <v/>
      </c>
      <c r="M387" s="31" t="str">
        <f>IF('لیست کل'!M387="","",'لیست کل'!M387)</f>
        <v/>
      </c>
      <c r="N387" s="31" t="str">
        <f>IF('لیست کل'!N387="","",'لیست کل'!N387)</f>
        <v/>
      </c>
      <c r="O387" s="31" t="str">
        <f>IF('لیست کل'!O387="","",'لیست کل'!O387)</f>
        <v/>
      </c>
      <c r="P387" s="31" t="str">
        <f>IF('لیست کل'!P387="","",'لیست کل'!P387)</f>
        <v/>
      </c>
      <c r="Q387" s="31" t="str">
        <f>IF('لیست کل'!Q387="","",'لیست کل'!Q387)</f>
        <v/>
      </c>
      <c r="R387" s="31" t="str">
        <f>IF('لیست کل'!R387="","",'لیست کل'!R387)</f>
        <v/>
      </c>
      <c r="S387" s="31" t="str">
        <f>IF('لیست کل'!S387="","",'لیست کل'!S387)</f>
        <v/>
      </c>
      <c r="T387" s="88" t="str">
        <f>IF('لیست کل'!T387="","",'لیست کل'!T387)</f>
        <v/>
      </c>
    </row>
    <row r="388" spans="1:20" ht="21" hidden="1">
      <c r="A388" s="30">
        <f>IF('لیست کل'!A388="","",'لیست کل'!A388)</f>
        <v>385</v>
      </c>
      <c r="B388" s="30" t="str">
        <f>IF('لیست کل'!B388="","",'لیست کل'!B388)</f>
        <v/>
      </c>
      <c r="C388" s="30" t="str">
        <f>IF('لیست کل'!C388="","",'لیست کل'!C388)</f>
        <v/>
      </c>
      <c r="D388" s="30" t="str">
        <f>IF('لیست کل'!D388="","",'لیست کل'!D388)</f>
        <v/>
      </c>
      <c r="E388" s="30" t="str">
        <f>IF('لیست کل'!E388="","",'لیست کل'!E388)</f>
        <v/>
      </c>
      <c r="F388" s="30" t="str">
        <f>IF('لیست کل'!F388="","",'لیست کل'!F388)</f>
        <v/>
      </c>
      <c r="G388" s="30" t="str">
        <f>IF('لیست کل'!G388="","",'لیست کل'!G388)</f>
        <v/>
      </c>
      <c r="H388" s="30" t="str">
        <f>IF('لیست کل'!H388="","",'لیست کل'!H388)</f>
        <v/>
      </c>
      <c r="I388" s="30" t="str">
        <f>IF('لیست کل'!I388="","",'لیست کل'!I388)</f>
        <v/>
      </c>
      <c r="J388" s="30" t="str">
        <f>IF('لیست کل'!J388="","",'لیست کل'!J388)</f>
        <v/>
      </c>
      <c r="K388" s="30" t="str">
        <f>IF('لیست کل'!K388="","",'لیست کل'!K388)</f>
        <v/>
      </c>
      <c r="L388" s="30" t="str">
        <f>IF('لیست کل'!L388="","",'لیست کل'!L388)</f>
        <v/>
      </c>
      <c r="M388" s="30" t="str">
        <f>IF('لیست کل'!M388="","",'لیست کل'!M388)</f>
        <v/>
      </c>
      <c r="N388" s="30" t="str">
        <f>IF('لیست کل'!N388="","",'لیست کل'!N388)</f>
        <v/>
      </c>
      <c r="O388" s="30" t="str">
        <f>IF('لیست کل'!O388="","",'لیست کل'!O388)</f>
        <v/>
      </c>
      <c r="P388" s="30" t="str">
        <f>IF('لیست کل'!P388="","",'لیست کل'!P388)</f>
        <v/>
      </c>
      <c r="Q388" s="30" t="str">
        <f>IF('لیست کل'!Q388="","",'لیست کل'!Q388)</f>
        <v/>
      </c>
      <c r="R388" s="30" t="str">
        <f>IF('لیست کل'!R388="","",'لیست کل'!R388)</f>
        <v/>
      </c>
      <c r="S388" s="30" t="str">
        <f>IF('لیست کل'!S388="","",'لیست کل'!S388)</f>
        <v/>
      </c>
      <c r="T388" s="87" t="str">
        <f>IF('لیست کل'!T388="","",'لیست کل'!T388)</f>
        <v/>
      </c>
    </row>
    <row r="389" spans="1:20" ht="21" hidden="1">
      <c r="A389" s="31">
        <f>IF('لیست کل'!A389="","",'لیست کل'!A389)</f>
        <v>386</v>
      </c>
      <c r="B389" s="31" t="str">
        <f>IF('لیست کل'!B389="","",'لیست کل'!B389)</f>
        <v/>
      </c>
      <c r="C389" s="31" t="str">
        <f>IF('لیست کل'!C389="","",'لیست کل'!C389)</f>
        <v/>
      </c>
      <c r="D389" s="31" t="str">
        <f>IF('لیست کل'!D389="","",'لیست کل'!D389)</f>
        <v/>
      </c>
      <c r="E389" s="31" t="str">
        <f>IF('لیست کل'!E389="","",'لیست کل'!E389)</f>
        <v/>
      </c>
      <c r="F389" s="31" t="str">
        <f>IF('لیست کل'!F389="","",'لیست کل'!F389)</f>
        <v/>
      </c>
      <c r="G389" s="31" t="str">
        <f>IF('لیست کل'!G389="","",'لیست کل'!G389)</f>
        <v/>
      </c>
      <c r="H389" s="31" t="str">
        <f>IF('لیست کل'!H389="","",'لیست کل'!H389)</f>
        <v/>
      </c>
      <c r="I389" s="31" t="str">
        <f>IF('لیست کل'!I389="","",'لیست کل'!I389)</f>
        <v/>
      </c>
      <c r="J389" s="31" t="str">
        <f>IF('لیست کل'!J389="","",'لیست کل'!J389)</f>
        <v/>
      </c>
      <c r="K389" s="31" t="str">
        <f>IF('لیست کل'!K389="","",'لیست کل'!K389)</f>
        <v/>
      </c>
      <c r="L389" s="31" t="str">
        <f>IF('لیست کل'!L389="","",'لیست کل'!L389)</f>
        <v/>
      </c>
      <c r="M389" s="31" t="str">
        <f>IF('لیست کل'!M389="","",'لیست کل'!M389)</f>
        <v/>
      </c>
      <c r="N389" s="31" t="str">
        <f>IF('لیست کل'!N389="","",'لیست کل'!N389)</f>
        <v/>
      </c>
      <c r="O389" s="31" t="str">
        <f>IF('لیست کل'!O389="","",'لیست کل'!O389)</f>
        <v/>
      </c>
      <c r="P389" s="31" t="str">
        <f>IF('لیست کل'!P389="","",'لیست کل'!P389)</f>
        <v/>
      </c>
      <c r="Q389" s="31" t="str">
        <f>IF('لیست کل'!Q389="","",'لیست کل'!Q389)</f>
        <v/>
      </c>
      <c r="R389" s="31" t="str">
        <f>IF('لیست کل'!R389="","",'لیست کل'!R389)</f>
        <v/>
      </c>
      <c r="S389" s="31" t="str">
        <f>IF('لیست کل'!S389="","",'لیست کل'!S389)</f>
        <v/>
      </c>
      <c r="T389" s="88" t="str">
        <f>IF('لیست کل'!T389="","",'لیست کل'!T389)</f>
        <v/>
      </c>
    </row>
    <row r="390" spans="1:20" ht="21" hidden="1">
      <c r="A390" s="30">
        <f>IF('لیست کل'!A390="","",'لیست کل'!A390)</f>
        <v>387</v>
      </c>
      <c r="B390" s="30" t="str">
        <f>IF('لیست کل'!B390="","",'لیست کل'!B390)</f>
        <v/>
      </c>
      <c r="C390" s="30" t="str">
        <f>IF('لیست کل'!C390="","",'لیست کل'!C390)</f>
        <v/>
      </c>
      <c r="D390" s="30" t="str">
        <f>IF('لیست کل'!D390="","",'لیست کل'!D390)</f>
        <v/>
      </c>
      <c r="E390" s="30" t="str">
        <f>IF('لیست کل'!E390="","",'لیست کل'!E390)</f>
        <v/>
      </c>
      <c r="F390" s="30" t="str">
        <f>IF('لیست کل'!F390="","",'لیست کل'!F390)</f>
        <v/>
      </c>
      <c r="G390" s="30" t="str">
        <f>IF('لیست کل'!G390="","",'لیست کل'!G390)</f>
        <v/>
      </c>
      <c r="H390" s="30" t="str">
        <f>IF('لیست کل'!H390="","",'لیست کل'!H390)</f>
        <v/>
      </c>
      <c r="I390" s="30" t="str">
        <f>IF('لیست کل'!I390="","",'لیست کل'!I390)</f>
        <v/>
      </c>
      <c r="J390" s="30" t="str">
        <f>IF('لیست کل'!J390="","",'لیست کل'!J390)</f>
        <v/>
      </c>
      <c r="K390" s="30" t="str">
        <f>IF('لیست کل'!K390="","",'لیست کل'!K390)</f>
        <v/>
      </c>
      <c r="L390" s="30" t="str">
        <f>IF('لیست کل'!L390="","",'لیست کل'!L390)</f>
        <v/>
      </c>
      <c r="M390" s="30" t="str">
        <f>IF('لیست کل'!M390="","",'لیست کل'!M390)</f>
        <v/>
      </c>
      <c r="N390" s="30" t="str">
        <f>IF('لیست کل'!N390="","",'لیست کل'!N390)</f>
        <v/>
      </c>
      <c r="O390" s="30" t="str">
        <f>IF('لیست کل'!O390="","",'لیست کل'!O390)</f>
        <v/>
      </c>
      <c r="P390" s="30" t="str">
        <f>IF('لیست کل'!P390="","",'لیست کل'!P390)</f>
        <v/>
      </c>
      <c r="Q390" s="30" t="str">
        <f>IF('لیست کل'!Q390="","",'لیست کل'!Q390)</f>
        <v/>
      </c>
      <c r="R390" s="30" t="str">
        <f>IF('لیست کل'!R390="","",'لیست کل'!R390)</f>
        <v/>
      </c>
      <c r="S390" s="30" t="str">
        <f>IF('لیست کل'!S390="","",'لیست کل'!S390)</f>
        <v/>
      </c>
      <c r="T390" s="87" t="str">
        <f>IF('لیست کل'!T390="","",'لیست کل'!T390)</f>
        <v/>
      </c>
    </row>
    <row r="391" spans="1:20" ht="21" hidden="1">
      <c r="A391" s="31">
        <f>IF('لیست کل'!A391="","",'لیست کل'!A391)</f>
        <v>388</v>
      </c>
      <c r="B391" s="31" t="str">
        <f>IF('لیست کل'!B391="","",'لیست کل'!B391)</f>
        <v/>
      </c>
      <c r="C391" s="31" t="str">
        <f>IF('لیست کل'!C391="","",'لیست کل'!C391)</f>
        <v/>
      </c>
      <c r="D391" s="31" t="str">
        <f>IF('لیست کل'!D391="","",'لیست کل'!D391)</f>
        <v/>
      </c>
      <c r="E391" s="31" t="str">
        <f>IF('لیست کل'!E391="","",'لیست کل'!E391)</f>
        <v/>
      </c>
      <c r="F391" s="31" t="str">
        <f>IF('لیست کل'!F391="","",'لیست کل'!F391)</f>
        <v/>
      </c>
      <c r="G391" s="31" t="str">
        <f>IF('لیست کل'!G391="","",'لیست کل'!G391)</f>
        <v/>
      </c>
      <c r="H391" s="31" t="str">
        <f>IF('لیست کل'!H391="","",'لیست کل'!H391)</f>
        <v/>
      </c>
      <c r="I391" s="31" t="str">
        <f>IF('لیست کل'!I391="","",'لیست کل'!I391)</f>
        <v/>
      </c>
      <c r="J391" s="31" t="str">
        <f>IF('لیست کل'!J391="","",'لیست کل'!J391)</f>
        <v/>
      </c>
      <c r="K391" s="31" t="str">
        <f>IF('لیست کل'!K391="","",'لیست کل'!K391)</f>
        <v/>
      </c>
      <c r="L391" s="31" t="str">
        <f>IF('لیست کل'!L391="","",'لیست کل'!L391)</f>
        <v/>
      </c>
      <c r="M391" s="31" t="str">
        <f>IF('لیست کل'!M391="","",'لیست کل'!M391)</f>
        <v/>
      </c>
      <c r="N391" s="31" t="str">
        <f>IF('لیست کل'!N391="","",'لیست کل'!N391)</f>
        <v/>
      </c>
      <c r="O391" s="31" t="str">
        <f>IF('لیست کل'!O391="","",'لیست کل'!O391)</f>
        <v/>
      </c>
      <c r="P391" s="31" t="str">
        <f>IF('لیست کل'!P391="","",'لیست کل'!P391)</f>
        <v/>
      </c>
      <c r="Q391" s="31" t="str">
        <f>IF('لیست کل'!Q391="","",'لیست کل'!Q391)</f>
        <v/>
      </c>
      <c r="R391" s="31" t="str">
        <f>IF('لیست کل'!R391="","",'لیست کل'!R391)</f>
        <v/>
      </c>
      <c r="S391" s="31" t="str">
        <f>IF('لیست کل'!S391="","",'لیست کل'!S391)</f>
        <v/>
      </c>
      <c r="T391" s="88" t="str">
        <f>IF('لیست کل'!T391="","",'لیست کل'!T391)</f>
        <v/>
      </c>
    </row>
    <row r="392" spans="1:20" ht="21" hidden="1">
      <c r="A392" s="30">
        <f>IF('لیست کل'!A392="","",'لیست کل'!A392)</f>
        <v>389</v>
      </c>
      <c r="B392" s="30" t="str">
        <f>IF('لیست کل'!B392="","",'لیست کل'!B392)</f>
        <v/>
      </c>
      <c r="C392" s="30" t="str">
        <f>IF('لیست کل'!C392="","",'لیست کل'!C392)</f>
        <v/>
      </c>
      <c r="D392" s="30" t="str">
        <f>IF('لیست کل'!D392="","",'لیست کل'!D392)</f>
        <v/>
      </c>
      <c r="E392" s="30" t="str">
        <f>IF('لیست کل'!E392="","",'لیست کل'!E392)</f>
        <v/>
      </c>
      <c r="F392" s="30" t="str">
        <f>IF('لیست کل'!F392="","",'لیست کل'!F392)</f>
        <v/>
      </c>
      <c r="G392" s="30" t="str">
        <f>IF('لیست کل'!G392="","",'لیست کل'!G392)</f>
        <v/>
      </c>
      <c r="H392" s="30" t="str">
        <f>IF('لیست کل'!H392="","",'لیست کل'!H392)</f>
        <v/>
      </c>
      <c r="I392" s="30" t="str">
        <f>IF('لیست کل'!I392="","",'لیست کل'!I392)</f>
        <v/>
      </c>
      <c r="J392" s="30" t="str">
        <f>IF('لیست کل'!J392="","",'لیست کل'!J392)</f>
        <v/>
      </c>
      <c r="K392" s="30" t="str">
        <f>IF('لیست کل'!K392="","",'لیست کل'!K392)</f>
        <v/>
      </c>
      <c r="L392" s="30" t="str">
        <f>IF('لیست کل'!L392="","",'لیست کل'!L392)</f>
        <v/>
      </c>
      <c r="M392" s="30" t="str">
        <f>IF('لیست کل'!M392="","",'لیست کل'!M392)</f>
        <v/>
      </c>
      <c r="N392" s="30" t="str">
        <f>IF('لیست کل'!N392="","",'لیست کل'!N392)</f>
        <v/>
      </c>
      <c r="O392" s="30" t="str">
        <f>IF('لیست کل'!O392="","",'لیست کل'!O392)</f>
        <v/>
      </c>
      <c r="P392" s="30" t="str">
        <f>IF('لیست کل'!P392="","",'لیست کل'!P392)</f>
        <v/>
      </c>
      <c r="Q392" s="30" t="str">
        <f>IF('لیست کل'!Q392="","",'لیست کل'!Q392)</f>
        <v/>
      </c>
      <c r="R392" s="30" t="str">
        <f>IF('لیست کل'!R392="","",'لیست کل'!R392)</f>
        <v/>
      </c>
      <c r="S392" s="30" t="str">
        <f>IF('لیست کل'!S392="","",'لیست کل'!S392)</f>
        <v/>
      </c>
      <c r="T392" s="87" t="str">
        <f>IF('لیست کل'!T392="","",'لیست کل'!T392)</f>
        <v/>
      </c>
    </row>
    <row r="393" spans="1:20" ht="21" hidden="1">
      <c r="A393" s="31">
        <f>IF('لیست کل'!A393="","",'لیست کل'!A393)</f>
        <v>390</v>
      </c>
      <c r="B393" s="31" t="str">
        <f>IF('لیست کل'!B393="","",'لیست کل'!B393)</f>
        <v/>
      </c>
      <c r="C393" s="31" t="str">
        <f>IF('لیست کل'!C393="","",'لیست کل'!C393)</f>
        <v/>
      </c>
      <c r="D393" s="31" t="str">
        <f>IF('لیست کل'!D393="","",'لیست کل'!D393)</f>
        <v/>
      </c>
      <c r="E393" s="31" t="str">
        <f>IF('لیست کل'!E393="","",'لیست کل'!E393)</f>
        <v/>
      </c>
      <c r="F393" s="31" t="str">
        <f>IF('لیست کل'!F393="","",'لیست کل'!F393)</f>
        <v/>
      </c>
      <c r="G393" s="31" t="str">
        <f>IF('لیست کل'!G393="","",'لیست کل'!G393)</f>
        <v/>
      </c>
      <c r="H393" s="31" t="str">
        <f>IF('لیست کل'!H393="","",'لیست کل'!H393)</f>
        <v/>
      </c>
      <c r="I393" s="31" t="str">
        <f>IF('لیست کل'!I393="","",'لیست کل'!I393)</f>
        <v/>
      </c>
      <c r="J393" s="31" t="str">
        <f>IF('لیست کل'!J393="","",'لیست کل'!J393)</f>
        <v/>
      </c>
      <c r="K393" s="31" t="str">
        <f>IF('لیست کل'!K393="","",'لیست کل'!K393)</f>
        <v/>
      </c>
      <c r="L393" s="31" t="str">
        <f>IF('لیست کل'!L393="","",'لیست کل'!L393)</f>
        <v/>
      </c>
      <c r="M393" s="31" t="str">
        <f>IF('لیست کل'!M393="","",'لیست کل'!M393)</f>
        <v/>
      </c>
      <c r="N393" s="31" t="str">
        <f>IF('لیست کل'!N393="","",'لیست کل'!N393)</f>
        <v/>
      </c>
      <c r="O393" s="31" t="str">
        <f>IF('لیست کل'!O393="","",'لیست کل'!O393)</f>
        <v/>
      </c>
      <c r="P393" s="31" t="str">
        <f>IF('لیست کل'!P393="","",'لیست کل'!P393)</f>
        <v/>
      </c>
      <c r="Q393" s="31" t="str">
        <f>IF('لیست کل'!Q393="","",'لیست کل'!Q393)</f>
        <v/>
      </c>
      <c r="R393" s="31" t="str">
        <f>IF('لیست کل'!R393="","",'لیست کل'!R393)</f>
        <v/>
      </c>
      <c r="S393" s="31" t="str">
        <f>IF('لیست کل'!S393="","",'لیست کل'!S393)</f>
        <v/>
      </c>
      <c r="T393" s="88" t="str">
        <f>IF('لیست کل'!T393="","",'لیست کل'!T393)</f>
        <v/>
      </c>
    </row>
    <row r="394" spans="1:20" ht="21" hidden="1">
      <c r="A394" s="30">
        <f>IF('لیست کل'!A394="","",'لیست کل'!A394)</f>
        <v>391</v>
      </c>
      <c r="B394" s="30" t="str">
        <f>IF('لیست کل'!B394="","",'لیست کل'!B394)</f>
        <v/>
      </c>
      <c r="C394" s="30" t="str">
        <f>IF('لیست کل'!C394="","",'لیست کل'!C394)</f>
        <v/>
      </c>
      <c r="D394" s="30" t="str">
        <f>IF('لیست کل'!D394="","",'لیست کل'!D394)</f>
        <v/>
      </c>
      <c r="E394" s="30" t="str">
        <f>IF('لیست کل'!E394="","",'لیست کل'!E394)</f>
        <v/>
      </c>
      <c r="F394" s="30" t="str">
        <f>IF('لیست کل'!F394="","",'لیست کل'!F394)</f>
        <v/>
      </c>
      <c r="G394" s="30" t="str">
        <f>IF('لیست کل'!G394="","",'لیست کل'!G394)</f>
        <v/>
      </c>
      <c r="H394" s="30" t="str">
        <f>IF('لیست کل'!H394="","",'لیست کل'!H394)</f>
        <v/>
      </c>
      <c r="I394" s="30" t="str">
        <f>IF('لیست کل'!I394="","",'لیست کل'!I394)</f>
        <v/>
      </c>
      <c r="J394" s="30" t="str">
        <f>IF('لیست کل'!J394="","",'لیست کل'!J394)</f>
        <v/>
      </c>
      <c r="K394" s="30" t="str">
        <f>IF('لیست کل'!K394="","",'لیست کل'!K394)</f>
        <v/>
      </c>
      <c r="L394" s="30" t="str">
        <f>IF('لیست کل'!L394="","",'لیست کل'!L394)</f>
        <v/>
      </c>
      <c r="M394" s="30" t="str">
        <f>IF('لیست کل'!M394="","",'لیست کل'!M394)</f>
        <v/>
      </c>
      <c r="N394" s="30" t="str">
        <f>IF('لیست کل'!N394="","",'لیست کل'!N394)</f>
        <v/>
      </c>
      <c r="O394" s="30" t="str">
        <f>IF('لیست کل'!O394="","",'لیست کل'!O394)</f>
        <v/>
      </c>
      <c r="P394" s="30" t="str">
        <f>IF('لیست کل'!P394="","",'لیست کل'!P394)</f>
        <v/>
      </c>
      <c r="Q394" s="30" t="str">
        <f>IF('لیست کل'!Q394="","",'لیست کل'!Q394)</f>
        <v/>
      </c>
      <c r="R394" s="30" t="str">
        <f>IF('لیست کل'!R394="","",'لیست کل'!R394)</f>
        <v/>
      </c>
      <c r="S394" s="30" t="str">
        <f>IF('لیست کل'!S394="","",'لیست کل'!S394)</f>
        <v/>
      </c>
      <c r="T394" s="87" t="str">
        <f>IF('لیست کل'!T394="","",'لیست کل'!T394)</f>
        <v/>
      </c>
    </row>
    <row r="395" spans="1:20" ht="21" hidden="1">
      <c r="A395" s="31">
        <f>IF('لیست کل'!A395="","",'لیست کل'!A395)</f>
        <v>392</v>
      </c>
      <c r="B395" s="31" t="str">
        <f>IF('لیست کل'!B395="","",'لیست کل'!B395)</f>
        <v/>
      </c>
      <c r="C395" s="31" t="str">
        <f>IF('لیست کل'!C395="","",'لیست کل'!C395)</f>
        <v/>
      </c>
      <c r="D395" s="31" t="str">
        <f>IF('لیست کل'!D395="","",'لیست کل'!D395)</f>
        <v/>
      </c>
      <c r="E395" s="31" t="str">
        <f>IF('لیست کل'!E395="","",'لیست کل'!E395)</f>
        <v/>
      </c>
      <c r="F395" s="31" t="str">
        <f>IF('لیست کل'!F395="","",'لیست کل'!F395)</f>
        <v/>
      </c>
      <c r="G395" s="31" t="str">
        <f>IF('لیست کل'!G395="","",'لیست کل'!G395)</f>
        <v/>
      </c>
      <c r="H395" s="31" t="str">
        <f>IF('لیست کل'!H395="","",'لیست کل'!H395)</f>
        <v/>
      </c>
      <c r="I395" s="31" t="str">
        <f>IF('لیست کل'!I395="","",'لیست کل'!I395)</f>
        <v/>
      </c>
      <c r="J395" s="31" t="str">
        <f>IF('لیست کل'!J395="","",'لیست کل'!J395)</f>
        <v/>
      </c>
      <c r="K395" s="31" t="str">
        <f>IF('لیست کل'!K395="","",'لیست کل'!K395)</f>
        <v/>
      </c>
      <c r="L395" s="31" t="str">
        <f>IF('لیست کل'!L395="","",'لیست کل'!L395)</f>
        <v/>
      </c>
      <c r="M395" s="31" t="str">
        <f>IF('لیست کل'!M395="","",'لیست کل'!M395)</f>
        <v/>
      </c>
      <c r="N395" s="31" t="str">
        <f>IF('لیست کل'!N395="","",'لیست کل'!N395)</f>
        <v/>
      </c>
      <c r="O395" s="31" t="str">
        <f>IF('لیست کل'!O395="","",'لیست کل'!O395)</f>
        <v/>
      </c>
      <c r="P395" s="31" t="str">
        <f>IF('لیست کل'!P395="","",'لیست کل'!P395)</f>
        <v/>
      </c>
      <c r="Q395" s="31" t="str">
        <f>IF('لیست کل'!Q395="","",'لیست کل'!Q395)</f>
        <v/>
      </c>
      <c r="R395" s="31" t="str">
        <f>IF('لیست کل'!R395="","",'لیست کل'!R395)</f>
        <v/>
      </c>
      <c r="S395" s="31" t="str">
        <f>IF('لیست کل'!S395="","",'لیست کل'!S395)</f>
        <v/>
      </c>
      <c r="T395" s="88" t="str">
        <f>IF('لیست کل'!T395="","",'لیست کل'!T395)</f>
        <v/>
      </c>
    </row>
    <row r="396" spans="1:20" ht="21" hidden="1">
      <c r="A396" s="30">
        <f>IF('لیست کل'!A396="","",'لیست کل'!A396)</f>
        <v>393</v>
      </c>
      <c r="B396" s="30" t="str">
        <f>IF('لیست کل'!B396="","",'لیست کل'!B396)</f>
        <v/>
      </c>
      <c r="C396" s="30" t="str">
        <f>IF('لیست کل'!C396="","",'لیست کل'!C396)</f>
        <v/>
      </c>
      <c r="D396" s="30" t="str">
        <f>IF('لیست کل'!D396="","",'لیست کل'!D396)</f>
        <v/>
      </c>
      <c r="E396" s="30" t="str">
        <f>IF('لیست کل'!E396="","",'لیست کل'!E396)</f>
        <v/>
      </c>
      <c r="F396" s="30" t="str">
        <f>IF('لیست کل'!F396="","",'لیست کل'!F396)</f>
        <v/>
      </c>
      <c r="G396" s="30" t="str">
        <f>IF('لیست کل'!G396="","",'لیست کل'!G396)</f>
        <v/>
      </c>
      <c r="H396" s="30" t="str">
        <f>IF('لیست کل'!H396="","",'لیست کل'!H396)</f>
        <v/>
      </c>
      <c r="I396" s="30" t="str">
        <f>IF('لیست کل'!I396="","",'لیست کل'!I396)</f>
        <v/>
      </c>
      <c r="J396" s="30" t="str">
        <f>IF('لیست کل'!J396="","",'لیست کل'!J396)</f>
        <v/>
      </c>
      <c r="K396" s="30" t="str">
        <f>IF('لیست کل'!K396="","",'لیست کل'!K396)</f>
        <v/>
      </c>
      <c r="L396" s="30" t="str">
        <f>IF('لیست کل'!L396="","",'لیست کل'!L396)</f>
        <v/>
      </c>
      <c r="M396" s="30" t="str">
        <f>IF('لیست کل'!M396="","",'لیست کل'!M396)</f>
        <v/>
      </c>
      <c r="N396" s="30" t="str">
        <f>IF('لیست کل'!N396="","",'لیست کل'!N396)</f>
        <v/>
      </c>
      <c r="O396" s="30" t="str">
        <f>IF('لیست کل'!O396="","",'لیست کل'!O396)</f>
        <v/>
      </c>
      <c r="P396" s="30" t="str">
        <f>IF('لیست کل'!P396="","",'لیست کل'!P396)</f>
        <v/>
      </c>
      <c r="Q396" s="30" t="str">
        <f>IF('لیست کل'!Q396="","",'لیست کل'!Q396)</f>
        <v/>
      </c>
      <c r="R396" s="30" t="str">
        <f>IF('لیست کل'!R396="","",'لیست کل'!R396)</f>
        <v/>
      </c>
      <c r="S396" s="30" t="str">
        <f>IF('لیست کل'!S396="","",'لیست کل'!S396)</f>
        <v/>
      </c>
      <c r="T396" s="87" t="str">
        <f>IF('لیست کل'!T396="","",'لیست کل'!T396)</f>
        <v/>
      </c>
    </row>
    <row r="397" spans="1:20" ht="21" hidden="1">
      <c r="A397" s="31">
        <f>IF('لیست کل'!A397="","",'لیست کل'!A397)</f>
        <v>394</v>
      </c>
      <c r="B397" s="31" t="str">
        <f>IF('لیست کل'!B397="","",'لیست کل'!B397)</f>
        <v/>
      </c>
      <c r="C397" s="31" t="str">
        <f>IF('لیست کل'!C397="","",'لیست کل'!C397)</f>
        <v/>
      </c>
      <c r="D397" s="31" t="str">
        <f>IF('لیست کل'!D397="","",'لیست کل'!D397)</f>
        <v/>
      </c>
      <c r="E397" s="31" t="str">
        <f>IF('لیست کل'!E397="","",'لیست کل'!E397)</f>
        <v/>
      </c>
      <c r="F397" s="31" t="str">
        <f>IF('لیست کل'!F397="","",'لیست کل'!F397)</f>
        <v/>
      </c>
      <c r="G397" s="31" t="str">
        <f>IF('لیست کل'!G397="","",'لیست کل'!G397)</f>
        <v/>
      </c>
      <c r="H397" s="31" t="str">
        <f>IF('لیست کل'!H397="","",'لیست کل'!H397)</f>
        <v/>
      </c>
      <c r="I397" s="31" t="str">
        <f>IF('لیست کل'!I397="","",'لیست کل'!I397)</f>
        <v/>
      </c>
      <c r="J397" s="31" t="str">
        <f>IF('لیست کل'!J397="","",'لیست کل'!J397)</f>
        <v/>
      </c>
      <c r="K397" s="31" t="str">
        <f>IF('لیست کل'!K397="","",'لیست کل'!K397)</f>
        <v/>
      </c>
      <c r="L397" s="31" t="str">
        <f>IF('لیست کل'!L397="","",'لیست کل'!L397)</f>
        <v/>
      </c>
      <c r="M397" s="31" t="str">
        <f>IF('لیست کل'!M397="","",'لیست کل'!M397)</f>
        <v/>
      </c>
      <c r="N397" s="31" t="str">
        <f>IF('لیست کل'!N397="","",'لیست کل'!N397)</f>
        <v/>
      </c>
      <c r="O397" s="31" t="str">
        <f>IF('لیست کل'!O397="","",'لیست کل'!O397)</f>
        <v/>
      </c>
      <c r="P397" s="31" t="str">
        <f>IF('لیست کل'!P397="","",'لیست کل'!P397)</f>
        <v/>
      </c>
      <c r="Q397" s="31" t="str">
        <f>IF('لیست کل'!Q397="","",'لیست کل'!Q397)</f>
        <v/>
      </c>
      <c r="R397" s="31" t="str">
        <f>IF('لیست کل'!R397="","",'لیست کل'!R397)</f>
        <v/>
      </c>
      <c r="S397" s="31" t="str">
        <f>IF('لیست کل'!S397="","",'لیست کل'!S397)</f>
        <v/>
      </c>
      <c r="T397" s="88" t="str">
        <f>IF('لیست کل'!T397="","",'لیست کل'!T397)</f>
        <v/>
      </c>
    </row>
    <row r="398" spans="1:20" ht="21" hidden="1">
      <c r="A398" s="30">
        <f>IF('لیست کل'!A398="","",'لیست کل'!A398)</f>
        <v>395</v>
      </c>
      <c r="B398" s="30" t="str">
        <f>IF('لیست کل'!B398="","",'لیست کل'!B398)</f>
        <v/>
      </c>
      <c r="C398" s="30" t="str">
        <f>IF('لیست کل'!C398="","",'لیست کل'!C398)</f>
        <v/>
      </c>
      <c r="D398" s="30" t="str">
        <f>IF('لیست کل'!D398="","",'لیست کل'!D398)</f>
        <v/>
      </c>
      <c r="E398" s="30" t="str">
        <f>IF('لیست کل'!E398="","",'لیست کل'!E398)</f>
        <v/>
      </c>
      <c r="F398" s="30" t="str">
        <f>IF('لیست کل'!F398="","",'لیست کل'!F398)</f>
        <v/>
      </c>
      <c r="G398" s="30" t="str">
        <f>IF('لیست کل'!G398="","",'لیست کل'!G398)</f>
        <v/>
      </c>
      <c r="H398" s="30" t="str">
        <f>IF('لیست کل'!H398="","",'لیست کل'!H398)</f>
        <v/>
      </c>
      <c r="I398" s="30" t="str">
        <f>IF('لیست کل'!I398="","",'لیست کل'!I398)</f>
        <v/>
      </c>
      <c r="J398" s="30" t="str">
        <f>IF('لیست کل'!J398="","",'لیست کل'!J398)</f>
        <v/>
      </c>
      <c r="K398" s="30" t="str">
        <f>IF('لیست کل'!K398="","",'لیست کل'!K398)</f>
        <v/>
      </c>
      <c r="L398" s="30" t="str">
        <f>IF('لیست کل'!L398="","",'لیست کل'!L398)</f>
        <v/>
      </c>
      <c r="M398" s="30" t="str">
        <f>IF('لیست کل'!M398="","",'لیست کل'!M398)</f>
        <v/>
      </c>
      <c r="N398" s="30" t="str">
        <f>IF('لیست کل'!N398="","",'لیست کل'!N398)</f>
        <v/>
      </c>
      <c r="O398" s="30" t="str">
        <f>IF('لیست کل'!O398="","",'لیست کل'!O398)</f>
        <v/>
      </c>
      <c r="P398" s="30" t="str">
        <f>IF('لیست کل'!P398="","",'لیست کل'!P398)</f>
        <v/>
      </c>
      <c r="Q398" s="30" t="str">
        <f>IF('لیست کل'!Q398="","",'لیست کل'!Q398)</f>
        <v/>
      </c>
      <c r="R398" s="30" t="str">
        <f>IF('لیست کل'!R398="","",'لیست کل'!R398)</f>
        <v/>
      </c>
      <c r="S398" s="30" t="str">
        <f>IF('لیست کل'!S398="","",'لیست کل'!S398)</f>
        <v/>
      </c>
      <c r="T398" s="87" t="str">
        <f>IF('لیست کل'!T398="","",'لیست کل'!T398)</f>
        <v/>
      </c>
    </row>
    <row r="399" spans="1:20" ht="21" hidden="1">
      <c r="A399" s="31">
        <f>IF('لیست کل'!A399="","",'لیست کل'!A399)</f>
        <v>396</v>
      </c>
      <c r="B399" s="31" t="str">
        <f>IF('لیست کل'!B399="","",'لیست کل'!B399)</f>
        <v/>
      </c>
      <c r="C399" s="31" t="str">
        <f>IF('لیست کل'!C399="","",'لیست کل'!C399)</f>
        <v/>
      </c>
      <c r="D399" s="31" t="str">
        <f>IF('لیست کل'!D399="","",'لیست کل'!D399)</f>
        <v/>
      </c>
      <c r="E399" s="31" t="str">
        <f>IF('لیست کل'!E399="","",'لیست کل'!E399)</f>
        <v/>
      </c>
      <c r="F399" s="31" t="str">
        <f>IF('لیست کل'!F399="","",'لیست کل'!F399)</f>
        <v/>
      </c>
      <c r="G399" s="31" t="str">
        <f>IF('لیست کل'!G399="","",'لیست کل'!G399)</f>
        <v/>
      </c>
      <c r="H399" s="31" t="str">
        <f>IF('لیست کل'!H399="","",'لیست کل'!H399)</f>
        <v/>
      </c>
      <c r="I399" s="31" t="str">
        <f>IF('لیست کل'!I399="","",'لیست کل'!I399)</f>
        <v/>
      </c>
      <c r="J399" s="31" t="str">
        <f>IF('لیست کل'!J399="","",'لیست کل'!J399)</f>
        <v/>
      </c>
      <c r="K399" s="31" t="str">
        <f>IF('لیست کل'!K399="","",'لیست کل'!K399)</f>
        <v/>
      </c>
      <c r="L399" s="31" t="str">
        <f>IF('لیست کل'!L399="","",'لیست کل'!L399)</f>
        <v/>
      </c>
      <c r="M399" s="31" t="str">
        <f>IF('لیست کل'!M399="","",'لیست کل'!M399)</f>
        <v/>
      </c>
      <c r="N399" s="31" t="str">
        <f>IF('لیست کل'!N399="","",'لیست کل'!N399)</f>
        <v/>
      </c>
      <c r="O399" s="31" t="str">
        <f>IF('لیست کل'!O399="","",'لیست کل'!O399)</f>
        <v/>
      </c>
      <c r="P399" s="31" t="str">
        <f>IF('لیست کل'!P399="","",'لیست کل'!P399)</f>
        <v/>
      </c>
      <c r="Q399" s="31" t="str">
        <f>IF('لیست کل'!Q399="","",'لیست کل'!Q399)</f>
        <v/>
      </c>
      <c r="R399" s="31" t="str">
        <f>IF('لیست کل'!R399="","",'لیست کل'!R399)</f>
        <v/>
      </c>
      <c r="S399" s="31" t="str">
        <f>IF('لیست کل'!S399="","",'لیست کل'!S399)</f>
        <v/>
      </c>
      <c r="T399" s="88" t="str">
        <f>IF('لیست کل'!T399="","",'لیست کل'!T399)</f>
        <v/>
      </c>
    </row>
    <row r="400" spans="1:20" ht="21" hidden="1">
      <c r="A400" s="30">
        <f>IF('لیست کل'!A400="","",'لیست کل'!A400)</f>
        <v>397</v>
      </c>
      <c r="B400" s="30" t="str">
        <f>IF('لیست کل'!B400="","",'لیست کل'!B400)</f>
        <v/>
      </c>
      <c r="C400" s="30" t="str">
        <f>IF('لیست کل'!C400="","",'لیست کل'!C400)</f>
        <v/>
      </c>
      <c r="D400" s="30" t="str">
        <f>IF('لیست کل'!D400="","",'لیست کل'!D400)</f>
        <v/>
      </c>
      <c r="E400" s="30" t="str">
        <f>IF('لیست کل'!E400="","",'لیست کل'!E400)</f>
        <v/>
      </c>
      <c r="F400" s="30" t="str">
        <f>IF('لیست کل'!F400="","",'لیست کل'!F400)</f>
        <v/>
      </c>
      <c r="G400" s="30" t="str">
        <f>IF('لیست کل'!G400="","",'لیست کل'!G400)</f>
        <v/>
      </c>
      <c r="H400" s="30" t="str">
        <f>IF('لیست کل'!H400="","",'لیست کل'!H400)</f>
        <v/>
      </c>
      <c r="I400" s="30" t="str">
        <f>IF('لیست کل'!I400="","",'لیست کل'!I400)</f>
        <v/>
      </c>
      <c r="J400" s="30" t="str">
        <f>IF('لیست کل'!J400="","",'لیست کل'!J400)</f>
        <v/>
      </c>
      <c r="K400" s="30" t="str">
        <f>IF('لیست کل'!K400="","",'لیست کل'!K400)</f>
        <v/>
      </c>
      <c r="L400" s="30" t="str">
        <f>IF('لیست کل'!L400="","",'لیست کل'!L400)</f>
        <v/>
      </c>
      <c r="M400" s="30" t="str">
        <f>IF('لیست کل'!M400="","",'لیست کل'!M400)</f>
        <v/>
      </c>
      <c r="N400" s="30" t="str">
        <f>IF('لیست کل'!N400="","",'لیست کل'!N400)</f>
        <v/>
      </c>
      <c r="O400" s="30" t="str">
        <f>IF('لیست کل'!O400="","",'لیست کل'!O400)</f>
        <v/>
      </c>
      <c r="P400" s="30" t="str">
        <f>IF('لیست کل'!P400="","",'لیست کل'!P400)</f>
        <v/>
      </c>
      <c r="Q400" s="30" t="str">
        <f>IF('لیست کل'!Q400="","",'لیست کل'!Q400)</f>
        <v/>
      </c>
      <c r="R400" s="30" t="str">
        <f>IF('لیست کل'!R400="","",'لیست کل'!R400)</f>
        <v/>
      </c>
      <c r="S400" s="30" t="str">
        <f>IF('لیست کل'!S400="","",'لیست کل'!S400)</f>
        <v/>
      </c>
      <c r="T400" s="87" t="str">
        <f>IF('لیست کل'!T400="","",'لیست کل'!T400)</f>
        <v/>
      </c>
    </row>
    <row r="401" spans="1:20" ht="21" hidden="1">
      <c r="A401" s="31">
        <f>IF('لیست کل'!A401="","",'لیست کل'!A401)</f>
        <v>398</v>
      </c>
      <c r="B401" s="31" t="str">
        <f>IF('لیست کل'!B401="","",'لیست کل'!B401)</f>
        <v/>
      </c>
      <c r="C401" s="31" t="str">
        <f>IF('لیست کل'!C401="","",'لیست کل'!C401)</f>
        <v/>
      </c>
      <c r="D401" s="31" t="str">
        <f>IF('لیست کل'!D401="","",'لیست کل'!D401)</f>
        <v/>
      </c>
      <c r="E401" s="31" t="str">
        <f>IF('لیست کل'!E401="","",'لیست کل'!E401)</f>
        <v/>
      </c>
      <c r="F401" s="31" t="str">
        <f>IF('لیست کل'!F401="","",'لیست کل'!F401)</f>
        <v/>
      </c>
      <c r="G401" s="31" t="str">
        <f>IF('لیست کل'!G401="","",'لیست کل'!G401)</f>
        <v/>
      </c>
      <c r="H401" s="31" t="str">
        <f>IF('لیست کل'!H401="","",'لیست کل'!H401)</f>
        <v/>
      </c>
      <c r="I401" s="31" t="str">
        <f>IF('لیست کل'!I401="","",'لیست کل'!I401)</f>
        <v/>
      </c>
      <c r="J401" s="31" t="str">
        <f>IF('لیست کل'!J401="","",'لیست کل'!J401)</f>
        <v/>
      </c>
      <c r="K401" s="31" t="str">
        <f>IF('لیست کل'!K401="","",'لیست کل'!K401)</f>
        <v/>
      </c>
      <c r="L401" s="31" t="str">
        <f>IF('لیست کل'!L401="","",'لیست کل'!L401)</f>
        <v/>
      </c>
      <c r="M401" s="31" t="str">
        <f>IF('لیست کل'!M401="","",'لیست کل'!M401)</f>
        <v/>
      </c>
      <c r="N401" s="31" t="str">
        <f>IF('لیست کل'!N401="","",'لیست کل'!N401)</f>
        <v/>
      </c>
      <c r="O401" s="31" t="str">
        <f>IF('لیست کل'!O401="","",'لیست کل'!O401)</f>
        <v/>
      </c>
      <c r="P401" s="31" t="str">
        <f>IF('لیست کل'!P401="","",'لیست کل'!P401)</f>
        <v/>
      </c>
      <c r="Q401" s="31" t="str">
        <f>IF('لیست کل'!Q401="","",'لیست کل'!Q401)</f>
        <v/>
      </c>
      <c r="R401" s="31" t="str">
        <f>IF('لیست کل'!R401="","",'لیست کل'!R401)</f>
        <v/>
      </c>
      <c r="S401" s="31" t="str">
        <f>IF('لیست کل'!S401="","",'لیست کل'!S401)</f>
        <v/>
      </c>
      <c r="T401" s="88" t="str">
        <f>IF('لیست کل'!T401="","",'لیست کل'!T401)</f>
        <v/>
      </c>
    </row>
    <row r="402" spans="1:20" ht="21" hidden="1">
      <c r="A402" s="30">
        <f>IF('لیست کل'!A402="","",'لیست کل'!A402)</f>
        <v>399</v>
      </c>
      <c r="B402" s="30" t="str">
        <f>IF('لیست کل'!B402="","",'لیست کل'!B402)</f>
        <v/>
      </c>
      <c r="C402" s="30" t="str">
        <f>IF('لیست کل'!C402="","",'لیست کل'!C402)</f>
        <v/>
      </c>
      <c r="D402" s="30" t="str">
        <f>IF('لیست کل'!D402="","",'لیست کل'!D402)</f>
        <v/>
      </c>
      <c r="E402" s="30" t="str">
        <f>IF('لیست کل'!E402="","",'لیست کل'!E402)</f>
        <v/>
      </c>
      <c r="F402" s="30" t="str">
        <f>IF('لیست کل'!F402="","",'لیست کل'!F402)</f>
        <v/>
      </c>
      <c r="G402" s="30" t="str">
        <f>IF('لیست کل'!G402="","",'لیست کل'!G402)</f>
        <v/>
      </c>
      <c r="H402" s="30" t="str">
        <f>IF('لیست کل'!H402="","",'لیست کل'!H402)</f>
        <v/>
      </c>
      <c r="I402" s="30" t="str">
        <f>IF('لیست کل'!I402="","",'لیست کل'!I402)</f>
        <v/>
      </c>
      <c r="J402" s="30" t="str">
        <f>IF('لیست کل'!J402="","",'لیست کل'!J402)</f>
        <v/>
      </c>
      <c r="K402" s="30" t="str">
        <f>IF('لیست کل'!K402="","",'لیست کل'!K402)</f>
        <v/>
      </c>
      <c r="L402" s="30" t="str">
        <f>IF('لیست کل'!L402="","",'لیست کل'!L402)</f>
        <v/>
      </c>
      <c r="M402" s="30" t="str">
        <f>IF('لیست کل'!M402="","",'لیست کل'!M402)</f>
        <v/>
      </c>
      <c r="N402" s="30" t="str">
        <f>IF('لیست کل'!N402="","",'لیست کل'!N402)</f>
        <v/>
      </c>
      <c r="O402" s="30" t="str">
        <f>IF('لیست کل'!O402="","",'لیست کل'!O402)</f>
        <v/>
      </c>
      <c r="P402" s="30" t="str">
        <f>IF('لیست کل'!P402="","",'لیست کل'!P402)</f>
        <v/>
      </c>
      <c r="Q402" s="30" t="str">
        <f>IF('لیست کل'!Q402="","",'لیست کل'!Q402)</f>
        <v/>
      </c>
      <c r="R402" s="30" t="str">
        <f>IF('لیست کل'!R402="","",'لیست کل'!R402)</f>
        <v/>
      </c>
      <c r="S402" s="30" t="str">
        <f>IF('لیست کل'!S402="","",'لیست کل'!S402)</f>
        <v/>
      </c>
      <c r="T402" s="87" t="str">
        <f>IF('لیست کل'!T402="","",'لیست کل'!T402)</f>
        <v/>
      </c>
    </row>
    <row r="403" spans="1:20" ht="21" hidden="1">
      <c r="A403" s="31">
        <f>IF('لیست کل'!A403="","",'لیست کل'!A403)</f>
        <v>400</v>
      </c>
      <c r="B403" s="31" t="str">
        <f>IF('لیست کل'!B403="","",'لیست کل'!B403)</f>
        <v/>
      </c>
      <c r="C403" s="31" t="str">
        <f>IF('لیست کل'!C403="","",'لیست کل'!C403)</f>
        <v/>
      </c>
      <c r="D403" s="31" t="str">
        <f>IF('لیست کل'!D403="","",'لیست کل'!D403)</f>
        <v/>
      </c>
      <c r="E403" s="31" t="str">
        <f>IF('لیست کل'!E403="","",'لیست کل'!E403)</f>
        <v/>
      </c>
      <c r="F403" s="31" t="str">
        <f>IF('لیست کل'!F403="","",'لیست کل'!F403)</f>
        <v/>
      </c>
      <c r="G403" s="31" t="str">
        <f>IF('لیست کل'!G403="","",'لیست کل'!G403)</f>
        <v/>
      </c>
      <c r="H403" s="31" t="str">
        <f>IF('لیست کل'!H403="","",'لیست کل'!H403)</f>
        <v/>
      </c>
      <c r="I403" s="31" t="str">
        <f>IF('لیست کل'!I403="","",'لیست کل'!I403)</f>
        <v/>
      </c>
      <c r="J403" s="31" t="str">
        <f>IF('لیست کل'!J403="","",'لیست کل'!J403)</f>
        <v/>
      </c>
      <c r="K403" s="31" t="str">
        <f>IF('لیست کل'!K403="","",'لیست کل'!K403)</f>
        <v/>
      </c>
      <c r="L403" s="31" t="str">
        <f>IF('لیست کل'!L403="","",'لیست کل'!L403)</f>
        <v/>
      </c>
      <c r="M403" s="31" t="str">
        <f>IF('لیست کل'!M403="","",'لیست کل'!M403)</f>
        <v/>
      </c>
      <c r="N403" s="31" t="str">
        <f>IF('لیست کل'!N403="","",'لیست کل'!N403)</f>
        <v/>
      </c>
      <c r="O403" s="31" t="str">
        <f>IF('لیست کل'!O403="","",'لیست کل'!O403)</f>
        <v/>
      </c>
      <c r="P403" s="31" t="str">
        <f>IF('لیست کل'!P403="","",'لیست کل'!P403)</f>
        <v/>
      </c>
      <c r="Q403" s="31" t="str">
        <f>IF('لیست کل'!Q403="","",'لیست کل'!Q403)</f>
        <v/>
      </c>
      <c r="R403" s="31" t="str">
        <f>IF('لیست کل'!R403="","",'لیست کل'!R403)</f>
        <v/>
      </c>
      <c r="S403" s="31" t="str">
        <f>IF('لیست کل'!S403="","",'لیست کل'!S403)</f>
        <v/>
      </c>
      <c r="T403" s="88" t="str">
        <f>IF('لیست کل'!T403="","",'لیست کل'!T403)</f>
        <v/>
      </c>
    </row>
    <row r="404" spans="1:20" ht="21" hidden="1">
      <c r="A404" s="30">
        <f>IF('لیست کل'!A404="","",'لیست کل'!A404)</f>
        <v>401</v>
      </c>
      <c r="B404" s="30" t="str">
        <f>IF('لیست کل'!B404="","",'لیست کل'!B404)</f>
        <v/>
      </c>
      <c r="C404" s="30" t="str">
        <f>IF('لیست کل'!C404="","",'لیست کل'!C404)</f>
        <v/>
      </c>
      <c r="D404" s="30" t="str">
        <f>IF('لیست کل'!D404="","",'لیست کل'!D404)</f>
        <v/>
      </c>
      <c r="E404" s="30" t="str">
        <f>IF('لیست کل'!E404="","",'لیست کل'!E404)</f>
        <v/>
      </c>
      <c r="F404" s="30" t="str">
        <f>IF('لیست کل'!F404="","",'لیست کل'!F404)</f>
        <v/>
      </c>
      <c r="G404" s="30" t="str">
        <f>IF('لیست کل'!G404="","",'لیست کل'!G404)</f>
        <v/>
      </c>
      <c r="H404" s="30" t="str">
        <f>IF('لیست کل'!H404="","",'لیست کل'!H404)</f>
        <v/>
      </c>
      <c r="I404" s="30" t="str">
        <f>IF('لیست کل'!I404="","",'لیست کل'!I404)</f>
        <v/>
      </c>
      <c r="J404" s="30" t="str">
        <f>IF('لیست کل'!J404="","",'لیست کل'!J404)</f>
        <v/>
      </c>
      <c r="K404" s="30" t="str">
        <f>IF('لیست کل'!K404="","",'لیست کل'!K404)</f>
        <v/>
      </c>
      <c r="L404" s="30" t="str">
        <f>IF('لیست کل'!L404="","",'لیست کل'!L404)</f>
        <v/>
      </c>
      <c r="M404" s="30" t="str">
        <f>IF('لیست کل'!M404="","",'لیست کل'!M404)</f>
        <v/>
      </c>
      <c r="N404" s="30" t="str">
        <f>IF('لیست کل'!N404="","",'لیست کل'!N404)</f>
        <v/>
      </c>
      <c r="O404" s="30" t="str">
        <f>IF('لیست کل'!O404="","",'لیست کل'!O404)</f>
        <v/>
      </c>
      <c r="P404" s="30" t="str">
        <f>IF('لیست کل'!P404="","",'لیست کل'!P404)</f>
        <v/>
      </c>
      <c r="Q404" s="30" t="str">
        <f>IF('لیست کل'!Q404="","",'لیست کل'!Q404)</f>
        <v/>
      </c>
      <c r="R404" s="30" t="str">
        <f>IF('لیست کل'!R404="","",'لیست کل'!R404)</f>
        <v/>
      </c>
      <c r="S404" s="30" t="str">
        <f>IF('لیست کل'!S404="","",'لیست کل'!S404)</f>
        <v/>
      </c>
      <c r="T404" s="87" t="str">
        <f>IF('لیست کل'!T404="","",'لیست کل'!T404)</f>
        <v/>
      </c>
    </row>
    <row r="405" spans="1:20" ht="21" hidden="1">
      <c r="A405" s="31">
        <f>IF('لیست کل'!A405="","",'لیست کل'!A405)</f>
        <v>402</v>
      </c>
      <c r="B405" s="31" t="str">
        <f>IF('لیست کل'!B405="","",'لیست کل'!B405)</f>
        <v/>
      </c>
      <c r="C405" s="31" t="str">
        <f>IF('لیست کل'!C405="","",'لیست کل'!C405)</f>
        <v/>
      </c>
      <c r="D405" s="31" t="str">
        <f>IF('لیست کل'!D405="","",'لیست کل'!D405)</f>
        <v/>
      </c>
      <c r="E405" s="31" t="str">
        <f>IF('لیست کل'!E405="","",'لیست کل'!E405)</f>
        <v/>
      </c>
      <c r="F405" s="31" t="str">
        <f>IF('لیست کل'!F405="","",'لیست کل'!F405)</f>
        <v/>
      </c>
      <c r="G405" s="31" t="str">
        <f>IF('لیست کل'!G405="","",'لیست کل'!G405)</f>
        <v/>
      </c>
      <c r="H405" s="31" t="str">
        <f>IF('لیست کل'!H405="","",'لیست کل'!H405)</f>
        <v/>
      </c>
      <c r="I405" s="31" t="str">
        <f>IF('لیست کل'!I405="","",'لیست کل'!I405)</f>
        <v/>
      </c>
      <c r="J405" s="31" t="str">
        <f>IF('لیست کل'!J405="","",'لیست کل'!J405)</f>
        <v/>
      </c>
      <c r="K405" s="31" t="str">
        <f>IF('لیست کل'!K405="","",'لیست کل'!K405)</f>
        <v/>
      </c>
      <c r="L405" s="31" t="str">
        <f>IF('لیست کل'!L405="","",'لیست کل'!L405)</f>
        <v/>
      </c>
      <c r="M405" s="31" t="str">
        <f>IF('لیست کل'!M405="","",'لیست کل'!M405)</f>
        <v/>
      </c>
      <c r="N405" s="31" t="str">
        <f>IF('لیست کل'!N405="","",'لیست کل'!N405)</f>
        <v/>
      </c>
      <c r="O405" s="31" t="str">
        <f>IF('لیست کل'!O405="","",'لیست کل'!O405)</f>
        <v/>
      </c>
      <c r="P405" s="31" t="str">
        <f>IF('لیست کل'!P405="","",'لیست کل'!P405)</f>
        <v/>
      </c>
      <c r="Q405" s="31" t="str">
        <f>IF('لیست کل'!Q405="","",'لیست کل'!Q405)</f>
        <v/>
      </c>
      <c r="R405" s="31" t="str">
        <f>IF('لیست کل'!R405="","",'لیست کل'!R405)</f>
        <v/>
      </c>
      <c r="S405" s="31" t="str">
        <f>IF('لیست کل'!S405="","",'لیست کل'!S405)</f>
        <v/>
      </c>
      <c r="T405" s="88" t="str">
        <f>IF('لیست کل'!T405="","",'لیست کل'!T405)</f>
        <v/>
      </c>
    </row>
    <row r="406" spans="1:20" ht="21" hidden="1">
      <c r="A406" s="30">
        <f>IF('لیست کل'!A406="","",'لیست کل'!A406)</f>
        <v>403</v>
      </c>
      <c r="B406" s="30" t="str">
        <f>IF('لیست کل'!B406="","",'لیست کل'!B406)</f>
        <v/>
      </c>
      <c r="C406" s="30" t="str">
        <f>IF('لیست کل'!C406="","",'لیست کل'!C406)</f>
        <v/>
      </c>
      <c r="D406" s="30" t="str">
        <f>IF('لیست کل'!D406="","",'لیست کل'!D406)</f>
        <v/>
      </c>
      <c r="E406" s="30" t="str">
        <f>IF('لیست کل'!E406="","",'لیست کل'!E406)</f>
        <v/>
      </c>
      <c r="F406" s="30" t="str">
        <f>IF('لیست کل'!F406="","",'لیست کل'!F406)</f>
        <v/>
      </c>
      <c r="G406" s="30" t="str">
        <f>IF('لیست کل'!G406="","",'لیست کل'!G406)</f>
        <v/>
      </c>
      <c r="H406" s="30" t="str">
        <f>IF('لیست کل'!H406="","",'لیست کل'!H406)</f>
        <v/>
      </c>
      <c r="I406" s="30" t="str">
        <f>IF('لیست کل'!I406="","",'لیست کل'!I406)</f>
        <v/>
      </c>
      <c r="J406" s="30" t="str">
        <f>IF('لیست کل'!J406="","",'لیست کل'!J406)</f>
        <v/>
      </c>
      <c r="K406" s="30" t="str">
        <f>IF('لیست کل'!K406="","",'لیست کل'!K406)</f>
        <v/>
      </c>
      <c r="L406" s="30" t="str">
        <f>IF('لیست کل'!L406="","",'لیست کل'!L406)</f>
        <v/>
      </c>
      <c r="M406" s="30" t="str">
        <f>IF('لیست کل'!M406="","",'لیست کل'!M406)</f>
        <v/>
      </c>
      <c r="N406" s="30" t="str">
        <f>IF('لیست کل'!N406="","",'لیست کل'!N406)</f>
        <v/>
      </c>
      <c r="O406" s="30" t="str">
        <f>IF('لیست کل'!O406="","",'لیست کل'!O406)</f>
        <v/>
      </c>
      <c r="P406" s="30" t="str">
        <f>IF('لیست کل'!P406="","",'لیست کل'!P406)</f>
        <v/>
      </c>
      <c r="Q406" s="30" t="str">
        <f>IF('لیست کل'!Q406="","",'لیست کل'!Q406)</f>
        <v/>
      </c>
      <c r="R406" s="30" t="str">
        <f>IF('لیست کل'!R406="","",'لیست کل'!R406)</f>
        <v/>
      </c>
      <c r="S406" s="30" t="str">
        <f>IF('لیست کل'!S406="","",'لیست کل'!S406)</f>
        <v/>
      </c>
      <c r="T406" s="87" t="str">
        <f>IF('لیست کل'!T406="","",'لیست کل'!T406)</f>
        <v/>
      </c>
    </row>
    <row r="407" spans="1:20" ht="21" hidden="1">
      <c r="A407" s="31">
        <f>IF('لیست کل'!A407="","",'لیست کل'!A407)</f>
        <v>404</v>
      </c>
      <c r="B407" s="31" t="str">
        <f>IF('لیست کل'!B407="","",'لیست کل'!B407)</f>
        <v/>
      </c>
      <c r="C407" s="31" t="str">
        <f>IF('لیست کل'!C407="","",'لیست کل'!C407)</f>
        <v/>
      </c>
      <c r="D407" s="31" t="str">
        <f>IF('لیست کل'!D407="","",'لیست کل'!D407)</f>
        <v/>
      </c>
      <c r="E407" s="31" t="str">
        <f>IF('لیست کل'!E407="","",'لیست کل'!E407)</f>
        <v/>
      </c>
      <c r="F407" s="31" t="str">
        <f>IF('لیست کل'!F407="","",'لیست کل'!F407)</f>
        <v/>
      </c>
      <c r="G407" s="31" t="str">
        <f>IF('لیست کل'!G407="","",'لیست کل'!G407)</f>
        <v/>
      </c>
      <c r="H407" s="31" t="str">
        <f>IF('لیست کل'!H407="","",'لیست کل'!H407)</f>
        <v/>
      </c>
      <c r="I407" s="31" t="str">
        <f>IF('لیست کل'!I407="","",'لیست کل'!I407)</f>
        <v/>
      </c>
      <c r="J407" s="31" t="str">
        <f>IF('لیست کل'!J407="","",'لیست کل'!J407)</f>
        <v/>
      </c>
      <c r="K407" s="31" t="str">
        <f>IF('لیست کل'!K407="","",'لیست کل'!K407)</f>
        <v/>
      </c>
      <c r="L407" s="31" t="str">
        <f>IF('لیست کل'!L407="","",'لیست کل'!L407)</f>
        <v/>
      </c>
      <c r="M407" s="31" t="str">
        <f>IF('لیست کل'!M407="","",'لیست کل'!M407)</f>
        <v/>
      </c>
      <c r="N407" s="31" t="str">
        <f>IF('لیست کل'!N407="","",'لیست کل'!N407)</f>
        <v/>
      </c>
      <c r="O407" s="31" t="str">
        <f>IF('لیست کل'!O407="","",'لیست کل'!O407)</f>
        <v/>
      </c>
      <c r="P407" s="31" t="str">
        <f>IF('لیست کل'!P407="","",'لیست کل'!P407)</f>
        <v/>
      </c>
      <c r="Q407" s="31" t="str">
        <f>IF('لیست کل'!Q407="","",'لیست کل'!Q407)</f>
        <v/>
      </c>
      <c r="R407" s="31" t="str">
        <f>IF('لیست کل'!R407="","",'لیست کل'!R407)</f>
        <v/>
      </c>
      <c r="S407" s="31" t="str">
        <f>IF('لیست کل'!S407="","",'لیست کل'!S407)</f>
        <v/>
      </c>
      <c r="T407" s="88" t="str">
        <f>IF('لیست کل'!T407="","",'لیست کل'!T407)</f>
        <v/>
      </c>
    </row>
    <row r="408" spans="1:20" ht="21" hidden="1">
      <c r="A408" s="30">
        <f>IF('لیست کل'!A408="","",'لیست کل'!A408)</f>
        <v>405</v>
      </c>
      <c r="B408" s="30" t="str">
        <f>IF('لیست کل'!B408="","",'لیست کل'!B408)</f>
        <v/>
      </c>
      <c r="C408" s="30" t="str">
        <f>IF('لیست کل'!C408="","",'لیست کل'!C408)</f>
        <v/>
      </c>
      <c r="D408" s="30" t="str">
        <f>IF('لیست کل'!D408="","",'لیست کل'!D408)</f>
        <v/>
      </c>
      <c r="E408" s="30" t="str">
        <f>IF('لیست کل'!E408="","",'لیست کل'!E408)</f>
        <v/>
      </c>
      <c r="F408" s="30" t="str">
        <f>IF('لیست کل'!F408="","",'لیست کل'!F408)</f>
        <v/>
      </c>
      <c r="G408" s="30" t="str">
        <f>IF('لیست کل'!G408="","",'لیست کل'!G408)</f>
        <v/>
      </c>
      <c r="H408" s="30" t="str">
        <f>IF('لیست کل'!H408="","",'لیست کل'!H408)</f>
        <v/>
      </c>
      <c r="I408" s="30" t="str">
        <f>IF('لیست کل'!I408="","",'لیست کل'!I408)</f>
        <v/>
      </c>
      <c r="J408" s="30" t="str">
        <f>IF('لیست کل'!J408="","",'لیست کل'!J408)</f>
        <v/>
      </c>
      <c r="K408" s="30" t="str">
        <f>IF('لیست کل'!K408="","",'لیست کل'!K408)</f>
        <v/>
      </c>
      <c r="L408" s="30" t="str">
        <f>IF('لیست کل'!L408="","",'لیست کل'!L408)</f>
        <v/>
      </c>
      <c r="M408" s="30" t="str">
        <f>IF('لیست کل'!M408="","",'لیست کل'!M408)</f>
        <v/>
      </c>
      <c r="N408" s="30" t="str">
        <f>IF('لیست کل'!N408="","",'لیست کل'!N408)</f>
        <v/>
      </c>
      <c r="O408" s="30" t="str">
        <f>IF('لیست کل'!O408="","",'لیست کل'!O408)</f>
        <v/>
      </c>
      <c r="P408" s="30" t="str">
        <f>IF('لیست کل'!P408="","",'لیست کل'!P408)</f>
        <v/>
      </c>
      <c r="Q408" s="30" t="str">
        <f>IF('لیست کل'!Q408="","",'لیست کل'!Q408)</f>
        <v/>
      </c>
      <c r="R408" s="30" t="str">
        <f>IF('لیست کل'!R408="","",'لیست کل'!R408)</f>
        <v/>
      </c>
      <c r="S408" s="30" t="str">
        <f>IF('لیست کل'!S408="","",'لیست کل'!S408)</f>
        <v/>
      </c>
      <c r="T408" s="87" t="str">
        <f>IF('لیست کل'!T408="","",'لیست کل'!T408)</f>
        <v/>
      </c>
    </row>
    <row r="409" spans="1:20" ht="21" hidden="1">
      <c r="A409" s="31">
        <f>IF('لیست کل'!A409="","",'لیست کل'!A409)</f>
        <v>406</v>
      </c>
      <c r="B409" s="31" t="str">
        <f>IF('لیست کل'!B409="","",'لیست کل'!B409)</f>
        <v/>
      </c>
      <c r="C409" s="31" t="str">
        <f>IF('لیست کل'!C409="","",'لیست کل'!C409)</f>
        <v/>
      </c>
      <c r="D409" s="31" t="str">
        <f>IF('لیست کل'!D409="","",'لیست کل'!D409)</f>
        <v/>
      </c>
      <c r="E409" s="31" t="str">
        <f>IF('لیست کل'!E409="","",'لیست کل'!E409)</f>
        <v/>
      </c>
      <c r="F409" s="31" t="str">
        <f>IF('لیست کل'!F409="","",'لیست کل'!F409)</f>
        <v/>
      </c>
      <c r="G409" s="31" t="str">
        <f>IF('لیست کل'!G409="","",'لیست کل'!G409)</f>
        <v/>
      </c>
      <c r="H409" s="31" t="str">
        <f>IF('لیست کل'!H409="","",'لیست کل'!H409)</f>
        <v/>
      </c>
      <c r="I409" s="31" t="str">
        <f>IF('لیست کل'!I409="","",'لیست کل'!I409)</f>
        <v/>
      </c>
      <c r="J409" s="31" t="str">
        <f>IF('لیست کل'!J409="","",'لیست کل'!J409)</f>
        <v/>
      </c>
      <c r="K409" s="31" t="str">
        <f>IF('لیست کل'!K409="","",'لیست کل'!K409)</f>
        <v/>
      </c>
      <c r="L409" s="31" t="str">
        <f>IF('لیست کل'!L409="","",'لیست کل'!L409)</f>
        <v/>
      </c>
      <c r="M409" s="31" t="str">
        <f>IF('لیست کل'!M409="","",'لیست کل'!M409)</f>
        <v/>
      </c>
      <c r="N409" s="31" t="str">
        <f>IF('لیست کل'!N409="","",'لیست کل'!N409)</f>
        <v/>
      </c>
      <c r="O409" s="31" t="str">
        <f>IF('لیست کل'!O409="","",'لیست کل'!O409)</f>
        <v/>
      </c>
      <c r="P409" s="31" t="str">
        <f>IF('لیست کل'!P409="","",'لیست کل'!P409)</f>
        <v/>
      </c>
      <c r="Q409" s="31" t="str">
        <f>IF('لیست کل'!Q409="","",'لیست کل'!Q409)</f>
        <v/>
      </c>
      <c r="R409" s="31" t="str">
        <f>IF('لیست کل'!R409="","",'لیست کل'!R409)</f>
        <v/>
      </c>
      <c r="S409" s="31" t="str">
        <f>IF('لیست کل'!S409="","",'لیست کل'!S409)</f>
        <v/>
      </c>
      <c r="T409" s="88" t="str">
        <f>IF('لیست کل'!T409="","",'لیست کل'!T409)</f>
        <v/>
      </c>
    </row>
    <row r="410" spans="1:20" ht="21" hidden="1">
      <c r="A410" s="30">
        <f>IF('لیست کل'!A410="","",'لیست کل'!A410)</f>
        <v>407</v>
      </c>
      <c r="B410" s="30" t="str">
        <f>IF('لیست کل'!B410="","",'لیست کل'!B410)</f>
        <v/>
      </c>
      <c r="C410" s="30" t="str">
        <f>IF('لیست کل'!C410="","",'لیست کل'!C410)</f>
        <v/>
      </c>
      <c r="D410" s="30" t="str">
        <f>IF('لیست کل'!D410="","",'لیست کل'!D410)</f>
        <v/>
      </c>
      <c r="E410" s="30" t="str">
        <f>IF('لیست کل'!E410="","",'لیست کل'!E410)</f>
        <v/>
      </c>
      <c r="F410" s="30" t="str">
        <f>IF('لیست کل'!F410="","",'لیست کل'!F410)</f>
        <v/>
      </c>
      <c r="G410" s="30" t="str">
        <f>IF('لیست کل'!G410="","",'لیست کل'!G410)</f>
        <v/>
      </c>
      <c r="H410" s="30" t="str">
        <f>IF('لیست کل'!H410="","",'لیست کل'!H410)</f>
        <v/>
      </c>
      <c r="I410" s="30" t="str">
        <f>IF('لیست کل'!I410="","",'لیست کل'!I410)</f>
        <v/>
      </c>
      <c r="J410" s="30" t="str">
        <f>IF('لیست کل'!J410="","",'لیست کل'!J410)</f>
        <v/>
      </c>
      <c r="K410" s="30" t="str">
        <f>IF('لیست کل'!K410="","",'لیست کل'!K410)</f>
        <v/>
      </c>
      <c r="L410" s="30" t="str">
        <f>IF('لیست کل'!L410="","",'لیست کل'!L410)</f>
        <v/>
      </c>
      <c r="M410" s="30" t="str">
        <f>IF('لیست کل'!M410="","",'لیست کل'!M410)</f>
        <v/>
      </c>
      <c r="N410" s="30" t="str">
        <f>IF('لیست کل'!N410="","",'لیست کل'!N410)</f>
        <v/>
      </c>
      <c r="O410" s="30" t="str">
        <f>IF('لیست کل'!O410="","",'لیست کل'!O410)</f>
        <v/>
      </c>
      <c r="P410" s="30" t="str">
        <f>IF('لیست کل'!P410="","",'لیست کل'!P410)</f>
        <v/>
      </c>
      <c r="Q410" s="30" t="str">
        <f>IF('لیست کل'!Q410="","",'لیست کل'!Q410)</f>
        <v/>
      </c>
      <c r="R410" s="30" t="str">
        <f>IF('لیست کل'!R410="","",'لیست کل'!R410)</f>
        <v/>
      </c>
      <c r="S410" s="30" t="str">
        <f>IF('لیست کل'!S410="","",'لیست کل'!S410)</f>
        <v/>
      </c>
      <c r="T410" s="87" t="str">
        <f>IF('لیست کل'!T410="","",'لیست کل'!T410)</f>
        <v/>
      </c>
    </row>
    <row r="411" spans="1:20" ht="21" hidden="1">
      <c r="A411" s="31">
        <f>IF('لیست کل'!A411="","",'لیست کل'!A411)</f>
        <v>408</v>
      </c>
      <c r="B411" s="31" t="str">
        <f>IF('لیست کل'!B411="","",'لیست کل'!B411)</f>
        <v/>
      </c>
      <c r="C411" s="31" t="str">
        <f>IF('لیست کل'!C411="","",'لیست کل'!C411)</f>
        <v/>
      </c>
      <c r="D411" s="31" t="str">
        <f>IF('لیست کل'!D411="","",'لیست کل'!D411)</f>
        <v/>
      </c>
      <c r="E411" s="31" t="str">
        <f>IF('لیست کل'!E411="","",'لیست کل'!E411)</f>
        <v/>
      </c>
      <c r="F411" s="31" t="str">
        <f>IF('لیست کل'!F411="","",'لیست کل'!F411)</f>
        <v/>
      </c>
      <c r="G411" s="31" t="str">
        <f>IF('لیست کل'!G411="","",'لیست کل'!G411)</f>
        <v/>
      </c>
      <c r="H411" s="31" t="str">
        <f>IF('لیست کل'!H411="","",'لیست کل'!H411)</f>
        <v/>
      </c>
      <c r="I411" s="31" t="str">
        <f>IF('لیست کل'!I411="","",'لیست کل'!I411)</f>
        <v/>
      </c>
      <c r="J411" s="31" t="str">
        <f>IF('لیست کل'!J411="","",'لیست کل'!J411)</f>
        <v/>
      </c>
      <c r="K411" s="31" t="str">
        <f>IF('لیست کل'!K411="","",'لیست کل'!K411)</f>
        <v/>
      </c>
      <c r="L411" s="31" t="str">
        <f>IF('لیست کل'!L411="","",'لیست کل'!L411)</f>
        <v/>
      </c>
      <c r="M411" s="31" t="str">
        <f>IF('لیست کل'!M411="","",'لیست کل'!M411)</f>
        <v/>
      </c>
      <c r="N411" s="31" t="str">
        <f>IF('لیست کل'!N411="","",'لیست کل'!N411)</f>
        <v/>
      </c>
      <c r="O411" s="31" t="str">
        <f>IF('لیست کل'!O411="","",'لیست کل'!O411)</f>
        <v/>
      </c>
      <c r="P411" s="31" t="str">
        <f>IF('لیست کل'!P411="","",'لیست کل'!P411)</f>
        <v/>
      </c>
      <c r="Q411" s="31" t="str">
        <f>IF('لیست کل'!Q411="","",'لیست کل'!Q411)</f>
        <v/>
      </c>
      <c r="R411" s="31" t="str">
        <f>IF('لیست کل'!R411="","",'لیست کل'!R411)</f>
        <v/>
      </c>
      <c r="S411" s="31" t="str">
        <f>IF('لیست کل'!S411="","",'لیست کل'!S411)</f>
        <v/>
      </c>
      <c r="T411" s="88" t="str">
        <f>IF('لیست کل'!T411="","",'لیست کل'!T411)</f>
        <v/>
      </c>
    </row>
    <row r="412" spans="1:20" ht="21" hidden="1">
      <c r="A412" s="30">
        <f>IF('لیست کل'!A412="","",'لیست کل'!A412)</f>
        <v>409</v>
      </c>
      <c r="B412" s="30" t="str">
        <f>IF('لیست کل'!B412="","",'لیست کل'!B412)</f>
        <v/>
      </c>
      <c r="C412" s="30" t="str">
        <f>IF('لیست کل'!C412="","",'لیست کل'!C412)</f>
        <v/>
      </c>
      <c r="D412" s="30" t="str">
        <f>IF('لیست کل'!D412="","",'لیست کل'!D412)</f>
        <v/>
      </c>
      <c r="E412" s="30" t="str">
        <f>IF('لیست کل'!E412="","",'لیست کل'!E412)</f>
        <v/>
      </c>
      <c r="F412" s="30" t="str">
        <f>IF('لیست کل'!F412="","",'لیست کل'!F412)</f>
        <v/>
      </c>
      <c r="G412" s="30" t="str">
        <f>IF('لیست کل'!G412="","",'لیست کل'!G412)</f>
        <v/>
      </c>
      <c r="H412" s="30" t="str">
        <f>IF('لیست کل'!H412="","",'لیست کل'!H412)</f>
        <v/>
      </c>
      <c r="I412" s="30" t="str">
        <f>IF('لیست کل'!I412="","",'لیست کل'!I412)</f>
        <v/>
      </c>
      <c r="J412" s="30" t="str">
        <f>IF('لیست کل'!J412="","",'لیست کل'!J412)</f>
        <v/>
      </c>
      <c r="K412" s="30" t="str">
        <f>IF('لیست کل'!K412="","",'لیست کل'!K412)</f>
        <v/>
      </c>
      <c r="L412" s="30" t="str">
        <f>IF('لیست کل'!L412="","",'لیست کل'!L412)</f>
        <v/>
      </c>
      <c r="M412" s="30" t="str">
        <f>IF('لیست کل'!M412="","",'لیست کل'!M412)</f>
        <v/>
      </c>
      <c r="N412" s="30" t="str">
        <f>IF('لیست کل'!N412="","",'لیست کل'!N412)</f>
        <v/>
      </c>
      <c r="O412" s="30" t="str">
        <f>IF('لیست کل'!O412="","",'لیست کل'!O412)</f>
        <v/>
      </c>
      <c r="P412" s="30" t="str">
        <f>IF('لیست کل'!P412="","",'لیست کل'!P412)</f>
        <v/>
      </c>
      <c r="Q412" s="30" t="str">
        <f>IF('لیست کل'!Q412="","",'لیست کل'!Q412)</f>
        <v/>
      </c>
      <c r="R412" s="30" t="str">
        <f>IF('لیست کل'!R412="","",'لیست کل'!R412)</f>
        <v/>
      </c>
      <c r="S412" s="30" t="str">
        <f>IF('لیست کل'!S412="","",'لیست کل'!S412)</f>
        <v/>
      </c>
      <c r="T412" s="87" t="str">
        <f>IF('لیست کل'!T412="","",'لیست کل'!T412)</f>
        <v/>
      </c>
    </row>
    <row r="413" spans="1:20" ht="21" hidden="1">
      <c r="A413" s="31">
        <f>IF('لیست کل'!A413="","",'لیست کل'!A413)</f>
        <v>410</v>
      </c>
      <c r="B413" s="31" t="str">
        <f>IF('لیست کل'!B413="","",'لیست کل'!B413)</f>
        <v/>
      </c>
      <c r="C413" s="31" t="str">
        <f>IF('لیست کل'!C413="","",'لیست کل'!C413)</f>
        <v/>
      </c>
      <c r="D413" s="31" t="str">
        <f>IF('لیست کل'!D413="","",'لیست کل'!D413)</f>
        <v/>
      </c>
      <c r="E413" s="31" t="str">
        <f>IF('لیست کل'!E413="","",'لیست کل'!E413)</f>
        <v/>
      </c>
      <c r="F413" s="31" t="str">
        <f>IF('لیست کل'!F413="","",'لیست کل'!F413)</f>
        <v/>
      </c>
      <c r="G413" s="31" t="str">
        <f>IF('لیست کل'!G413="","",'لیست کل'!G413)</f>
        <v/>
      </c>
      <c r="H413" s="31" t="str">
        <f>IF('لیست کل'!H413="","",'لیست کل'!H413)</f>
        <v/>
      </c>
      <c r="I413" s="31" t="str">
        <f>IF('لیست کل'!I413="","",'لیست کل'!I413)</f>
        <v/>
      </c>
      <c r="J413" s="31" t="str">
        <f>IF('لیست کل'!J413="","",'لیست کل'!J413)</f>
        <v/>
      </c>
      <c r="K413" s="31" t="str">
        <f>IF('لیست کل'!K413="","",'لیست کل'!K413)</f>
        <v/>
      </c>
      <c r="L413" s="31" t="str">
        <f>IF('لیست کل'!L413="","",'لیست کل'!L413)</f>
        <v/>
      </c>
      <c r="M413" s="31" t="str">
        <f>IF('لیست کل'!M413="","",'لیست کل'!M413)</f>
        <v/>
      </c>
      <c r="N413" s="31" t="str">
        <f>IF('لیست کل'!N413="","",'لیست کل'!N413)</f>
        <v/>
      </c>
      <c r="O413" s="31" t="str">
        <f>IF('لیست کل'!O413="","",'لیست کل'!O413)</f>
        <v/>
      </c>
      <c r="P413" s="31" t="str">
        <f>IF('لیست کل'!P413="","",'لیست کل'!P413)</f>
        <v/>
      </c>
      <c r="Q413" s="31" t="str">
        <f>IF('لیست کل'!Q413="","",'لیست کل'!Q413)</f>
        <v/>
      </c>
      <c r="R413" s="31" t="str">
        <f>IF('لیست کل'!R413="","",'لیست کل'!R413)</f>
        <v/>
      </c>
      <c r="S413" s="31" t="str">
        <f>IF('لیست کل'!S413="","",'لیست کل'!S413)</f>
        <v/>
      </c>
      <c r="T413" s="88" t="str">
        <f>IF('لیست کل'!T413="","",'لیست کل'!T413)</f>
        <v/>
      </c>
    </row>
    <row r="414" spans="1:20" ht="21" hidden="1">
      <c r="A414" s="30">
        <f>IF('لیست کل'!A414="","",'لیست کل'!A414)</f>
        <v>411</v>
      </c>
      <c r="B414" s="30" t="str">
        <f>IF('لیست کل'!B414="","",'لیست کل'!B414)</f>
        <v/>
      </c>
      <c r="C414" s="30" t="str">
        <f>IF('لیست کل'!C414="","",'لیست کل'!C414)</f>
        <v/>
      </c>
      <c r="D414" s="30" t="str">
        <f>IF('لیست کل'!D414="","",'لیست کل'!D414)</f>
        <v/>
      </c>
      <c r="E414" s="30" t="str">
        <f>IF('لیست کل'!E414="","",'لیست کل'!E414)</f>
        <v/>
      </c>
      <c r="F414" s="30" t="str">
        <f>IF('لیست کل'!F414="","",'لیست کل'!F414)</f>
        <v/>
      </c>
      <c r="G414" s="30" t="str">
        <f>IF('لیست کل'!G414="","",'لیست کل'!G414)</f>
        <v/>
      </c>
      <c r="H414" s="30" t="str">
        <f>IF('لیست کل'!H414="","",'لیست کل'!H414)</f>
        <v/>
      </c>
      <c r="I414" s="30" t="str">
        <f>IF('لیست کل'!I414="","",'لیست کل'!I414)</f>
        <v/>
      </c>
      <c r="J414" s="30" t="str">
        <f>IF('لیست کل'!J414="","",'لیست کل'!J414)</f>
        <v/>
      </c>
      <c r="K414" s="30" t="str">
        <f>IF('لیست کل'!K414="","",'لیست کل'!K414)</f>
        <v/>
      </c>
      <c r="L414" s="30" t="str">
        <f>IF('لیست کل'!L414="","",'لیست کل'!L414)</f>
        <v/>
      </c>
      <c r="M414" s="30" t="str">
        <f>IF('لیست کل'!M414="","",'لیست کل'!M414)</f>
        <v/>
      </c>
      <c r="N414" s="30" t="str">
        <f>IF('لیست کل'!N414="","",'لیست کل'!N414)</f>
        <v/>
      </c>
      <c r="O414" s="30" t="str">
        <f>IF('لیست کل'!O414="","",'لیست کل'!O414)</f>
        <v/>
      </c>
      <c r="P414" s="30" t="str">
        <f>IF('لیست کل'!P414="","",'لیست کل'!P414)</f>
        <v/>
      </c>
      <c r="Q414" s="30" t="str">
        <f>IF('لیست کل'!Q414="","",'لیست کل'!Q414)</f>
        <v/>
      </c>
      <c r="R414" s="30" t="str">
        <f>IF('لیست کل'!R414="","",'لیست کل'!R414)</f>
        <v/>
      </c>
      <c r="S414" s="30" t="str">
        <f>IF('لیست کل'!S414="","",'لیست کل'!S414)</f>
        <v/>
      </c>
      <c r="T414" s="87" t="str">
        <f>IF('لیست کل'!T414="","",'لیست کل'!T414)</f>
        <v/>
      </c>
    </row>
    <row r="415" spans="1:20" ht="21" hidden="1">
      <c r="A415" s="31">
        <f>IF('لیست کل'!A415="","",'لیست کل'!A415)</f>
        <v>412</v>
      </c>
      <c r="B415" s="31" t="str">
        <f>IF('لیست کل'!B415="","",'لیست کل'!B415)</f>
        <v/>
      </c>
      <c r="C415" s="31" t="str">
        <f>IF('لیست کل'!C415="","",'لیست کل'!C415)</f>
        <v/>
      </c>
      <c r="D415" s="31" t="str">
        <f>IF('لیست کل'!D415="","",'لیست کل'!D415)</f>
        <v/>
      </c>
      <c r="E415" s="31" t="str">
        <f>IF('لیست کل'!E415="","",'لیست کل'!E415)</f>
        <v/>
      </c>
      <c r="F415" s="31" t="str">
        <f>IF('لیست کل'!F415="","",'لیست کل'!F415)</f>
        <v/>
      </c>
      <c r="G415" s="31" t="str">
        <f>IF('لیست کل'!G415="","",'لیست کل'!G415)</f>
        <v/>
      </c>
      <c r="H415" s="31" t="str">
        <f>IF('لیست کل'!H415="","",'لیست کل'!H415)</f>
        <v/>
      </c>
      <c r="I415" s="31" t="str">
        <f>IF('لیست کل'!I415="","",'لیست کل'!I415)</f>
        <v/>
      </c>
      <c r="J415" s="31" t="str">
        <f>IF('لیست کل'!J415="","",'لیست کل'!J415)</f>
        <v/>
      </c>
      <c r="K415" s="31" t="str">
        <f>IF('لیست کل'!K415="","",'لیست کل'!K415)</f>
        <v/>
      </c>
      <c r="L415" s="31" t="str">
        <f>IF('لیست کل'!L415="","",'لیست کل'!L415)</f>
        <v/>
      </c>
      <c r="M415" s="31" t="str">
        <f>IF('لیست کل'!M415="","",'لیست کل'!M415)</f>
        <v/>
      </c>
      <c r="N415" s="31" t="str">
        <f>IF('لیست کل'!N415="","",'لیست کل'!N415)</f>
        <v/>
      </c>
      <c r="O415" s="31" t="str">
        <f>IF('لیست کل'!O415="","",'لیست کل'!O415)</f>
        <v/>
      </c>
      <c r="P415" s="31" t="str">
        <f>IF('لیست کل'!P415="","",'لیست کل'!P415)</f>
        <v/>
      </c>
      <c r="Q415" s="31" t="str">
        <f>IF('لیست کل'!Q415="","",'لیست کل'!Q415)</f>
        <v/>
      </c>
      <c r="R415" s="31" t="str">
        <f>IF('لیست کل'!R415="","",'لیست کل'!R415)</f>
        <v/>
      </c>
      <c r="S415" s="31" t="str">
        <f>IF('لیست کل'!S415="","",'لیست کل'!S415)</f>
        <v/>
      </c>
      <c r="T415" s="88" t="str">
        <f>IF('لیست کل'!T415="","",'لیست کل'!T415)</f>
        <v/>
      </c>
    </row>
    <row r="416" spans="1:20" ht="21" hidden="1">
      <c r="A416" s="30">
        <f>IF('لیست کل'!A416="","",'لیست کل'!A416)</f>
        <v>413</v>
      </c>
      <c r="B416" s="30" t="str">
        <f>IF('لیست کل'!B416="","",'لیست کل'!B416)</f>
        <v/>
      </c>
      <c r="C416" s="30" t="str">
        <f>IF('لیست کل'!C416="","",'لیست کل'!C416)</f>
        <v/>
      </c>
      <c r="D416" s="30" t="str">
        <f>IF('لیست کل'!D416="","",'لیست کل'!D416)</f>
        <v/>
      </c>
      <c r="E416" s="30" t="str">
        <f>IF('لیست کل'!E416="","",'لیست کل'!E416)</f>
        <v/>
      </c>
      <c r="F416" s="30" t="str">
        <f>IF('لیست کل'!F416="","",'لیست کل'!F416)</f>
        <v/>
      </c>
      <c r="G416" s="30" t="str">
        <f>IF('لیست کل'!G416="","",'لیست کل'!G416)</f>
        <v/>
      </c>
      <c r="H416" s="30" t="str">
        <f>IF('لیست کل'!H416="","",'لیست کل'!H416)</f>
        <v/>
      </c>
      <c r="I416" s="30" t="str">
        <f>IF('لیست کل'!I416="","",'لیست کل'!I416)</f>
        <v/>
      </c>
      <c r="J416" s="30" t="str">
        <f>IF('لیست کل'!J416="","",'لیست کل'!J416)</f>
        <v/>
      </c>
      <c r="K416" s="30" t="str">
        <f>IF('لیست کل'!K416="","",'لیست کل'!K416)</f>
        <v/>
      </c>
      <c r="L416" s="30" t="str">
        <f>IF('لیست کل'!L416="","",'لیست کل'!L416)</f>
        <v/>
      </c>
      <c r="M416" s="30" t="str">
        <f>IF('لیست کل'!M416="","",'لیست کل'!M416)</f>
        <v/>
      </c>
      <c r="N416" s="30" t="str">
        <f>IF('لیست کل'!N416="","",'لیست کل'!N416)</f>
        <v/>
      </c>
      <c r="O416" s="30" t="str">
        <f>IF('لیست کل'!O416="","",'لیست کل'!O416)</f>
        <v/>
      </c>
      <c r="P416" s="30" t="str">
        <f>IF('لیست کل'!P416="","",'لیست کل'!P416)</f>
        <v/>
      </c>
      <c r="Q416" s="30" t="str">
        <f>IF('لیست کل'!Q416="","",'لیست کل'!Q416)</f>
        <v/>
      </c>
      <c r="R416" s="30" t="str">
        <f>IF('لیست کل'!R416="","",'لیست کل'!R416)</f>
        <v/>
      </c>
      <c r="S416" s="30" t="str">
        <f>IF('لیست کل'!S416="","",'لیست کل'!S416)</f>
        <v/>
      </c>
      <c r="T416" s="87" t="str">
        <f>IF('لیست کل'!T416="","",'لیست کل'!T416)</f>
        <v/>
      </c>
    </row>
    <row r="417" spans="1:20" ht="21" hidden="1">
      <c r="A417" s="31">
        <f>IF('لیست کل'!A417="","",'لیست کل'!A417)</f>
        <v>414</v>
      </c>
      <c r="B417" s="31" t="str">
        <f>IF('لیست کل'!B417="","",'لیست کل'!B417)</f>
        <v/>
      </c>
      <c r="C417" s="31" t="str">
        <f>IF('لیست کل'!C417="","",'لیست کل'!C417)</f>
        <v/>
      </c>
      <c r="D417" s="31" t="str">
        <f>IF('لیست کل'!D417="","",'لیست کل'!D417)</f>
        <v/>
      </c>
      <c r="E417" s="31" t="str">
        <f>IF('لیست کل'!E417="","",'لیست کل'!E417)</f>
        <v/>
      </c>
      <c r="F417" s="31" t="str">
        <f>IF('لیست کل'!F417="","",'لیست کل'!F417)</f>
        <v/>
      </c>
      <c r="G417" s="31" t="str">
        <f>IF('لیست کل'!G417="","",'لیست کل'!G417)</f>
        <v/>
      </c>
      <c r="H417" s="31" t="str">
        <f>IF('لیست کل'!H417="","",'لیست کل'!H417)</f>
        <v/>
      </c>
      <c r="I417" s="31" t="str">
        <f>IF('لیست کل'!I417="","",'لیست کل'!I417)</f>
        <v/>
      </c>
      <c r="J417" s="31" t="str">
        <f>IF('لیست کل'!J417="","",'لیست کل'!J417)</f>
        <v/>
      </c>
      <c r="K417" s="31" t="str">
        <f>IF('لیست کل'!K417="","",'لیست کل'!K417)</f>
        <v/>
      </c>
      <c r="L417" s="31" t="str">
        <f>IF('لیست کل'!L417="","",'لیست کل'!L417)</f>
        <v/>
      </c>
      <c r="M417" s="31" t="str">
        <f>IF('لیست کل'!M417="","",'لیست کل'!M417)</f>
        <v/>
      </c>
      <c r="N417" s="31" t="str">
        <f>IF('لیست کل'!N417="","",'لیست کل'!N417)</f>
        <v/>
      </c>
      <c r="O417" s="31" t="str">
        <f>IF('لیست کل'!O417="","",'لیست کل'!O417)</f>
        <v/>
      </c>
      <c r="P417" s="31" t="str">
        <f>IF('لیست کل'!P417="","",'لیست کل'!P417)</f>
        <v/>
      </c>
      <c r="Q417" s="31" t="str">
        <f>IF('لیست کل'!Q417="","",'لیست کل'!Q417)</f>
        <v/>
      </c>
      <c r="R417" s="31" t="str">
        <f>IF('لیست کل'!R417="","",'لیست کل'!R417)</f>
        <v/>
      </c>
      <c r="S417" s="31" t="str">
        <f>IF('لیست کل'!S417="","",'لیست کل'!S417)</f>
        <v/>
      </c>
      <c r="T417" s="88" t="str">
        <f>IF('لیست کل'!T417="","",'لیست کل'!T417)</f>
        <v/>
      </c>
    </row>
    <row r="418" spans="1:20" ht="21" hidden="1">
      <c r="A418" s="30">
        <f>IF('لیست کل'!A418="","",'لیست کل'!A418)</f>
        <v>415</v>
      </c>
      <c r="B418" s="30" t="str">
        <f>IF('لیست کل'!B418="","",'لیست کل'!B418)</f>
        <v/>
      </c>
      <c r="C418" s="30" t="str">
        <f>IF('لیست کل'!C418="","",'لیست کل'!C418)</f>
        <v/>
      </c>
      <c r="D418" s="30" t="str">
        <f>IF('لیست کل'!D418="","",'لیست کل'!D418)</f>
        <v/>
      </c>
      <c r="E418" s="30" t="str">
        <f>IF('لیست کل'!E418="","",'لیست کل'!E418)</f>
        <v/>
      </c>
      <c r="F418" s="30" t="str">
        <f>IF('لیست کل'!F418="","",'لیست کل'!F418)</f>
        <v/>
      </c>
      <c r="G418" s="30" t="str">
        <f>IF('لیست کل'!G418="","",'لیست کل'!G418)</f>
        <v/>
      </c>
      <c r="H418" s="30" t="str">
        <f>IF('لیست کل'!H418="","",'لیست کل'!H418)</f>
        <v/>
      </c>
      <c r="I418" s="30" t="str">
        <f>IF('لیست کل'!I418="","",'لیست کل'!I418)</f>
        <v/>
      </c>
      <c r="J418" s="30" t="str">
        <f>IF('لیست کل'!J418="","",'لیست کل'!J418)</f>
        <v/>
      </c>
      <c r="K418" s="30" t="str">
        <f>IF('لیست کل'!K418="","",'لیست کل'!K418)</f>
        <v/>
      </c>
      <c r="L418" s="30" t="str">
        <f>IF('لیست کل'!L418="","",'لیست کل'!L418)</f>
        <v/>
      </c>
      <c r="M418" s="30" t="str">
        <f>IF('لیست کل'!M418="","",'لیست کل'!M418)</f>
        <v/>
      </c>
      <c r="N418" s="30" t="str">
        <f>IF('لیست کل'!N418="","",'لیست کل'!N418)</f>
        <v/>
      </c>
      <c r="O418" s="30" t="str">
        <f>IF('لیست کل'!O418="","",'لیست کل'!O418)</f>
        <v/>
      </c>
      <c r="P418" s="30" t="str">
        <f>IF('لیست کل'!P418="","",'لیست کل'!P418)</f>
        <v/>
      </c>
      <c r="Q418" s="30" t="str">
        <f>IF('لیست کل'!Q418="","",'لیست کل'!Q418)</f>
        <v/>
      </c>
      <c r="R418" s="30" t="str">
        <f>IF('لیست کل'!R418="","",'لیست کل'!R418)</f>
        <v/>
      </c>
      <c r="S418" s="30" t="str">
        <f>IF('لیست کل'!S418="","",'لیست کل'!S418)</f>
        <v/>
      </c>
      <c r="T418" s="87" t="str">
        <f>IF('لیست کل'!T418="","",'لیست کل'!T418)</f>
        <v/>
      </c>
    </row>
    <row r="419" spans="1:20" ht="21" hidden="1">
      <c r="A419" s="31">
        <f>IF('لیست کل'!A419="","",'لیست کل'!A419)</f>
        <v>416</v>
      </c>
      <c r="B419" s="31" t="str">
        <f>IF('لیست کل'!B419="","",'لیست کل'!B419)</f>
        <v/>
      </c>
      <c r="C419" s="31" t="str">
        <f>IF('لیست کل'!C419="","",'لیست کل'!C419)</f>
        <v/>
      </c>
      <c r="D419" s="31" t="str">
        <f>IF('لیست کل'!D419="","",'لیست کل'!D419)</f>
        <v/>
      </c>
      <c r="E419" s="31" t="str">
        <f>IF('لیست کل'!E419="","",'لیست کل'!E419)</f>
        <v/>
      </c>
      <c r="F419" s="31" t="str">
        <f>IF('لیست کل'!F419="","",'لیست کل'!F419)</f>
        <v/>
      </c>
      <c r="G419" s="31" t="str">
        <f>IF('لیست کل'!G419="","",'لیست کل'!G419)</f>
        <v/>
      </c>
      <c r="H419" s="31" t="str">
        <f>IF('لیست کل'!H419="","",'لیست کل'!H419)</f>
        <v/>
      </c>
      <c r="I419" s="31" t="str">
        <f>IF('لیست کل'!I419="","",'لیست کل'!I419)</f>
        <v/>
      </c>
      <c r="J419" s="31" t="str">
        <f>IF('لیست کل'!J419="","",'لیست کل'!J419)</f>
        <v/>
      </c>
      <c r="K419" s="31" t="str">
        <f>IF('لیست کل'!K419="","",'لیست کل'!K419)</f>
        <v/>
      </c>
      <c r="L419" s="31" t="str">
        <f>IF('لیست کل'!L419="","",'لیست کل'!L419)</f>
        <v/>
      </c>
      <c r="M419" s="31" t="str">
        <f>IF('لیست کل'!M419="","",'لیست کل'!M419)</f>
        <v/>
      </c>
      <c r="N419" s="31" t="str">
        <f>IF('لیست کل'!N419="","",'لیست کل'!N419)</f>
        <v/>
      </c>
      <c r="O419" s="31" t="str">
        <f>IF('لیست کل'!O419="","",'لیست کل'!O419)</f>
        <v/>
      </c>
      <c r="P419" s="31" t="str">
        <f>IF('لیست کل'!P419="","",'لیست کل'!P419)</f>
        <v/>
      </c>
      <c r="Q419" s="31" t="str">
        <f>IF('لیست کل'!Q419="","",'لیست کل'!Q419)</f>
        <v/>
      </c>
      <c r="R419" s="31" t="str">
        <f>IF('لیست کل'!R419="","",'لیست کل'!R419)</f>
        <v/>
      </c>
      <c r="S419" s="31" t="str">
        <f>IF('لیست کل'!S419="","",'لیست کل'!S419)</f>
        <v/>
      </c>
      <c r="T419" s="88" t="str">
        <f>IF('لیست کل'!T419="","",'لیست کل'!T419)</f>
        <v/>
      </c>
    </row>
    <row r="420" spans="1:20" ht="21" hidden="1">
      <c r="A420" s="30">
        <f>IF('لیست کل'!A420="","",'لیست کل'!A420)</f>
        <v>417</v>
      </c>
      <c r="B420" s="30" t="str">
        <f>IF('لیست کل'!B420="","",'لیست کل'!B420)</f>
        <v/>
      </c>
      <c r="C420" s="30" t="str">
        <f>IF('لیست کل'!C420="","",'لیست کل'!C420)</f>
        <v/>
      </c>
      <c r="D420" s="30" t="str">
        <f>IF('لیست کل'!D420="","",'لیست کل'!D420)</f>
        <v/>
      </c>
      <c r="E420" s="30" t="str">
        <f>IF('لیست کل'!E420="","",'لیست کل'!E420)</f>
        <v/>
      </c>
      <c r="F420" s="30" t="str">
        <f>IF('لیست کل'!F420="","",'لیست کل'!F420)</f>
        <v/>
      </c>
      <c r="G420" s="30" t="str">
        <f>IF('لیست کل'!G420="","",'لیست کل'!G420)</f>
        <v/>
      </c>
      <c r="H420" s="30" t="str">
        <f>IF('لیست کل'!H420="","",'لیست کل'!H420)</f>
        <v/>
      </c>
      <c r="I420" s="30" t="str">
        <f>IF('لیست کل'!I420="","",'لیست کل'!I420)</f>
        <v/>
      </c>
      <c r="J420" s="30" t="str">
        <f>IF('لیست کل'!J420="","",'لیست کل'!J420)</f>
        <v/>
      </c>
      <c r="K420" s="30" t="str">
        <f>IF('لیست کل'!K420="","",'لیست کل'!K420)</f>
        <v/>
      </c>
      <c r="L420" s="30" t="str">
        <f>IF('لیست کل'!L420="","",'لیست کل'!L420)</f>
        <v/>
      </c>
      <c r="M420" s="30" t="str">
        <f>IF('لیست کل'!M420="","",'لیست کل'!M420)</f>
        <v/>
      </c>
      <c r="N420" s="30" t="str">
        <f>IF('لیست کل'!N420="","",'لیست کل'!N420)</f>
        <v/>
      </c>
      <c r="O420" s="30" t="str">
        <f>IF('لیست کل'!O420="","",'لیست کل'!O420)</f>
        <v/>
      </c>
      <c r="P420" s="30" t="str">
        <f>IF('لیست کل'!P420="","",'لیست کل'!P420)</f>
        <v/>
      </c>
      <c r="Q420" s="30" t="str">
        <f>IF('لیست کل'!Q420="","",'لیست کل'!Q420)</f>
        <v/>
      </c>
      <c r="R420" s="30" t="str">
        <f>IF('لیست کل'!R420="","",'لیست کل'!R420)</f>
        <v/>
      </c>
      <c r="S420" s="30" t="str">
        <f>IF('لیست کل'!S420="","",'لیست کل'!S420)</f>
        <v/>
      </c>
      <c r="T420" s="87" t="str">
        <f>IF('لیست کل'!T420="","",'لیست کل'!T420)</f>
        <v/>
      </c>
    </row>
    <row r="421" spans="1:20" ht="21" hidden="1">
      <c r="A421" s="31">
        <f>IF('لیست کل'!A421="","",'لیست کل'!A421)</f>
        <v>418</v>
      </c>
      <c r="B421" s="31" t="str">
        <f>IF('لیست کل'!B421="","",'لیست کل'!B421)</f>
        <v/>
      </c>
      <c r="C421" s="31" t="str">
        <f>IF('لیست کل'!C421="","",'لیست کل'!C421)</f>
        <v/>
      </c>
      <c r="D421" s="31" t="str">
        <f>IF('لیست کل'!D421="","",'لیست کل'!D421)</f>
        <v/>
      </c>
      <c r="E421" s="31" t="str">
        <f>IF('لیست کل'!E421="","",'لیست کل'!E421)</f>
        <v/>
      </c>
      <c r="F421" s="31" t="str">
        <f>IF('لیست کل'!F421="","",'لیست کل'!F421)</f>
        <v/>
      </c>
      <c r="G421" s="31" t="str">
        <f>IF('لیست کل'!G421="","",'لیست کل'!G421)</f>
        <v/>
      </c>
      <c r="H421" s="31" t="str">
        <f>IF('لیست کل'!H421="","",'لیست کل'!H421)</f>
        <v/>
      </c>
      <c r="I421" s="31" t="str">
        <f>IF('لیست کل'!I421="","",'لیست کل'!I421)</f>
        <v/>
      </c>
      <c r="J421" s="31" t="str">
        <f>IF('لیست کل'!J421="","",'لیست کل'!J421)</f>
        <v/>
      </c>
      <c r="K421" s="31" t="str">
        <f>IF('لیست کل'!K421="","",'لیست کل'!K421)</f>
        <v/>
      </c>
      <c r="L421" s="31" t="str">
        <f>IF('لیست کل'!L421="","",'لیست کل'!L421)</f>
        <v/>
      </c>
      <c r="M421" s="31" t="str">
        <f>IF('لیست کل'!M421="","",'لیست کل'!M421)</f>
        <v/>
      </c>
      <c r="N421" s="31" t="str">
        <f>IF('لیست کل'!N421="","",'لیست کل'!N421)</f>
        <v/>
      </c>
      <c r="O421" s="31" t="str">
        <f>IF('لیست کل'!O421="","",'لیست کل'!O421)</f>
        <v/>
      </c>
      <c r="P421" s="31" t="str">
        <f>IF('لیست کل'!P421="","",'لیست کل'!P421)</f>
        <v/>
      </c>
      <c r="Q421" s="31" t="str">
        <f>IF('لیست کل'!Q421="","",'لیست کل'!Q421)</f>
        <v/>
      </c>
      <c r="R421" s="31" t="str">
        <f>IF('لیست کل'!R421="","",'لیست کل'!R421)</f>
        <v/>
      </c>
      <c r="S421" s="31" t="str">
        <f>IF('لیست کل'!S421="","",'لیست کل'!S421)</f>
        <v/>
      </c>
      <c r="T421" s="88" t="str">
        <f>IF('لیست کل'!T421="","",'لیست کل'!T421)</f>
        <v/>
      </c>
    </row>
    <row r="422" spans="1:20" ht="21" hidden="1">
      <c r="A422" s="30">
        <f>IF('لیست کل'!A422="","",'لیست کل'!A422)</f>
        <v>419</v>
      </c>
      <c r="B422" s="30" t="str">
        <f>IF('لیست کل'!B422="","",'لیست کل'!B422)</f>
        <v/>
      </c>
      <c r="C422" s="30" t="str">
        <f>IF('لیست کل'!C422="","",'لیست کل'!C422)</f>
        <v/>
      </c>
      <c r="D422" s="30" t="str">
        <f>IF('لیست کل'!D422="","",'لیست کل'!D422)</f>
        <v/>
      </c>
      <c r="E422" s="30" t="str">
        <f>IF('لیست کل'!E422="","",'لیست کل'!E422)</f>
        <v/>
      </c>
      <c r="F422" s="30" t="str">
        <f>IF('لیست کل'!F422="","",'لیست کل'!F422)</f>
        <v/>
      </c>
      <c r="G422" s="30" t="str">
        <f>IF('لیست کل'!G422="","",'لیست کل'!G422)</f>
        <v/>
      </c>
      <c r="H422" s="30" t="str">
        <f>IF('لیست کل'!H422="","",'لیست کل'!H422)</f>
        <v/>
      </c>
      <c r="I422" s="30" t="str">
        <f>IF('لیست کل'!I422="","",'لیست کل'!I422)</f>
        <v/>
      </c>
      <c r="J422" s="30" t="str">
        <f>IF('لیست کل'!J422="","",'لیست کل'!J422)</f>
        <v/>
      </c>
      <c r="K422" s="30" t="str">
        <f>IF('لیست کل'!K422="","",'لیست کل'!K422)</f>
        <v/>
      </c>
      <c r="L422" s="30" t="str">
        <f>IF('لیست کل'!L422="","",'لیست کل'!L422)</f>
        <v/>
      </c>
      <c r="M422" s="30" t="str">
        <f>IF('لیست کل'!M422="","",'لیست کل'!M422)</f>
        <v/>
      </c>
      <c r="N422" s="30" t="str">
        <f>IF('لیست کل'!N422="","",'لیست کل'!N422)</f>
        <v/>
      </c>
      <c r="O422" s="30" t="str">
        <f>IF('لیست کل'!O422="","",'لیست کل'!O422)</f>
        <v/>
      </c>
      <c r="P422" s="30" t="str">
        <f>IF('لیست کل'!P422="","",'لیست کل'!P422)</f>
        <v/>
      </c>
      <c r="Q422" s="30" t="str">
        <f>IF('لیست کل'!Q422="","",'لیست کل'!Q422)</f>
        <v/>
      </c>
      <c r="R422" s="30" t="str">
        <f>IF('لیست کل'!R422="","",'لیست کل'!R422)</f>
        <v/>
      </c>
      <c r="S422" s="30" t="str">
        <f>IF('لیست کل'!S422="","",'لیست کل'!S422)</f>
        <v/>
      </c>
      <c r="T422" s="87" t="str">
        <f>IF('لیست کل'!T422="","",'لیست کل'!T422)</f>
        <v/>
      </c>
    </row>
    <row r="423" spans="1:20" ht="21" hidden="1">
      <c r="A423" s="31">
        <f>IF('لیست کل'!A423="","",'لیست کل'!A423)</f>
        <v>420</v>
      </c>
      <c r="B423" s="31" t="str">
        <f>IF('لیست کل'!B423="","",'لیست کل'!B423)</f>
        <v/>
      </c>
      <c r="C423" s="31" t="str">
        <f>IF('لیست کل'!C423="","",'لیست کل'!C423)</f>
        <v/>
      </c>
      <c r="D423" s="31" t="str">
        <f>IF('لیست کل'!D423="","",'لیست کل'!D423)</f>
        <v/>
      </c>
      <c r="E423" s="31" t="str">
        <f>IF('لیست کل'!E423="","",'لیست کل'!E423)</f>
        <v/>
      </c>
      <c r="F423" s="31" t="str">
        <f>IF('لیست کل'!F423="","",'لیست کل'!F423)</f>
        <v/>
      </c>
      <c r="G423" s="31" t="str">
        <f>IF('لیست کل'!G423="","",'لیست کل'!G423)</f>
        <v/>
      </c>
      <c r="H423" s="31" t="str">
        <f>IF('لیست کل'!H423="","",'لیست کل'!H423)</f>
        <v/>
      </c>
      <c r="I423" s="31" t="str">
        <f>IF('لیست کل'!I423="","",'لیست کل'!I423)</f>
        <v/>
      </c>
      <c r="J423" s="31" t="str">
        <f>IF('لیست کل'!J423="","",'لیست کل'!J423)</f>
        <v/>
      </c>
      <c r="K423" s="31" t="str">
        <f>IF('لیست کل'!K423="","",'لیست کل'!K423)</f>
        <v/>
      </c>
      <c r="L423" s="31" t="str">
        <f>IF('لیست کل'!L423="","",'لیست کل'!L423)</f>
        <v/>
      </c>
      <c r="M423" s="31" t="str">
        <f>IF('لیست کل'!M423="","",'لیست کل'!M423)</f>
        <v/>
      </c>
      <c r="N423" s="31" t="str">
        <f>IF('لیست کل'!N423="","",'لیست کل'!N423)</f>
        <v/>
      </c>
      <c r="O423" s="31" t="str">
        <f>IF('لیست کل'!O423="","",'لیست کل'!O423)</f>
        <v/>
      </c>
      <c r="P423" s="31" t="str">
        <f>IF('لیست کل'!P423="","",'لیست کل'!P423)</f>
        <v/>
      </c>
      <c r="Q423" s="31" t="str">
        <f>IF('لیست کل'!Q423="","",'لیست کل'!Q423)</f>
        <v/>
      </c>
      <c r="R423" s="31" t="str">
        <f>IF('لیست کل'!R423="","",'لیست کل'!R423)</f>
        <v/>
      </c>
      <c r="S423" s="31" t="str">
        <f>IF('لیست کل'!S423="","",'لیست کل'!S423)</f>
        <v/>
      </c>
      <c r="T423" s="88" t="str">
        <f>IF('لیست کل'!T423="","",'لیست کل'!T423)</f>
        <v/>
      </c>
    </row>
    <row r="424" spans="1:20" ht="21" hidden="1">
      <c r="A424" s="30">
        <f>IF('لیست کل'!A424="","",'لیست کل'!A424)</f>
        <v>421</v>
      </c>
      <c r="B424" s="30" t="str">
        <f>IF('لیست کل'!B424="","",'لیست کل'!B424)</f>
        <v/>
      </c>
      <c r="C424" s="30" t="str">
        <f>IF('لیست کل'!C424="","",'لیست کل'!C424)</f>
        <v/>
      </c>
      <c r="D424" s="30" t="str">
        <f>IF('لیست کل'!D424="","",'لیست کل'!D424)</f>
        <v/>
      </c>
      <c r="E424" s="30" t="str">
        <f>IF('لیست کل'!E424="","",'لیست کل'!E424)</f>
        <v/>
      </c>
      <c r="F424" s="30" t="str">
        <f>IF('لیست کل'!F424="","",'لیست کل'!F424)</f>
        <v/>
      </c>
      <c r="G424" s="30" t="str">
        <f>IF('لیست کل'!G424="","",'لیست کل'!G424)</f>
        <v/>
      </c>
      <c r="H424" s="30" t="str">
        <f>IF('لیست کل'!H424="","",'لیست کل'!H424)</f>
        <v/>
      </c>
      <c r="I424" s="30" t="str">
        <f>IF('لیست کل'!I424="","",'لیست کل'!I424)</f>
        <v/>
      </c>
      <c r="J424" s="30" t="str">
        <f>IF('لیست کل'!J424="","",'لیست کل'!J424)</f>
        <v/>
      </c>
      <c r="K424" s="30" t="str">
        <f>IF('لیست کل'!K424="","",'لیست کل'!K424)</f>
        <v/>
      </c>
      <c r="L424" s="30" t="str">
        <f>IF('لیست کل'!L424="","",'لیست کل'!L424)</f>
        <v/>
      </c>
      <c r="M424" s="30" t="str">
        <f>IF('لیست کل'!M424="","",'لیست کل'!M424)</f>
        <v/>
      </c>
      <c r="N424" s="30" t="str">
        <f>IF('لیست کل'!N424="","",'لیست کل'!N424)</f>
        <v/>
      </c>
      <c r="O424" s="30" t="str">
        <f>IF('لیست کل'!O424="","",'لیست کل'!O424)</f>
        <v/>
      </c>
      <c r="P424" s="30" t="str">
        <f>IF('لیست کل'!P424="","",'لیست کل'!P424)</f>
        <v/>
      </c>
      <c r="Q424" s="30" t="str">
        <f>IF('لیست کل'!Q424="","",'لیست کل'!Q424)</f>
        <v/>
      </c>
      <c r="R424" s="30" t="str">
        <f>IF('لیست کل'!R424="","",'لیست کل'!R424)</f>
        <v/>
      </c>
      <c r="S424" s="30" t="str">
        <f>IF('لیست کل'!S424="","",'لیست کل'!S424)</f>
        <v/>
      </c>
      <c r="T424" s="87" t="str">
        <f>IF('لیست کل'!T424="","",'لیست کل'!T424)</f>
        <v/>
      </c>
    </row>
    <row r="425" spans="1:20" ht="21" hidden="1">
      <c r="A425" s="31">
        <f>IF('لیست کل'!A425="","",'لیست کل'!A425)</f>
        <v>422</v>
      </c>
      <c r="B425" s="31" t="str">
        <f>IF('لیست کل'!B425="","",'لیست کل'!B425)</f>
        <v/>
      </c>
      <c r="C425" s="31" t="str">
        <f>IF('لیست کل'!C425="","",'لیست کل'!C425)</f>
        <v/>
      </c>
      <c r="D425" s="31" t="str">
        <f>IF('لیست کل'!D425="","",'لیست کل'!D425)</f>
        <v/>
      </c>
      <c r="E425" s="31" t="str">
        <f>IF('لیست کل'!E425="","",'لیست کل'!E425)</f>
        <v/>
      </c>
      <c r="F425" s="31" t="str">
        <f>IF('لیست کل'!F425="","",'لیست کل'!F425)</f>
        <v/>
      </c>
      <c r="G425" s="31" t="str">
        <f>IF('لیست کل'!G425="","",'لیست کل'!G425)</f>
        <v/>
      </c>
      <c r="H425" s="31" t="str">
        <f>IF('لیست کل'!H425="","",'لیست کل'!H425)</f>
        <v/>
      </c>
      <c r="I425" s="31" t="str">
        <f>IF('لیست کل'!I425="","",'لیست کل'!I425)</f>
        <v/>
      </c>
      <c r="J425" s="31" t="str">
        <f>IF('لیست کل'!J425="","",'لیست کل'!J425)</f>
        <v/>
      </c>
      <c r="K425" s="31" t="str">
        <f>IF('لیست کل'!K425="","",'لیست کل'!K425)</f>
        <v/>
      </c>
      <c r="L425" s="31" t="str">
        <f>IF('لیست کل'!L425="","",'لیست کل'!L425)</f>
        <v/>
      </c>
      <c r="M425" s="31" t="str">
        <f>IF('لیست کل'!M425="","",'لیست کل'!M425)</f>
        <v/>
      </c>
      <c r="N425" s="31" t="str">
        <f>IF('لیست کل'!N425="","",'لیست کل'!N425)</f>
        <v/>
      </c>
      <c r="O425" s="31" t="str">
        <f>IF('لیست کل'!O425="","",'لیست کل'!O425)</f>
        <v/>
      </c>
      <c r="P425" s="31" t="str">
        <f>IF('لیست کل'!P425="","",'لیست کل'!P425)</f>
        <v/>
      </c>
      <c r="Q425" s="31" t="str">
        <f>IF('لیست کل'!Q425="","",'لیست کل'!Q425)</f>
        <v/>
      </c>
      <c r="R425" s="31" t="str">
        <f>IF('لیست کل'!R425="","",'لیست کل'!R425)</f>
        <v/>
      </c>
      <c r="S425" s="31" t="str">
        <f>IF('لیست کل'!S425="","",'لیست کل'!S425)</f>
        <v/>
      </c>
      <c r="T425" s="88" t="str">
        <f>IF('لیست کل'!T425="","",'لیست کل'!T425)</f>
        <v/>
      </c>
    </row>
    <row r="426" spans="1:20" ht="21" hidden="1">
      <c r="A426" s="30">
        <f>IF('لیست کل'!A426="","",'لیست کل'!A426)</f>
        <v>423</v>
      </c>
      <c r="B426" s="30" t="str">
        <f>IF('لیست کل'!B426="","",'لیست کل'!B426)</f>
        <v/>
      </c>
      <c r="C426" s="30" t="str">
        <f>IF('لیست کل'!C426="","",'لیست کل'!C426)</f>
        <v/>
      </c>
      <c r="D426" s="30" t="str">
        <f>IF('لیست کل'!D426="","",'لیست کل'!D426)</f>
        <v/>
      </c>
      <c r="E426" s="30" t="str">
        <f>IF('لیست کل'!E426="","",'لیست کل'!E426)</f>
        <v/>
      </c>
      <c r="F426" s="30" t="str">
        <f>IF('لیست کل'!F426="","",'لیست کل'!F426)</f>
        <v/>
      </c>
      <c r="G426" s="30" t="str">
        <f>IF('لیست کل'!G426="","",'لیست کل'!G426)</f>
        <v/>
      </c>
      <c r="H426" s="30" t="str">
        <f>IF('لیست کل'!H426="","",'لیست کل'!H426)</f>
        <v/>
      </c>
      <c r="I426" s="30" t="str">
        <f>IF('لیست کل'!I426="","",'لیست کل'!I426)</f>
        <v/>
      </c>
      <c r="J426" s="30" t="str">
        <f>IF('لیست کل'!J426="","",'لیست کل'!J426)</f>
        <v/>
      </c>
      <c r="K426" s="30" t="str">
        <f>IF('لیست کل'!K426="","",'لیست کل'!K426)</f>
        <v/>
      </c>
      <c r="L426" s="30" t="str">
        <f>IF('لیست کل'!L426="","",'لیست کل'!L426)</f>
        <v/>
      </c>
      <c r="M426" s="30" t="str">
        <f>IF('لیست کل'!M426="","",'لیست کل'!M426)</f>
        <v/>
      </c>
      <c r="N426" s="30" t="str">
        <f>IF('لیست کل'!N426="","",'لیست کل'!N426)</f>
        <v/>
      </c>
      <c r="O426" s="30" t="str">
        <f>IF('لیست کل'!O426="","",'لیست کل'!O426)</f>
        <v/>
      </c>
      <c r="P426" s="30" t="str">
        <f>IF('لیست کل'!P426="","",'لیست کل'!P426)</f>
        <v/>
      </c>
      <c r="Q426" s="30" t="str">
        <f>IF('لیست کل'!Q426="","",'لیست کل'!Q426)</f>
        <v/>
      </c>
      <c r="R426" s="30" t="str">
        <f>IF('لیست کل'!R426="","",'لیست کل'!R426)</f>
        <v/>
      </c>
      <c r="S426" s="30" t="str">
        <f>IF('لیست کل'!S426="","",'لیست کل'!S426)</f>
        <v/>
      </c>
      <c r="T426" s="87" t="str">
        <f>IF('لیست کل'!T426="","",'لیست کل'!T426)</f>
        <v/>
      </c>
    </row>
    <row r="427" spans="1:20" ht="21" hidden="1">
      <c r="A427" s="31">
        <f>IF('لیست کل'!A427="","",'لیست کل'!A427)</f>
        <v>424</v>
      </c>
      <c r="B427" s="31" t="str">
        <f>IF('لیست کل'!B427="","",'لیست کل'!B427)</f>
        <v/>
      </c>
      <c r="C427" s="31" t="str">
        <f>IF('لیست کل'!C427="","",'لیست کل'!C427)</f>
        <v/>
      </c>
      <c r="D427" s="31" t="str">
        <f>IF('لیست کل'!D427="","",'لیست کل'!D427)</f>
        <v/>
      </c>
      <c r="E427" s="31" t="str">
        <f>IF('لیست کل'!E427="","",'لیست کل'!E427)</f>
        <v/>
      </c>
      <c r="F427" s="31" t="str">
        <f>IF('لیست کل'!F427="","",'لیست کل'!F427)</f>
        <v/>
      </c>
      <c r="G427" s="31" t="str">
        <f>IF('لیست کل'!G427="","",'لیست کل'!G427)</f>
        <v/>
      </c>
      <c r="H427" s="31" t="str">
        <f>IF('لیست کل'!H427="","",'لیست کل'!H427)</f>
        <v/>
      </c>
      <c r="I427" s="31" t="str">
        <f>IF('لیست کل'!I427="","",'لیست کل'!I427)</f>
        <v/>
      </c>
      <c r="J427" s="31" t="str">
        <f>IF('لیست کل'!J427="","",'لیست کل'!J427)</f>
        <v/>
      </c>
      <c r="K427" s="31" t="str">
        <f>IF('لیست کل'!K427="","",'لیست کل'!K427)</f>
        <v/>
      </c>
      <c r="L427" s="31" t="str">
        <f>IF('لیست کل'!L427="","",'لیست کل'!L427)</f>
        <v/>
      </c>
      <c r="M427" s="31" t="str">
        <f>IF('لیست کل'!M427="","",'لیست کل'!M427)</f>
        <v/>
      </c>
      <c r="N427" s="31" t="str">
        <f>IF('لیست کل'!N427="","",'لیست کل'!N427)</f>
        <v/>
      </c>
      <c r="O427" s="31" t="str">
        <f>IF('لیست کل'!O427="","",'لیست کل'!O427)</f>
        <v/>
      </c>
      <c r="P427" s="31" t="str">
        <f>IF('لیست کل'!P427="","",'لیست کل'!P427)</f>
        <v/>
      </c>
      <c r="Q427" s="31" t="str">
        <f>IF('لیست کل'!Q427="","",'لیست کل'!Q427)</f>
        <v/>
      </c>
      <c r="R427" s="31" t="str">
        <f>IF('لیست کل'!R427="","",'لیست کل'!R427)</f>
        <v/>
      </c>
      <c r="S427" s="31" t="str">
        <f>IF('لیست کل'!S427="","",'لیست کل'!S427)</f>
        <v/>
      </c>
      <c r="T427" s="88" t="str">
        <f>IF('لیست کل'!T427="","",'لیست کل'!T427)</f>
        <v/>
      </c>
    </row>
    <row r="428" spans="1:20" ht="21" hidden="1">
      <c r="A428" s="30">
        <f>IF('لیست کل'!A428="","",'لیست کل'!A428)</f>
        <v>425</v>
      </c>
      <c r="B428" s="30" t="str">
        <f>IF('لیست کل'!B428="","",'لیست کل'!B428)</f>
        <v/>
      </c>
      <c r="C428" s="30" t="str">
        <f>IF('لیست کل'!C428="","",'لیست کل'!C428)</f>
        <v/>
      </c>
      <c r="D428" s="30" t="str">
        <f>IF('لیست کل'!D428="","",'لیست کل'!D428)</f>
        <v/>
      </c>
      <c r="E428" s="30" t="str">
        <f>IF('لیست کل'!E428="","",'لیست کل'!E428)</f>
        <v/>
      </c>
      <c r="F428" s="30" t="str">
        <f>IF('لیست کل'!F428="","",'لیست کل'!F428)</f>
        <v/>
      </c>
      <c r="G428" s="30" t="str">
        <f>IF('لیست کل'!G428="","",'لیست کل'!G428)</f>
        <v/>
      </c>
      <c r="H428" s="30" t="str">
        <f>IF('لیست کل'!H428="","",'لیست کل'!H428)</f>
        <v/>
      </c>
      <c r="I428" s="30" t="str">
        <f>IF('لیست کل'!I428="","",'لیست کل'!I428)</f>
        <v/>
      </c>
      <c r="J428" s="30" t="str">
        <f>IF('لیست کل'!J428="","",'لیست کل'!J428)</f>
        <v/>
      </c>
      <c r="K428" s="30" t="str">
        <f>IF('لیست کل'!K428="","",'لیست کل'!K428)</f>
        <v/>
      </c>
      <c r="L428" s="30" t="str">
        <f>IF('لیست کل'!L428="","",'لیست کل'!L428)</f>
        <v/>
      </c>
      <c r="M428" s="30" t="str">
        <f>IF('لیست کل'!M428="","",'لیست کل'!M428)</f>
        <v/>
      </c>
      <c r="N428" s="30" t="str">
        <f>IF('لیست کل'!N428="","",'لیست کل'!N428)</f>
        <v/>
      </c>
      <c r="O428" s="30" t="str">
        <f>IF('لیست کل'!O428="","",'لیست کل'!O428)</f>
        <v/>
      </c>
      <c r="P428" s="30" t="str">
        <f>IF('لیست کل'!P428="","",'لیست کل'!P428)</f>
        <v/>
      </c>
      <c r="Q428" s="30" t="str">
        <f>IF('لیست کل'!Q428="","",'لیست کل'!Q428)</f>
        <v/>
      </c>
      <c r="R428" s="30" t="str">
        <f>IF('لیست کل'!R428="","",'لیست کل'!R428)</f>
        <v/>
      </c>
      <c r="S428" s="30" t="str">
        <f>IF('لیست کل'!S428="","",'لیست کل'!S428)</f>
        <v/>
      </c>
      <c r="T428" s="87" t="str">
        <f>IF('لیست کل'!T428="","",'لیست کل'!T428)</f>
        <v/>
      </c>
    </row>
    <row r="429" spans="1:20" ht="21" hidden="1">
      <c r="A429" s="31">
        <f>IF('لیست کل'!A429="","",'لیست کل'!A429)</f>
        <v>426</v>
      </c>
      <c r="B429" s="31" t="str">
        <f>IF('لیست کل'!B429="","",'لیست کل'!B429)</f>
        <v/>
      </c>
      <c r="C429" s="31" t="str">
        <f>IF('لیست کل'!C429="","",'لیست کل'!C429)</f>
        <v/>
      </c>
      <c r="D429" s="31" t="str">
        <f>IF('لیست کل'!D429="","",'لیست کل'!D429)</f>
        <v/>
      </c>
      <c r="E429" s="31" t="str">
        <f>IF('لیست کل'!E429="","",'لیست کل'!E429)</f>
        <v/>
      </c>
      <c r="F429" s="31" t="str">
        <f>IF('لیست کل'!F429="","",'لیست کل'!F429)</f>
        <v/>
      </c>
      <c r="G429" s="31" t="str">
        <f>IF('لیست کل'!G429="","",'لیست کل'!G429)</f>
        <v/>
      </c>
      <c r="H429" s="31" t="str">
        <f>IF('لیست کل'!H429="","",'لیست کل'!H429)</f>
        <v/>
      </c>
      <c r="I429" s="31" t="str">
        <f>IF('لیست کل'!I429="","",'لیست کل'!I429)</f>
        <v/>
      </c>
      <c r="J429" s="31" t="str">
        <f>IF('لیست کل'!J429="","",'لیست کل'!J429)</f>
        <v/>
      </c>
      <c r="K429" s="31" t="str">
        <f>IF('لیست کل'!K429="","",'لیست کل'!K429)</f>
        <v/>
      </c>
      <c r="L429" s="31" t="str">
        <f>IF('لیست کل'!L429="","",'لیست کل'!L429)</f>
        <v/>
      </c>
      <c r="M429" s="31" t="str">
        <f>IF('لیست کل'!M429="","",'لیست کل'!M429)</f>
        <v/>
      </c>
      <c r="N429" s="31" t="str">
        <f>IF('لیست کل'!N429="","",'لیست کل'!N429)</f>
        <v/>
      </c>
      <c r="O429" s="31" t="str">
        <f>IF('لیست کل'!O429="","",'لیست کل'!O429)</f>
        <v/>
      </c>
      <c r="P429" s="31" t="str">
        <f>IF('لیست کل'!P429="","",'لیست کل'!P429)</f>
        <v/>
      </c>
      <c r="Q429" s="31" t="str">
        <f>IF('لیست کل'!Q429="","",'لیست کل'!Q429)</f>
        <v/>
      </c>
      <c r="R429" s="31" t="str">
        <f>IF('لیست کل'!R429="","",'لیست کل'!R429)</f>
        <v/>
      </c>
      <c r="S429" s="31" t="str">
        <f>IF('لیست کل'!S429="","",'لیست کل'!S429)</f>
        <v/>
      </c>
      <c r="T429" s="88" t="str">
        <f>IF('لیست کل'!T429="","",'لیست کل'!T429)</f>
        <v/>
      </c>
    </row>
    <row r="430" spans="1:20" ht="21" hidden="1">
      <c r="A430" s="30">
        <f>IF('لیست کل'!A430="","",'لیست کل'!A430)</f>
        <v>427</v>
      </c>
      <c r="B430" s="30" t="str">
        <f>IF('لیست کل'!B430="","",'لیست کل'!B430)</f>
        <v/>
      </c>
      <c r="C430" s="30" t="str">
        <f>IF('لیست کل'!C430="","",'لیست کل'!C430)</f>
        <v/>
      </c>
      <c r="D430" s="30" t="str">
        <f>IF('لیست کل'!D430="","",'لیست کل'!D430)</f>
        <v/>
      </c>
      <c r="E430" s="30" t="str">
        <f>IF('لیست کل'!E430="","",'لیست کل'!E430)</f>
        <v/>
      </c>
      <c r="F430" s="30" t="str">
        <f>IF('لیست کل'!F430="","",'لیست کل'!F430)</f>
        <v/>
      </c>
      <c r="G430" s="30" t="str">
        <f>IF('لیست کل'!G430="","",'لیست کل'!G430)</f>
        <v/>
      </c>
      <c r="H430" s="30" t="str">
        <f>IF('لیست کل'!H430="","",'لیست کل'!H430)</f>
        <v/>
      </c>
      <c r="I430" s="30" t="str">
        <f>IF('لیست کل'!I430="","",'لیست کل'!I430)</f>
        <v/>
      </c>
      <c r="J430" s="30" t="str">
        <f>IF('لیست کل'!J430="","",'لیست کل'!J430)</f>
        <v/>
      </c>
      <c r="K430" s="30" t="str">
        <f>IF('لیست کل'!K430="","",'لیست کل'!K430)</f>
        <v/>
      </c>
      <c r="L430" s="30" t="str">
        <f>IF('لیست کل'!L430="","",'لیست کل'!L430)</f>
        <v/>
      </c>
      <c r="M430" s="30" t="str">
        <f>IF('لیست کل'!M430="","",'لیست کل'!M430)</f>
        <v/>
      </c>
      <c r="N430" s="30" t="str">
        <f>IF('لیست کل'!N430="","",'لیست کل'!N430)</f>
        <v/>
      </c>
      <c r="O430" s="30" t="str">
        <f>IF('لیست کل'!O430="","",'لیست کل'!O430)</f>
        <v/>
      </c>
      <c r="P430" s="30" t="str">
        <f>IF('لیست کل'!P430="","",'لیست کل'!P430)</f>
        <v/>
      </c>
      <c r="Q430" s="30" t="str">
        <f>IF('لیست کل'!Q430="","",'لیست کل'!Q430)</f>
        <v/>
      </c>
      <c r="R430" s="30" t="str">
        <f>IF('لیست کل'!R430="","",'لیست کل'!R430)</f>
        <v/>
      </c>
      <c r="S430" s="30" t="str">
        <f>IF('لیست کل'!S430="","",'لیست کل'!S430)</f>
        <v/>
      </c>
      <c r="T430" s="87" t="str">
        <f>IF('لیست کل'!T430="","",'لیست کل'!T430)</f>
        <v/>
      </c>
    </row>
    <row r="431" spans="1:20" ht="21" hidden="1">
      <c r="A431" s="31">
        <f>IF('لیست کل'!A431="","",'لیست کل'!A431)</f>
        <v>428</v>
      </c>
      <c r="B431" s="31" t="str">
        <f>IF('لیست کل'!B431="","",'لیست کل'!B431)</f>
        <v/>
      </c>
      <c r="C431" s="31" t="str">
        <f>IF('لیست کل'!C431="","",'لیست کل'!C431)</f>
        <v/>
      </c>
      <c r="D431" s="31" t="str">
        <f>IF('لیست کل'!D431="","",'لیست کل'!D431)</f>
        <v/>
      </c>
      <c r="E431" s="31" t="str">
        <f>IF('لیست کل'!E431="","",'لیست کل'!E431)</f>
        <v/>
      </c>
      <c r="F431" s="31" t="str">
        <f>IF('لیست کل'!F431="","",'لیست کل'!F431)</f>
        <v/>
      </c>
      <c r="G431" s="31" t="str">
        <f>IF('لیست کل'!G431="","",'لیست کل'!G431)</f>
        <v/>
      </c>
      <c r="H431" s="31" t="str">
        <f>IF('لیست کل'!H431="","",'لیست کل'!H431)</f>
        <v/>
      </c>
      <c r="I431" s="31" t="str">
        <f>IF('لیست کل'!I431="","",'لیست کل'!I431)</f>
        <v/>
      </c>
      <c r="J431" s="31" t="str">
        <f>IF('لیست کل'!J431="","",'لیست کل'!J431)</f>
        <v/>
      </c>
      <c r="K431" s="31" t="str">
        <f>IF('لیست کل'!K431="","",'لیست کل'!K431)</f>
        <v/>
      </c>
      <c r="L431" s="31" t="str">
        <f>IF('لیست کل'!L431="","",'لیست کل'!L431)</f>
        <v/>
      </c>
      <c r="M431" s="31" t="str">
        <f>IF('لیست کل'!M431="","",'لیست کل'!M431)</f>
        <v/>
      </c>
      <c r="N431" s="31" t="str">
        <f>IF('لیست کل'!N431="","",'لیست کل'!N431)</f>
        <v/>
      </c>
      <c r="O431" s="31" t="str">
        <f>IF('لیست کل'!O431="","",'لیست کل'!O431)</f>
        <v/>
      </c>
      <c r="P431" s="31" t="str">
        <f>IF('لیست کل'!P431="","",'لیست کل'!P431)</f>
        <v/>
      </c>
      <c r="Q431" s="31" t="str">
        <f>IF('لیست کل'!Q431="","",'لیست کل'!Q431)</f>
        <v/>
      </c>
      <c r="R431" s="31" t="str">
        <f>IF('لیست کل'!R431="","",'لیست کل'!R431)</f>
        <v/>
      </c>
      <c r="S431" s="31" t="str">
        <f>IF('لیست کل'!S431="","",'لیست کل'!S431)</f>
        <v/>
      </c>
      <c r="T431" s="88" t="str">
        <f>IF('لیست کل'!T431="","",'لیست کل'!T431)</f>
        <v/>
      </c>
    </row>
    <row r="432" spans="1:20" ht="21" hidden="1">
      <c r="A432" s="30">
        <f>IF('لیست کل'!A432="","",'لیست کل'!A432)</f>
        <v>429</v>
      </c>
      <c r="B432" s="30" t="str">
        <f>IF('لیست کل'!B432="","",'لیست کل'!B432)</f>
        <v/>
      </c>
      <c r="C432" s="30" t="str">
        <f>IF('لیست کل'!C432="","",'لیست کل'!C432)</f>
        <v/>
      </c>
      <c r="D432" s="30" t="str">
        <f>IF('لیست کل'!D432="","",'لیست کل'!D432)</f>
        <v/>
      </c>
      <c r="E432" s="30" t="str">
        <f>IF('لیست کل'!E432="","",'لیست کل'!E432)</f>
        <v/>
      </c>
      <c r="F432" s="30" t="str">
        <f>IF('لیست کل'!F432="","",'لیست کل'!F432)</f>
        <v/>
      </c>
      <c r="G432" s="30" t="str">
        <f>IF('لیست کل'!G432="","",'لیست کل'!G432)</f>
        <v/>
      </c>
      <c r="H432" s="30" t="str">
        <f>IF('لیست کل'!H432="","",'لیست کل'!H432)</f>
        <v/>
      </c>
      <c r="I432" s="30" t="str">
        <f>IF('لیست کل'!I432="","",'لیست کل'!I432)</f>
        <v/>
      </c>
      <c r="J432" s="30" t="str">
        <f>IF('لیست کل'!J432="","",'لیست کل'!J432)</f>
        <v/>
      </c>
      <c r="K432" s="30" t="str">
        <f>IF('لیست کل'!K432="","",'لیست کل'!K432)</f>
        <v/>
      </c>
      <c r="L432" s="30" t="str">
        <f>IF('لیست کل'!L432="","",'لیست کل'!L432)</f>
        <v/>
      </c>
      <c r="M432" s="30" t="str">
        <f>IF('لیست کل'!M432="","",'لیست کل'!M432)</f>
        <v/>
      </c>
      <c r="N432" s="30" t="str">
        <f>IF('لیست کل'!N432="","",'لیست کل'!N432)</f>
        <v/>
      </c>
      <c r="O432" s="30" t="str">
        <f>IF('لیست کل'!O432="","",'لیست کل'!O432)</f>
        <v/>
      </c>
      <c r="P432" s="30" t="str">
        <f>IF('لیست کل'!P432="","",'لیست کل'!P432)</f>
        <v/>
      </c>
      <c r="Q432" s="30" t="str">
        <f>IF('لیست کل'!Q432="","",'لیست کل'!Q432)</f>
        <v/>
      </c>
      <c r="R432" s="30" t="str">
        <f>IF('لیست کل'!R432="","",'لیست کل'!R432)</f>
        <v/>
      </c>
      <c r="S432" s="30" t="str">
        <f>IF('لیست کل'!S432="","",'لیست کل'!S432)</f>
        <v/>
      </c>
      <c r="T432" s="87" t="str">
        <f>IF('لیست کل'!T432="","",'لیست کل'!T432)</f>
        <v/>
      </c>
    </row>
    <row r="433" spans="1:20" ht="21" hidden="1">
      <c r="A433" s="31">
        <f>IF('لیست کل'!A433="","",'لیست کل'!A433)</f>
        <v>430</v>
      </c>
      <c r="B433" s="31" t="str">
        <f>IF('لیست کل'!B433="","",'لیست کل'!B433)</f>
        <v/>
      </c>
      <c r="C433" s="31" t="str">
        <f>IF('لیست کل'!C433="","",'لیست کل'!C433)</f>
        <v/>
      </c>
      <c r="D433" s="31" t="str">
        <f>IF('لیست کل'!D433="","",'لیست کل'!D433)</f>
        <v/>
      </c>
      <c r="E433" s="31" t="str">
        <f>IF('لیست کل'!E433="","",'لیست کل'!E433)</f>
        <v/>
      </c>
      <c r="F433" s="31" t="str">
        <f>IF('لیست کل'!F433="","",'لیست کل'!F433)</f>
        <v/>
      </c>
      <c r="G433" s="31" t="str">
        <f>IF('لیست کل'!G433="","",'لیست کل'!G433)</f>
        <v/>
      </c>
      <c r="H433" s="31" t="str">
        <f>IF('لیست کل'!H433="","",'لیست کل'!H433)</f>
        <v/>
      </c>
      <c r="I433" s="31" t="str">
        <f>IF('لیست کل'!I433="","",'لیست کل'!I433)</f>
        <v/>
      </c>
      <c r="J433" s="31" t="str">
        <f>IF('لیست کل'!J433="","",'لیست کل'!J433)</f>
        <v/>
      </c>
      <c r="K433" s="31" t="str">
        <f>IF('لیست کل'!K433="","",'لیست کل'!K433)</f>
        <v/>
      </c>
      <c r="L433" s="31" t="str">
        <f>IF('لیست کل'!L433="","",'لیست کل'!L433)</f>
        <v/>
      </c>
      <c r="M433" s="31" t="str">
        <f>IF('لیست کل'!M433="","",'لیست کل'!M433)</f>
        <v/>
      </c>
      <c r="N433" s="31" t="str">
        <f>IF('لیست کل'!N433="","",'لیست کل'!N433)</f>
        <v/>
      </c>
      <c r="O433" s="31" t="str">
        <f>IF('لیست کل'!O433="","",'لیست کل'!O433)</f>
        <v/>
      </c>
      <c r="P433" s="31" t="str">
        <f>IF('لیست کل'!P433="","",'لیست کل'!P433)</f>
        <v/>
      </c>
      <c r="Q433" s="31" t="str">
        <f>IF('لیست کل'!Q433="","",'لیست کل'!Q433)</f>
        <v/>
      </c>
      <c r="R433" s="31" t="str">
        <f>IF('لیست کل'!R433="","",'لیست کل'!R433)</f>
        <v/>
      </c>
      <c r="S433" s="31" t="str">
        <f>IF('لیست کل'!S433="","",'لیست کل'!S433)</f>
        <v/>
      </c>
      <c r="T433" s="88" t="str">
        <f>IF('لیست کل'!T433="","",'لیست کل'!T433)</f>
        <v/>
      </c>
    </row>
    <row r="434" spans="1:20" ht="21" hidden="1">
      <c r="A434" s="30">
        <f>IF('لیست کل'!A434="","",'لیست کل'!A434)</f>
        <v>431</v>
      </c>
      <c r="B434" s="30" t="str">
        <f>IF('لیست کل'!B434="","",'لیست کل'!B434)</f>
        <v/>
      </c>
      <c r="C434" s="30" t="str">
        <f>IF('لیست کل'!C434="","",'لیست کل'!C434)</f>
        <v/>
      </c>
      <c r="D434" s="30" t="str">
        <f>IF('لیست کل'!D434="","",'لیست کل'!D434)</f>
        <v/>
      </c>
      <c r="E434" s="30" t="str">
        <f>IF('لیست کل'!E434="","",'لیست کل'!E434)</f>
        <v/>
      </c>
      <c r="F434" s="30" t="str">
        <f>IF('لیست کل'!F434="","",'لیست کل'!F434)</f>
        <v/>
      </c>
      <c r="G434" s="30" t="str">
        <f>IF('لیست کل'!G434="","",'لیست کل'!G434)</f>
        <v/>
      </c>
      <c r="H434" s="30" t="str">
        <f>IF('لیست کل'!H434="","",'لیست کل'!H434)</f>
        <v/>
      </c>
      <c r="I434" s="30" t="str">
        <f>IF('لیست کل'!I434="","",'لیست کل'!I434)</f>
        <v/>
      </c>
      <c r="J434" s="30" t="str">
        <f>IF('لیست کل'!J434="","",'لیست کل'!J434)</f>
        <v/>
      </c>
      <c r="K434" s="30" t="str">
        <f>IF('لیست کل'!K434="","",'لیست کل'!K434)</f>
        <v/>
      </c>
      <c r="L434" s="30" t="str">
        <f>IF('لیست کل'!L434="","",'لیست کل'!L434)</f>
        <v/>
      </c>
      <c r="M434" s="30" t="str">
        <f>IF('لیست کل'!M434="","",'لیست کل'!M434)</f>
        <v/>
      </c>
      <c r="N434" s="30" t="str">
        <f>IF('لیست کل'!N434="","",'لیست کل'!N434)</f>
        <v/>
      </c>
      <c r="O434" s="30" t="str">
        <f>IF('لیست کل'!O434="","",'لیست کل'!O434)</f>
        <v/>
      </c>
      <c r="P434" s="30" t="str">
        <f>IF('لیست کل'!P434="","",'لیست کل'!P434)</f>
        <v/>
      </c>
      <c r="Q434" s="30" t="str">
        <f>IF('لیست کل'!Q434="","",'لیست کل'!Q434)</f>
        <v/>
      </c>
      <c r="R434" s="30" t="str">
        <f>IF('لیست کل'!R434="","",'لیست کل'!R434)</f>
        <v/>
      </c>
      <c r="S434" s="30" t="str">
        <f>IF('لیست کل'!S434="","",'لیست کل'!S434)</f>
        <v/>
      </c>
      <c r="T434" s="87" t="str">
        <f>IF('لیست کل'!T434="","",'لیست کل'!T434)</f>
        <v/>
      </c>
    </row>
    <row r="435" spans="1:20" ht="21" hidden="1">
      <c r="A435" s="31">
        <f>IF('لیست کل'!A435="","",'لیست کل'!A435)</f>
        <v>432</v>
      </c>
      <c r="B435" s="31" t="str">
        <f>IF('لیست کل'!B435="","",'لیست کل'!B435)</f>
        <v/>
      </c>
      <c r="C435" s="31" t="str">
        <f>IF('لیست کل'!C435="","",'لیست کل'!C435)</f>
        <v/>
      </c>
      <c r="D435" s="31" t="str">
        <f>IF('لیست کل'!D435="","",'لیست کل'!D435)</f>
        <v/>
      </c>
      <c r="E435" s="31" t="str">
        <f>IF('لیست کل'!E435="","",'لیست کل'!E435)</f>
        <v/>
      </c>
      <c r="F435" s="31" t="str">
        <f>IF('لیست کل'!F435="","",'لیست کل'!F435)</f>
        <v/>
      </c>
      <c r="G435" s="31" t="str">
        <f>IF('لیست کل'!G435="","",'لیست کل'!G435)</f>
        <v/>
      </c>
      <c r="H435" s="31" t="str">
        <f>IF('لیست کل'!H435="","",'لیست کل'!H435)</f>
        <v/>
      </c>
      <c r="I435" s="31" t="str">
        <f>IF('لیست کل'!I435="","",'لیست کل'!I435)</f>
        <v/>
      </c>
      <c r="J435" s="31" t="str">
        <f>IF('لیست کل'!J435="","",'لیست کل'!J435)</f>
        <v/>
      </c>
      <c r="K435" s="31" t="str">
        <f>IF('لیست کل'!K435="","",'لیست کل'!K435)</f>
        <v/>
      </c>
      <c r="L435" s="31" t="str">
        <f>IF('لیست کل'!L435="","",'لیست کل'!L435)</f>
        <v/>
      </c>
      <c r="M435" s="31" t="str">
        <f>IF('لیست کل'!M435="","",'لیست کل'!M435)</f>
        <v/>
      </c>
      <c r="N435" s="31" t="str">
        <f>IF('لیست کل'!N435="","",'لیست کل'!N435)</f>
        <v/>
      </c>
      <c r="O435" s="31" t="str">
        <f>IF('لیست کل'!O435="","",'لیست کل'!O435)</f>
        <v/>
      </c>
      <c r="P435" s="31" t="str">
        <f>IF('لیست کل'!P435="","",'لیست کل'!P435)</f>
        <v/>
      </c>
      <c r="Q435" s="31" t="str">
        <f>IF('لیست کل'!Q435="","",'لیست کل'!Q435)</f>
        <v/>
      </c>
      <c r="R435" s="31" t="str">
        <f>IF('لیست کل'!R435="","",'لیست کل'!R435)</f>
        <v/>
      </c>
      <c r="S435" s="31" t="str">
        <f>IF('لیست کل'!S435="","",'لیست کل'!S435)</f>
        <v/>
      </c>
      <c r="T435" s="88" t="str">
        <f>IF('لیست کل'!T435="","",'لیست کل'!T435)</f>
        <v/>
      </c>
    </row>
    <row r="436" spans="1:20" ht="21" hidden="1">
      <c r="A436" s="30">
        <f>IF('لیست کل'!A436="","",'لیست کل'!A436)</f>
        <v>433</v>
      </c>
      <c r="B436" s="30" t="str">
        <f>IF('لیست کل'!B436="","",'لیست کل'!B436)</f>
        <v/>
      </c>
      <c r="C436" s="30" t="str">
        <f>IF('لیست کل'!C436="","",'لیست کل'!C436)</f>
        <v/>
      </c>
      <c r="D436" s="30" t="str">
        <f>IF('لیست کل'!D436="","",'لیست کل'!D436)</f>
        <v/>
      </c>
      <c r="E436" s="30" t="str">
        <f>IF('لیست کل'!E436="","",'لیست کل'!E436)</f>
        <v/>
      </c>
      <c r="F436" s="30" t="str">
        <f>IF('لیست کل'!F436="","",'لیست کل'!F436)</f>
        <v/>
      </c>
      <c r="G436" s="30" t="str">
        <f>IF('لیست کل'!G436="","",'لیست کل'!G436)</f>
        <v/>
      </c>
      <c r="H436" s="30" t="str">
        <f>IF('لیست کل'!H436="","",'لیست کل'!H436)</f>
        <v/>
      </c>
      <c r="I436" s="30" t="str">
        <f>IF('لیست کل'!I436="","",'لیست کل'!I436)</f>
        <v/>
      </c>
      <c r="J436" s="30" t="str">
        <f>IF('لیست کل'!J436="","",'لیست کل'!J436)</f>
        <v/>
      </c>
      <c r="K436" s="30" t="str">
        <f>IF('لیست کل'!K436="","",'لیست کل'!K436)</f>
        <v/>
      </c>
      <c r="L436" s="30" t="str">
        <f>IF('لیست کل'!L436="","",'لیست کل'!L436)</f>
        <v/>
      </c>
      <c r="M436" s="30" t="str">
        <f>IF('لیست کل'!M436="","",'لیست کل'!M436)</f>
        <v/>
      </c>
      <c r="N436" s="30" t="str">
        <f>IF('لیست کل'!N436="","",'لیست کل'!N436)</f>
        <v/>
      </c>
      <c r="O436" s="30" t="str">
        <f>IF('لیست کل'!O436="","",'لیست کل'!O436)</f>
        <v/>
      </c>
      <c r="P436" s="30" t="str">
        <f>IF('لیست کل'!P436="","",'لیست کل'!P436)</f>
        <v/>
      </c>
      <c r="Q436" s="30" t="str">
        <f>IF('لیست کل'!Q436="","",'لیست کل'!Q436)</f>
        <v/>
      </c>
      <c r="R436" s="30" t="str">
        <f>IF('لیست کل'!R436="","",'لیست کل'!R436)</f>
        <v/>
      </c>
      <c r="S436" s="30" t="str">
        <f>IF('لیست کل'!S436="","",'لیست کل'!S436)</f>
        <v/>
      </c>
      <c r="T436" s="87" t="str">
        <f>IF('لیست کل'!T436="","",'لیست کل'!T436)</f>
        <v/>
      </c>
    </row>
    <row r="437" spans="1:20" ht="21" hidden="1">
      <c r="A437" s="31">
        <f>IF('لیست کل'!A437="","",'لیست کل'!A437)</f>
        <v>434</v>
      </c>
      <c r="B437" s="31" t="str">
        <f>IF('لیست کل'!B437="","",'لیست کل'!B437)</f>
        <v/>
      </c>
      <c r="C437" s="31" t="str">
        <f>IF('لیست کل'!C437="","",'لیست کل'!C437)</f>
        <v/>
      </c>
      <c r="D437" s="31" t="str">
        <f>IF('لیست کل'!D437="","",'لیست کل'!D437)</f>
        <v/>
      </c>
      <c r="E437" s="31" t="str">
        <f>IF('لیست کل'!E437="","",'لیست کل'!E437)</f>
        <v/>
      </c>
      <c r="F437" s="31" t="str">
        <f>IF('لیست کل'!F437="","",'لیست کل'!F437)</f>
        <v/>
      </c>
      <c r="G437" s="31" t="str">
        <f>IF('لیست کل'!G437="","",'لیست کل'!G437)</f>
        <v/>
      </c>
      <c r="H437" s="31" t="str">
        <f>IF('لیست کل'!H437="","",'لیست کل'!H437)</f>
        <v/>
      </c>
      <c r="I437" s="31" t="str">
        <f>IF('لیست کل'!I437="","",'لیست کل'!I437)</f>
        <v/>
      </c>
      <c r="J437" s="31" t="str">
        <f>IF('لیست کل'!J437="","",'لیست کل'!J437)</f>
        <v/>
      </c>
      <c r="K437" s="31" t="str">
        <f>IF('لیست کل'!K437="","",'لیست کل'!K437)</f>
        <v/>
      </c>
      <c r="L437" s="31" t="str">
        <f>IF('لیست کل'!L437="","",'لیست کل'!L437)</f>
        <v/>
      </c>
      <c r="M437" s="31" t="str">
        <f>IF('لیست کل'!M437="","",'لیست کل'!M437)</f>
        <v/>
      </c>
      <c r="N437" s="31" t="str">
        <f>IF('لیست کل'!N437="","",'لیست کل'!N437)</f>
        <v/>
      </c>
      <c r="O437" s="31" t="str">
        <f>IF('لیست کل'!O437="","",'لیست کل'!O437)</f>
        <v/>
      </c>
      <c r="P437" s="31" t="str">
        <f>IF('لیست کل'!P437="","",'لیست کل'!P437)</f>
        <v/>
      </c>
      <c r="Q437" s="31" t="str">
        <f>IF('لیست کل'!Q437="","",'لیست کل'!Q437)</f>
        <v/>
      </c>
      <c r="R437" s="31" t="str">
        <f>IF('لیست کل'!R437="","",'لیست کل'!R437)</f>
        <v/>
      </c>
      <c r="S437" s="31" t="str">
        <f>IF('لیست کل'!S437="","",'لیست کل'!S437)</f>
        <v/>
      </c>
      <c r="T437" s="88" t="str">
        <f>IF('لیست کل'!T437="","",'لیست کل'!T437)</f>
        <v/>
      </c>
    </row>
    <row r="438" spans="1:20" ht="21" hidden="1">
      <c r="A438" s="30">
        <f>IF('لیست کل'!A438="","",'لیست کل'!A438)</f>
        <v>435</v>
      </c>
      <c r="B438" s="30" t="str">
        <f>IF('لیست کل'!B438="","",'لیست کل'!B438)</f>
        <v/>
      </c>
      <c r="C438" s="30" t="str">
        <f>IF('لیست کل'!C438="","",'لیست کل'!C438)</f>
        <v/>
      </c>
      <c r="D438" s="30" t="str">
        <f>IF('لیست کل'!D438="","",'لیست کل'!D438)</f>
        <v/>
      </c>
      <c r="E438" s="30" t="str">
        <f>IF('لیست کل'!E438="","",'لیست کل'!E438)</f>
        <v/>
      </c>
      <c r="F438" s="30" t="str">
        <f>IF('لیست کل'!F438="","",'لیست کل'!F438)</f>
        <v/>
      </c>
      <c r="G438" s="30" t="str">
        <f>IF('لیست کل'!G438="","",'لیست کل'!G438)</f>
        <v/>
      </c>
      <c r="H438" s="30" t="str">
        <f>IF('لیست کل'!H438="","",'لیست کل'!H438)</f>
        <v/>
      </c>
      <c r="I438" s="30" t="str">
        <f>IF('لیست کل'!I438="","",'لیست کل'!I438)</f>
        <v/>
      </c>
      <c r="J438" s="30" t="str">
        <f>IF('لیست کل'!J438="","",'لیست کل'!J438)</f>
        <v/>
      </c>
      <c r="K438" s="30" t="str">
        <f>IF('لیست کل'!K438="","",'لیست کل'!K438)</f>
        <v/>
      </c>
      <c r="L438" s="30" t="str">
        <f>IF('لیست کل'!L438="","",'لیست کل'!L438)</f>
        <v/>
      </c>
      <c r="M438" s="30" t="str">
        <f>IF('لیست کل'!M438="","",'لیست کل'!M438)</f>
        <v/>
      </c>
      <c r="N438" s="30" t="str">
        <f>IF('لیست کل'!N438="","",'لیست کل'!N438)</f>
        <v/>
      </c>
      <c r="O438" s="30" t="str">
        <f>IF('لیست کل'!O438="","",'لیست کل'!O438)</f>
        <v/>
      </c>
      <c r="P438" s="30" t="str">
        <f>IF('لیست کل'!P438="","",'لیست کل'!P438)</f>
        <v/>
      </c>
      <c r="Q438" s="30" t="str">
        <f>IF('لیست کل'!Q438="","",'لیست کل'!Q438)</f>
        <v/>
      </c>
      <c r="R438" s="30" t="str">
        <f>IF('لیست کل'!R438="","",'لیست کل'!R438)</f>
        <v/>
      </c>
      <c r="S438" s="30" t="str">
        <f>IF('لیست کل'!S438="","",'لیست کل'!S438)</f>
        <v/>
      </c>
      <c r="T438" s="87" t="str">
        <f>IF('لیست کل'!T438="","",'لیست کل'!T438)</f>
        <v/>
      </c>
    </row>
    <row r="439" spans="1:20" ht="21" hidden="1">
      <c r="A439" s="31">
        <f>IF('لیست کل'!A439="","",'لیست کل'!A439)</f>
        <v>436</v>
      </c>
      <c r="B439" s="31" t="str">
        <f>IF('لیست کل'!B439="","",'لیست کل'!B439)</f>
        <v/>
      </c>
      <c r="C439" s="31" t="str">
        <f>IF('لیست کل'!C439="","",'لیست کل'!C439)</f>
        <v/>
      </c>
      <c r="D439" s="31" t="str">
        <f>IF('لیست کل'!D439="","",'لیست کل'!D439)</f>
        <v/>
      </c>
      <c r="E439" s="31" t="str">
        <f>IF('لیست کل'!E439="","",'لیست کل'!E439)</f>
        <v/>
      </c>
      <c r="F439" s="31" t="str">
        <f>IF('لیست کل'!F439="","",'لیست کل'!F439)</f>
        <v/>
      </c>
      <c r="G439" s="31" t="str">
        <f>IF('لیست کل'!G439="","",'لیست کل'!G439)</f>
        <v/>
      </c>
      <c r="H439" s="31" t="str">
        <f>IF('لیست کل'!H439="","",'لیست کل'!H439)</f>
        <v/>
      </c>
      <c r="I439" s="31" t="str">
        <f>IF('لیست کل'!I439="","",'لیست کل'!I439)</f>
        <v/>
      </c>
      <c r="J439" s="31" t="str">
        <f>IF('لیست کل'!J439="","",'لیست کل'!J439)</f>
        <v/>
      </c>
      <c r="K439" s="31" t="str">
        <f>IF('لیست کل'!K439="","",'لیست کل'!K439)</f>
        <v/>
      </c>
      <c r="L439" s="31" t="str">
        <f>IF('لیست کل'!L439="","",'لیست کل'!L439)</f>
        <v/>
      </c>
      <c r="M439" s="31" t="str">
        <f>IF('لیست کل'!M439="","",'لیست کل'!M439)</f>
        <v/>
      </c>
      <c r="N439" s="31" t="str">
        <f>IF('لیست کل'!N439="","",'لیست کل'!N439)</f>
        <v/>
      </c>
      <c r="O439" s="31" t="str">
        <f>IF('لیست کل'!O439="","",'لیست کل'!O439)</f>
        <v/>
      </c>
      <c r="P439" s="31" t="str">
        <f>IF('لیست کل'!P439="","",'لیست کل'!P439)</f>
        <v/>
      </c>
      <c r="Q439" s="31" t="str">
        <f>IF('لیست کل'!Q439="","",'لیست کل'!Q439)</f>
        <v/>
      </c>
      <c r="R439" s="31" t="str">
        <f>IF('لیست کل'!R439="","",'لیست کل'!R439)</f>
        <v/>
      </c>
      <c r="S439" s="31" t="str">
        <f>IF('لیست کل'!S439="","",'لیست کل'!S439)</f>
        <v/>
      </c>
      <c r="T439" s="88" t="str">
        <f>IF('لیست کل'!T439="","",'لیست کل'!T439)</f>
        <v/>
      </c>
    </row>
    <row r="440" spans="1:20" ht="21" hidden="1">
      <c r="A440" s="30">
        <f>IF('لیست کل'!A440="","",'لیست کل'!A440)</f>
        <v>437</v>
      </c>
      <c r="B440" s="30" t="str">
        <f>IF('لیست کل'!B440="","",'لیست کل'!B440)</f>
        <v/>
      </c>
      <c r="C440" s="30" t="str">
        <f>IF('لیست کل'!C440="","",'لیست کل'!C440)</f>
        <v/>
      </c>
      <c r="D440" s="30" t="str">
        <f>IF('لیست کل'!D440="","",'لیست کل'!D440)</f>
        <v/>
      </c>
      <c r="E440" s="30" t="str">
        <f>IF('لیست کل'!E440="","",'لیست کل'!E440)</f>
        <v/>
      </c>
      <c r="F440" s="30" t="str">
        <f>IF('لیست کل'!F440="","",'لیست کل'!F440)</f>
        <v/>
      </c>
      <c r="G440" s="30" t="str">
        <f>IF('لیست کل'!G440="","",'لیست کل'!G440)</f>
        <v/>
      </c>
      <c r="H440" s="30" t="str">
        <f>IF('لیست کل'!H440="","",'لیست کل'!H440)</f>
        <v/>
      </c>
      <c r="I440" s="30" t="str">
        <f>IF('لیست کل'!I440="","",'لیست کل'!I440)</f>
        <v/>
      </c>
      <c r="J440" s="30" t="str">
        <f>IF('لیست کل'!J440="","",'لیست کل'!J440)</f>
        <v/>
      </c>
      <c r="K440" s="30" t="str">
        <f>IF('لیست کل'!K440="","",'لیست کل'!K440)</f>
        <v/>
      </c>
      <c r="L440" s="30" t="str">
        <f>IF('لیست کل'!L440="","",'لیست کل'!L440)</f>
        <v/>
      </c>
      <c r="M440" s="30" t="str">
        <f>IF('لیست کل'!M440="","",'لیست کل'!M440)</f>
        <v/>
      </c>
      <c r="N440" s="30" t="str">
        <f>IF('لیست کل'!N440="","",'لیست کل'!N440)</f>
        <v/>
      </c>
      <c r="O440" s="30" t="str">
        <f>IF('لیست کل'!O440="","",'لیست کل'!O440)</f>
        <v/>
      </c>
      <c r="P440" s="30" t="str">
        <f>IF('لیست کل'!P440="","",'لیست کل'!P440)</f>
        <v/>
      </c>
      <c r="Q440" s="30" t="str">
        <f>IF('لیست کل'!Q440="","",'لیست کل'!Q440)</f>
        <v/>
      </c>
      <c r="R440" s="30" t="str">
        <f>IF('لیست کل'!R440="","",'لیست کل'!R440)</f>
        <v/>
      </c>
      <c r="S440" s="30" t="str">
        <f>IF('لیست کل'!S440="","",'لیست کل'!S440)</f>
        <v/>
      </c>
      <c r="T440" s="87" t="str">
        <f>IF('لیست کل'!T440="","",'لیست کل'!T440)</f>
        <v/>
      </c>
    </row>
    <row r="441" spans="1:20" ht="21" hidden="1">
      <c r="A441" s="31">
        <f>IF('لیست کل'!A441="","",'لیست کل'!A441)</f>
        <v>438</v>
      </c>
      <c r="B441" s="31" t="str">
        <f>IF('لیست کل'!B441="","",'لیست کل'!B441)</f>
        <v/>
      </c>
      <c r="C441" s="31" t="str">
        <f>IF('لیست کل'!C441="","",'لیست کل'!C441)</f>
        <v/>
      </c>
      <c r="D441" s="31" t="str">
        <f>IF('لیست کل'!D441="","",'لیست کل'!D441)</f>
        <v/>
      </c>
      <c r="E441" s="31" t="str">
        <f>IF('لیست کل'!E441="","",'لیست کل'!E441)</f>
        <v/>
      </c>
      <c r="F441" s="31" t="str">
        <f>IF('لیست کل'!F441="","",'لیست کل'!F441)</f>
        <v/>
      </c>
      <c r="G441" s="31" t="str">
        <f>IF('لیست کل'!G441="","",'لیست کل'!G441)</f>
        <v/>
      </c>
      <c r="H441" s="31" t="str">
        <f>IF('لیست کل'!H441="","",'لیست کل'!H441)</f>
        <v/>
      </c>
      <c r="I441" s="31" t="str">
        <f>IF('لیست کل'!I441="","",'لیست کل'!I441)</f>
        <v/>
      </c>
      <c r="J441" s="31" t="str">
        <f>IF('لیست کل'!J441="","",'لیست کل'!J441)</f>
        <v/>
      </c>
      <c r="K441" s="31" t="str">
        <f>IF('لیست کل'!K441="","",'لیست کل'!K441)</f>
        <v/>
      </c>
      <c r="L441" s="31" t="str">
        <f>IF('لیست کل'!L441="","",'لیست کل'!L441)</f>
        <v/>
      </c>
      <c r="M441" s="31" t="str">
        <f>IF('لیست کل'!M441="","",'لیست کل'!M441)</f>
        <v/>
      </c>
      <c r="N441" s="31" t="str">
        <f>IF('لیست کل'!N441="","",'لیست کل'!N441)</f>
        <v/>
      </c>
      <c r="O441" s="31" t="str">
        <f>IF('لیست کل'!O441="","",'لیست کل'!O441)</f>
        <v/>
      </c>
      <c r="P441" s="31" t="str">
        <f>IF('لیست کل'!P441="","",'لیست کل'!P441)</f>
        <v/>
      </c>
      <c r="Q441" s="31" t="str">
        <f>IF('لیست کل'!Q441="","",'لیست کل'!Q441)</f>
        <v/>
      </c>
      <c r="R441" s="31" t="str">
        <f>IF('لیست کل'!R441="","",'لیست کل'!R441)</f>
        <v/>
      </c>
      <c r="S441" s="31" t="str">
        <f>IF('لیست کل'!S441="","",'لیست کل'!S441)</f>
        <v/>
      </c>
      <c r="T441" s="88" t="str">
        <f>IF('لیست کل'!T441="","",'لیست کل'!T441)</f>
        <v/>
      </c>
    </row>
    <row r="442" spans="1:20" ht="21" hidden="1">
      <c r="A442" s="30">
        <f>IF('لیست کل'!A442="","",'لیست کل'!A442)</f>
        <v>439</v>
      </c>
      <c r="B442" s="30" t="str">
        <f>IF('لیست کل'!B442="","",'لیست کل'!B442)</f>
        <v/>
      </c>
      <c r="C442" s="30" t="str">
        <f>IF('لیست کل'!C442="","",'لیست کل'!C442)</f>
        <v/>
      </c>
      <c r="D442" s="30" t="str">
        <f>IF('لیست کل'!D442="","",'لیست کل'!D442)</f>
        <v/>
      </c>
      <c r="E442" s="30" t="str">
        <f>IF('لیست کل'!E442="","",'لیست کل'!E442)</f>
        <v/>
      </c>
      <c r="F442" s="30" t="str">
        <f>IF('لیست کل'!F442="","",'لیست کل'!F442)</f>
        <v/>
      </c>
      <c r="G442" s="30" t="str">
        <f>IF('لیست کل'!G442="","",'لیست کل'!G442)</f>
        <v/>
      </c>
      <c r="H442" s="30" t="str">
        <f>IF('لیست کل'!H442="","",'لیست کل'!H442)</f>
        <v/>
      </c>
      <c r="I442" s="30" t="str">
        <f>IF('لیست کل'!I442="","",'لیست کل'!I442)</f>
        <v/>
      </c>
      <c r="J442" s="30" t="str">
        <f>IF('لیست کل'!J442="","",'لیست کل'!J442)</f>
        <v/>
      </c>
      <c r="K442" s="30" t="str">
        <f>IF('لیست کل'!K442="","",'لیست کل'!K442)</f>
        <v/>
      </c>
      <c r="L442" s="30" t="str">
        <f>IF('لیست کل'!L442="","",'لیست کل'!L442)</f>
        <v/>
      </c>
      <c r="M442" s="30" t="str">
        <f>IF('لیست کل'!M442="","",'لیست کل'!M442)</f>
        <v/>
      </c>
      <c r="N442" s="30" t="str">
        <f>IF('لیست کل'!N442="","",'لیست کل'!N442)</f>
        <v/>
      </c>
      <c r="O442" s="30" t="str">
        <f>IF('لیست کل'!O442="","",'لیست کل'!O442)</f>
        <v/>
      </c>
      <c r="P442" s="30" t="str">
        <f>IF('لیست کل'!P442="","",'لیست کل'!P442)</f>
        <v/>
      </c>
      <c r="Q442" s="30" t="str">
        <f>IF('لیست کل'!Q442="","",'لیست کل'!Q442)</f>
        <v/>
      </c>
      <c r="R442" s="30" t="str">
        <f>IF('لیست کل'!R442="","",'لیست کل'!R442)</f>
        <v/>
      </c>
      <c r="S442" s="30" t="str">
        <f>IF('لیست کل'!S442="","",'لیست کل'!S442)</f>
        <v/>
      </c>
      <c r="T442" s="87" t="str">
        <f>IF('لیست کل'!T442="","",'لیست کل'!T442)</f>
        <v/>
      </c>
    </row>
    <row r="443" spans="1:20" ht="21" hidden="1">
      <c r="A443" s="31">
        <f>IF('لیست کل'!A443="","",'لیست کل'!A443)</f>
        <v>440</v>
      </c>
      <c r="B443" s="31" t="str">
        <f>IF('لیست کل'!B443="","",'لیست کل'!B443)</f>
        <v/>
      </c>
      <c r="C443" s="31" t="str">
        <f>IF('لیست کل'!C443="","",'لیست کل'!C443)</f>
        <v/>
      </c>
      <c r="D443" s="31" t="str">
        <f>IF('لیست کل'!D443="","",'لیست کل'!D443)</f>
        <v/>
      </c>
      <c r="E443" s="31" t="str">
        <f>IF('لیست کل'!E443="","",'لیست کل'!E443)</f>
        <v/>
      </c>
      <c r="F443" s="31" t="str">
        <f>IF('لیست کل'!F443="","",'لیست کل'!F443)</f>
        <v/>
      </c>
      <c r="G443" s="31" t="str">
        <f>IF('لیست کل'!G443="","",'لیست کل'!G443)</f>
        <v/>
      </c>
      <c r="H443" s="31" t="str">
        <f>IF('لیست کل'!H443="","",'لیست کل'!H443)</f>
        <v/>
      </c>
      <c r="I443" s="31" t="str">
        <f>IF('لیست کل'!I443="","",'لیست کل'!I443)</f>
        <v/>
      </c>
      <c r="J443" s="31" t="str">
        <f>IF('لیست کل'!J443="","",'لیست کل'!J443)</f>
        <v/>
      </c>
      <c r="K443" s="31" t="str">
        <f>IF('لیست کل'!K443="","",'لیست کل'!K443)</f>
        <v/>
      </c>
      <c r="L443" s="31" t="str">
        <f>IF('لیست کل'!L443="","",'لیست کل'!L443)</f>
        <v/>
      </c>
      <c r="M443" s="31" t="str">
        <f>IF('لیست کل'!M443="","",'لیست کل'!M443)</f>
        <v/>
      </c>
      <c r="N443" s="31" t="str">
        <f>IF('لیست کل'!N443="","",'لیست کل'!N443)</f>
        <v/>
      </c>
      <c r="O443" s="31" t="str">
        <f>IF('لیست کل'!O443="","",'لیست کل'!O443)</f>
        <v/>
      </c>
      <c r="P443" s="31" t="str">
        <f>IF('لیست کل'!P443="","",'لیست کل'!P443)</f>
        <v/>
      </c>
      <c r="Q443" s="31" t="str">
        <f>IF('لیست کل'!Q443="","",'لیست کل'!Q443)</f>
        <v/>
      </c>
      <c r="R443" s="31" t="str">
        <f>IF('لیست کل'!R443="","",'لیست کل'!R443)</f>
        <v/>
      </c>
      <c r="S443" s="31" t="str">
        <f>IF('لیست کل'!S443="","",'لیست کل'!S443)</f>
        <v/>
      </c>
      <c r="T443" s="88" t="str">
        <f>IF('لیست کل'!T443="","",'لیست کل'!T443)</f>
        <v/>
      </c>
    </row>
    <row r="444" spans="1:20" ht="21" hidden="1">
      <c r="A444" s="30">
        <f>IF('لیست کل'!A444="","",'لیست کل'!A444)</f>
        <v>441</v>
      </c>
      <c r="B444" s="30" t="str">
        <f>IF('لیست کل'!B444="","",'لیست کل'!B444)</f>
        <v/>
      </c>
      <c r="C444" s="30" t="str">
        <f>IF('لیست کل'!C444="","",'لیست کل'!C444)</f>
        <v/>
      </c>
      <c r="D444" s="30" t="str">
        <f>IF('لیست کل'!D444="","",'لیست کل'!D444)</f>
        <v/>
      </c>
      <c r="E444" s="30" t="str">
        <f>IF('لیست کل'!E444="","",'لیست کل'!E444)</f>
        <v/>
      </c>
      <c r="F444" s="30" t="str">
        <f>IF('لیست کل'!F444="","",'لیست کل'!F444)</f>
        <v/>
      </c>
      <c r="G444" s="30" t="str">
        <f>IF('لیست کل'!G444="","",'لیست کل'!G444)</f>
        <v/>
      </c>
      <c r="H444" s="30" t="str">
        <f>IF('لیست کل'!H444="","",'لیست کل'!H444)</f>
        <v/>
      </c>
      <c r="I444" s="30" t="str">
        <f>IF('لیست کل'!I444="","",'لیست کل'!I444)</f>
        <v/>
      </c>
      <c r="J444" s="30" t="str">
        <f>IF('لیست کل'!J444="","",'لیست کل'!J444)</f>
        <v/>
      </c>
      <c r="K444" s="30" t="str">
        <f>IF('لیست کل'!K444="","",'لیست کل'!K444)</f>
        <v/>
      </c>
      <c r="L444" s="30" t="str">
        <f>IF('لیست کل'!L444="","",'لیست کل'!L444)</f>
        <v/>
      </c>
      <c r="M444" s="30" t="str">
        <f>IF('لیست کل'!M444="","",'لیست کل'!M444)</f>
        <v/>
      </c>
      <c r="N444" s="30" t="str">
        <f>IF('لیست کل'!N444="","",'لیست کل'!N444)</f>
        <v/>
      </c>
      <c r="O444" s="30" t="str">
        <f>IF('لیست کل'!O444="","",'لیست کل'!O444)</f>
        <v/>
      </c>
      <c r="P444" s="30" t="str">
        <f>IF('لیست کل'!P444="","",'لیست کل'!P444)</f>
        <v/>
      </c>
      <c r="Q444" s="30" t="str">
        <f>IF('لیست کل'!Q444="","",'لیست کل'!Q444)</f>
        <v/>
      </c>
      <c r="R444" s="30" t="str">
        <f>IF('لیست کل'!R444="","",'لیست کل'!R444)</f>
        <v/>
      </c>
      <c r="S444" s="30" t="str">
        <f>IF('لیست کل'!S444="","",'لیست کل'!S444)</f>
        <v/>
      </c>
      <c r="T444" s="87" t="str">
        <f>IF('لیست کل'!T444="","",'لیست کل'!T444)</f>
        <v/>
      </c>
    </row>
    <row r="445" spans="1:20" ht="21" hidden="1">
      <c r="A445" s="31">
        <f>IF('لیست کل'!A445="","",'لیست کل'!A445)</f>
        <v>442</v>
      </c>
      <c r="B445" s="31" t="str">
        <f>IF('لیست کل'!B445="","",'لیست کل'!B445)</f>
        <v/>
      </c>
      <c r="C445" s="31" t="str">
        <f>IF('لیست کل'!C445="","",'لیست کل'!C445)</f>
        <v/>
      </c>
      <c r="D445" s="31" t="str">
        <f>IF('لیست کل'!D445="","",'لیست کل'!D445)</f>
        <v/>
      </c>
      <c r="E445" s="31" t="str">
        <f>IF('لیست کل'!E445="","",'لیست کل'!E445)</f>
        <v/>
      </c>
      <c r="F445" s="31" t="str">
        <f>IF('لیست کل'!F445="","",'لیست کل'!F445)</f>
        <v/>
      </c>
      <c r="G445" s="31" t="str">
        <f>IF('لیست کل'!G445="","",'لیست کل'!G445)</f>
        <v/>
      </c>
      <c r="H445" s="31" t="str">
        <f>IF('لیست کل'!H445="","",'لیست کل'!H445)</f>
        <v/>
      </c>
      <c r="I445" s="31" t="str">
        <f>IF('لیست کل'!I445="","",'لیست کل'!I445)</f>
        <v/>
      </c>
      <c r="J445" s="31" t="str">
        <f>IF('لیست کل'!J445="","",'لیست کل'!J445)</f>
        <v/>
      </c>
      <c r="K445" s="31" t="str">
        <f>IF('لیست کل'!K445="","",'لیست کل'!K445)</f>
        <v/>
      </c>
      <c r="L445" s="31" t="str">
        <f>IF('لیست کل'!L445="","",'لیست کل'!L445)</f>
        <v/>
      </c>
      <c r="M445" s="31" t="str">
        <f>IF('لیست کل'!M445="","",'لیست کل'!M445)</f>
        <v/>
      </c>
      <c r="N445" s="31" t="str">
        <f>IF('لیست کل'!N445="","",'لیست کل'!N445)</f>
        <v/>
      </c>
      <c r="O445" s="31" t="str">
        <f>IF('لیست کل'!O445="","",'لیست کل'!O445)</f>
        <v/>
      </c>
      <c r="P445" s="31" t="str">
        <f>IF('لیست کل'!P445="","",'لیست کل'!P445)</f>
        <v/>
      </c>
      <c r="Q445" s="31" t="str">
        <f>IF('لیست کل'!Q445="","",'لیست کل'!Q445)</f>
        <v/>
      </c>
      <c r="R445" s="31" t="str">
        <f>IF('لیست کل'!R445="","",'لیست کل'!R445)</f>
        <v/>
      </c>
      <c r="S445" s="31" t="str">
        <f>IF('لیست کل'!S445="","",'لیست کل'!S445)</f>
        <v/>
      </c>
      <c r="T445" s="88" t="str">
        <f>IF('لیست کل'!T445="","",'لیست کل'!T445)</f>
        <v/>
      </c>
    </row>
    <row r="446" spans="1:20" ht="21" hidden="1">
      <c r="A446" s="30">
        <f>IF('لیست کل'!A446="","",'لیست کل'!A446)</f>
        <v>443</v>
      </c>
      <c r="B446" s="30" t="str">
        <f>IF('لیست کل'!B446="","",'لیست کل'!B446)</f>
        <v/>
      </c>
      <c r="C446" s="30" t="str">
        <f>IF('لیست کل'!C446="","",'لیست کل'!C446)</f>
        <v/>
      </c>
      <c r="D446" s="30" t="str">
        <f>IF('لیست کل'!D446="","",'لیست کل'!D446)</f>
        <v/>
      </c>
      <c r="E446" s="30" t="str">
        <f>IF('لیست کل'!E446="","",'لیست کل'!E446)</f>
        <v/>
      </c>
      <c r="F446" s="30" t="str">
        <f>IF('لیست کل'!F446="","",'لیست کل'!F446)</f>
        <v/>
      </c>
      <c r="G446" s="30" t="str">
        <f>IF('لیست کل'!G446="","",'لیست کل'!G446)</f>
        <v/>
      </c>
      <c r="H446" s="30" t="str">
        <f>IF('لیست کل'!H446="","",'لیست کل'!H446)</f>
        <v/>
      </c>
      <c r="I446" s="30" t="str">
        <f>IF('لیست کل'!I446="","",'لیست کل'!I446)</f>
        <v/>
      </c>
      <c r="J446" s="30" t="str">
        <f>IF('لیست کل'!J446="","",'لیست کل'!J446)</f>
        <v/>
      </c>
      <c r="K446" s="30" t="str">
        <f>IF('لیست کل'!K446="","",'لیست کل'!K446)</f>
        <v/>
      </c>
      <c r="L446" s="30" t="str">
        <f>IF('لیست کل'!L446="","",'لیست کل'!L446)</f>
        <v/>
      </c>
      <c r="M446" s="30" t="str">
        <f>IF('لیست کل'!M446="","",'لیست کل'!M446)</f>
        <v/>
      </c>
      <c r="N446" s="30" t="str">
        <f>IF('لیست کل'!N446="","",'لیست کل'!N446)</f>
        <v/>
      </c>
      <c r="O446" s="30" t="str">
        <f>IF('لیست کل'!O446="","",'لیست کل'!O446)</f>
        <v/>
      </c>
      <c r="P446" s="30" t="str">
        <f>IF('لیست کل'!P446="","",'لیست کل'!P446)</f>
        <v/>
      </c>
      <c r="Q446" s="30" t="str">
        <f>IF('لیست کل'!Q446="","",'لیست کل'!Q446)</f>
        <v/>
      </c>
      <c r="R446" s="30" t="str">
        <f>IF('لیست کل'!R446="","",'لیست کل'!R446)</f>
        <v/>
      </c>
      <c r="S446" s="30" t="str">
        <f>IF('لیست کل'!S446="","",'لیست کل'!S446)</f>
        <v/>
      </c>
      <c r="T446" s="87" t="str">
        <f>IF('لیست کل'!T446="","",'لیست کل'!T446)</f>
        <v/>
      </c>
    </row>
    <row r="447" spans="1:20" ht="21" hidden="1">
      <c r="A447" s="31">
        <f>IF('لیست کل'!A447="","",'لیست کل'!A447)</f>
        <v>444</v>
      </c>
      <c r="B447" s="31" t="str">
        <f>IF('لیست کل'!B447="","",'لیست کل'!B447)</f>
        <v/>
      </c>
      <c r="C447" s="31" t="str">
        <f>IF('لیست کل'!C447="","",'لیست کل'!C447)</f>
        <v/>
      </c>
      <c r="D447" s="31" t="str">
        <f>IF('لیست کل'!D447="","",'لیست کل'!D447)</f>
        <v/>
      </c>
      <c r="E447" s="31" t="str">
        <f>IF('لیست کل'!E447="","",'لیست کل'!E447)</f>
        <v/>
      </c>
      <c r="F447" s="31" t="str">
        <f>IF('لیست کل'!F447="","",'لیست کل'!F447)</f>
        <v/>
      </c>
      <c r="G447" s="31" t="str">
        <f>IF('لیست کل'!G447="","",'لیست کل'!G447)</f>
        <v/>
      </c>
      <c r="H447" s="31" t="str">
        <f>IF('لیست کل'!H447="","",'لیست کل'!H447)</f>
        <v/>
      </c>
      <c r="I447" s="31" t="str">
        <f>IF('لیست کل'!I447="","",'لیست کل'!I447)</f>
        <v/>
      </c>
      <c r="J447" s="31" t="str">
        <f>IF('لیست کل'!J447="","",'لیست کل'!J447)</f>
        <v/>
      </c>
      <c r="K447" s="31" t="str">
        <f>IF('لیست کل'!K447="","",'لیست کل'!K447)</f>
        <v/>
      </c>
      <c r="L447" s="31" t="str">
        <f>IF('لیست کل'!L447="","",'لیست کل'!L447)</f>
        <v/>
      </c>
      <c r="M447" s="31" t="str">
        <f>IF('لیست کل'!M447="","",'لیست کل'!M447)</f>
        <v/>
      </c>
      <c r="N447" s="31" t="str">
        <f>IF('لیست کل'!N447="","",'لیست کل'!N447)</f>
        <v/>
      </c>
      <c r="O447" s="31" t="str">
        <f>IF('لیست کل'!O447="","",'لیست کل'!O447)</f>
        <v/>
      </c>
      <c r="P447" s="31" t="str">
        <f>IF('لیست کل'!P447="","",'لیست کل'!P447)</f>
        <v/>
      </c>
      <c r="Q447" s="31" t="str">
        <f>IF('لیست کل'!Q447="","",'لیست کل'!Q447)</f>
        <v/>
      </c>
      <c r="R447" s="31" t="str">
        <f>IF('لیست کل'!R447="","",'لیست کل'!R447)</f>
        <v/>
      </c>
      <c r="S447" s="31" t="str">
        <f>IF('لیست کل'!S447="","",'لیست کل'!S447)</f>
        <v/>
      </c>
      <c r="T447" s="88" t="str">
        <f>IF('لیست کل'!T447="","",'لیست کل'!T447)</f>
        <v/>
      </c>
    </row>
    <row r="448" spans="1:20" ht="21" hidden="1">
      <c r="A448" s="30">
        <f>IF('لیست کل'!A448="","",'لیست کل'!A448)</f>
        <v>445</v>
      </c>
      <c r="B448" s="30" t="str">
        <f>IF('لیست کل'!B448="","",'لیست کل'!B448)</f>
        <v/>
      </c>
      <c r="C448" s="30" t="str">
        <f>IF('لیست کل'!C448="","",'لیست کل'!C448)</f>
        <v/>
      </c>
      <c r="D448" s="30" t="str">
        <f>IF('لیست کل'!D448="","",'لیست کل'!D448)</f>
        <v/>
      </c>
      <c r="E448" s="30" t="str">
        <f>IF('لیست کل'!E448="","",'لیست کل'!E448)</f>
        <v/>
      </c>
      <c r="F448" s="30" t="str">
        <f>IF('لیست کل'!F448="","",'لیست کل'!F448)</f>
        <v/>
      </c>
      <c r="G448" s="30" t="str">
        <f>IF('لیست کل'!G448="","",'لیست کل'!G448)</f>
        <v/>
      </c>
      <c r="H448" s="30" t="str">
        <f>IF('لیست کل'!H448="","",'لیست کل'!H448)</f>
        <v/>
      </c>
      <c r="I448" s="30" t="str">
        <f>IF('لیست کل'!I448="","",'لیست کل'!I448)</f>
        <v/>
      </c>
      <c r="J448" s="30" t="str">
        <f>IF('لیست کل'!J448="","",'لیست کل'!J448)</f>
        <v/>
      </c>
      <c r="K448" s="30" t="str">
        <f>IF('لیست کل'!K448="","",'لیست کل'!K448)</f>
        <v/>
      </c>
      <c r="L448" s="30" t="str">
        <f>IF('لیست کل'!L448="","",'لیست کل'!L448)</f>
        <v/>
      </c>
      <c r="M448" s="30" t="str">
        <f>IF('لیست کل'!M448="","",'لیست کل'!M448)</f>
        <v/>
      </c>
      <c r="N448" s="30" t="str">
        <f>IF('لیست کل'!N448="","",'لیست کل'!N448)</f>
        <v/>
      </c>
      <c r="O448" s="30" t="str">
        <f>IF('لیست کل'!O448="","",'لیست کل'!O448)</f>
        <v/>
      </c>
      <c r="P448" s="30" t="str">
        <f>IF('لیست کل'!P448="","",'لیست کل'!P448)</f>
        <v/>
      </c>
      <c r="Q448" s="30" t="str">
        <f>IF('لیست کل'!Q448="","",'لیست کل'!Q448)</f>
        <v/>
      </c>
      <c r="R448" s="30" t="str">
        <f>IF('لیست کل'!R448="","",'لیست کل'!R448)</f>
        <v/>
      </c>
      <c r="S448" s="30" t="str">
        <f>IF('لیست کل'!S448="","",'لیست کل'!S448)</f>
        <v/>
      </c>
      <c r="T448" s="87" t="str">
        <f>IF('لیست کل'!T448="","",'لیست کل'!T448)</f>
        <v/>
      </c>
    </row>
    <row r="449" spans="1:20" ht="21" hidden="1">
      <c r="A449" s="31">
        <f>IF('لیست کل'!A449="","",'لیست کل'!A449)</f>
        <v>446</v>
      </c>
      <c r="B449" s="31" t="str">
        <f>IF('لیست کل'!B449="","",'لیست کل'!B449)</f>
        <v/>
      </c>
      <c r="C449" s="31" t="str">
        <f>IF('لیست کل'!C449="","",'لیست کل'!C449)</f>
        <v/>
      </c>
      <c r="D449" s="31" t="str">
        <f>IF('لیست کل'!D449="","",'لیست کل'!D449)</f>
        <v/>
      </c>
      <c r="E449" s="31" t="str">
        <f>IF('لیست کل'!E449="","",'لیست کل'!E449)</f>
        <v/>
      </c>
      <c r="F449" s="31" t="str">
        <f>IF('لیست کل'!F449="","",'لیست کل'!F449)</f>
        <v/>
      </c>
      <c r="G449" s="31" t="str">
        <f>IF('لیست کل'!G449="","",'لیست کل'!G449)</f>
        <v/>
      </c>
      <c r="H449" s="31" t="str">
        <f>IF('لیست کل'!H449="","",'لیست کل'!H449)</f>
        <v/>
      </c>
      <c r="I449" s="31" t="str">
        <f>IF('لیست کل'!I449="","",'لیست کل'!I449)</f>
        <v/>
      </c>
      <c r="J449" s="31" t="str">
        <f>IF('لیست کل'!J449="","",'لیست کل'!J449)</f>
        <v/>
      </c>
      <c r="K449" s="31" t="str">
        <f>IF('لیست کل'!K449="","",'لیست کل'!K449)</f>
        <v/>
      </c>
      <c r="L449" s="31" t="str">
        <f>IF('لیست کل'!L449="","",'لیست کل'!L449)</f>
        <v/>
      </c>
      <c r="M449" s="31" t="str">
        <f>IF('لیست کل'!M449="","",'لیست کل'!M449)</f>
        <v/>
      </c>
      <c r="N449" s="31" t="str">
        <f>IF('لیست کل'!N449="","",'لیست کل'!N449)</f>
        <v/>
      </c>
      <c r="O449" s="31" t="str">
        <f>IF('لیست کل'!O449="","",'لیست کل'!O449)</f>
        <v/>
      </c>
      <c r="P449" s="31" t="str">
        <f>IF('لیست کل'!P449="","",'لیست کل'!P449)</f>
        <v/>
      </c>
      <c r="Q449" s="31" t="str">
        <f>IF('لیست کل'!Q449="","",'لیست کل'!Q449)</f>
        <v/>
      </c>
      <c r="R449" s="31" t="str">
        <f>IF('لیست کل'!R449="","",'لیست کل'!R449)</f>
        <v/>
      </c>
      <c r="S449" s="31" t="str">
        <f>IF('لیست کل'!S449="","",'لیست کل'!S449)</f>
        <v/>
      </c>
      <c r="T449" s="88" t="str">
        <f>IF('لیست کل'!T449="","",'لیست کل'!T449)</f>
        <v/>
      </c>
    </row>
    <row r="450" spans="1:20" ht="21" hidden="1">
      <c r="A450" s="30">
        <f>IF('لیست کل'!A450="","",'لیست کل'!A450)</f>
        <v>447</v>
      </c>
      <c r="B450" s="30" t="str">
        <f>IF('لیست کل'!B450="","",'لیست کل'!B450)</f>
        <v/>
      </c>
      <c r="C450" s="30" t="str">
        <f>IF('لیست کل'!C450="","",'لیست کل'!C450)</f>
        <v/>
      </c>
      <c r="D450" s="30" t="str">
        <f>IF('لیست کل'!D450="","",'لیست کل'!D450)</f>
        <v/>
      </c>
      <c r="E450" s="30" t="str">
        <f>IF('لیست کل'!E450="","",'لیست کل'!E450)</f>
        <v/>
      </c>
      <c r="F450" s="30" t="str">
        <f>IF('لیست کل'!F450="","",'لیست کل'!F450)</f>
        <v/>
      </c>
      <c r="G450" s="30" t="str">
        <f>IF('لیست کل'!G450="","",'لیست کل'!G450)</f>
        <v/>
      </c>
      <c r="H450" s="30" t="str">
        <f>IF('لیست کل'!H450="","",'لیست کل'!H450)</f>
        <v/>
      </c>
      <c r="I450" s="30" t="str">
        <f>IF('لیست کل'!I450="","",'لیست کل'!I450)</f>
        <v/>
      </c>
      <c r="J450" s="30" t="str">
        <f>IF('لیست کل'!J450="","",'لیست کل'!J450)</f>
        <v/>
      </c>
      <c r="K450" s="30" t="str">
        <f>IF('لیست کل'!K450="","",'لیست کل'!K450)</f>
        <v/>
      </c>
      <c r="L450" s="30" t="str">
        <f>IF('لیست کل'!L450="","",'لیست کل'!L450)</f>
        <v/>
      </c>
      <c r="M450" s="30" t="str">
        <f>IF('لیست کل'!M450="","",'لیست کل'!M450)</f>
        <v/>
      </c>
      <c r="N450" s="30" t="str">
        <f>IF('لیست کل'!N450="","",'لیست کل'!N450)</f>
        <v/>
      </c>
      <c r="O450" s="30" t="str">
        <f>IF('لیست کل'!O450="","",'لیست کل'!O450)</f>
        <v/>
      </c>
      <c r="P450" s="30" t="str">
        <f>IF('لیست کل'!P450="","",'لیست کل'!P450)</f>
        <v/>
      </c>
      <c r="Q450" s="30" t="str">
        <f>IF('لیست کل'!Q450="","",'لیست کل'!Q450)</f>
        <v/>
      </c>
      <c r="R450" s="30" t="str">
        <f>IF('لیست کل'!R450="","",'لیست کل'!R450)</f>
        <v/>
      </c>
      <c r="S450" s="30" t="str">
        <f>IF('لیست کل'!S450="","",'لیست کل'!S450)</f>
        <v/>
      </c>
      <c r="T450" s="87" t="str">
        <f>IF('لیست کل'!T450="","",'لیست کل'!T450)</f>
        <v/>
      </c>
    </row>
    <row r="451" spans="1:20" ht="21" hidden="1">
      <c r="A451" s="31">
        <f>IF('لیست کل'!A451="","",'لیست کل'!A451)</f>
        <v>448</v>
      </c>
      <c r="B451" s="31" t="str">
        <f>IF('لیست کل'!B451="","",'لیست کل'!B451)</f>
        <v/>
      </c>
      <c r="C451" s="31" t="str">
        <f>IF('لیست کل'!C451="","",'لیست کل'!C451)</f>
        <v/>
      </c>
      <c r="D451" s="31" t="str">
        <f>IF('لیست کل'!D451="","",'لیست کل'!D451)</f>
        <v/>
      </c>
      <c r="E451" s="31" t="str">
        <f>IF('لیست کل'!E451="","",'لیست کل'!E451)</f>
        <v/>
      </c>
      <c r="F451" s="31" t="str">
        <f>IF('لیست کل'!F451="","",'لیست کل'!F451)</f>
        <v/>
      </c>
      <c r="G451" s="31" t="str">
        <f>IF('لیست کل'!G451="","",'لیست کل'!G451)</f>
        <v/>
      </c>
      <c r="H451" s="31" t="str">
        <f>IF('لیست کل'!H451="","",'لیست کل'!H451)</f>
        <v/>
      </c>
      <c r="I451" s="31" t="str">
        <f>IF('لیست کل'!I451="","",'لیست کل'!I451)</f>
        <v/>
      </c>
      <c r="J451" s="31" t="str">
        <f>IF('لیست کل'!J451="","",'لیست کل'!J451)</f>
        <v/>
      </c>
      <c r="K451" s="31" t="str">
        <f>IF('لیست کل'!K451="","",'لیست کل'!K451)</f>
        <v/>
      </c>
      <c r="L451" s="31" t="str">
        <f>IF('لیست کل'!L451="","",'لیست کل'!L451)</f>
        <v/>
      </c>
      <c r="M451" s="31" t="str">
        <f>IF('لیست کل'!M451="","",'لیست کل'!M451)</f>
        <v/>
      </c>
      <c r="N451" s="31" t="str">
        <f>IF('لیست کل'!N451="","",'لیست کل'!N451)</f>
        <v/>
      </c>
      <c r="O451" s="31" t="str">
        <f>IF('لیست کل'!O451="","",'لیست کل'!O451)</f>
        <v/>
      </c>
      <c r="P451" s="31" t="str">
        <f>IF('لیست کل'!P451="","",'لیست کل'!P451)</f>
        <v/>
      </c>
      <c r="Q451" s="31" t="str">
        <f>IF('لیست کل'!Q451="","",'لیست کل'!Q451)</f>
        <v/>
      </c>
      <c r="R451" s="31" t="str">
        <f>IF('لیست کل'!R451="","",'لیست کل'!R451)</f>
        <v/>
      </c>
      <c r="S451" s="31" t="str">
        <f>IF('لیست کل'!S451="","",'لیست کل'!S451)</f>
        <v/>
      </c>
      <c r="T451" s="88" t="str">
        <f>IF('لیست کل'!T451="","",'لیست کل'!T451)</f>
        <v/>
      </c>
    </row>
    <row r="452" spans="1:20" ht="21" hidden="1">
      <c r="A452" s="30">
        <f>IF('لیست کل'!A452="","",'لیست کل'!A452)</f>
        <v>449</v>
      </c>
      <c r="B452" s="30" t="str">
        <f>IF('لیست کل'!B452="","",'لیست کل'!B452)</f>
        <v/>
      </c>
      <c r="C452" s="30" t="str">
        <f>IF('لیست کل'!C452="","",'لیست کل'!C452)</f>
        <v/>
      </c>
      <c r="D452" s="30" t="str">
        <f>IF('لیست کل'!D452="","",'لیست کل'!D452)</f>
        <v/>
      </c>
      <c r="E452" s="30" t="str">
        <f>IF('لیست کل'!E452="","",'لیست کل'!E452)</f>
        <v/>
      </c>
      <c r="F452" s="30" t="str">
        <f>IF('لیست کل'!F452="","",'لیست کل'!F452)</f>
        <v/>
      </c>
      <c r="G452" s="30" t="str">
        <f>IF('لیست کل'!G452="","",'لیست کل'!G452)</f>
        <v/>
      </c>
      <c r="H452" s="30" t="str">
        <f>IF('لیست کل'!H452="","",'لیست کل'!H452)</f>
        <v/>
      </c>
      <c r="I452" s="30" t="str">
        <f>IF('لیست کل'!I452="","",'لیست کل'!I452)</f>
        <v/>
      </c>
      <c r="J452" s="30" t="str">
        <f>IF('لیست کل'!J452="","",'لیست کل'!J452)</f>
        <v/>
      </c>
      <c r="K452" s="30" t="str">
        <f>IF('لیست کل'!K452="","",'لیست کل'!K452)</f>
        <v/>
      </c>
      <c r="L452" s="30" t="str">
        <f>IF('لیست کل'!L452="","",'لیست کل'!L452)</f>
        <v/>
      </c>
      <c r="M452" s="30" t="str">
        <f>IF('لیست کل'!M452="","",'لیست کل'!M452)</f>
        <v/>
      </c>
      <c r="N452" s="30" t="str">
        <f>IF('لیست کل'!N452="","",'لیست کل'!N452)</f>
        <v/>
      </c>
      <c r="O452" s="30" t="str">
        <f>IF('لیست کل'!O452="","",'لیست کل'!O452)</f>
        <v/>
      </c>
      <c r="P452" s="30" t="str">
        <f>IF('لیست کل'!P452="","",'لیست کل'!P452)</f>
        <v/>
      </c>
      <c r="Q452" s="30" t="str">
        <f>IF('لیست کل'!Q452="","",'لیست کل'!Q452)</f>
        <v/>
      </c>
      <c r="R452" s="30" t="str">
        <f>IF('لیست کل'!R452="","",'لیست کل'!R452)</f>
        <v/>
      </c>
      <c r="S452" s="30" t="str">
        <f>IF('لیست کل'!S452="","",'لیست کل'!S452)</f>
        <v/>
      </c>
      <c r="T452" s="87" t="str">
        <f>IF('لیست کل'!T452="","",'لیست کل'!T452)</f>
        <v/>
      </c>
    </row>
    <row r="453" spans="1:20" ht="21" hidden="1">
      <c r="A453" s="31">
        <f>IF('لیست کل'!A453="","",'لیست کل'!A453)</f>
        <v>450</v>
      </c>
      <c r="B453" s="31" t="str">
        <f>IF('لیست کل'!B453="","",'لیست کل'!B453)</f>
        <v/>
      </c>
      <c r="C453" s="31" t="str">
        <f>IF('لیست کل'!C453="","",'لیست کل'!C453)</f>
        <v/>
      </c>
      <c r="D453" s="31" t="str">
        <f>IF('لیست کل'!D453="","",'لیست کل'!D453)</f>
        <v/>
      </c>
      <c r="E453" s="31" t="str">
        <f>IF('لیست کل'!E453="","",'لیست کل'!E453)</f>
        <v/>
      </c>
      <c r="F453" s="31" t="str">
        <f>IF('لیست کل'!F453="","",'لیست کل'!F453)</f>
        <v/>
      </c>
      <c r="G453" s="31" t="str">
        <f>IF('لیست کل'!G453="","",'لیست کل'!G453)</f>
        <v/>
      </c>
      <c r="H453" s="31" t="str">
        <f>IF('لیست کل'!H453="","",'لیست کل'!H453)</f>
        <v/>
      </c>
      <c r="I453" s="31" t="str">
        <f>IF('لیست کل'!I453="","",'لیست کل'!I453)</f>
        <v/>
      </c>
      <c r="J453" s="31" t="str">
        <f>IF('لیست کل'!J453="","",'لیست کل'!J453)</f>
        <v/>
      </c>
      <c r="K453" s="31" t="str">
        <f>IF('لیست کل'!K453="","",'لیست کل'!K453)</f>
        <v/>
      </c>
      <c r="L453" s="31" t="str">
        <f>IF('لیست کل'!L453="","",'لیست کل'!L453)</f>
        <v/>
      </c>
      <c r="M453" s="31" t="str">
        <f>IF('لیست کل'!M453="","",'لیست کل'!M453)</f>
        <v/>
      </c>
      <c r="N453" s="31" t="str">
        <f>IF('لیست کل'!N453="","",'لیست کل'!N453)</f>
        <v/>
      </c>
      <c r="O453" s="31" t="str">
        <f>IF('لیست کل'!O453="","",'لیست کل'!O453)</f>
        <v/>
      </c>
      <c r="P453" s="31" t="str">
        <f>IF('لیست کل'!P453="","",'لیست کل'!P453)</f>
        <v/>
      </c>
      <c r="Q453" s="31" t="str">
        <f>IF('لیست کل'!Q453="","",'لیست کل'!Q453)</f>
        <v/>
      </c>
      <c r="R453" s="31" t="str">
        <f>IF('لیست کل'!R453="","",'لیست کل'!R453)</f>
        <v/>
      </c>
      <c r="S453" s="31" t="str">
        <f>IF('لیست کل'!S453="","",'لیست کل'!S453)</f>
        <v/>
      </c>
      <c r="T453" s="88" t="str">
        <f>IF('لیست کل'!T453="","",'لیست کل'!T453)</f>
        <v/>
      </c>
    </row>
    <row r="454" spans="1:20" ht="21" hidden="1">
      <c r="A454" s="30">
        <f>IF('لیست کل'!A454="","",'لیست کل'!A454)</f>
        <v>451</v>
      </c>
      <c r="B454" s="30" t="str">
        <f>IF('لیست کل'!B454="","",'لیست کل'!B454)</f>
        <v/>
      </c>
      <c r="C454" s="30" t="str">
        <f>IF('لیست کل'!C454="","",'لیست کل'!C454)</f>
        <v/>
      </c>
      <c r="D454" s="30" t="str">
        <f>IF('لیست کل'!D454="","",'لیست کل'!D454)</f>
        <v/>
      </c>
      <c r="E454" s="30" t="str">
        <f>IF('لیست کل'!E454="","",'لیست کل'!E454)</f>
        <v/>
      </c>
      <c r="F454" s="30" t="str">
        <f>IF('لیست کل'!F454="","",'لیست کل'!F454)</f>
        <v/>
      </c>
      <c r="G454" s="30" t="str">
        <f>IF('لیست کل'!G454="","",'لیست کل'!G454)</f>
        <v/>
      </c>
      <c r="H454" s="30" t="str">
        <f>IF('لیست کل'!H454="","",'لیست کل'!H454)</f>
        <v/>
      </c>
      <c r="I454" s="30" t="str">
        <f>IF('لیست کل'!I454="","",'لیست کل'!I454)</f>
        <v/>
      </c>
      <c r="J454" s="30" t="str">
        <f>IF('لیست کل'!J454="","",'لیست کل'!J454)</f>
        <v/>
      </c>
      <c r="K454" s="30" t="str">
        <f>IF('لیست کل'!K454="","",'لیست کل'!K454)</f>
        <v/>
      </c>
      <c r="L454" s="30" t="str">
        <f>IF('لیست کل'!L454="","",'لیست کل'!L454)</f>
        <v/>
      </c>
      <c r="M454" s="30" t="str">
        <f>IF('لیست کل'!M454="","",'لیست کل'!M454)</f>
        <v/>
      </c>
      <c r="N454" s="30" t="str">
        <f>IF('لیست کل'!N454="","",'لیست کل'!N454)</f>
        <v/>
      </c>
      <c r="O454" s="30" t="str">
        <f>IF('لیست کل'!O454="","",'لیست کل'!O454)</f>
        <v/>
      </c>
      <c r="P454" s="30" t="str">
        <f>IF('لیست کل'!P454="","",'لیست کل'!P454)</f>
        <v/>
      </c>
      <c r="Q454" s="30" t="str">
        <f>IF('لیست کل'!Q454="","",'لیست کل'!Q454)</f>
        <v/>
      </c>
      <c r="R454" s="30" t="str">
        <f>IF('لیست کل'!R454="","",'لیست کل'!R454)</f>
        <v/>
      </c>
      <c r="S454" s="30" t="str">
        <f>IF('لیست کل'!S454="","",'لیست کل'!S454)</f>
        <v/>
      </c>
      <c r="T454" s="87" t="str">
        <f>IF('لیست کل'!T454="","",'لیست کل'!T454)</f>
        <v/>
      </c>
    </row>
    <row r="455" spans="1:20" ht="21" hidden="1">
      <c r="A455" s="31">
        <f>IF('لیست کل'!A455="","",'لیست کل'!A455)</f>
        <v>452</v>
      </c>
      <c r="B455" s="31" t="str">
        <f>IF('لیست کل'!B455="","",'لیست کل'!B455)</f>
        <v/>
      </c>
      <c r="C455" s="31" t="str">
        <f>IF('لیست کل'!C455="","",'لیست کل'!C455)</f>
        <v/>
      </c>
      <c r="D455" s="31" t="str">
        <f>IF('لیست کل'!D455="","",'لیست کل'!D455)</f>
        <v/>
      </c>
      <c r="E455" s="31" t="str">
        <f>IF('لیست کل'!E455="","",'لیست کل'!E455)</f>
        <v/>
      </c>
      <c r="F455" s="31" t="str">
        <f>IF('لیست کل'!F455="","",'لیست کل'!F455)</f>
        <v/>
      </c>
      <c r="G455" s="31" t="str">
        <f>IF('لیست کل'!G455="","",'لیست کل'!G455)</f>
        <v/>
      </c>
      <c r="H455" s="31" t="str">
        <f>IF('لیست کل'!H455="","",'لیست کل'!H455)</f>
        <v/>
      </c>
      <c r="I455" s="31" t="str">
        <f>IF('لیست کل'!I455="","",'لیست کل'!I455)</f>
        <v/>
      </c>
      <c r="J455" s="31" t="str">
        <f>IF('لیست کل'!J455="","",'لیست کل'!J455)</f>
        <v/>
      </c>
      <c r="K455" s="31" t="str">
        <f>IF('لیست کل'!K455="","",'لیست کل'!K455)</f>
        <v/>
      </c>
      <c r="L455" s="31" t="str">
        <f>IF('لیست کل'!L455="","",'لیست کل'!L455)</f>
        <v/>
      </c>
      <c r="M455" s="31" t="str">
        <f>IF('لیست کل'!M455="","",'لیست کل'!M455)</f>
        <v/>
      </c>
      <c r="N455" s="31" t="str">
        <f>IF('لیست کل'!N455="","",'لیست کل'!N455)</f>
        <v/>
      </c>
      <c r="O455" s="31" t="str">
        <f>IF('لیست کل'!O455="","",'لیست کل'!O455)</f>
        <v/>
      </c>
      <c r="P455" s="31" t="str">
        <f>IF('لیست کل'!P455="","",'لیست کل'!P455)</f>
        <v/>
      </c>
      <c r="Q455" s="31" t="str">
        <f>IF('لیست کل'!Q455="","",'لیست کل'!Q455)</f>
        <v/>
      </c>
      <c r="R455" s="31" t="str">
        <f>IF('لیست کل'!R455="","",'لیست کل'!R455)</f>
        <v/>
      </c>
      <c r="S455" s="31" t="str">
        <f>IF('لیست کل'!S455="","",'لیست کل'!S455)</f>
        <v/>
      </c>
      <c r="T455" s="88" t="str">
        <f>IF('لیست کل'!T455="","",'لیست کل'!T455)</f>
        <v/>
      </c>
    </row>
    <row r="456" spans="1:20" ht="21" hidden="1">
      <c r="A456" s="30">
        <f>IF('لیست کل'!A456="","",'لیست کل'!A456)</f>
        <v>453</v>
      </c>
      <c r="B456" s="30" t="str">
        <f>IF('لیست کل'!B456="","",'لیست کل'!B456)</f>
        <v/>
      </c>
      <c r="C456" s="30" t="str">
        <f>IF('لیست کل'!C456="","",'لیست کل'!C456)</f>
        <v/>
      </c>
      <c r="D456" s="30" t="str">
        <f>IF('لیست کل'!D456="","",'لیست کل'!D456)</f>
        <v/>
      </c>
      <c r="E456" s="30" t="str">
        <f>IF('لیست کل'!E456="","",'لیست کل'!E456)</f>
        <v/>
      </c>
      <c r="F456" s="30" t="str">
        <f>IF('لیست کل'!F456="","",'لیست کل'!F456)</f>
        <v/>
      </c>
      <c r="G456" s="30" t="str">
        <f>IF('لیست کل'!G456="","",'لیست کل'!G456)</f>
        <v/>
      </c>
      <c r="H456" s="30" t="str">
        <f>IF('لیست کل'!H456="","",'لیست کل'!H456)</f>
        <v/>
      </c>
      <c r="I456" s="30" t="str">
        <f>IF('لیست کل'!I456="","",'لیست کل'!I456)</f>
        <v/>
      </c>
      <c r="J456" s="30" t="str">
        <f>IF('لیست کل'!J456="","",'لیست کل'!J456)</f>
        <v/>
      </c>
      <c r="K456" s="30" t="str">
        <f>IF('لیست کل'!K456="","",'لیست کل'!K456)</f>
        <v/>
      </c>
      <c r="L456" s="30" t="str">
        <f>IF('لیست کل'!L456="","",'لیست کل'!L456)</f>
        <v/>
      </c>
      <c r="M456" s="30" t="str">
        <f>IF('لیست کل'!M456="","",'لیست کل'!M456)</f>
        <v/>
      </c>
      <c r="N456" s="30" t="str">
        <f>IF('لیست کل'!N456="","",'لیست کل'!N456)</f>
        <v/>
      </c>
      <c r="O456" s="30" t="str">
        <f>IF('لیست کل'!O456="","",'لیست کل'!O456)</f>
        <v/>
      </c>
      <c r="P456" s="30" t="str">
        <f>IF('لیست کل'!P456="","",'لیست کل'!P456)</f>
        <v/>
      </c>
      <c r="Q456" s="30" t="str">
        <f>IF('لیست کل'!Q456="","",'لیست کل'!Q456)</f>
        <v/>
      </c>
      <c r="R456" s="30" t="str">
        <f>IF('لیست کل'!R456="","",'لیست کل'!R456)</f>
        <v/>
      </c>
      <c r="S456" s="30" t="str">
        <f>IF('لیست کل'!S456="","",'لیست کل'!S456)</f>
        <v/>
      </c>
      <c r="T456" s="87" t="str">
        <f>IF('لیست کل'!T456="","",'لیست کل'!T456)</f>
        <v/>
      </c>
    </row>
    <row r="457" spans="1:20" ht="21" hidden="1">
      <c r="A457" s="31">
        <f>IF('لیست کل'!A457="","",'لیست کل'!A457)</f>
        <v>454</v>
      </c>
      <c r="B457" s="31" t="str">
        <f>IF('لیست کل'!B457="","",'لیست کل'!B457)</f>
        <v/>
      </c>
      <c r="C457" s="31" t="str">
        <f>IF('لیست کل'!C457="","",'لیست کل'!C457)</f>
        <v/>
      </c>
      <c r="D457" s="31" t="str">
        <f>IF('لیست کل'!D457="","",'لیست کل'!D457)</f>
        <v/>
      </c>
      <c r="E457" s="31" t="str">
        <f>IF('لیست کل'!E457="","",'لیست کل'!E457)</f>
        <v/>
      </c>
      <c r="F457" s="31" t="str">
        <f>IF('لیست کل'!F457="","",'لیست کل'!F457)</f>
        <v/>
      </c>
      <c r="G457" s="31" t="str">
        <f>IF('لیست کل'!G457="","",'لیست کل'!G457)</f>
        <v/>
      </c>
      <c r="H457" s="31" t="str">
        <f>IF('لیست کل'!H457="","",'لیست کل'!H457)</f>
        <v/>
      </c>
      <c r="I457" s="31" t="str">
        <f>IF('لیست کل'!I457="","",'لیست کل'!I457)</f>
        <v/>
      </c>
      <c r="J457" s="31" t="str">
        <f>IF('لیست کل'!J457="","",'لیست کل'!J457)</f>
        <v/>
      </c>
      <c r="K457" s="31" t="str">
        <f>IF('لیست کل'!K457="","",'لیست کل'!K457)</f>
        <v/>
      </c>
      <c r="L457" s="31" t="str">
        <f>IF('لیست کل'!L457="","",'لیست کل'!L457)</f>
        <v/>
      </c>
      <c r="M457" s="31" t="str">
        <f>IF('لیست کل'!M457="","",'لیست کل'!M457)</f>
        <v/>
      </c>
      <c r="N457" s="31" t="str">
        <f>IF('لیست کل'!N457="","",'لیست کل'!N457)</f>
        <v/>
      </c>
      <c r="O457" s="31" t="str">
        <f>IF('لیست کل'!O457="","",'لیست کل'!O457)</f>
        <v/>
      </c>
      <c r="P457" s="31" t="str">
        <f>IF('لیست کل'!P457="","",'لیست کل'!P457)</f>
        <v/>
      </c>
      <c r="Q457" s="31" t="str">
        <f>IF('لیست کل'!Q457="","",'لیست کل'!Q457)</f>
        <v/>
      </c>
      <c r="R457" s="31" t="str">
        <f>IF('لیست کل'!R457="","",'لیست کل'!R457)</f>
        <v/>
      </c>
      <c r="S457" s="31" t="str">
        <f>IF('لیست کل'!S457="","",'لیست کل'!S457)</f>
        <v/>
      </c>
      <c r="T457" s="88" t="str">
        <f>IF('لیست کل'!T457="","",'لیست کل'!T457)</f>
        <v/>
      </c>
    </row>
    <row r="458" spans="1:20" ht="21" hidden="1">
      <c r="A458" s="30">
        <f>IF('لیست کل'!A458="","",'لیست کل'!A458)</f>
        <v>455</v>
      </c>
      <c r="B458" s="30" t="str">
        <f>IF('لیست کل'!B458="","",'لیست کل'!B458)</f>
        <v/>
      </c>
      <c r="C458" s="30" t="str">
        <f>IF('لیست کل'!C458="","",'لیست کل'!C458)</f>
        <v/>
      </c>
      <c r="D458" s="30" t="str">
        <f>IF('لیست کل'!D458="","",'لیست کل'!D458)</f>
        <v/>
      </c>
      <c r="E458" s="30" t="str">
        <f>IF('لیست کل'!E458="","",'لیست کل'!E458)</f>
        <v/>
      </c>
      <c r="F458" s="30" t="str">
        <f>IF('لیست کل'!F458="","",'لیست کل'!F458)</f>
        <v/>
      </c>
      <c r="G458" s="30" t="str">
        <f>IF('لیست کل'!G458="","",'لیست کل'!G458)</f>
        <v/>
      </c>
      <c r="H458" s="30" t="str">
        <f>IF('لیست کل'!H458="","",'لیست کل'!H458)</f>
        <v/>
      </c>
      <c r="I458" s="30" t="str">
        <f>IF('لیست کل'!I458="","",'لیست کل'!I458)</f>
        <v/>
      </c>
      <c r="J458" s="30" t="str">
        <f>IF('لیست کل'!J458="","",'لیست کل'!J458)</f>
        <v/>
      </c>
      <c r="K458" s="30" t="str">
        <f>IF('لیست کل'!K458="","",'لیست کل'!K458)</f>
        <v/>
      </c>
      <c r="L458" s="30" t="str">
        <f>IF('لیست کل'!L458="","",'لیست کل'!L458)</f>
        <v/>
      </c>
      <c r="M458" s="30" t="str">
        <f>IF('لیست کل'!M458="","",'لیست کل'!M458)</f>
        <v/>
      </c>
      <c r="N458" s="30" t="str">
        <f>IF('لیست کل'!N458="","",'لیست کل'!N458)</f>
        <v/>
      </c>
      <c r="O458" s="30" t="str">
        <f>IF('لیست کل'!O458="","",'لیست کل'!O458)</f>
        <v/>
      </c>
      <c r="P458" s="30" t="str">
        <f>IF('لیست کل'!P458="","",'لیست کل'!P458)</f>
        <v/>
      </c>
      <c r="Q458" s="30" t="str">
        <f>IF('لیست کل'!Q458="","",'لیست کل'!Q458)</f>
        <v/>
      </c>
      <c r="R458" s="30" t="str">
        <f>IF('لیست کل'!R458="","",'لیست کل'!R458)</f>
        <v/>
      </c>
      <c r="S458" s="30" t="str">
        <f>IF('لیست کل'!S458="","",'لیست کل'!S458)</f>
        <v/>
      </c>
      <c r="T458" s="87" t="str">
        <f>IF('لیست کل'!T458="","",'لیست کل'!T458)</f>
        <v/>
      </c>
    </row>
    <row r="459" spans="1:20" ht="21" hidden="1">
      <c r="A459" s="31">
        <f>IF('لیست کل'!A459="","",'لیست کل'!A459)</f>
        <v>456</v>
      </c>
      <c r="B459" s="31" t="str">
        <f>IF('لیست کل'!B459="","",'لیست کل'!B459)</f>
        <v/>
      </c>
      <c r="C459" s="31" t="str">
        <f>IF('لیست کل'!C459="","",'لیست کل'!C459)</f>
        <v/>
      </c>
      <c r="D459" s="31" t="str">
        <f>IF('لیست کل'!D459="","",'لیست کل'!D459)</f>
        <v/>
      </c>
      <c r="E459" s="31" t="str">
        <f>IF('لیست کل'!E459="","",'لیست کل'!E459)</f>
        <v/>
      </c>
      <c r="F459" s="31" t="str">
        <f>IF('لیست کل'!F459="","",'لیست کل'!F459)</f>
        <v/>
      </c>
      <c r="G459" s="31" t="str">
        <f>IF('لیست کل'!G459="","",'لیست کل'!G459)</f>
        <v/>
      </c>
      <c r="H459" s="31" t="str">
        <f>IF('لیست کل'!H459="","",'لیست کل'!H459)</f>
        <v/>
      </c>
      <c r="I459" s="31" t="str">
        <f>IF('لیست کل'!I459="","",'لیست کل'!I459)</f>
        <v/>
      </c>
      <c r="J459" s="31" t="str">
        <f>IF('لیست کل'!J459="","",'لیست کل'!J459)</f>
        <v/>
      </c>
      <c r="K459" s="31" t="str">
        <f>IF('لیست کل'!K459="","",'لیست کل'!K459)</f>
        <v/>
      </c>
      <c r="L459" s="31" t="str">
        <f>IF('لیست کل'!L459="","",'لیست کل'!L459)</f>
        <v/>
      </c>
      <c r="M459" s="31" t="str">
        <f>IF('لیست کل'!M459="","",'لیست کل'!M459)</f>
        <v/>
      </c>
      <c r="N459" s="31" t="str">
        <f>IF('لیست کل'!N459="","",'لیست کل'!N459)</f>
        <v/>
      </c>
      <c r="O459" s="31" t="str">
        <f>IF('لیست کل'!O459="","",'لیست کل'!O459)</f>
        <v/>
      </c>
      <c r="P459" s="31" t="str">
        <f>IF('لیست کل'!P459="","",'لیست کل'!P459)</f>
        <v/>
      </c>
      <c r="Q459" s="31" t="str">
        <f>IF('لیست کل'!Q459="","",'لیست کل'!Q459)</f>
        <v/>
      </c>
      <c r="R459" s="31" t="str">
        <f>IF('لیست کل'!R459="","",'لیست کل'!R459)</f>
        <v/>
      </c>
      <c r="S459" s="31" t="str">
        <f>IF('لیست کل'!S459="","",'لیست کل'!S459)</f>
        <v/>
      </c>
      <c r="T459" s="88" t="str">
        <f>IF('لیست کل'!T459="","",'لیست کل'!T459)</f>
        <v/>
      </c>
    </row>
    <row r="460" spans="1:20" ht="21" hidden="1">
      <c r="A460" s="30">
        <f>IF('لیست کل'!A460="","",'لیست کل'!A460)</f>
        <v>457</v>
      </c>
      <c r="B460" s="30" t="str">
        <f>IF('لیست کل'!B460="","",'لیست کل'!B460)</f>
        <v/>
      </c>
      <c r="C460" s="30" t="str">
        <f>IF('لیست کل'!C460="","",'لیست کل'!C460)</f>
        <v/>
      </c>
      <c r="D460" s="30" t="str">
        <f>IF('لیست کل'!D460="","",'لیست کل'!D460)</f>
        <v/>
      </c>
      <c r="E460" s="30" t="str">
        <f>IF('لیست کل'!E460="","",'لیست کل'!E460)</f>
        <v/>
      </c>
      <c r="F460" s="30" t="str">
        <f>IF('لیست کل'!F460="","",'لیست کل'!F460)</f>
        <v/>
      </c>
      <c r="G460" s="30" t="str">
        <f>IF('لیست کل'!G460="","",'لیست کل'!G460)</f>
        <v/>
      </c>
      <c r="H460" s="30" t="str">
        <f>IF('لیست کل'!H460="","",'لیست کل'!H460)</f>
        <v/>
      </c>
      <c r="I460" s="30" t="str">
        <f>IF('لیست کل'!I460="","",'لیست کل'!I460)</f>
        <v/>
      </c>
      <c r="J460" s="30" t="str">
        <f>IF('لیست کل'!J460="","",'لیست کل'!J460)</f>
        <v/>
      </c>
      <c r="K460" s="30" t="str">
        <f>IF('لیست کل'!K460="","",'لیست کل'!K460)</f>
        <v/>
      </c>
      <c r="L460" s="30" t="str">
        <f>IF('لیست کل'!L460="","",'لیست کل'!L460)</f>
        <v/>
      </c>
      <c r="M460" s="30" t="str">
        <f>IF('لیست کل'!M460="","",'لیست کل'!M460)</f>
        <v/>
      </c>
      <c r="N460" s="30" t="str">
        <f>IF('لیست کل'!N460="","",'لیست کل'!N460)</f>
        <v/>
      </c>
      <c r="O460" s="30" t="str">
        <f>IF('لیست کل'!O460="","",'لیست کل'!O460)</f>
        <v/>
      </c>
      <c r="P460" s="30" t="str">
        <f>IF('لیست کل'!P460="","",'لیست کل'!P460)</f>
        <v/>
      </c>
      <c r="Q460" s="30" t="str">
        <f>IF('لیست کل'!Q460="","",'لیست کل'!Q460)</f>
        <v/>
      </c>
      <c r="R460" s="30" t="str">
        <f>IF('لیست کل'!R460="","",'لیست کل'!R460)</f>
        <v/>
      </c>
      <c r="S460" s="30" t="str">
        <f>IF('لیست کل'!S460="","",'لیست کل'!S460)</f>
        <v/>
      </c>
      <c r="T460" s="87" t="str">
        <f>IF('لیست کل'!T460="","",'لیست کل'!T460)</f>
        <v/>
      </c>
    </row>
    <row r="461" spans="1:20" ht="21" hidden="1">
      <c r="A461" s="31">
        <f>IF('لیست کل'!A461="","",'لیست کل'!A461)</f>
        <v>458</v>
      </c>
      <c r="B461" s="31" t="str">
        <f>IF('لیست کل'!B461="","",'لیست کل'!B461)</f>
        <v/>
      </c>
      <c r="C461" s="31" t="str">
        <f>IF('لیست کل'!C461="","",'لیست کل'!C461)</f>
        <v/>
      </c>
      <c r="D461" s="31" t="str">
        <f>IF('لیست کل'!D461="","",'لیست کل'!D461)</f>
        <v/>
      </c>
      <c r="E461" s="31" t="str">
        <f>IF('لیست کل'!E461="","",'لیست کل'!E461)</f>
        <v/>
      </c>
      <c r="F461" s="31" t="str">
        <f>IF('لیست کل'!F461="","",'لیست کل'!F461)</f>
        <v/>
      </c>
      <c r="G461" s="31" t="str">
        <f>IF('لیست کل'!G461="","",'لیست کل'!G461)</f>
        <v/>
      </c>
      <c r="H461" s="31" t="str">
        <f>IF('لیست کل'!H461="","",'لیست کل'!H461)</f>
        <v/>
      </c>
      <c r="I461" s="31" t="str">
        <f>IF('لیست کل'!I461="","",'لیست کل'!I461)</f>
        <v/>
      </c>
      <c r="J461" s="31" t="str">
        <f>IF('لیست کل'!J461="","",'لیست کل'!J461)</f>
        <v/>
      </c>
      <c r="K461" s="31" t="str">
        <f>IF('لیست کل'!K461="","",'لیست کل'!K461)</f>
        <v/>
      </c>
      <c r="L461" s="31" t="str">
        <f>IF('لیست کل'!L461="","",'لیست کل'!L461)</f>
        <v/>
      </c>
      <c r="M461" s="31" t="str">
        <f>IF('لیست کل'!M461="","",'لیست کل'!M461)</f>
        <v/>
      </c>
      <c r="N461" s="31" t="str">
        <f>IF('لیست کل'!N461="","",'لیست کل'!N461)</f>
        <v/>
      </c>
      <c r="O461" s="31" t="str">
        <f>IF('لیست کل'!O461="","",'لیست کل'!O461)</f>
        <v/>
      </c>
      <c r="P461" s="31" t="str">
        <f>IF('لیست کل'!P461="","",'لیست کل'!P461)</f>
        <v/>
      </c>
      <c r="Q461" s="31" t="str">
        <f>IF('لیست کل'!Q461="","",'لیست کل'!Q461)</f>
        <v/>
      </c>
      <c r="R461" s="31" t="str">
        <f>IF('لیست کل'!R461="","",'لیست کل'!R461)</f>
        <v/>
      </c>
      <c r="S461" s="31" t="str">
        <f>IF('لیست کل'!S461="","",'لیست کل'!S461)</f>
        <v/>
      </c>
      <c r="T461" s="88" t="str">
        <f>IF('لیست کل'!T461="","",'لیست کل'!T461)</f>
        <v/>
      </c>
    </row>
    <row r="462" spans="1:20" ht="21" hidden="1">
      <c r="A462" s="30">
        <f>IF('لیست کل'!A462="","",'لیست کل'!A462)</f>
        <v>459</v>
      </c>
      <c r="B462" s="30" t="str">
        <f>IF('لیست کل'!B462="","",'لیست کل'!B462)</f>
        <v/>
      </c>
      <c r="C462" s="30" t="str">
        <f>IF('لیست کل'!C462="","",'لیست کل'!C462)</f>
        <v/>
      </c>
      <c r="D462" s="30" t="str">
        <f>IF('لیست کل'!D462="","",'لیست کل'!D462)</f>
        <v/>
      </c>
      <c r="E462" s="30" t="str">
        <f>IF('لیست کل'!E462="","",'لیست کل'!E462)</f>
        <v/>
      </c>
      <c r="F462" s="30" t="str">
        <f>IF('لیست کل'!F462="","",'لیست کل'!F462)</f>
        <v/>
      </c>
      <c r="G462" s="30" t="str">
        <f>IF('لیست کل'!G462="","",'لیست کل'!G462)</f>
        <v/>
      </c>
      <c r="H462" s="30" t="str">
        <f>IF('لیست کل'!H462="","",'لیست کل'!H462)</f>
        <v/>
      </c>
      <c r="I462" s="30" t="str">
        <f>IF('لیست کل'!I462="","",'لیست کل'!I462)</f>
        <v/>
      </c>
      <c r="J462" s="30" t="str">
        <f>IF('لیست کل'!J462="","",'لیست کل'!J462)</f>
        <v/>
      </c>
      <c r="K462" s="30" t="str">
        <f>IF('لیست کل'!K462="","",'لیست کل'!K462)</f>
        <v/>
      </c>
      <c r="L462" s="30" t="str">
        <f>IF('لیست کل'!L462="","",'لیست کل'!L462)</f>
        <v/>
      </c>
      <c r="M462" s="30" t="str">
        <f>IF('لیست کل'!M462="","",'لیست کل'!M462)</f>
        <v/>
      </c>
      <c r="N462" s="30" t="str">
        <f>IF('لیست کل'!N462="","",'لیست کل'!N462)</f>
        <v/>
      </c>
      <c r="O462" s="30" t="str">
        <f>IF('لیست کل'!O462="","",'لیست کل'!O462)</f>
        <v/>
      </c>
      <c r="P462" s="30" t="str">
        <f>IF('لیست کل'!P462="","",'لیست کل'!P462)</f>
        <v/>
      </c>
      <c r="Q462" s="30" t="str">
        <f>IF('لیست کل'!Q462="","",'لیست کل'!Q462)</f>
        <v/>
      </c>
      <c r="R462" s="30" t="str">
        <f>IF('لیست کل'!R462="","",'لیست کل'!R462)</f>
        <v/>
      </c>
      <c r="S462" s="30" t="str">
        <f>IF('لیست کل'!S462="","",'لیست کل'!S462)</f>
        <v/>
      </c>
      <c r="T462" s="87" t="str">
        <f>IF('لیست کل'!T462="","",'لیست کل'!T462)</f>
        <v/>
      </c>
    </row>
    <row r="463" spans="1:20" ht="21" hidden="1">
      <c r="A463" s="31">
        <f>IF('لیست کل'!A463="","",'لیست کل'!A463)</f>
        <v>460</v>
      </c>
      <c r="B463" s="31" t="str">
        <f>IF('لیست کل'!B463="","",'لیست کل'!B463)</f>
        <v/>
      </c>
      <c r="C463" s="31" t="str">
        <f>IF('لیست کل'!C463="","",'لیست کل'!C463)</f>
        <v/>
      </c>
      <c r="D463" s="31" t="str">
        <f>IF('لیست کل'!D463="","",'لیست کل'!D463)</f>
        <v/>
      </c>
      <c r="E463" s="31" t="str">
        <f>IF('لیست کل'!E463="","",'لیست کل'!E463)</f>
        <v/>
      </c>
      <c r="F463" s="31" t="str">
        <f>IF('لیست کل'!F463="","",'لیست کل'!F463)</f>
        <v/>
      </c>
      <c r="G463" s="31" t="str">
        <f>IF('لیست کل'!G463="","",'لیست کل'!G463)</f>
        <v/>
      </c>
      <c r="H463" s="31" t="str">
        <f>IF('لیست کل'!H463="","",'لیست کل'!H463)</f>
        <v/>
      </c>
      <c r="I463" s="31" t="str">
        <f>IF('لیست کل'!I463="","",'لیست کل'!I463)</f>
        <v/>
      </c>
      <c r="J463" s="31" t="str">
        <f>IF('لیست کل'!J463="","",'لیست کل'!J463)</f>
        <v/>
      </c>
      <c r="K463" s="31" t="str">
        <f>IF('لیست کل'!K463="","",'لیست کل'!K463)</f>
        <v/>
      </c>
      <c r="L463" s="31" t="str">
        <f>IF('لیست کل'!L463="","",'لیست کل'!L463)</f>
        <v/>
      </c>
      <c r="M463" s="31" t="str">
        <f>IF('لیست کل'!M463="","",'لیست کل'!M463)</f>
        <v/>
      </c>
      <c r="N463" s="31" t="str">
        <f>IF('لیست کل'!N463="","",'لیست کل'!N463)</f>
        <v/>
      </c>
      <c r="O463" s="31" t="str">
        <f>IF('لیست کل'!O463="","",'لیست کل'!O463)</f>
        <v/>
      </c>
      <c r="P463" s="31" t="str">
        <f>IF('لیست کل'!P463="","",'لیست کل'!P463)</f>
        <v/>
      </c>
      <c r="Q463" s="31" t="str">
        <f>IF('لیست کل'!Q463="","",'لیست کل'!Q463)</f>
        <v/>
      </c>
      <c r="R463" s="31" t="str">
        <f>IF('لیست کل'!R463="","",'لیست کل'!R463)</f>
        <v/>
      </c>
      <c r="S463" s="31" t="str">
        <f>IF('لیست کل'!S463="","",'لیست کل'!S463)</f>
        <v/>
      </c>
      <c r="T463" s="88" t="str">
        <f>IF('لیست کل'!T463="","",'لیست کل'!T463)</f>
        <v/>
      </c>
    </row>
    <row r="464" spans="1:20" ht="21" hidden="1">
      <c r="A464" s="30">
        <f>IF('لیست کل'!A464="","",'لیست کل'!A464)</f>
        <v>461</v>
      </c>
      <c r="B464" s="30" t="str">
        <f>IF('لیست کل'!B464="","",'لیست کل'!B464)</f>
        <v/>
      </c>
      <c r="C464" s="30" t="str">
        <f>IF('لیست کل'!C464="","",'لیست کل'!C464)</f>
        <v/>
      </c>
      <c r="D464" s="30" t="str">
        <f>IF('لیست کل'!D464="","",'لیست کل'!D464)</f>
        <v/>
      </c>
      <c r="E464" s="30" t="str">
        <f>IF('لیست کل'!E464="","",'لیست کل'!E464)</f>
        <v/>
      </c>
      <c r="F464" s="30" t="str">
        <f>IF('لیست کل'!F464="","",'لیست کل'!F464)</f>
        <v/>
      </c>
      <c r="G464" s="30" t="str">
        <f>IF('لیست کل'!G464="","",'لیست کل'!G464)</f>
        <v/>
      </c>
      <c r="H464" s="30" t="str">
        <f>IF('لیست کل'!H464="","",'لیست کل'!H464)</f>
        <v/>
      </c>
      <c r="I464" s="30" t="str">
        <f>IF('لیست کل'!I464="","",'لیست کل'!I464)</f>
        <v/>
      </c>
      <c r="J464" s="30" t="str">
        <f>IF('لیست کل'!J464="","",'لیست کل'!J464)</f>
        <v/>
      </c>
      <c r="K464" s="30" t="str">
        <f>IF('لیست کل'!K464="","",'لیست کل'!K464)</f>
        <v/>
      </c>
      <c r="L464" s="30" t="str">
        <f>IF('لیست کل'!L464="","",'لیست کل'!L464)</f>
        <v/>
      </c>
      <c r="M464" s="30" t="str">
        <f>IF('لیست کل'!M464="","",'لیست کل'!M464)</f>
        <v/>
      </c>
      <c r="N464" s="30" t="str">
        <f>IF('لیست کل'!N464="","",'لیست کل'!N464)</f>
        <v/>
      </c>
      <c r="O464" s="30" t="str">
        <f>IF('لیست کل'!O464="","",'لیست کل'!O464)</f>
        <v/>
      </c>
      <c r="P464" s="30" t="str">
        <f>IF('لیست کل'!P464="","",'لیست کل'!P464)</f>
        <v/>
      </c>
      <c r="Q464" s="30" t="str">
        <f>IF('لیست کل'!Q464="","",'لیست کل'!Q464)</f>
        <v/>
      </c>
      <c r="R464" s="30" t="str">
        <f>IF('لیست کل'!R464="","",'لیست کل'!R464)</f>
        <v/>
      </c>
      <c r="S464" s="30" t="str">
        <f>IF('لیست کل'!S464="","",'لیست کل'!S464)</f>
        <v/>
      </c>
      <c r="T464" s="87" t="str">
        <f>IF('لیست کل'!T464="","",'لیست کل'!T464)</f>
        <v/>
      </c>
    </row>
    <row r="465" spans="1:20" ht="21" hidden="1">
      <c r="A465" s="31">
        <f>IF('لیست کل'!A465="","",'لیست کل'!A465)</f>
        <v>462</v>
      </c>
      <c r="B465" s="31" t="str">
        <f>IF('لیست کل'!B465="","",'لیست کل'!B465)</f>
        <v/>
      </c>
      <c r="C465" s="31" t="str">
        <f>IF('لیست کل'!C465="","",'لیست کل'!C465)</f>
        <v/>
      </c>
      <c r="D465" s="31" t="str">
        <f>IF('لیست کل'!D465="","",'لیست کل'!D465)</f>
        <v/>
      </c>
      <c r="E465" s="31" t="str">
        <f>IF('لیست کل'!E465="","",'لیست کل'!E465)</f>
        <v/>
      </c>
      <c r="F465" s="31" t="str">
        <f>IF('لیست کل'!F465="","",'لیست کل'!F465)</f>
        <v/>
      </c>
      <c r="G465" s="31" t="str">
        <f>IF('لیست کل'!G465="","",'لیست کل'!G465)</f>
        <v/>
      </c>
      <c r="H465" s="31" t="str">
        <f>IF('لیست کل'!H465="","",'لیست کل'!H465)</f>
        <v/>
      </c>
      <c r="I465" s="31" t="str">
        <f>IF('لیست کل'!I465="","",'لیست کل'!I465)</f>
        <v/>
      </c>
      <c r="J465" s="31" t="str">
        <f>IF('لیست کل'!J465="","",'لیست کل'!J465)</f>
        <v/>
      </c>
      <c r="K465" s="31" t="str">
        <f>IF('لیست کل'!K465="","",'لیست کل'!K465)</f>
        <v/>
      </c>
      <c r="L465" s="31" t="str">
        <f>IF('لیست کل'!L465="","",'لیست کل'!L465)</f>
        <v/>
      </c>
      <c r="M465" s="31" t="str">
        <f>IF('لیست کل'!M465="","",'لیست کل'!M465)</f>
        <v/>
      </c>
      <c r="N465" s="31" t="str">
        <f>IF('لیست کل'!N465="","",'لیست کل'!N465)</f>
        <v/>
      </c>
      <c r="O465" s="31" t="str">
        <f>IF('لیست کل'!O465="","",'لیست کل'!O465)</f>
        <v/>
      </c>
      <c r="P465" s="31" t="str">
        <f>IF('لیست کل'!P465="","",'لیست کل'!P465)</f>
        <v/>
      </c>
      <c r="Q465" s="31" t="str">
        <f>IF('لیست کل'!Q465="","",'لیست کل'!Q465)</f>
        <v/>
      </c>
      <c r="R465" s="31" t="str">
        <f>IF('لیست کل'!R465="","",'لیست کل'!R465)</f>
        <v/>
      </c>
      <c r="S465" s="31" t="str">
        <f>IF('لیست کل'!S465="","",'لیست کل'!S465)</f>
        <v/>
      </c>
      <c r="T465" s="88" t="str">
        <f>IF('لیست کل'!T465="","",'لیست کل'!T465)</f>
        <v/>
      </c>
    </row>
    <row r="466" spans="1:20" ht="21" hidden="1">
      <c r="A466" s="30">
        <f>IF('لیست کل'!A466="","",'لیست کل'!A466)</f>
        <v>463</v>
      </c>
      <c r="B466" s="30" t="str">
        <f>IF('لیست کل'!B466="","",'لیست کل'!B466)</f>
        <v/>
      </c>
      <c r="C466" s="30" t="str">
        <f>IF('لیست کل'!C466="","",'لیست کل'!C466)</f>
        <v/>
      </c>
      <c r="D466" s="30" t="str">
        <f>IF('لیست کل'!D466="","",'لیست کل'!D466)</f>
        <v/>
      </c>
      <c r="E466" s="30" t="str">
        <f>IF('لیست کل'!E466="","",'لیست کل'!E466)</f>
        <v/>
      </c>
      <c r="F466" s="30" t="str">
        <f>IF('لیست کل'!F466="","",'لیست کل'!F466)</f>
        <v/>
      </c>
      <c r="G466" s="30" t="str">
        <f>IF('لیست کل'!G466="","",'لیست کل'!G466)</f>
        <v/>
      </c>
      <c r="H466" s="30" t="str">
        <f>IF('لیست کل'!H466="","",'لیست کل'!H466)</f>
        <v/>
      </c>
      <c r="I466" s="30" t="str">
        <f>IF('لیست کل'!I466="","",'لیست کل'!I466)</f>
        <v/>
      </c>
      <c r="J466" s="30" t="str">
        <f>IF('لیست کل'!J466="","",'لیست کل'!J466)</f>
        <v/>
      </c>
      <c r="K466" s="30" t="str">
        <f>IF('لیست کل'!K466="","",'لیست کل'!K466)</f>
        <v/>
      </c>
      <c r="L466" s="30" t="str">
        <f>IF('لیست کل'!L466="","",'لیست کل'!L466)</f>
        <v/>
      </c>
      <c r="M466" s="30" t="str">
        <f>IF('لیست کل'!M466="","",'لیست کل'!M466)</f>
        <v/>
      </c>
      <c r="N466" s="30" t="str">
        <f>IF('لیست کل'!N466="","",'لیست کل'!N466)</f>
        <v/>
      </c>
      <c r="O466" s="30" t="str">
        <f>IF('لیست کل'!O466="","",'لیست کل'!O466)</f>
        <v/>
      </c>
      <c r="P466" s="30" t="str">
        <f>IF('لیست کل'!P466="","",'لیست کل'!P466)</f>
        <v/>
      </c>
      <c r="Q466" s="30" t="str">
        <f>IF('لیست کل'!Q466="","",'لیست کل'!Q466)</f>
        <v/>
      </c>
      <c r="R466" s="30" t="str">
        <f>IF('لیست کل'!R466="","",'لیست کل'!R466)</f>
        <v/>
      </c>
      <c r="S466" s="30" t="str">
        <f>IF('لیست کل'!S466="","",'لیست کل'!S466)</f>
        <v/>
      </c>
      <c r="T466" s="87" t="str">
        <f>IF('لیست کل'!T466="","",'لیست کل'!T466)</f>
        <v/>
      </c>
    </row>
    <row r="467" spans="1:20" ht="21" hidden="1">
      <c r="A467" s="31">
        <f>IF('لیست کل'!A467="","",'لیست کل'!A467)</f>
        <v>464</v>
      </c>
      <c r="B467" s="31" t="str">
        <f>IF('لیست کل'!B467="","",'لیست کل'!B467)</f>
        <v/>
      </c>
      <c r="C467" s="31" t="str">
        <f>IF('لیست کل'!C467="","",'لیست کل'!C467)</f>
        <v/>
      </c>
      <c r="D467" s="31" t="str">
        <f>IF('لیست کل'!D467="","",'لیست کل'!D467)</f>
        <v/>
      </c>
      <c r="E467" s="31" t="str">
        <f>IF('لیست کل'!E467="","",'لیست کل'!E467)</f>
        <v/>
      </c>
      <c r="F467" s="31" t="str">
        <f>IF('لیست کل'!F467="","",'لیست کل'!F467)</f>
        <v/>
      </c>
      <c r="G467" s="31" t="str">
        <f>IF('لیست کل'!G467="","",'لیست کل'!G467)</f>
        <v/>
      </c>
      <c r="H467" s="31" t="str">
        <f>IF('لیست کل'!H467="","",'لیست کل'!H467)</f>
        <v/>
      </c>
      <c r="I467" s="31" t="str">
        <f>IF('لیست کل'!I467="","",'لیست کل'!I467)</f>
        <v/>
      </c>
      <c r="J467" s="31" t="str">
        <f>IF('لیست کل'!J467="","",'لیست کل'!J467)</f>
        <v/>
      </c>
      <c r="K467" s="31" t="str">
        <f>IF('لیست کل'!K467="","",'لیست کل'!K467)</f>
        <v/>
      </c>
      <c r="L467" s="31" t="str">
        <f>IF('لیست کل'!L467="","",'لیست کل'!L467)</f>
        <v/>
      </c>
      <c r="M467" s="31" t="str">
        <f>IF('لیست کل'!M467="","",'لیست کل'!M467)</f>
        <v/>
      </c>
      <c r="N467" s="31" t="str">
        <f>IF('لیست کل'!N467="","",'لیست کل'!N467)</f>
        <v/>
      </c>
      <c r="O467" s="31" t="str">
        <f>IF('لیست کل'!O467="","",'لیست کل'!O467)</f>
        <v/>
      </c>
      <c r="P467" s="31" t="str">
        <f>IF('لیست کل'!P467="","",'لیست کل'!P467)</f>
        <v/>
      </c>
      <c r="Q467" s="31" t="str">
        <f>IF('لیست کل'!Q467="","",'لیست کل'!Q467)</f>
        <v/>
      </c>
      <c r="R467" s="31" t="str">
        <f>IF('لیست کل'!R467="","",'لیست کل'!R467)</f>
        <v/>
      </c>
      <c r="S467" s="31" t="str">
        <f>IF('لیست کل'!S467="","",'لیست کل'!S467)</f>
        <v/>
      </c>
      <c r="T467" s="88" t="str">
        <f>IF('لیست کل'!T467="","",'لیست کل'!T467)</f>
        <v/>
      </c>
    </row>
    <row r="468" spans="1:20" ht="21" hidden="1">
      <c r="A468" s="30">
        <f>IF('لیست کل'!A468="","",'لیست کل'!A468)</f>
        <v>465</v>
      </c>
      <c r="B468" s="30" t="str">
        <f>IF('لیست کل'!B468="","",'لیست کل'!B468)</f>
        <v/>
      </c>
      <c r="C468" s="30" t="str">
        <f>IF('لیست کل'!C468="","",'لیست کل'!C468)</f>
        <v/>
      </c>
      <c r="D468" s="30" t="str">
        <f>IF('لیست کل'!D468="","",'لیست کل'!D468)</f>
        <v/>
      </c>
      <c r="E468" s="30" t="str">
        <f>IF('لیست کل'!E468="","",'لیست کل'!E468)</f>
        <v/>
      </c>
      <c r="F468" s="30" t="str">
        <f>IF('لیست کل'!F468="","",'لیست کل'!F468)</f>
        <v/>
      </c>
      <c r="G468" s="30" t="str">
        <f>IF('لیست کل'!G468="","",'لیست کل'!G468)</f>
        <v/>
      </c>
      <c r="H468" s="30" t="str">
        <f>IF('لیست کل'!H468="","",'لیست کل'!H468)</f>
        <v/>
      </c>
      <c r="I468" s="30" t="str">
        <f>IF('لیست کل'!I468="","",'لیست کل'!I468)</f>
        <v/>
      </c>
      <c r="J468" s="30" t="str">
        <f>IF('لیست کل'!J468="","",'لیست کل'!J468)</f>
        <v/>
      </c>
      <c r="K468" s="30" t="str">
        <f>IF('لیست کل'!K468="","",'لیست کل'!K468)</f>
        <v/>
      </c>
      <c r="L468" s="30" t="str">
        <f>IF('لیست کل'!L468="","",'لیست کل'!L468)</f>
        <v/>
      </c>
      <c r="M468" s="30" t="str">
        <f>IF('لیست کل'!M468="","",'لیست کل'!M468)</f>
        <v/>
      </c>
      <c r="N468" s="30" t="str">
        <f>IF('لیست کل'!N468="","",'لیست کل'!N468)</f>
        <v/>
      </c>
      <c r="O468" s="30" t="str">
        <f>IF('لیست کل'!O468="","",'لیست کل'!O468)</f>
        <v/>
      </c>
      <c r="P468" s="30" t="str">
        <f>IF('لیست کل'!P468="","",'لیست کل'!P468)</f>
        <v/>
      </c>
      <c r="Q468" s="30" t="str">
        <f>IF('لیست کل'!Q468="","",'لیست کل'!Q468)</f>
        <v/>
      </c>
      <c r="R468" s="30" t="str">
        <f>IF('لیست کل'!R468="","",'لیست کل'!R468)</f>
        <v/>
      </c>
      <c r="S468" s="30" t="str">
        <f>IF('لیست کل'!S468="","",'لیست کل'!S468)</f>
        <v/>
      </c>
      <c r="T468" s="87" t="str">
        <f>IF('لیست کل'!T468="","",'لیست کل'!T468)</f>
        <v/>
      </c>
    </row>
    <row r="469" spans="1:20" ht="21" hidden="1">
      <c r="A469" s="31">
        <f>IF('لیست کل'!A469="","",'لیست کل'!A469)</f>
        <v>466</v>
      </c>
      <c r="B469" s="31" t="str">
        <f>IF('لیست کل'!B469="","",'لیست کل'!B469)</f>
        <v/>
      </c>
      <c r="C469" s="31" t="str">
        <f>IF('لیست کل'!C469="","",'لیست کل'!C469)</f>
        <v/>
      </c>
      <c r="D469" s="31" t="str">
        <f>IF('لیست کل'!D469="","",'لیست کل'!D469)</f>
        <v/>
      </c>
      <c r="E469" s="31" t="str">
        <f>IF('لیست کل'!E469="","",'لیست کل'!E469)</f>
        <v/>
      </c>
      <c r="F469" s="31" t="str">
        <f>IF('لیست کل'!F469="","",'لیست کل'!F469)</f>
        <v/>
      </c>
      <c r="G469" s="31" t="str">
        <f>IF('لیست کل'!G469="","",'لیست کل'!G469)</f>
        <v/>
      </c>
      <c r="H469" s="31" t="str">
        <f>IF('لیست کل'!H469="","",'لیست کل'!H469)</f>
        <v/>
      </c>
      <c r="I469" s="31" t="str">
        <f>IF('لیست کل'!I469="","",'لیست کل'!I469)</f>
        <v/>
      </c>
      <c r="J469" s="31" t="str">
        <f>IF('لیست کل'!J469="","",'لیست کل'!J469)</f>
        <v/>
      </c>
      <c r="K469" s="31" t="str">
        <f>IF('لیست کل'!K469="","",'لیست کل'!K469)</f>
        <v/>
      </c>
      <c r="L469" s="31" t="str">
        <f>IF('لیست کل'!L469="","",'لیست کل'!L469)</f>
        <v/>
      </c>
      <c r="M469" s="31" t="str">
        <f>IF('لیست کل'!M469="","",'لیست کل'!M469)</f>
        <v/>
      </c>
      <c r="N469" s="31" t="str">
        <f>IF('لیست کل'!N469="","",'لیست کل'!N469)</f>
        <v/>
      </c>
      <c r="O469" s="31" t="str">
        <f>IF('لیست کل'!O469="","",'لیست کل'!O469)</f>
        <v/>
      </c>
      <c r="P469" s="31" t="str">
        <f>IF('لیست کل'!P469="","",'لیست کل'!P469)</f>
        <v/>
      </c>
      <c r="Q469" s="31" t="str">
        <f>IF('لیست کل'!Q469="","",'لیست کل'!Q469)</f>
        <v/>
      </c>
      <c r="R469" s="31" t="str">
        <f>IF('لیست کل'!R469="","",'لیست کل'!R469)</f>
        <v/>
      </c>
      <c r="S469" s="31" t="str">
        <f>IF('لیست کل'!S469="","",'لیست کل'!S469)</f>
        <v/>
      </c>
      <c r="T469" s="88" t="str">
        <f>IF('لیست کل'!T469="","",'لیست کل'!T469)</f>
        <v/>
      </c>
    </row>
    <row r="470" spans="1:20" ht="21" hidden="1">
      <c r="A470" s="30">
        <f>IF('لیست کل'!A470="","",'لیست کل'!A470)</f>
        <v>467</v>
      </c>
      <c r="B470" s="30" t="str">
        <f>IF('لیست کل'!B470="","",'لیست کل'!B470)</f>
        <v/>
      </c>
      <c r="C470" s="30" t="str">
        <f>IF('لیست کل'!C470="","",'لیست کل'!C470)</f>
        <v/>
      </c>
      <c r="D470" s="30" t="str">
        <f>IF('لیست کل'!D470="","",'لیست کل'!D470)</f>
        <v/>
      </c>
      <c r="E470" s="30" t="str">
        <f>IF('لیست کل'!E470="","",'لیست کل'!E470)</f>
        <v/>
      </c>
      <c r="F470" s="30" t="str">
        <f>IF('لیست کل'!F470="","",'لیست کل'!F470)</f>
        <v/>
      </c>
      <c r="G470" s="30" t="str">
        <f>IF('لیست کل'!G470="","",'لیست کل'!G470)</f>
        <v/>
      </c>
      <c r="H470" s="30" t="str">
        <f>IF('لیست کل'!H470="","",'لیست کل'!H470)</f>
        <v/>
      </c>
      <c r="I470" s="30" t="str">
        <f>IF('لیست کل'!I470="","",'لیست کل'!I470)</f>
        <v/>
      </c>
      <c r="J470" s="30" t="str">
        <f>IF('لیست کل'!J470="","",'لیست کل'!J470)</f>
        <v/>
      </c>
      <c r="K470" s="30" t="str">
        <f>IF('لیست کل'!K470="","",'لیست کل'!K470)</f>
        <v/>
      </c>
      <c r="L470" s="30" t="str">
        <f>IF('لیست کل'!L470="","",'لیست کل'!L470)</f>
        <v/>
      </c>
      <c r="M470" s="30" t="str">
        <f>IF('لیست کل'!M470="","",'لیست کل'!M470)</f>
        <v/>
      </c>
      <c r="N470" s="30" t="str">
        <f>IF('لیست کل'!N470="","",'لیست کل'!N470)</f>
        <v/>
      </c>
      <c r="O470" s="30" t="str">
        <f>IF('لیست کل'!O470="","",'لیست کل'!O470)</f>
        <v/>
      </c>
      <c r="P470" s="30" t="str">
        <f>IF('لیست کل'!P470="","",'لیست کل'!P470)</f>
        <v/>
      </c>
      <c r="Q470" s="30" t="str">
        <f>IF('لیست کل'!Q470="","",'لیست کل'!Q470)</f>
        <v/>
      </c>
      <c r="R470" s="30" t="str">
        <f>IF('لیست کل'!R470="","",'لیست کل'!R470)</f>
        <v/>
      </c>
      <c r="S470" s="30" t="str">
        <f>IF('لیست کل'!S470="","",'لیست کل'!S470)</f>
        <v/>
      </c>
      <c r="T470" s="87" t="str">
        <f>IF('لیست کل'!T470="","",'لیست کل'!T470)</f>
        <v/>
      </c>
    </row>
    <row r="471" spans="1:20" ht="21" hidden="1">
      <c r="A471" s="31">
        <f>IF('لیست کل'!A471="","",'لیست کل'!A471)</f>
        <v>468</v>
      </c>
      <c r="B471" s="31" t="str">
        <f>IF('لیست کل'!B471="","",'لیست کل'!B471)</f>
        <v/>
      </c>
      <c r="C471" s="31" t="str">
        <f>IF('لیست کل'!C471="","",'لیست کل'!C471)</f>
        <v/>
      </c>
      <c r="D471" s="31" t="str">
        <f>IF('لیست کل'!D471="","",'لیست کل'!D471)</f>
        <v/>
      </c>
      <c r="E471" s="31" t="str">
        <f>IF('لیست کل'!E471="","",'لیست کل'!E471)</f>
        <v/>
      </c>
      <c r="F471" s="31" t="str">
        <f>IF('لیست کل'!F471="","",'لیست کل'!F471)</f>
        <v/>
      </c>
      <c r="G471" s="31" t="str">
        <f>IF('لیست کل'!G471="","",'لیست کل'!G471)</f>
        <v/>
      </c>
      <c r="H471" s="31" t="str">
        <f>IF('لیست کل'!H471="","",'لیست کل'!H471)</f>
        <v/>
      </c>
      <c r="I471" s="31" t="str">
        <f>IF('لیست کل'!I471="","",'لیست کل'!I471)</f>
        <v/>
      </c>
      <c r="J471" s="31" t="str">
        <f>IF('لیست کل'!J471="","",'لیست کل'!J471)</f>
        <v/>
      </c>
      <c r="K471" s="31" t="str">
        <f>IF('لیست کل'!K471="","",'لیست کل'!K471)</f>
        <v/>
      </c>
      <c r="L471" s="31" t="str">
        <f>IF('لیست کل'!L471="","",'لیست کل'!L471)</f>
        <v/>
      </c>
      <c r="M471" s="31" t="str">
        <f>IF('لیست کل'!M471="","",'لیست کل'!M471)</f>
        <v/>
      </c>
      <c r="N471" s="31" t="str">
        <f>IF('لیست کل'!N471="","",'لیست کل'!N471)</f>
        <v/>
      </c>
      <c r="O471" s="31" t="str">
        <f>IF('لیست کل'!O471="","",'لیست کل'!O471)</f>
        <v/>
      </c>
      <c r="P471" s="31" t="str">
        <f>IF('لیست کل'!P471="","",'لیست کل'!P471)</f>
        <v/>
      </c>
      <c r="Q471" s="31" t="str">
        <f>IF('لیست کل'!Q471="","",'لیست کل'!Q471)</f>
        <v/>
      </c>
      <c r="R471" s="31" t="str">
        <f>IF('لیست کل'!R471="","",'لیست کل'!R471)</f>
        <v/>
      </c>
      <c r="S471" s="31" t="str">
        <f>IF('لیست کل'!S471="","",'لیست کل'!S471)</f>
        <v/>
      </c>
      <c r="T471" s="88" t="str">
        <f>IF('لیست کل'!T471="","",'لیست کل'!T471)</f>
        <v/>
      </c>
    </row>
    <row r="472" spans="1:20" ht="21" hidden="1">
      <c r="A472" s="30">
        <f>IF('لیست کل'!A472="","",'لیست کل'!A472)</f>
        <v>469</v>
      </c>
      <c r="B472" s="30" t="str">
        <f>IF('لیست کل'!B472="","",'لیست کل'!B472)</f>
        <v/>
      </c>
      <c r="C472" s="30" t="str">
        <f>IF('لیست کل'!C472="","",'لیست کل'!C472)</f>
        <v/>
      </c>
      <c r="D472" s="30" t="str">
        <f>IF('لیست کل'!D472="","",'لیست کل'!D472)</f>
        <v/>
      </c>
      <c r="E472" s="30" t="str">
        <f>IF('لیست کل'!E472="","",'لیست کل'!E472)</f>
        <v/>
      </c>
      <c r="F472" s="30" t="str">
        <f>IF('لیست کل'!F472="","",'لیست کل'!F472)</f>
        <v/>
      </c>
      <c r="G472" s="30" t="str">
        <f>IF('لیست کل'!G472="","",'لیست کل'!G472)</f>
        <v/>
      </c>
      <c r="H472" s="30" t="str">
        <f>IF('لیست کل'!H472="","",'لیست کل'!H472)</f>
        <v/>
      </c>
      <c r="I472" s="30" t="str">
        <f>IF('لیست کل'!I472="","",'لیست کل'!I472)</f>
        <v/>
      </c>
      <c r="J472" s="30" t="str">
        <f>IF('لیست کل'!J472="","",'لیست کل'!J472)</f>
        <v/>
      </c>
      <c r="K472" s="30" t="str">
        <f>IF('لیست کل'!K472="","",'لیست کل'!K472)</f>
        <v/>
      </c>
      <c r="L472" s="30" t="str">
        <f>IF('لیست کل'!L472="","",'لیست کل'!L472)</f>
        <v/>
      </c>
      <c r="M472" s="30" t="str">
        <f>IF('لیست کل'!M472="","",'لیست کل'!M472)</f>
        <v/>
      </c>
      <c r="N472" s="30" t="str">
        <f>IF('لیست کل'!N472="","",'لیست کل'!N472)</f>
        <v/>
      </c>
      <c r="O472" s="30" t="str">
        <f>IF('لیست کل'!O472="","",'لیست کل'!O472)</f>
        <v/>
      </c>
      <c r="P472" s="30" t="str">
        <f>IF('لیست کل'!P472="","",'لیست کل'!P472)</f>
        <v/>
      </c>
      <c r="Q472" s="30" t="str">
        <f>IF('لیست کل'!Q472="","",'لیست کل'!Q472)</f>
        <v/>
      </c>
      <c r="R472" s="30" t="str">
        <f>IF('لیست کل'!R472="","",'لیست کل'!R472)</f>
        <v/>
      </c>
      <c r="S472" s="30" t="str">
        <f>IF('لیست کل'!S472="","",'لیست کل'!S472)</f>
        <v/>
      </c>
      <c r="T472" s="87" t="str">
        <f>IF('لیست کل'!T472="","",'لیست کل'!T472)</f>
        <v/>
      </c>
    </row>
    <row r="473" spans="1:20" ht="21" hidden="1">
      <c r="A473" s="31">
        <f>IF('لیست کل'!A473="","",'لیست کل'!A473)</f>
        <v>470</v>
      </c>
      <c r="B473" s="31" t="str">
        <f>IF('لیست کل'!B473="","",'لیست کل'!B473)</f>
        <v/>
      </c>
      <c r="C473" s="31" t="str">
        <f>IF('لیست کل'!C473="","",'لیست کل'!C473)</f>
        <v/>
      </c>
      <c r="D473" s="31" t="str">
        <f>IF('لیست کل'!D473="","",'لیست کل'!D473)</f>
        <v/>
      </c>
      <c r="E473" s="31" t="str">
        <f>IF('لیست کل'!E473="","",'لیست کل'!E473)</f>
        <v/>
      </c>
      <c r="F473" s="31" t="str">
        <f>IF('لیست کل'!F473="","",'لیست کل'!F473)</f>
        <v/>
      </c>
      <c r="G473" s="31" t="str">
        <f>IF('لیست کل'!G473="","",'لیست کل'!G473)</f>
        <v/>
      </c>
      <c r="H473" s="31" t="str">
        <f>IF('لیست کل'!H473="","",'لیست کل'!H473)</f>
        <v/>
      </c>
      <c r="I473" s="31" t="str">
        <f>IF('لیست کل'!I473="","",'لیست کل'!I473)</f>
        <v/>
      </c>
      <c r="J473" s="31" t="str">
        <f>IF('لیست کل'!J473="","",'لیست کل'!J473)</f>
        <v/>
      </c>
      <c r="K473" s="31" t="str">
        <f>IF('لیست کل'!K473="","",'لیست کل'!K473)</f>
        <v/>
      </c>
      <c r="L473" s="31" t="str">
        <f>IF('لیست کل'!L473="","",'لیست کل'!L473)</f>
        <v/>
      </c>
      <c r="M473" s="31" t="str">
        <f>IF('لیست کل'!M473="","",'لیست کل'!M473)</f>
        <v/>
      </c>
      <c r="N473" s="31" t="str">
        <f>IF('لیست کل'!N473="","",'لیست کل'!N473)</f>
        <v/>
      </c>
      <c r="O473" s="31" t="str">
        <f>IF('لیست کل'!O473="","",'لیست کل'!O473)</f>
        <v/>
      </c>
      <c r="P473" s="31" t="str">
        <f>IF('لیست کل'!P473="","",'لیست کل'!P473)</f>
        <v/>
      </c>
      <c r="Q473" s="31" t="str">
        <f>IF('لیست کل'!Q473="","",'لیست کل'!Q473)</f>
        <v/>
      </c>
      <c r="R473" s="31" t="str">
        <f>IF('لیست کل'!R473="","",'لیست کل'!R473)</f>
        <v/>
      </c>
      <c r="S473" s="31" t="str">
        <f>IF('لیست کل'!S473="","",'لیست کل'!S473)</f>
        <v/>
      </c>
      <c r="T473" s="88" t="str">
        <f>IF('لیست کل'!T473="","",'لیست کل'!T473)</f>
        <v/>
      </c>
    </row>
    <row r="474" spans="1:20" ht="21" hidden="1">
      <c r="A474" s="30">
        <f>IF('لیست کل'!A474="","",'لیست کل'!A474)</f>
        <v>471</v>
      </c>
      <c r="B474" s="30" t="str">
        <f>IF('لیست کل'!B474="","",'لیست کل'!B474)</f>
        <v/>
      </c>
      <c r="C474" s="30" t="str">
        <f>IF('لیست کل'!C474="","",'لیست کل'!C474)</f>
        <v/>
      </c>
      <c r="D474" s="30" t="str">
        <f>IF('لیست کل'!D474="","",'لیست کل'!D474)</f>
        <v/>
      </c>
      <c r="E474" s="30" t="str">
        <f>IF('لیست کل'!E474="","",'لیست کل'!E474)</f>
        <v/>
      </c>
      <c r="F474" s="30" t="str">
        <f>IF('لیست کل'!F474="","",'لیست کل'!F474)</f>
        <v/>
      </c>
      <c r="G474" s="30" t="str">
        <f>IF('لیست کل'!G474="","",'لیست کل'!G474)</f>
        <v/>
      </c>
      <c r="H474" s="30" t="str">
        <f>IF('لیست کل'!H474="","",'لیست کل'!H474)</f>
        <v/>
      </c>
      <c r="I474" s="30" t="str">
        <f>IF('لیست کل'!I474="","",'لیست کل'!I474)</f>
        <v/>
      </c>
      <c r="J474" s="30" t="str">
        <f>IF('لیست کل'!J474="","",'لیست کل'!J474)</f>
        <v/>
      </c>
      <c r="K474" s="30" t="str">
        <f>IF('لیست کل'!K474="","",'لیست کل'!K474)</f>
        <v/>
      </c>
      <c r="L474" s="30" t="str">
        <f>IF('لیست کل'!L474="","",'لیست کل'!L474)</f>
        <v/>
      </c>
      <c r="M474" s="30" t="str">
        <f>IF('لیست کل'!M474="","",'لیست کل'!M474)</f>
        <v/>
      </c>
      <c r="N474" s="30" t="str">
        <f>IF('لیست کل'!N474="","",'لیست کل'!N474)</f>
        <v/>
      </c>
      <c r="O474" s="30" t="str">
        <f>IF('لیست کل'!O474="","",'لیست کل'!O474)</f>
        <v/>
      </c>
      <c r="P474" s="30" t="str">
        <f>IF('لیست کل'!P474="","",'لیست کل'!P474)</f>
        <v/>
      </c>
      <c r="Q474" s="30" t="str">
        <f>IF('لیست کل'!Q474="","",'لیست کل'!Q474)</f>
        <v/>
      </c>
      <c r="R474" s="30" t="str">
        <f>IF('لیست کل'!R474="","",'لیست کل'!R474)</f>
        <v/>
      </c>
      <c r="S474" s="30" t="str">
        <f>IF('لیست کل'!S474="","",'لیست کل'!S474)</f>
        <v/>
      </c>
      <c r="T474" s="87" t="str">
        <f>IF('لیست کل'!T474="","",'لیست کل'!T474)</f>
        <v/>
      </c>
    </row>
    <row r="475" spans="1:20" ht="21" hidden="1">
      <c r="A475" s="31">
        <f>IF('لیست کل'!A475="","",'لیست کل'!A475)</f>
        <v>472</v>
      </c>
      <c r="B475" s="31" t="str">
        <f>IF('لیست کل'!B475="","",'لیست کل'!B475)</f>
        <v/>
      </c>
      <c r="C475" s="31" t="str">
        <f>IF('لیست کل'!C475="","",'لیست کل'!C475)</f>
        <v/>
      </c>
      <c r="D475" s="31" t="str">
        <f>IF('لیست کل'!D475="","",'لیست کل'!D475)</f>
        <v/>
      </c>
      <c r="E475" s="31" t="str">
        <f>IF('لیست کل'!E475="","",'لیست کل'!E475)</f>
        <v/>
      </c>
      <c r="F475" s="31" t="str">
        <f>IF('لیست کل'!F475="","",'لیست کل'!F475)</f>
        <v/>
      </c>
      <c r="G475" s="31" t="str">
        <f>IF('لیست کل'!G475="","",'لیست کل'!G475)</f>
        <v/>
      </c>
      <c r="H475" s="31" t="str">
        <f>IF('لیست کل'!H475="","",'لیست کل'!H475)</f>
        <v/>
      </c>
      <c r="I475" s="31" t="str">
        <f>IF('لیست کل'!I475="","",'لیست کل'!I475)</f>
        <v/>
      </c>
      <c r="J475" s="31" t="str">
        <f>IF('لیست کل'!J475="","",'لیست کل'!J475)</f>
        <v/>
      </c>
      <c r="K475" s="31" t="str">
        <f>IF('لیست کل'!K475="","",'لیست کل'!K475)</f>
        <v/>
      </c>
      <c r="L475" s="31" t="str">
        <f>IF('لیست کل'!L475="","",'لیست کل'!L475)</f>
        <v/>
      </c>
      <c r="M475" s="31" t="str">
        <f>IF('لیست کل'!M475="","",'لیست کل'!M475)</f>
        <v/>
      </c>
      <c r="N475" s="31" t="str">
        <f>IF('لیست کل'!N475="","",'لیست کل'!N475)</f>
        <v/>
      </c>
      <c r="O475" s="31" t="str">
        <f>IF('لیست کل'!O475="","",'لیست کل'!O475)</f>
        <v/>
      </c>
      <c r="P475" s="31" t="str">
        <f>IF('لیست کل'!P475="","",'لیست کل'!P475)</f>
        <v/>
      </c>
      <c r="Q475" s="31" t="str">
        <f>IF('لیست کل'!Q475="","",'لیست کل'!Q475)</f>
        <v/>
      </c>
      <c r="R475" s="31" t="str">
        <f>IF('لیست کل'!R475="","",'لیست کل'!R475)</f>
        <v/>
      </c>
      <c r="S475" s="31" t="str">
        <f>IF('لیست کل'!S475="","",'لیست کل'!S475)</f>
        <v/>
      </c>
      <c r="T475" s="88" t="str">
        <f>IF('لیست کل'!T475="","",'لیست کل'!T475)</f>
        <v/>
      </c>
    </row>
    <row r="476" spans="1:20" ht="21" hidden="1">
      <c r="A476" s="30">
        <f>IF('لیست کل'!A476="","",'لیست کل'!A476)</f>
        <v>473</v>
      </c>
      <c r="B476" s="30" t="str">
        <f>IF('لیست کل'!B476="","",'لیست کل'!B476)</f>
        <v/>
      </c>
      <c r="C476" s="30" t="str">
        <f>IF('لیست کل'!C476="","",'لیست کل'!C476)</f>
        <v/>
      </c>
      <c r="D476" s="30" t="str">
        <f>IF('لیست کل'!D476="","",'لیست کل'!D476)</f>
        <v/>
      </c>
      <c r="E476" s="30" t="str">
        <f>IF('لیست کل'!E476="","",'لیست کل'!E476)</f>
        <v/>
      </c>
      <c r="F476" s="30" t="str">
        <f>IF('لیست کل'!F476="","",'لیست کل'!F476)</f>
        <v/>
      </c>
      <c r="G476" s="30" t="str">
        <f>IF('لیست کل'!G476="","",'لیست کل'!G476)</f>
        <v/>
      </c>
      <c r="H476" s="30" t="str">
        <f>IF('لیست کل'!H476="","",'لیست کل'!H476)</f>
        <v/>
      </c>
      <c r="I476" s="30" t="str">
        <f>IF('لیست کل'!I476="","",'لیست کل'!I476)</f>
        <v/>
      </c>
      <c r="J476" s="30" t="str">
        <f>IF('لیست کل'!J476="","",'لیست کل'!J476)</f>
        <v/>
      </c>
      <c r="K476" s="30" t="str">
        <f>IF('لیست کل'!K476="","",'لیست کل'!K476)</f>
        <v/>
      </c>
      <c r="L476" s="30" t="str">
        <f>IF('لیست کل'!L476="","",'لیست کل'!L476)</f>
        <v/>
      </c>
      <c r="M476" s="30" t="str">
        <f>IF('لیست کل'!M476="","",'لیست کل'!M476)</f>
        <v/>
      </c>
      <c r="N476" s="30" t="str">
        <f>IF('لیست کل'!N476="","",'لیست کل'!N476)</f>
        <v/>
      </c>
      <c r="O476" s="30" t="str">
        <f>IF('لیست کل'!O476="","",'لیست کل'!O476)</f>
        <v/>
      </c>
      <c r="P476" s="30" t="str">
        <f>IF('لیست کل'!P476="","",'لیست کل'!P476)</f>
        <v/>
      </c>
      <c r="Q476" s="30" t="str">
        <f>IF('لیست کل'!Q476="","",'لیست کل'!Q476)</f>
        <v/>
      </c>
      <c r="R476" s="30" t="str">
        <f>IF('لیست کل'!R476="","",'لیست کل'!R476)</f>
        <v/>
      </c>
      <c r="S476" s="30" t="str">
        <f>IF('لیست کل'!S476="","",'لیست کل'!S476)</f>
        <v/>
      </c>
      <c r="T476" s="87" t="str">
        <f>IF('لیست کل'!T476="","",'لیست کل'!T476)</f>
        <v/>
      </c>
    </row>
    <row r="477" spans="1:20" ht="21" hidden="1">
      <c r="A477" s="31">
        <f>IF('لیست کل'!A477="","",'لیست کل'!A477)</f>
        <v>474</v>
      </c>
      <c r="B477" s="31" t="str">
        <f>IF('لیست کل'!B477="","",'لیست کل'!B477)</f>
        <v/>
      </c>
      <c r="C477" s="31" t="str">
        <f>IF('لیست کل'!C477="","",'لیست کل'!C477)</f>
        <v/>
      </c>
      <c r="D477" s="31" t="str">
        <f>IF('لیست کل'!D477="","",'لیست کل'!D477)</f>
        <v/>
      </c>
      <c r="E477" s="31" t="str">
        <f>IF('لیست کل'!E477="","",'لیست کل'!E477)</f>
        <v/>
      </c>
      <c r="F477" s="31" t="str">
        <f>IF('لیست کل'!F477="","",'لیست کل'!F477)</f>
        <v/>
      </c>
      <c r="G477" s="31" t="str">
        <f>IF('لیست کل'!G477="","",'لیست کل'!G477)</f>
        <v/>
      </c>
      <c r="H477" s="31" t="str">
        <f>IF('لیست کل'!H477="","",'لیست کل'!H477)</f>
        <v/>
      </c>
      <c r="I477" s="31" t="str">
        <f>IF('لیست کل'!I477="","",'لیست کل'!I477)</f>
        <v/>
      </c>
      <c r="J477" s="31" t="str">
        <f>IF('لیست کل'!J477="","",'لیست کل'!J477)</f>
        <v/>
      </c>
      <c r="K477" s="31" t="str">
        <f>IF('لیست کل'!K477="","",'لیست کل'!K477)</f>
        <v/>
      </c>
      <c r="L477" s="31" t="str">
        <f>IF('لیست کل'!L477="","",'لیست کل'!L477)</f>
        <v/>
      </c>
      <c r="M477" s="31" t="str">
        <f>IF('لیست کل'!M477="","",'لیست کل'!M477)</f>
        <v/>
      </c>
      <c r="N477" s="31" t="str">
        <f>IF('لیست کل'!N477="","",'لیست کل'!N477)</f>
        <v/>
      </c>
      <c r="O477" s="31" t="str">
        <f>IF('لیست کل'!O477="","",'لیست کل'!O477)</f>
        <v/>
      </c>
      <c r="P477" s="31" t="str">
        <f>IF('لیست کل'!P477="","",'لیست کل'!P477)</f>
        <v/>
      </c>
      <c r="Q477" s="31" t="str">
        <f>IF('لیست کل'!Q477="","",'لیست کل'!Q477)</f>
        <v/>
      </c>
      <c r="R477" s="31" t="str">
        <f>IF('لیست کل'!R477="","",'لیست کل'!R477)</f>
        <v/>
      </c>
      <c r="S477" s="31" t="str">
        <f>IF('لیست کل'!S477="","",'لیست کل'!S477)</f>
        <v/>
      </c>
      <c r="T477" s="88" t="str">
        <f>IF('لیست کل'!T477="","",'لیست کل'!T477)</f>
        <v/>
      </c>
    </row>
    <row r="478" spans="1:20" ht="21" hidden="1">
      <c r="A478" s="30">
        <f>IF('لیست کل'!A478="","",'لیست کل'!A478)</f>
        <v>475</v>
      </c>
      <c r="B478" s="30" t="str">
        <f>IF('لیست کل'!B478="","",'لیست کل'!B478)</f>
        <v/>
      </c>
      <c r="C478" s="30" t="str">
        <f>IF('لیست کل'!C478="","",'لیست کل'!C478)</f>
        <v/>
      </c>
      <c r="D478" s="30" t="str">
        <f>IF('لیست کل'!D478="","",'لیست کل'!D478)</f>
        <v/>
      </c>
      <c r="E478" s="30" t="str">
        <f>IF('لیست کل'!E478="","",'لیست کل'!E478)</f>
        <v/>
      </c>
      <c r="F478" s="30" t="str">
        <f>IF('لیست کل'!F478="","",'لیست کل'!F478)</f>
        <v/>
      </c>
      <c r="G478" s="30" t="str">
        <f>IF('لیست کل'!G478="","",'لیست کل'!G478)</f>
        <v/>
      </c>
      <c r="H478" s="30" t="str">
        <f>IF('لیست کل'!H478="","",'لیست کل'!H478)</f>
        <v/>
      </c>
      <c r="I478" s="30" t="str">
        <f>IF('لیست کل'!I478="","",'لیست کل'!I478)</f>
        <v/>
      </c>
      <c r="J478" s="30" t="str">
        <f>IF('لیست کل'!J478="","",'لیست کل'!J478)</f>
        <v/>
      </c>
      <c r="K478" s="30" t="str">
        <f>IF('لیست کل'!K478="","",'لیست کل'!K478)</f>
        <v/>
      </c>
      <c r="L478" s="30" t="str">
        <f>IF('لیست کل'!L478="","",'لیست کل'!L478)</f>
        <v/>
      </c>
      <c r="M478" s="30" t="str">
        <f>IF('لیست کل'!M478="","",'لیست کل'!M478)</f>
        <v/>
      </c>
      <c r="N478" s="30" t="str">
        <f>IF('لیست کل'!N478="","",'لیست کل'!N478)</f>
        <v/>
      </c>
      <c r="O478" s="30" t="str">
        <f>IF('لیست کل'!O478="","",'لیست کل'!O478)</f>
        <v/>
      </c>
      <c r="P478" s="30" t="str">
        <f>IF('لیست کل'!P478="","",'لیست کل'!P478)</f>
        <v/>
      </c>
      <c r="Q478" s="30" t="str">
        <f>IF('لیست کل'!Q478="","",'لیست کل'!Q478)</f>
        <v/>
      </c>
      <c r="R478" s="30" t="str">
        <f>IF('لیست کل'!R478="","",'لیست کل'!R478)</f>
        <v/>
      </c>
      <c r="S478" s="30" t="str">
        <f>IF('لیست کل'!S478="","",'لیست کل'!S478)</f>
        <v/>
      </c>
      <c r="T478" s="87" t="str">
        <f>IF('لیست کل'!T478="","",'لیست کل'!T478)</f>
        <v/>
      </c>
    </row>
    <row r="479" spans="1:20" ht="21" hidden="1">
      <c r="A479" s="31">
        <f>IF('لیست کل'!A479="","",'لیست کل'!A479)</f>
        <v>476</v>
      </c>
      <c r="B479" s="31" t="str">
        <f>IF('لیست کل'!B479="","",'لیست کل'!B479)</f>
        <v/>
      </c>
      <c r="C479" s="31" t="str">
        <f>IF('لیست کل'!C479="","",'لیست کل'!C479)</f>
        <v/>
      </c>
      <c r="D479" s="31" t="str">
        <f>IF('لیست کل'!D479="","",'لیست کل'!D479)</f>
        <v/>
      </c>
      <c r="E479" s="31" t="str">
        <f>IF('لیست کل'!E479="","",'لیست کل'!E479)</f>
        <v/>
      </c>
      <c r="F479" s="31" t="str">
        <f>IF('لیست کل'!F479="","",'لیست کل'!F479)</f>
        <v/>
      </c>
      <c r="G479" s="31" t="str">
        <f>IF('لیست کل'!G479="","",'لیست کل'!G479)</f>
        <v/>
      </c>
      <c r="H479" s="31" t="str">
        <f>IF('لیست کل'!H479="","",'لیست کل'!H479)</f>
        <v/>
      </c>
      <c r="I479" s="31" t="str">
        <f>IF('لیست کل'!I479="","",'لیست کل'!I479)</f>
        <v/>
      </c>
      <c r="J479" s="31" t="str">
        <f>IF('لیست کل'!J479="","",'لیست کل'!J479)</f>
        <v/>
      </c>
      <c r="K479" s="31" t="str">
        <f>IF('لیست کل'!K479="","",'لیست کل'!K479)</f>
        <v/>
      </c>
      <c r="L479" s="31" t="str">
        <f>IF('لیست کل'!L479="","",'لیست کل'!L479)</f>
        <v/>
      </c>
      <c r="M479" s="31" t="str">
        <f>IF('لیست کل'!M479="","",'لیست کل'!M479)</f>
        <v/>
      </c>
      <c r="N479" s="31" t="str">
        <f>IF('لیست کل'!N479="","",'لیست کل'!N479)</f>
        <v/>
      </c>
      <c r="O479" s="31" t="str">
        <f>IF('لیست کل'!O479="","",'لیست کل'!O479)</f>
        <v/>
      </c>
      <c r="P479" s="31" t="str">
        <f>IF('لیست کل'!P479="","",'لیست کل'!P479)</f>
        <v/>
      </c>
      <c r="Q479" s="31" t="str">
        <f>IF('لیست کل'!Q479="","",'لیست کل'!Q479)</f>
        <v/>
      </c>
      <c r="R479" s="31" t="str">
        <f>IF('لیست کل'!R479="","",'لیست کل'!R479)</f>
        <v/>
      </c>
      <c r="S479" s="31" t="str">
        <f>IF('لیست کل'!S479="","",'لیست کل'!S479)</f>
        <v/>
      </c>
      <c r="T479" s="88" t="str">
        <f>IF('لیست کل'!T479="","",'لیست کل'!T479)</f>
        <v/>
      </c>
    </row>
    <row r="480" spans="1:20" ht="21" hidden="1">
      <c r="A480" s="30">
        <f>IF('لیست کل'!A480="","",'لیست کل'!A480)</f>
        <v>477</v>
      </c>
      <c r="B480" s="30" t="str">
        <f>IF('لیست کل'!B480="","",'لیست کل'!B480)</f>
        <v/>
      </c>
      <c r="C480" s="30" t="str">
        <f>IF('لیست کل'!C480="","",'لیست کل'!C480)</f>
        <v/>
      </c>
      <c r="D480" s="30" t="str">
        <f>IF('لیست کل'!D480="","",'لیست کل'!D480)</f>
        <v/>
      </c>
      <c r="E480" s="30" t="str">
        <f>IF('لیست کل'!E480="","",'لیست کل'!E480)</f>
        <v/>
      </c>
      <c r="F480" s="30" t="str">
        <f>IF('لیست کل'!F480="","",'لیست کل'!F480)</f>
        <v/>
      </c>
      <c r="G480" s="30" t="str">
        <f>IF('لیست کل'!G480="","",'لیست کل'!G480)</f>
        <v/>
      </c>
      <c r="H480" s="30" t="str">
        <f>IF('لیست کل'!H480="","",'لیست کل'!H480)</f>
        <v/>
      </c>
      <c r="I480" s="30" t="str">
        <f>IF('لیست کل'!I480="","",'لیست کل'!I480)</f>
        <v/>
      </c>
      <c r="J480" s="30" t="str">
        <f>IF('لیست کل'!J480="","",'لیست کل'!J480)</f>
        <v/>
      </c>
      <c r="K480" s="30" t="str">
        <f>IF('لیست کل'!K480="","",'لیست کل'!K480)</f>
        <v/>
      </c>
      <c r="L480" s="30" t="str">
        <f>IF('لیست کل'!L480="","",'لیست کل'!L480)</f>
        <v/>
      </c>
      <c r="M480" s="30" t="str">
        <f>IF('لیست کل'!M480="","",'لیست کل'!M480)</f>
        <v/>
      </c>
      <c r="N480" s="30" t="str">
        <f>IF('لیست کل'!N480="","",'لیست کل'!N480)</f>
        <v/>
      </c>
      <c r="O480" s="30" t="str">
        <f>IF('لیست کل'!O480="","",'لیست کل'!O480)</f>
        <v/>
      </c>
      <c r="P480" s="30" t="str">
        <f>IF('لیست کل'!P480="","",'لیست کل'!P480)</f>
        <v/>
      </c>
      <c r="Q480" s="30" t="str">
        <f>IF('لیست کل'!Q480="","",'لیست کل'!Q480)</f>
        <v/>
      </c>
      <c r="R480" s="30" t="str">
        <f>IF('لیست کل'!R480="","",'لیست کل'!R480)</f>
        <v/>
      </c>
      <c r="S480" s="30" t="str">
        <f>IF('لیست کل'!S480="","",'لیست کل'!S480)</f>
        <v/>
      </c>
      <c r="T480" s="87" t="str">
        <f>IF('لیست کل'!T480="","",'لیست کل'!T480)</f>
        <v/>
      </c>
    </row>
    <row r="481" spans="1:20" ht="21" hidden="1">
      <c r="A481" s="31">
        <f>IF('لیست کل'!A481="","",'لیست کل'!A481)</f>
        <v>478</v>
      </c>
      <c r="B481" s="31" t="str">
        <f>IF('لیست کل'!B481="","",'لیست کل'!B481)</f>
        <v/>
      </c>
      <c r="C481" s="31" t="str">
        <f>IF('لیست کل'!C481="","",'لیست کل'!C481)</f>
        <v/>
      </c>
      <c r="D481" s="31" t="str">
        <f>IF('لیست کل'!D481="","",'لیست کل'!D481)</f>
        <v/>
      </c>
      <c r="E481" s="31" t="str">
        <f>IF('لیست کل'!E481="","",'لیست کل'!E481)</f>
        <v/>
      </c>
      <c r="F481" s="31" t="str">
        <f>IF('لیست کل'!F481="","",'لیست کل'!F481)</f>
        <v/>
      </c>
      <c r="G481" s="31" t="str">
        <f>IF('لیست کل'!G481="","",'لیست کل'!G481)</f>
        <v/>
      </c>
      <c r="H481" s="31" t="str">
        <f>IF('لیست کل'!H481="","",'لیست کل'!H481)</f>
        <v/>
      </c>
      <c r="I481" s="31" t="str">
        <f>IF('لیست کل'!I481="","",'لیست کل'!I481)</f>
        <v/>
      </c>
      <c r="J481" s="31" t="str">
        <f>IF('لیست کل'!J481="","",'لیست کل'!J481)</f>
        <v/>
      </c>
      <c r="K481" s="31" t="str">
        <f>IF('لیست کل'!K481="","",'لیست کل'!K481)</f>
        <v/>
      </c>
      <c r="L481" s="31" t="str">
        <f>IF('لیست کل'!L481="","",'لیست کل'!L481)</f>
        <v/>
      </c>
      <c r="M481" s="31" t="str">
        <f>IF('لیست کل'!M481="","",'لیست کل'!M481)</f>
        <v/>
      </c>
      <c r="N481" s="31" t="str">
        <f>IF('لیست کل'!N481="","",'لیست کل'!N481)</f>
        <v/>
      </c>
      <c r="O481" s="31" t="str">
        <f>IF('لیست کل'!O481="","",'لیست کل'!O481)</f>
        <v/>
      </c>
      <c r="P481" s="31" t="str">
        <f>IF('لیست کل'!P481="","",'لیست کل'!P481)</f>
        <v/>
      </c>
      <c r="Q481" s="31" t="str">
        <f>IF('لیست کل'!Q481="","",'لیست کل'!Q481)</f>
        <v/>
      </c>
      <c r="R481" s="31" t="str">
        <f>IF('لیست کل'!R481="","",'لیست کل'!R481)</f>
        <v/>
      </c>
      <c r="S481" s="31" t="str">
        <f>IF('لیست کل'!S481="","",'لیست کل'!S481)</f>
        <v/>
      </c>
      <c r="T481" s="88" t="str">
        <f>IF('لیست کل'!T481="","",'لیست کل'!T481)</f>
        <v/>
      </c>
    </row>
    <row r="482" spans="1:20" ht="21" hidden="1">
      <c r="A482" s="30">
        <f>IF('لیست کل'!A482="","",'لیست کل'!A482)</f>
        <v>479</v>
      </c>
      <c r="B482" s="30" t="str">
        <f>IF('لیست کل'!B482="","",'لیست کل'!B482)</f>
        <v/>
      </c>
      <c r="C482" s="30" t="str">
        <f>IF('لیست کل'!C482="","",'لیست کل'!C482)</f>
        <v/>
      </c>
      <c r="D482" s="30" t="str">
        <f>IF('لیست کل'!D482="","",'لیست کل'!D482)</f>
        <v/>
      </c>
      <c r="E482" s="30" t="str">
        <f>IF('لیست کل'!E482="","",'لیست کل'!E482)</f>
        <v/>
      </c>
      <c r="F482" s="30" t="str">
        <f>IF('لیست کل'!F482="","",'لیست کل'!F482)</f>
        <v/>
      </c>
      <c r="G482" s="30" t="str">
        <f>IF('لیست کل'!G482="","",'لیست کل'!G482)</f>
        <v/>
      </c>
      <c r="H482" s="30" t="str">
        <f>IF('لیست کل'!H482="","",'لیست کل'!H482)</f>
        <v/>
      </c>
      <c r="I482" s="30" t="str">
        <f>IF('لیست کل'!I482="","",'لیست کل'!I482)</f>
        <v/>
      </c>
      <c r="J482" s="30" t="str">
        <f>IF('لیست کل'!J482="","",'لیست کل'!J482)</f>
        <v/>
      </c>
      <c r="K482" s="30" t="str">
        <f>IF('لیست کل'!K482="","",'لیست کل'!K482)</f>
        <v/>
      </c>
      <c r="L482" s="30" t="str">
        <f>IF('لیست کل'!L482="","",'لیست کل'!L482)</f>
        <v/>
      </c>
      <c r="M482" s="30" t="str">
        <f>IF('لیست کل'!M482="","",'لیست کل'!M482)</f>
        <v/>
      </c>
      <c r="N482" s="30" t="str">
        <f>IF('لیست کل'!N482="","",'لیست کل'!N482)</f>
        <v/>
      </c>
      <c r="O482" s="30" t="str">
        <f>IF('لیست کل'!O482="","",'لیست کل'!O482)</f>
        <v/>
      </c>
      <c r="P482" s="30" t="str">
        <f>IF('لیست کل'!P482="","",'لیست کل'!P482)</f>
        <v/>
      </c>
      <c r="Q482" s="30" t="str">
        <f>IF('لیست کل'!Q482="","",'لیست کل'!Q482)</f>
        <v/>
      </c>
      <c r="R482" s="30" t="str">
        <f>IF('لیست کل'!R482="","",'لیست کل'!R482)</f>
        <v/>
      </c>
      <c r="S482" s="30" t="str">
        <f>IF('لیست کل'!S482="","",'لیست کل'!S482)</f>
        <v/>
      </c>
      <c r="T482" s="87" t="str">
        <f>IF('لیست کل'!T482="","",'لیست کل'!T482)</f>
        <v/>
      </c>
    </row>
    <row r="483" spans="1:20" ht="21" hidden="1">
      <c r="A483" s="31">
        <f>IF('لیست کل'!A483="","",'لیست کل'!A483)</f>
        <v>480</v>
      </c>
      <c r="B483" s="31" t="str">
        <f>IF('لیست کل'!B483="","",'لیست کل'!B483)</f>
        <v/>
      </c>
      <c r="C483" s="31" t="str">
        <f>IF('لیست کل'!C483="","",'لیست کل'!C483)</f>
        <v/>
      </c>
      <c r="D483" s="31" t="str">
        <f>IF('لیست کل'!D483="","",'لیست کل'!D483)</f>
        <v/>
      </c>
      <c r="E483" s="31" t="str">
        <f>IF('لیست کل'!E483="","",'لیست کل'!E483)</f>
        <v/>
      </c>
      <c r="F483" s="31" t="str">
        <f>IF('لیست کل'!F483="","",'لیست کل'!F483)</f>
        <v/>
      </c>
      <c r="G483" s="31" t="str">
        <f>IF('لیست کل'!G483="","",'لیست کل'!G483)</f>
        <v/>
      </c>
      <c r="H483" s="31" t="str">
        <f>IF('لیست کل'!H483="","",'لیست کل'!H483)</f>
        <v/>
      </c>
      <c r="I483" s="31" t="str">
        <f>IF('لیست کل'!I483="","",'لیست کل'!I483)</f>
        <v/>
      </c>
      <c r="J483" s="31" t="str">
        <f>IF('لیست کل'!J483="","",'لیست کل'!J483)</f>
        <v/>
      </c>
      <c r="K483" s="31" t="str">
        <f>IF('لیست کل'!K483="","",'لیست کل'!K483)</f>
        <v/>
      </c>
      <c r="L483" s="31" t="str">
        <f>IF('لیست کل'!L483="","",'لیست کل'!L483)</f>
        <v/>
      </c>
      <c r="M483" s="31" t="str">
        <f>IF('لیست کل'!M483="","",'لیست کل'!M483)</f>
        <v/>
      </c>
      <c r="N483" s="31" t="str">
        <f>IF('لیست کل'!N483="","",'لیست کل'!N483)</f>
        <v/>
      </c>
      <c r="O483" s="31" t="str">
        <f>IF('لیست کل'!O483="","",'لیست کل'!O483)</f>
        <v/>
      </c>
      <c r="P483" s="31" t="str">
        <f>IF('لیست کل'!P483="","",'لیست کل'!P483)</f>
        <v/>
      </c>
      <c r="Q483" s="31" t="str">
        <f>IF('لیست کل'!Q483="","",'لیست کل'!Q483)</f>
        <v/>
      </c>
      <c r="R483" s="31" t="str">
        <f>IF('لیست کل'!R483="","",'لیست کل'!R483)</f>
        <v/>
      </c>
      <c r="S483" s="31" t="str">
        <f>IF('لیست کل'!S483="","",'لیست کل'!S483)</f>
        <v/>
      </c>
      <c r="T483" s="88" t="str">
        <f>IF('لیست کل'!T483="","",'لیست کل'!T483)</f>
        <v/>
      </c>
    </row>
    <row r="484" spans="1:20" ht="21" hidden="1">
      <c r="A484" s="30">
        <f>IF('لیست کل'!A484="","",'لیست کل'!A484)</f>
        <v>481</v>
      </c>
      <c r="B484" s="30" t="str">
        <f>IF('لیست کل'!B484="","",'لیست کل'!B484)</f>
        <v/>
      </c>
      <c r="C484" s="30" t="str">
        <f>IF('لیست کل'!C484="","",'لیست کل'!C484)</f>
        <v/>
      </c>
      <c r="D484" s="30" t="str">
        <f>IF('لیست کل'!D484="","",'لیست کل'!D484)</f>
        <v/>
      </c>
      <c r="E484" s="30" t="str">
        <f>IF('لیست کل'!E484="","",'لیست کل'!E484)</f>
        <v/>
      </c>
      <c r="F484" s="30" t="str">
        <f>IF('لیست کل'!F484="","",'لیست کل'!F484)</f>
        <v/>
      </c>
      <c r="G484" s="30" t="str">
        <f>IF('لیست کل'!G484="","",'لیست کل'!G484)</f>
        <v/>
      </c>
      <c r="H484" s="30" t="str">
        <f>IF('لیست کل'!H484="","",'لیست کل'!H484)</f>
        <v/>
      </c>
      <c r="I484" s="30" t="str">
        <f>IF('لیست کل'!I484="","",'لیست کل'!I484)</f>
        <v/>
      </c>
      <c r="J484" s="30" t="str">
        <f>IF('لیست کل'!J484="","",'لیست کل'!J484)</f>
        <v/>
      </c>
      <c r="K484" s="30" t="str">
        <f>IF('لیست کل'!K484="","",'لیست کل'!K484)</f>
        <v/>
      </c>
      <c r="L484" s="30" t="str">
        <f>IF('لیست کل'!L484="","",'لیست کل'!L484)</f>
        <v/>
      </c>
      <c r="M484" s="30" t="str">
        <f>IF('لیست کل'!M484="","",'لیست کل'!M484)</f>
        <v/>
      </c>
      <c r="N484" s="30" t="str">
        <f>IF('لیست کل'!N484="","",'لیست کل'!N484)</f>
        <v/>
      </c>
      <c r="O484" s="30" t="str">
        <f>IF('لیست کل'!O484="","",'لیست کل'!O484)</f>
        <v/>
      </c>
      <c r="P484" s="30" t="str">
        <f>IF('لیست کل'!P484="","",'لیست کل'!P484)</f>
        <v/>
      </c>
      <c r="Q484" s="30" t="str">
        <f>IF('لیست کل'!Q484="","",'لیست کل'!Q484)</f>
        <v/>
      </c>
      <c r="R484" s="30" t="str">
        <f>IF('لیست کل'!R484="","",'لیست کل'!R484)</f>
        <v/>
      </c>
      <c r="S484" s="30" t="str">
        <f>IF('لیست کل'!S484="","",'لیست کل'!S484)</f>
        <v/>
      </c>
      <c r="T484" s="87" t="str">
        <f>IF('لیست کل'!T484="","",'لیست کل'!T484)</f>
        <v/>
      </c>
    </row>
    <row r="485" spans="1:20" ht="21" hidden="1">
      <c r="A485" s="31">
        <f>IF('لیست کل'!A485="","",'لیست کل'!A485)</f>
        <v>482</v>
      </c>
      <c r="B485" s="31" t="str">
        <f>IF('لیست کل'!B485="","",'لیست کل'!B485)</f>
        <v/>
      </c>
      <c r="C485" s="31" t="str">
        <f>IF('لیست کل'!C485="","",'لیست کل'!C485)</f>
        <v/>
      </c>
      <c r="D485" s="31" t="str">
        <f>IF('لیست کل'!D485="","",'لیست کل'!D485)</f>
        <v/>
      </c>
      <c r="E485" s="31" t="str">
        <f>IF('لیست کل'!E485="","",'لیست کل'!E485)</f>
        <v/>
      </c>
      <c r="F485" s="31" t="str">
        <f>IF('لیست کل'!F485="","",'لیست کل'!F485)</f>
        <v/>
      </c>
      <c r="G485" s="31" t="str">
        <f>IF('لیست کل'!G485="","",'لیست کل'!G485)</f>
        <v/>
      </c>
      <c r="H485" s="31" t="str">
        <f>IF('لیست کل'!H485="","",'لیست کل'!H485)</f>
        <v/>
      </c>
      <c r="I485" s="31" t="str">
        <f>IF('لیست کل'!I485="","",'لیست کل'!I485)</f>
        <v/>
      </c>
      <c r="J485" s="31" t="str">
        <f>IF('لیست کل'!J485="","",'لیست کل'!J485)</f>
        <v/>
      </c>
      <c r="K485" s="31" t="str">
        <f>IF('لیست کل'!K485="","",'لیست کل'!K485)</f>
        <v/>
      </c>
      <c r="L485" s="31" t="str">
        <f>IF('لیست کل'!L485="","",'لیست کل'!L485)</f>
        <v/>
      </c>
      <c r="M485" s="31" t="str">
        <f>IF('لیست کل'!M485="","",'لیست کل'!M485)</f>
        <v/>
      </c>
      <c r="N485" s="31" t="str">
        <f>IF('لیست کل'!N485="","",'لیست کل'!N485)</f>
        <v/>
      </c>
      <c r="O485" s="31" t="str">
        <f>IF('لیست کل'!O485="","",'لیست کل'!O485)</f>
        <v/>
      </c>
      <c r="P485" s="31" t="str">
        <f>IF('لیست کل'!P485="","",'لیست کل'!P485)</f>
        <v/>
      </c>
      <c r="Q485" s="31" t="str">
        <f>IF('لیست کل'!Q485="","",'لیست کل'!Q485)</f>
        <v/>
      </c>
      <c r="R485" s="31" t="str">
        <f>IF('لیست کل'!R485="","",'لیست کل'!R485)</f>
        <v/>
      </c>
      <c r="S485" s="31" t="str">
        <f>IF('لیست کل'!S485="","",'لیست کل'!S485)</f>
        <v/>
      </c>
      <c r="T485" s="88" t="str">
        <f>IF('لیست کل'!T485="","",'لیست کل'!T485)</f>
        <v/>
      </c>
    </row>
    <row r="486" spans="1:20" ht="21" hidden="1">
      <c r="A486" s="30">
        <f>IF('لیست کل'!A486="","",'لیست کل'!A486)</f>
        <v>483</v>
      </c>
      <c r="B486" s="30" t="str">
        <f>IF('لیست کل'!B486="","",'لیست کل'!B486)</f>
        <v/>
      </c>
      <c r="C486" s="30" t="str">
        <f>IF('لیست کل'!C486="","",'لیست کل'!C486)</f>
        <v/>
      </c>
      <c r="D486" s="30" t="str">
        <f>IF('لیست کل'!D486="","",'لیست کل'!D486)</f>
        <v/>
      </c>
      <c r="E486" s="30" t="str">
        <f>IF('لیست کل'!E486="","",'لیست کل'!E486)</f>
        <v/>
      </c>
      <c r="F486" s="30" t="str">
        <f>IF('لیست کل'!F486="","",'لیست کل'!F486)</f>
        <v/>
      </c>
      <c r="G486" s="30" t="str">
        <f>IF('لیست کل'!G486="","",'لیست کل'!G486)</f>
        <v/>
      </c>
      <c r="H486" s="30" t="str">
        <f>IF('لیست کل'!H486="","",'لیست کل'!H486)</f>
        <v/>
      </c>
      <c r="I486" s="30" t="str">
        <f>IF('لیست کل'!I486="","",'لیست کل'!I486)</f>
        <v/>
      </c>
      <c r="J486" s="30" t="str">
        <f>IF('لیست کل'!J486="","",'لیست کل'!J486)</f>
        <v/>
      </c>
      <c r="K486" s="30" t="str">
        <f>IF('لیست کل'!K486="","",'لیست کل'!K486)</f>
        <v/>
      </c>
      <c r="L486" s="30" t="str">
        <f>IF('لیست کل'!L486="","",'لیست کل'!L486)</f>
        <v/>
      </c>
      <c r="M486" s="30" t="str">
        <f>IF('لیست کل'!M486="","",'لیست کل'!M486)</f>
        <v/>
      </c>
      <c r="N486" s="30" t="str">
        <f>IF('لیست کل'!N486="","",'لیست کل'!N486)</f>
        <v/>
      </c>
      <c r="O486" s="30" t="str">
        <f>IF('لیست کل'!O486="","",'لیست کل'!O486)</f>
        <v/>
      </c>
      <c r="P486" s="30" t="str">
        <f>IF('لیست کل'!P486="","",'لیست کل'!P486)</f>
        <v/>
      </c>
      <c r="Q486" s="30" t="str">
        <f>IF('لیست کل'!Q486="","",'لیست کل'!Q486)</f>
        <v/>
      </c>
      <c r="R486" s="30" t="str">
        <f>IF('لیست کل'!R486="","",'لیست کل'!R486)</f>
        <v/>
      </c>
      <c r="S486" s="30" t="str">
        <f>IF('لیست کل'!S486="","",'لیست کل'!S486)</f>
        <v/>
      </c>
      <c r="T486" s="87" t="str">
        <f>IF('لیست کل'!T486="","",'لیست کل'!T486)</f>
        <v/>
      </c>
    </row>
    <row r="487" spans="1:20" ht="21" hidden="1">
      <c r="A487" s="31">
        <f>IF('لیست کل'!A487="","",'لیست کل'!A487)</f>
        <v>484</v>
      </c>
      <c r="B487" s="31" t="str">
        <f>IF('لیست کل'!B487="","",'لیست کل'!B487)</f>
        <v/>
      </c>
      <c r="C487" s="31" t="str">
        <f>IF('لیست کل'!C487="","",'لیست کل'!C487)</f>
        <v/>
      </c>
      <c r="D487" s="31" t="str">
        <f>IF('لیست کل'!D487="","",'لیست کل'!D487)</f>
        <v/>
      </c>
      <c r="E487" s="31" t="str">
        <f>IF('لیست کل'!E487="","",'لیست کل'!E487)</f>
        <v/>
      </c>
      <c r="F487" s="31" t="str">
        <f>IF('لیست کل'!F487="","",'لیست کل'!F487)</f>
        <v/>
      </c>
      <c r="G487" s="31" t="str">
        <f>IF('لیست کل'!G487="","",'لیست کل'!G487)</f>
        <v/>
      </c>
      <c r="H487" s="31" t="str">
        <f>IF('لیست کل'!H487="","",'لیست کل'!H487)</f>
        <v/>
      </c>
      <c r="I487" s="31" t="str">
        <f>IF('لیست کل'!I487="","",'لیست کل'!I487)</f>
        <v/>
      </c>
      <c r="J487" s="31" t="str">
        <f>IF('لیست کل'!J487="","",'لیست کل'!J487)</f>
        <v/>
      </c>
      <c r="K487" s="31" t="str">
        <f>IF('لیست کل'!K487="","",'لیست کل'!K487)</f>
        <v/>
      </c>
      <c r="L487" s="31" t="str">
        <f>IF('لیست کل'!L487="","",'لیست کل'!L487)</f>
        <v/>
      </c>
      <c r="M487" s="31" t="str">
        <f>IF('لیست کل'!M487="","",'لیست کل'!M487)</f>
        <v/>
      </c>
      <c r="N487" s="31" t="str">
        <f>IF('لیست کل'!N487="","",'لیست کل'!N487)</f>
        <v/>
      </c>
      <c r="O487" s="31" t="str">
        <f>IF('لیست کل'!O487="","",'لیست کل'!O487)</f>
        <v/>
      </c>
      <c r="P487" s="31" t="str">
        <f>IF('لیست کل'!P487="","",'لیست کل'!P487)</f>
        <v/>
      </c>
      <c r="Q487" s="31" t="str">
        <f>IF('لیست کل'!Q487="","",'لیست کل'!Q487)</f>
        <v/>
      </c>
      <c r="R487" s="31" t="str">
        <f>IF('لیست کل'!R487="","",'لیست کل'!R487)</f>
        <v/>
      </c>
      <c r="S487" s="31" t="str">
        <f>IF('لیست کل'!S487="","",'لیست کل'!S487)</f>
        <v/>
      </c>
      <c r="T487" s="88" t="str">
        <f>IF('لیست کل'!T487="","",'لیست کل'!T487)</f>
        <v/>
      </c>
    </row>
    <row r="488" spans="1:20" ht="21" hidden="1">
      <c r="A488" s="30">
        <f>IF('لیست کل'!A488="","",'لیست کل'!A488)</f>
        <v>485</v>
      </c>
      <c r="B488" s="30" t="str">
        <f>IF('لیست کل'!B488="","",'لیست کل'!B488)</f>
        <v/>
      </c>
      <c r="C488" s="30" t="str">
        <f>IF('لیست کل'!C488="","",'لیست کل'!C488)</f>
        <v/>
      </c>
      <c r="D488" s="30" t="str">
        <f>IF('لیست کل'!D488="","",'لیست کل'!D488)</f>
        <v/>
      </c>
      <c r="E488" s="30" t="str">
        <f>IF('لیست کل'!E488="","",'لیست کل'!E488)</f>
        <v/>
      </c>
      <c r="F488" s="30" t="str">
        <f>IF('لیست کل'!F488="","",'لیست کل'!F488)</f>
        <v/>
      </c>
      <c r="G488" s="30" t="str">
        <f>IF('لیست کل'!G488="","",'لیست کل'!G488)</f>
        <v/>
      </c>
      <c r="H488" s="30" t="str">
        <f>IF('لیست کل'!H488="","",'لیست کل'!H488)</f>
        <v/>
      </c>
      <c r="I488" s="30" t="str">
        <f>IF('لیست کل'!I488="","",'لیست کل'!I488)</f>
        <v/>
      </c>
      <c r="J488" s="30" t="str">
        <f>IF('لیست کل'!J488="","",'لیست کل'!J488)</f>
        <v/>
      </c>
      <c r="K488" s="30" t="str">
        <f>IF('لیست کل'!K488="","",'لیست کل'!K488)</f>
        <v/>
      </c>
      <c r="L488" s="30" t="str">
        <f>IF('لیست کل'!L488="","",'لیست کل'!L488)</f>
        <v/>
      </c>
      <c r="M488" s="30" t="str">
        <f>IF('لیست کل'!M488="","",'لیست کل'!M488)</f>
        <v/>
      </c>
      <c r="N488" s="30" t="str">
        <f>IF('لیست کل'!N488="","",'لیست کل'!N488)</f>
        <v/>
      </c>
      <c r="O488" s="30" t="str">
        <f>IF('لیست کل'!O488="","",'لیست کل'!O488)</f>
        <v/>
      </c>
      <c r="P488" s="30" t="str">
        <f>IF('لیست کل'!P488="","",'لیست کل'!P488)</f>
        <v/>
      </c>
      <c r="Q488" s="30" t="str">
        <f>IF('لیست کل'!Q488="","",'لیست کل'!Q488)</f>
        <v/>
      </c>
      <c r="R488" s="30" t="str">
        <f>IF('لیست کل'!R488="","",'لیست کل'!R488)</f>
        <v/>
      </c>
      <c r="S488" s="30" t="str">
        <f>IF('لیست کل'!S488="","",'لیست کل'!S488)</f>
        <v/>
      </c>
      <c r="T488" s="87" t="str">
        <f>IF('لیست کل'!T488="","",'لیست کل'!T488)</f>
        <v/>
      </c>
    </row>
    <row r="489" spans="1:20" ht="21" hidden="1">
      <c r="A489" s="31">
        <f>IF('لیست کل'!A489="","",'لیست کل'!A489)</f>
        <v>486</v>
      </c>
      <c r="B489" s="31" t="str">
        <f>IF('لیست کل'!B489="","",'لیست کل'!B489)</f>
        <v/>
      </c>
      <c r="C489" s="31" t="str">
        <f>IF('لیست کل'!C489="","",'لیست کل'!C489)</f>
        <v/>
      </c>
      <c r="D489" s="31" t="str">
        <f>IF('لیست کل'!D489="","",'لیست کل'!D489)</f>
        <v/>
      </c>
      <c r="E489" s="31" t="str">
        <f>IF('لیست کل'!E489="","",'لیست کل'!E489)</f>
        <v/>
      </c>
      <c r="F489" s="31" t="str">
        <f>IF('لیست کل'!F489="","",'لیست کل'!F489)</f>
        <v/>
      </c>
      <c r="G489" s="31" t="str">
        <f>IF('لیست کل'!G489="","",'لیست کل'!G489)</f>
        <v/>
      </c>
      <c r="H489" s="31" t="str">
        <f>IF('لیست کل'!H489="","",'لیست کل'!H489)</f>
        <v/>
      </c>
      <c r="I489" s="31" t="str">
        <f>IF('لیست کل'!I489="","",'لیست کل'!I489)</f>
        <v/>
      </c>
      <c r="J489" s="31" t="str">
        <f>IF('لیست کل'!J489="","",'لیست کل'!J489)</f>
        <v/>
      </c>
      <c r="K489" s="31" t="str">
        <f>IF('لیست کل'!K489="","",'لیست کل'!K489)</f>
        <v/>
      </c>
      <c r="L489" s="31" t="str">
        <f>IF('لیست کل'!L489="","",'لیست کل'!L489)</f>
        <v/>
      </c>
      <c r="M489" s="31" t="str">
        <f>IF('لیست کل'!M489="","",'لیست کل'!M489)</f>
        <v/>
      </c>
      <c r="N489" s="31" t="str">
        <f>IF('لیست کل'!N489="","",'لیست کل'!N489)</f>
        <v/>
      </c>
      <c r="O489" s="31" t="str">
        <f>IF('لیست کل'!O489="","",'لیست کل'!O489)</f>
        <v/>
      </c>
      <c r="P489" s="31" t="str">
        <f>IF('لیست کل'!P489="","",'لیست کل'!P489)</f>
        <v/>
      </c>
      <c r="Q489" s="31" t="str">
        <f>IF('لیست کل'!Q489="","",'لیست کل'!Q489)</f>
        <v/>
      </c>
      <c r="R489" s="31" t="str">
        <f>IF('لیست کل'!R489="","",'لیست کل'!R489)</f>
        <v/>
      </c>
      <c r="S489" s="31" t="str">
        <f>IF('لیست کل'!S489="","",'لیست کل'!S489)</f>
        <v/>
      </c>
      <c r="T489" s="88" t="str">
        <f>IF('لیست کل'!T489="","",'لیست کل'!T489)</f>
        <v/>
      </c>
    </row>
    <row r="490" spans="1:20" ht="21" hidden="1">
      <c r="A490" s="30">
        <f>IF('لیست کل'!A490="","",'لیست کل'!A490)</f>
        <v>487</v>
      </c>
      <c r="B490" s="30" t="str">
        <f>IF('لیست کل'!B490="","",'لیست کل'!B490)</f>
        <v/>
      </c>
      <c r="C490" s="30" t="str">
        <f>IF('لیست کل'!C490="","",'لیست کل'!C490)</f>
        <v/>
      </c>
      <c r="D490" s="30" t="str">
        <f>IF('لیست کل'!D490="","",'لیست کل'!D490)</f>
        <v/>
      </c>
      <c r="E490" s="30" t="str">
        <f>IF('لیست کل'!E490="","",'لیست کل'!E490)</f>
        <v/>
      </c>
      <c r="F490" s="30" t="str">
        <f>IF('لیست کل'!F490="","",'لیست کل'!F490)</f>
        <v/>
      </c>
      <c r="G490" s="30" t="str">
        <f>IF('لیست کل'!G490="","",'لیست کل'!G490)</f>
        <v/>
      </c>
      <c r="H490" s="30" t="str">
        <f>IF('لیست کل'!H490="","",'لیست کل'!H490)</f>
        <v/>
      </c>
      <c r="I490" s="30" t="str">
        <f>IF('لیست کل'!I490="","",'لیست کل'!I490)</f>
        <v/>
      </c>
      <c r="J490" s="30" t="str">
        <f>IF('لیست کل'!J490="","",'لیست کل'!J490)</f>
        <v/>
      </c>
      <c r="K490" s="30" t="str">
        <f>IF('لیست کل'!K490="","",'لیست کل'!K490)</f>
        <v/>
      </c>
      <c r="L490" s="30" t="str">
        <f>IF('لیست کل'!L490="","",'لیست کل'!L490)</f>
        <v/>
      </c>
      <c r="M490" s="30" t="str">
        <f>IF('لیست کل'!M490="","",'لیست کل'!M490)</f>
        <v/>
      </c>
      <c r="N490" s="30" t="str">
        <f>IF('لیست کل'!N490="","",'لیست کل'!N490)</f>
        <v/>
      </c>
      <c r="O490" s="30" t="str">
        <f>IF('لیست کل'!O490="","",'لیست کل'!O490)</f>
        <v/>
      </c>
      <c r="P490" s="30" t="str">
        <f>IF('لیست کل'!P490="","",'لیست کل'!P490)</f>
        <v/>
      </c>
      <c r="Q490" s="30" t="str">
        <f>IF('لیست کل'!Q490="","",'لیست کل'!Q490)</f>
        <v/>
      </c>
      <c r="R490" s="30" t="str">
        <f>IF('لیست کل'!R490="","",'لیست کل'!R490)</f>
        <v/>
      </c>
      <c r="S490" s="30" t="str">
        <f>IF('لیست کل'!S490="","",'لیست کل'!S490)</f>
        <v/>
      </c>
      <c r="T490" s="87" t="str">
        <f>IF('لیست کل'!T490="","",'لیست کل'!T490)</f>
        <v/>
      </c>
    </row>
    <row r="491" spans="1:20" ht="21" hidden="1">
      <c r="A491" s="31">
        <f>IF('لیست کل'!A491="","",'لیست کل'!A491)</f>
        <v>488</v>
      </c>
      <c r="B491" s="31" t="str">
        <f>IF('لیست کل'!B491="","",'لیست کل'!B491)</f>
        <v/>
      </c>
      <c r="C491" s="31" t="str">
        <f>IF('لیست کل'!C491="","",'لیست کل'!C491)</f>
        <v/>
      </c>
      <c r="D491" s="31" t="str">
        <f>IF('لیست کل'!D491="","",'لیست کل'!D491)</f>
        <v/>
      </c>
      <c r="E491" s="31" t="str">
        <f>IF('لیست کل'!E491="","",'لیست کل'!E491)</f>
        <v/>
      </c>
      <c r="F491" s="31" t="str">
        <f>IF('لیست کل'!F491="","",'لیست کل'!F491)</f>
        <v/>
      </c>
      <c r="G491" s="31" t="str">
        <f>IF('لیست کل'!G491="","",'لیست کل'!G491)</f>
        <v/>
      </c>
      <c r="H491" s="31" t="str">
        <f>IF('لیست کل'!H491="","",'لیست کل'!H491)</f>
        <v/>
      </c>
      <c r="I491" s="31" t="str">
        <f>IF('لیست کل'!I491="","",'لیست کل'!I491)</f>
        <v/>
      </c>
      <c r="J491" s="31" t="str">
        <f>IF('لیست کل'!J491="","",'لیست کل'!J491)</f>
        <v/>
      </c>
      <c r="K491" s="31" t="str">
        <f>IF('لیست کل'!K491="","",'لیست کل'!K491)</f>
        <v/>
      </c>
      <c r="L491" s="31" t="str">
        <f>IF('لیست کل'!L491="","",'لیست کل'!L491)</f>
        <v/>
      </c>
      <c r="M491" s="31" t="str">
        <f>IF('لیست کل'!M491="","",'لیست کل'!M491)</f>
        <v/>
      </c>
      <c r="N491" s="31" t="str">
        <f>IF('لیست کل'!N491="","",'لیست کل'!N491)</f>
        <v/>
      </c>
      <c r="O491" s="31" t="str">
        <f>IF('لیست کل'!O491="","",'لیست کل'!O491)</f>
        <v/>
      </c>
      <c r="P491" s="31" t="str">
        <f>IF('لیست کل'!P491="","",'لیست کل'!P491)</f>
        <v/>
      </c>
      <c r="Q491" s="31" t="str">
        <f>IF('لیست کل'!Q491="","",'لیست کل'!Q491)</f>
        <v/>
      </c>
      <c r="R491" s="31" t="str">
        <f>IF('لیست کل'!R491="","",'لیست کل'!R491)</f>
        <v/>
      </c>
      <c r="S491" s="31" t="str">
        <f>IF('لیست کل'!S491="","",'لیست کل'!S491)</f>
        <v/>
      </c>
      <c r="T491" s="88" t="str">
        <f>IF('لیست کل'!T491="","",'لیست کل'!T491)</f>
        <v/>
      </c>
    </row>
    <row r="492" spans="1:20" ht="21" hidden="1">
      <c r="A492" s="30">
        <f>IF('لیست کل'!A492="","",'لیست کل'!A492)</f>
        <v>489</v>
      </c>
      <c r="B492" s="30" t="str">
        <f>IF('لیست کل'!B492="","",'لیست کل'!B492)</f>
        <v/>
      </c>
      <c r="C492" s="30" t="str">
        <f>IF('لیست کل'!C492="","",'لیست کل'!C492)</f>
        <v/>
      </c>
      <c r="D492" s="30" t="str">
        <f>IF('لیست کل'!D492="","",'لیست کل'!D492)</f>
        <v/>
      </c>
      <c r="E492" s="30" t="str">
        <f>IF('لیست کل'!E492="","",'لیست کل'!E492)</f>
        <v/>
      </c>
      <c r="F492" s="30" t="str">
        <f>IF('لیست کل'!F492="","",'لیست کل'!F492)</f>
        <v/>
      </c>
      <c r="G492" s="30" t="str">
        <f>IF('لیست کل'!G492="","",'لیست کل'!G492)</f>
        <v/>
      </c>
      <c r="H492" s="30" t="str">
        <f>IF('لیست کل'!H492="","",'لیست کل'!H492)</f>
        <v/>
      </c>
      <c r="I492" s="30" t="str">
        <f>IF('لیست کل'!I492="","",'لیست کل'!I492)</f>
        <v/>
      </c>
      <c r="J492" s="30" t="str">
        <f>IF('لیست کل'!J492="","",'لیست کل'!J492)</f>
        <v/>
      </c>
      <c r="K492" s="30" t="str">
        <f>IF('لیست کل'!K492="","",'لیست کل'!K492)</f>
        <v/>
      </c>
      <c r="L492" s="30" t="str">
        <f>IF('لیست کل'!L492="","",'لیست کل'!L492)</f>
        <v/>
      </c>
      <c r="M492" s="30" t="str">
        <f>IF('لیست کل'!M492="","",'لیست کل'!M492)</f>
        <v/>
      </c>
      <c r="N492" s="30" t="str">
        <f>IF('لیست کل'!N492="","",'لیست کل'!N492)</f>
        <v/>
      </c>
      <c r="O492" s="30" t="str">
        <f>IF('لیست کل'!O492="","",'لیست کل'!O492)</f>
        <v/>
      </c>
      <c r="P492" s="30" t="str">
        <f>IF('لیست کل'!P492="","",'لیست کل'!P492)</f>
        <v/>
      </c>
      <c r="Q492" s="30" t="str">
        <f>IF('لیست کل'!Q492="","",'لیست کل'!Q492)</f>
        <v/>
      </c>
      <c r="R492" s="30" t="str">
        <f>IF('لیست کل'!R492="","",'لیست کل'!R492)</f>
        <v/>
      </c>
      <c r="S492" s="30" t="str">
        <f>IF('لیست کل'!S492="","",'لیست کل'!S492)</f>
        <v/>
      </c>
      <c r="T492" s="87" t="str">
        <f>IF('لیست کل'!T492="","",'لیست کل'!T492)</f>
        <v/>
      </c>
    </row>
    <row r="493" spans="1:20" ht="21" hidden="1">
      <c r="A493" s="31">
        <f>IF('لیست کل'!A493="","",'لیست کل'!A493)</f>
        <v>490</v>
      </c>
      <c r="B493" s="31" t="str">
        <f>IF('لیست کل'!B493="","",'لیست کل'!B493)</f>
        <v/>
      </c>
      <c r="C493" s="31" t="str">
        <f>IF('لیست کل'!C493="","",'لیست کل'!C493)</f>
        <v/>
      </c>
      <c r="D493" s="31" t="str">
        <f>IF('لیست کل'!D493="","",'لیست کل'!D493)</f>
        <v/>
      </c>
      <c r="E493" s="31" t="str">
        <f>IF('لیست کل'!E493="","",'لیست کل'!E493)</f>
        <v/>
      </c>
      <c r="F493" s="31" t="str">
        <f>IF('لیست کل'!F493="","",'لیست کل'!F493)</f>
        <v/>
      </c>
      <c r="G493" s="31" t="str">
        <f>IF('لیست کل'!G493="","",'لیست کل'!G493)</f>
        <v/>
      </c>
      <c r="H493" s="31" t="str">
        <f>IF('لیست کل'!H493="","",'لیست کل'!H493)</f>
        <v/>
      </c>
      <c r="I493" s="31" t="str">
        <f>IF('لیست کل'!I493="","",'لیست کل'!I493)</f>
        <v/>
      </c>
      <c r="J493" s="31" t="str">
        <f>IF('لیست کل'!J493="","",'لیست کل'!J493)</f>
        <v/>
      </c>
      <c r="K493" s="31" t="str">
        <f>IF('لیست کل'!K493="","",'لیست کل'!K493)</f>
        <v/>
      </c>
      <c r="L493" s="31" t="str">
        <f>IF('لیست کل'!L493="","",'لیست کل'!L493)</f>
        <v/>
      </c>
      <c r="M493" s="31" t="str">
        <f>IF('لیست کل'!M493="","",'لیست کل'!M493)</f>
        <v/>
      </c>
      <c r="N493" s="31" t="str">
        <f>IF('لیست کل'!N493="","",'لیست کل'!N493)</f>
        <v/>
      </c>
      <c r="O493" s="31" t="str">
        <f>IF('لیست کل'!O493="","",'لیست کل'!O493)</f>
        <v/>
      </c>
      <c r="P493" s="31" t="str">
        <f>IF('لیست کل'!P493="","",'لیست کل'!P493)</f>
        <v/>
      </c>
      <c r="Q493" s="31" t="str">
        <f>IF('لیست کل'!Q493="","",'لیست کل'!Q493)</f>
        <v/>
      </c>
      <c r="R493" s="31" t="str">
        <f>IF('لیست کل'!R493="","",'لیست کل'!R493)</f>
        <v/>
      </c>
      <c r="S493" s="31" t="str">
        <f>IF('لیست کل'!S493="","",'لیست کل'!S493)</f>
        <v/>
      </c>
      <c r="T493" s="88" t="str">
        <f>IF('لیست کل'!T493="","",'لیست کل'!T493)</f>
        <v/>
      </c>
    </row>
    <row r="494" spans="1:20" ht="21" hidden="1">
      <c r="A494" s="30">
        <f>IF('لیست کل'!A494="","",'لیست کل'!A494)</f>
        <v>491</v>
      </c>
      <c r="B494" s="30" t="str">
        <f>IF('لیست کل'!B494="","",'لیست کل'!B494)</f>
        <v/>
      </c>
      <c r="C494" s="30" t="str">
        <f>IF('لیست کل'!C494="","",'لیست کل'!C494)</f>
        <v/>
      </c>
      <c r="D494" s="30" t="str">
        <f>IF('لیست کل'!D494="","",'لیست کل'!D494)</f>
        <v/>
      </c>
      <c r="E494" s="30" t="str">
        <f>IF('لیست کل'!E494="","",'لیست کل'!E494)</f>
        <v/>
      </c>
      <c r="F494" s="30" t="str">
        <f>IF('لیست کل'!F494="","",'لیست کل'!F494)</f>
        <v/>
      </c>
      <c r="G494" s="30" t="str">
        <f>IF('لیست کل'!G494="","",'لیست کل'!G494)</f>
        <v/>
      </c>
      <c r="H494" s="30" t="str">
        <f>IF('لیست کل'!H494="","",'لیست کل'!H494)</f>
        <v/>
      </c>
      <c r="I494" s="30" t="str">
        <f>IF('لیست کل'!I494="","",'لیست کل'!I494)</f>
        <v/>
      </c>
      <c r="J494" s="30" t="str">
        <f>IF('لیست کل'!J494="","",'لیست کل'!J494)</f>
        <v/>
      </c>
      <c r="K494" s="30" t="str">
        <f>IF('لیست کل'!K494="","",'لیست کل'!K494)</f>
        <v/>
      </c>
      <c r="L494" s="30" t="str">
        <f>IF('لیست کل'!L494="","",'لیست کل'!L494)</f>
        <v/>
      </c>
      <c r="M494" s="30" t="str">
        <f>IF('لیست کل'!M494="","",'لیست کل'!M494)</f>
        <v/>
      </c>
      <c r="N494" s="30" t="str">
        <f>IF('لیست کل'!N494="","",'لیست کل'!N494)</f>
        <v/>
      </c>
      <c r="O494" s="30" t="str">
        <f>IF('لیست کل'!O494="","",'لیست کل'!O494)</f>
        <v/>
      </c>
      <c r="P494" s="30" t="str">
        <f>IF('لیست کل'!P494="","",'لیست کل'!P494)</f>
        <v/>
      </c>
      <c r="Q494" s="30" t="str">
        <f>IF('لیست کل'!Q494="","",'لیست کل'!Q494)</f>
        <v/>
      </c>
      <c r="R494" s="30" t="str">
        <f>IF('لیست کل'!R494="","",'لیست کل'!R494)</f>
        <v/>
      </c>
      <c r="S494" s="30" t="str">
        <f>IF('لیست کل'!S494="","",'لیست کل'!S494)</f>
        <v/>
      </c>
      <c r="T494" s="87" t="str">
        <f>IF('لیست کل'!T494="","",'لیست کل'!T494)</f>
        <v/>
      </c>
    </row>
    <row r="495" spans="1:20" ht="21" hidden="1">
      <c r="A495" s="31">
        <f>IF('لیست کل'!A495="","",'لیست کل'!A495)</f>
        <v>492</v>
      </c>
      <c r="B495" s="31" t="str">
        <f>IF('لیست کل'!B495="","",'لیست کل'!B495)</f>
        <v/>
      </c>
      <c r="C495" s="31" t="str">
        <f>IF('لیست کل'!C495="","",'لیست کل'!C495)</f>
        <v/>
      </c>
      <c r="D495" s="31" t="str">
        <f>IF('لیست کل'!D495="","",'لیست کل'!D495)</f>
        <v/>
      </c>
      <c r="E495" s="31" t="str">
        <f>IF('لیست کل'!E495="","",'لیست کل'!E495)</f>
        <v/>
      </c>
      <c r="F495" s="31" t="str">
        <f>IF('لیست کل'!F495="","",'لیست کل'!F495)</f>
        <v/>
      </c>
      <c r="G495" s="31" t="str">
        <f>IF('لیست کل'!G495="","",'لیست کل'!G495)</f>
        <v/>
      </c>
      <c r="H495" s="31" t="str">
        <f>IF('لیست کل'!H495="","",'لیست کل'!H495)</f>
        <v/>
      </c>
      <c r="I495" s="31" t="str">
        <f>IF('لیست کل'!I495="","",'لیست کل'!I495)</f>
        <v/>
      </c>
      <c r="J495" s="31" t="str">
        <f>IF('لیست کل'!J495="","",'لیست کل'!J495)</f>
        <v/>
      </c>
      <c r="K495" s="31" t="str">
        <f>IF('لیست کل'!K495="","",'لیست کل'!K495)</f>
        <v/>
      </c>
      <c r="L495" s="31" t="str">
        <f>IF('لیست کل'!L495="","",'لیست کل'!L495)</f>
        <v/>
      </c>
      <c r="M495" s="31" t="str">
        <f>IF('لیست کل'!M495="","",'لیست کل'!M495)</f>
        <v/>
      </c>
      <c r="N495" s="31" t="str">
        <f>IF('لیست کل'!N495="","",'لیست کل'!N495)</f>
        <v/>
      </c>
      <c r="O495" s="31" t="str">
        <f>IF('لیست کل'!O495="","",'لیست کل'!O495)</f>
        <v/>
      </c>
      <c r="P495" s="31" t="str">
        <f>IF('لیست کل'!P495="","",'لیست کل'!P495)</f>
        <v/>
      </c>
      <c r="Q495" s="31" t="str">
        <f>IF('لیست کل'!Q495="","",'لیست کل'!Q495)</f>
        <v/>
      </c>
      <c r="R495" s="31" t="str">
        <f>IF('لیست کل'!R495="","",'لیست کل'!R495)</f>
        <v/>
      </c>
      <c r="S495" s="31" t="str">
        <f>IF('لیست کل'!S495="","",'لیست کل'!S495)</f>
        <v/>
      </c>
      <c r="T495" s="88" t="str">
        <f>IF('لیست کل'!T495="","",'لیست کل'!T495)</f>
        <v/>
      </c>
    </row>
    <row r="496" spans="1:20" ht="21" hidden="1">
      <c r="A496" s="30">
        <f>IF('لیست کل'!A496="","",'لیست کل'!A496)</f>
        <v>493</v>
      </c>
      <c r="B496" s="30" t="str">
        <f>IF('لیست کل'!B496="","",'لیست کل'!B496)</f>
        <v/>
      </c>
      <c r="C496" s="30" t="str">
        <f>IF('لیست کل'!C496="","",'لیست کل'!C496)</f>
        <v/>
      </c>
      <c r="D496" s="30" t="str">
        <f>IF('لیست کل'!D496="","",'لیست کل'!D496)</f>
        <v/>
      </c>
      <c r="E496" s="30" t="str">
        <f>IF('لیست کل'!E496="","",'لیست کل'!E496)</f>
        <v/>
      </c>
      <c r="F496" s="30" t="str">
        <f>IF('لیست کل'!F496="","",'لیست کل'!F496)</f>
        <v/>
      </c>
      <c r="G496" s="30" t="str">
        <f>IF('لیست کل'!G496="","",'لیست کل'!G496)</f>
        <v/>
      </c>
      <c r="H496" s="30" t="str">
        <f>IF('لیست کل'!H496="","",'لیست کل'!H496)</f>
        <v/>
      </c>
      <c r="I496" s="30" t="str">
        <f>IF('لیست کل'!I496="","",'لیست کل'!I496)</f>
        <v/>
      </c>
      <c r="J496" s="30" t="str">
        <f>IF('لیست کل'!J496="","",'لیست کل'!J496)</f>
        <v/>
      </c>
      <c r="K496" s="30" t="str">
        <f>IF('لیست کل'!K496="","",'لیست کل'!K496)</f>
        <v/>
      </c>
      <c r="L496" s="30" t="str">
        <f>IF('لیست کل'!L496="","",'لیست کل'!L496)</f>
        <v/>
      </c>
      <c r="M496" s="30" t="str">
        <f>IF('لیست کل'!M496="","",'لیست کل'!M496)</f>
        <v/>
      </c>
      <c r="N496" s="30" t="str">
        <f>IF('لیست کل'!N496="","",'لیست کل'!N496)</f>
        <v/>
      </c>
      <c r="O496" s="30" t="str">
        <f>IF('لیست کل'!O496="","",'لیست کل'!O496)</f>
        <v/>
      </c>
      <c r="P496" s="30" t="str">
        <f>IF('لیست کل'!P496="","",'لیست کل'!P496)</f>
        <v/>
      </c>
      <c r="Q496" s="30" t="str">
        <f>IF('لیست کل'!Q496="","",'لیست کل'!Q496)</f>
        <v/>
      </c>
      <c r="R496" s="30" t="str">
        <f>IF('لیست کل'!R496="","",'لیست کل'!R496)</f>
        <v/>
      </c>
      <c r="S496" s="30" t="str">
        <f>IF('لیست کل'!S496="","",'لیست کل'!S496)</f>
        <v/>
      </c>
      <c r="T496" s="87" t="str">
        <f>IF('لیست کل'!T496="","",'لیست کل'!T496)</f>
        <v/>
      </c>
    </row>
    <row r="497" spans="1:20" ht="21" hidden="1">
      <c r="A497" s="31">
        <f>IF('لیست کل'!A497="","",'لیست کل'!A497)</f>
        <v>494</v>
      </c>
      <c r="B497" s="31" t="str">
        <f>IF('لیست کل'!B497="","",'لیست کل'!B497)</f>
        <v/>
      </c>
      <c r="C497" s="31" t="str">
        <f>IF('لیست کل'!C497="","",'لیست کل'!C497)</f>
        <v/>
      </c>
      <c r="D497" s="31" t="str">
        <f>IF('لیست کل'!D497="","",'لیست کل'!D497)</f>
        <v/>
      </c>
      <c r="E497" s="31" t="str">
        <f>IF('لیست کل'!E497="","",'لیست کل'!E497)</f>
        <v/>
      </c>
      <c r="F497" s="31" t="str">
        <f>IF('لیست کل'!F497="","",'لیست کل'!F497)</f>
        <v/>
      </c>
      <c r="G497" s="31" t="str">
        <f>IF('لیست کل'!G497="","",'لیست کل'!G497)</f>
        <v/>
      </c>
      <c r="H497" s="31" t="str">
        <f>IF('لیست کل'!H497="","",'لیست کل'!H497)</f>
        <v/>
      </c>
      <c r="I497" s="31" t="str">
        <f>IF('لیست کل'!I497="","",'لیست کل'!I497)</f>
        <v/>
      </c>
      <c r="J497" s="31" t="str">
        <f>IF('لیست کل'!J497="","",'لیست کل'!J497)</f>
        <v/>
      </c>
      <c r="K497" s="31" t="str">
        <f>IF('لیست کل'!K497="","",'لیست کل'!K497)</f>
        <v/>
      </c>
      <c r="L497" s="31" t="str">
        <f>IF('لیست کل'!L497="","",'لیست کل'!L497)</f>
        <v/>
      </c>
      <c r="M497" s="31" t="str">
        <f>IF('لیست کل'!M497="","",'لیست کل'!M497)</f>
        <v/>
      </c>
      <c r="N497" s="31" t="str">
        <f>IF('لیست کل'!N497="","",'لیست کل'!N497)</f>
        <v/>
      </c>
      <c r="O497" s="31" t="str">
        <f>IF('لیست کل'!O497="","",'لیست کل'!O497)</f>
        <v/>
      </c>
      <c r="P497" s="31" t="str">
        <f>IF('لیست کل'!P497="","",'لیست کل'!P497)</f>
        <v/>
      </c>
      <c r="Q497" s="31" t="str">
        <f>IF('لیست کل'!Q497="","",'لیست کل'!Q497)</f>
        <v/>
      </c>
      <c r="R497" s="31" t="str">
        <f>IF('لیست کل'!R497="","",'لیست کل'!R497)</f>
        <v/>
      </c>
      <c r="S497" s="31" t="str">
        <f>IF('لیست کل'!S497="","",'لیست کل'!S497)</f>
        <v/>
      </c>
      <c r="T497" s="88" t="str">
        <f>IF('لیست کل'!T497="","",'لیست کل'!T497)</f>
        <v/>
      </c>
    </row>
    <row r="498" spans="1:20" ht="21" hidden="1">
      <c r="A498" s="30">
        <f>IF('لیست کل'!A498="","",'لیست کل'!A498)</f>
        <v>495</v>
      </c>
      <c r="B498" s="30" t="str">
        <f>IF('لیست کل'!B498="","",'لیست کل'!B498)</f>
        <v/>
      </c>
      <c r="C498" s="30" t="str">
        <f>IF('لیست کل'!C498="","",'لیست کل'!C498)</f>
        <v/>
      </c>
      <c r="D498" s="30" t="str">
        <f>IF('لیست کل'!D498="","",'لیست کل'!D498)</f>
        <v/>
      </c>
      <c r="E498" s="30" t="str">
        <f>IF('لیست کل'!E498="","",'لیست کل'!E498)</f>
        <v/>
      </c>
      <c r="F498" s="30" t="str">
        <f>IF('لیست کل'!F498="","",'لیست کل'!F498)</f>
        <v/>
      </c>
      <c r="G498" s="30" t="str">
        <f>IF('لیست کل'!G498="","",'لیست کل'!G498)</f>
        <v/>
      </c>
      <c r="H498" s="30" t="str">
        <f>IF('لیست کل'!H498="","",'لیست کل'!H498)</f>
        <v/>
      </c>
      <c r="I498" s="30" t="str">
        <f>IF('لیست کل'!I498="","",'لیست کل'!I498)</f>
        <v/>
      </c>
      <c r="J498" s="30" t="str">
        <f>IF('لیست کل'!J498="","",'لیست کل'!J498)</f>
        <v/>
      </c>
      <c r="K498" s="30" t="str">
        <f>IF('لیست کل'!K498="","",'لیست کل'!K498)</f>
        <v/>
      </c>
      <c r="L498" s="30" t="str">
        <f>IF('لیست کل'!L498="","",'لیست کل'!L498)</f>
        <v/>
      </c>
      <c r="M498" s="30" t="str">
        <f>IF('لیست کل'!M498="","",'لیست کل'!M498)</f>
        <v/>
      </c>
      <c r="N498" s="30" t="str">
        <f>IF('لیست کل'!N498="","",'لیست کل'!N498)</f>
        <v/>
      </c>
      <c r="O498" s="30" t="str">
        <f>IF('لیست کل'!O498="","",'لیست کل'!O498)</f>
        <v/>
      </c>
      <c r="P498" s="30" t="str">
        <f>IF('لیست کل'!P498="","",'لیست کل'!P498)</f>
        <v/>
      </c>
      <c r="Q498" s="30" t="str">
        <f>IF('لیست کل'!Q498="","",'لیست کل'!Q498)</f>
        <v/>
      </c>
      <c r="R498" s="30" t="str">
        <f>IF('لیست کل'!R498="","",'لیست کل'!R498)</f>
        <v/>
      </c>
      <c r="S498" s="30" t="str">
        <f>IF('لیست کل'!S498="","",'لیست کل'!S498)</f>
        <v/>
      </c>
      <c r="T498" s="87" t="str">
        <f>IF('لیست کل'!T498="","",'لیست کل'!T498)</f>
        <v/>
      </c>
    </row>
    <row r="499" spans="1:20" ht="21" hidden="1">
      <c r="A499" s="31">
        <f>IF('لیست کل'!A499="","",'لیست کل'!A499)</f>
        <v>496</v>
      </c>
      <c r="B499" s="31" t="str">
        <f>IF('لیست کل'!B499="","",'لیست کل'!B499)</f>
        <v/>
      </c>
      <c r="C499" s="31" t="str">
        <f>IF('لیست کل'!C499="","",'لیست کل'!C499)</f>
        <v/>
      </c>
      <c r="D499" s="31" t="str">
        <f>IF('لیست کل'!D499="","",'لیست کل'!D499)</f>
        <v/>
      </c>
      <c r="E499" s="31" t="str">
        <f>IF('لیست کل'!E499="","",'لیست کل'!E499)</f>
        <v/>
      </c>
      <c r="F499" s="31" t="str">
        <f>IF('لیست کل'!F499="","",'لیست کل'!F499)</f>
        <v/>
      </c>
      <c r="G499" s="31" t="str">
        <f>IF('لیست کل'!G499="","",'لیست کل'!G499)</f>
        <v/>
      </c>
      <c r="H499" s="31" t="str">
        <f>IF('لیست کل'!H499="","",'لیست کل'!H499)</f>
        <v/>
      </c>
      <c r="I499" s="31" t="str">
        <f>IF('لیست کل'!I499="","",'لیست کل'!I499)</f>
        <v/>
      </c>
      <c r="J499" s="31" t="str">
        <f>IF('لیست کل'!J499="","",'لیست کل'!J499)</f>
        <v/>
      </c>
      <c r="K499" s="31" t="str">
        <f>IF('لیست کل'!K499="","",'لیست کل'!K499)</f>
        <v/>
      </c>
      <c r="L499" s="31" t="str">
        <f>IF('لیست کل'!L499="","",'لیست کل'!L499)</f>
        <v/>
      </c>
      <c r="M499" s="31" t="str">
        <f>IF('لیست کل'!M499="","",'لیست کل'!M499)</f>
        <v/>
      </c>
      <c r="N499" s="31" t="str">
        <f>IF('لیست کل'!N499="","",'لیست کل'!N499)</f>
        <v/>
      </c>
      <c r="O499" s="31" t="str">
        <f>IF('لیست کل'!O499="","",'لیست کل'!O499)</f>
        <v/>
      </c>
      <c r="P499" s="31" t="str">
        <f>IF('لیست کل'!P499="","",'لیست کل'!P499)</f>
        <v/>
      </c>
      <c r="Q499" s="31" t="str">
        <f>IF('لیست کل'!Q499="","",'لیست کل'!Q499)</f>
        <v/>
      </c>
      <c r="R499" s="31" t="str">
        <f>IF('لیست کل'!R499="","",'لیست کل'!R499)</f>
        <v/>
      </c>
      <c r="S499" s="31" t="str">
        <f>IF('لیست کل'!S499="","",'لیست کل'!S499)</f>
        <v/>
      </c>
      <c r="T499" s="88" t="str">
        <f>IF('لیست کل'!T499="","",'لیست کل'!T499)</f>
        <v/>
      </c>
    </row>
    <row r="500" spans="1:20" ht="21" hidden="1">
      <c r="A500" s="30">
        <f>IF('لیست کل'!A500="","",'لیست کل'!A500)</f>
        <v>497</v>
      </c>
      <c r="B500" s="30" t="str">
        <f>IF('لیست کل'!B500="","",'لیست کل'!B500)</f>
        <v/>
      </c>
      <c r="C500" s="30" t="str">
        <f>IF('لیست کل'!C500="","",'لیست کل'!C500)</f>
        <v/>
      </c>
      <c r="D500" s="30" t="str">
        <f>IF('لیست کل'!D500="","",'لیست کل'!D500)</f>
        <v/>
      </c>
      <c r="E500" s="30" t="str">
        <f>IF('لیست کل'!E500="","",'لیست کل'!E500)</f>
        <v/>
      </c>
      <c r="F500" s="30" t="str">
        <f>IF('لیست کل'!F500="","",'لیست کل'!F500)</f>
        <v/>
      </c>
      <c r="G500" s="30" t="str">
        <f>IF('لیست کل'!G500="","",'لیست کل'!G500)</f>
        <v/>
      </c>
      <c r="H500" s="30" t="str">
        <f>IF('لیست کل'!H500="","",'لیست کل'!H500)</f>
        <v/>
      </c>
      <c r="I500" s="30" t="str">
        <f>IF('لیست کل'!I500="","",'لیست کل'!I500)</f>
        <v/>
      </c>
      <c r="J500" s="30" t="str">
        <f>IF('لیست کل'!J500="","",'لیست کل'!J500)</f>
        <v/>
      </c>
      <c r="K500" s="30" t="str">
        <f>IF('لیست کل'!K500="","",'لیست کل'!K500)</f>
        <v/>
      </c>
      <c r="L500" s="30" t="str">
        <f>IF('لیست کل'!L500="","",'لیست کل'!L500)</f>
        <v/>
      </c>
      <c r="M500" s="30" t="str">
        <f>IF('لیست کل'!M500="","",'لیست کل'!M500)</f>
        <v/>
      </c>
      <c r="N500" s="30" t="str">
        <f>IF('لیست کل'!N500="","",'لیست کل'!N500)</f>
        <v/>
      </c>
      <c r="O500" s="30" t="str">
        <f>IF('لیست کل'!O500="","",'لیست کل'!O500)</f>
        <v/>
      </c>
      <c r="P500" s="30" t="str">
        <f>IF('لیست کل'!P500="","",'لیست کل'!P500)</f>
        <v/>
      </c>
      <c r="Q500" s="30" t="str">
        <f>IF('لیست کل'!Q500="","",'لیست کل'!Q500)</f>
        <v/>
      </c>
      <c r="R500" s="30" t="str">
        <f>IF('لیست کل'!R500="","",'لیست کل'!R500)</f>
        <v/>
      </c>
      <c r="S500" s="30" t="str">
        <f>IF('لیست کل'!S500="","",'لیست کل'!S500)</f>
        <v/>
      </c>
      <c r="T500" s="87" t="str">
        <f>IF('لیست کل'!T500="","",'لیست کل'!T500)</f>
        <v/>
      </c>
    </row>
    <row r="501" spans="1:20" ht="21" hidden="1">
      <c r="A501" s="31">
        <f>IF('لیست کل'!A501="","",'لیست کل'!A501)</f>
        <v>498</v>
      </c>
      <c r="B501" s="31" t="str">
        <f>IF('لیست کل'!B501="","",'لیست کل'!B501)</f>
        <v/>
      </c>
      <c r="C501" s="31" t="str">
        <f>IF('لیست کل'!C501="","",'لیست کل'!C501)</f>
        <v/>
      </c>
      <c r="D501" s="31" t="str">
        <f>IF('لیست کل'!D501="","",'لیست کل'!D501)</f>
        <v/>
      </c>
      <c r="E501" s="31" t="str">
        <f>IF('لیست کل'!E501="","",'لیست کل'!E501)</f>
        <v/>
      </c>
      <c r="F501" s="31" t="str">
        <f>IF('لیست کل'!F501="","",'لیست کل'!F501)</f>
        <v/>
      </c>
      <c r="G501" s="31" t="str">
        <f>IF('لیست کل'!G501="","",'لیست کل'!G501)</f>
        <v/>
      </c>
      <c r="H501" s="31" t="str">
        <f>IF('لیست کل'!H501="","",'لیست کل'!H501)</f>
        <v/>
      </c>
      <c r="I501" s="31" t="str">
        <f>IF('لیست کل'!I501="","",'لیست کل'!I501)</f>
        <v/>
      </c>
      <c r="J501" s="31" t="str">
        <f>IF('لیست کل'!J501="","",'لیست کل'!J501)</f>
        <v/>
      </c>
      <c r="K501" s="31" t="str">
        <f>IF('لیست کل'!K501="","",'لیست کل'!K501)</f>
        <v/>
      </c>
      <c r="L501" s="31" t="str">
        <f>IF('لیست کل'!L501="","",'لیست کل'!L501)</f>
        <v/>
      </c>
      <c r="M501" s="31" t="str">
        <f>IF('لیست کل'!M501="","",'لیست کل'!M501)</f>
        <v/>
      </c>
      <c r="N501" s="31" t="str">
        <f>IF('لیست کل'!N501="","",'لیست کل'!N501)</f>
        <v/>
      </c>
      <c r="O501" s="31" t="str">
        <f>IF('لیست کل'!O501="","",'لیست کل'!O501)</f>
        <v/>
      </c>
      <c r="P501" s="31" t="str">
        <f>IF('لیست کل'!P501="","",'لیست کل'!P501)</f>
        <v/>
      </c>
      <c r="Q501" s="31" t="str">
        <f>IF('لیست کل'!Q501="","",'لیست کل'!Q501)</f>
        <v/>
      </c>
      <c r="R501" s="31" t="str">
        <f>IF('لیست کل'!R501="","",'لیست کل'!R501)</f>
        <v/>
      </c>
      <c r="S501" s="31" t="str">
        <f>IF('لیست کل'!S501="","",'لیست کل'!S501)</f>
        <v/>
      </c>
      <c r="T501" s="88" t="str">
        <f>IF('لیست کل'!T501="","",'لیست کل'!T501)</f>
        <v/>
      </c>
    </row>
    <row r="502" spans="1:20" ht="21" hidden="1">
      <c r="A502" s="30">
        <f>IF('لیست کل'!A502="","",'لیست کل'!A502)</f>
        <v>499</v>
      </c>
      <c r="B502" s="30" t="str">
        <f>IF('لیست کل'!B502="","",'لیست کل'!B502)</f>
        <v/>
      </c>
      <c r="C502" s="30" t="str">
        <f>IF('لیست کل'!C502="","",'لیست کل'!C502)</f>
        <v/>
      </c>
      <c r="D502" s="30" t="str">
        <f>IF('لیست کل'!D502="","",'لیست کل'!D502)</f>
        <v/>
      </c>
      <c r="E502" s="30" t="str">
        <f>IF('لیست کل'!E502="","",'لیست کل'!E502)</f>
        <v/>
      </c>
      <c r="F502" s="30" t="str">
        <f>IF('لیست کل'!F502="","",'لیست کل'!F502)</f>
        <v/>
      </c>
      <c r="G502" s="30" t="str">
        <f>IF('لیست کل'!G502="","",'لیست کل'!G502)</f>
        <v/>
      </c>
      <c r="H502" s="30" t="str">
        <f>IF('لیست کل'!H502="","",'لیست کل'!H502)</f>
        <v/>
      </c>
      <c r="I502" s="30" t="str">
        <f>IF('لیست کل'!I502="","",'لیست کل'!I502)</f>
        <v/>
      </c>
      <c r="J502" s="30" t="str">
        <f>IF('لیست کل'!J502="","",'لیست کل'!J502)</f>
        <v/>
      </c>
      <c r="K502" s="30" t="str">
        <f>IF('لیست کل'!K502="","",'لیست کل'!K502)</f>
        <v/>
      </c>
      <c r="L502" s="30" t="str">
        <f>IF('لیست کل'!L502="","",'لیست کل'!L502)</f>
        <v/>
      </c>
      <c r="M502" s="30" t="str">
        <f>IF('لیست کل'!M502="","",'لیست کل'!M502)</f>
        <v/>
      </c>
      <c r="N502" s="30" t="str">
        <f>IF('لیست کل'!N502="","",'لیست کل'!N502)</f>
        <v/>
      </c>
      <c r="O502" s="30" t="str">
        <f>IF('لیست کل'!O502="","",'لیست کل'!O502)</f>
        <v/>
      </c>
      <c r="P502" s="30" t="str">
        <f>IF('لیست کل'!P502="","",'لیست کل'!P502)</f>
        <v/>
      </c>
      <c r="Q502" s="30" t="str">
        <f>IF('لیست کل'!Q502="","",'لیست کل'!Q502)</f>
        <v/>
      </c>
      <c r="R502" s="30" t="str">
        <f>IF('لیست کل'!R502="","",'لیست کل'!R502)</f>
        <v/>
      </c>
      <c r="S502" s="30" t="str">
        <f>IF('لیست کل'!S502="","",'لیست کل'!S502)</f>
        <v/>
      </c>
      <c r="T502" s="87" t="str">
        <f>IF('لیست کل'!T502="","",'لیست کل'!T502)</f>
        <v/>
      </c>
    </row>
    <row r="503" spans="1:20" ht="21" hidden="1">
      <c r="A503" s="31">
        <f>IF('لیست کل'!A503="","",'لیست کل'!A503)</f>
        <v>500</v>
      </c>
      <c r="B503" s="31" t="str">
        <f>IF('لیست کل'!B503="","",'لیست کل'!B503)</f>
        <v/>
      </c>
      <c r="C503" s="31" t="str">
        <f>IF('لیست کل'!C503="","",'لیست کل'!C503)</f>
        <v/>
      </c>
      <c r="D503" s="31" t="str">
        <f>IF('لیست کل'!D503="","",'لیست کل'!D503)</f>
        <v/>
      </c>
      <c r="E503" s="31" t="str">
        <f>IF('لیست کل'!E503="","",'لیست کل'!E503)</f>
        <v/>
      </c>
      <c r="F503" s="31" t="str">
        <f>IF('لیست کل'!F503="","",'لیست کل'!F503)</f>
        <v/>
      </c>
      <c r="G503" s="31" t="str">
        <f>IF('لیست کل'!G503="","",'لیست کل'!G503)</f>
        <v/>
      </c>
      <c r="H503" s="31" t="str">
        <f>IF('لیست کل'!H503="","",'لیست کل'!H503)</f>
        <v/>
      </c>
      <c r="I503" s="31" t="str">
        <f>IF('لیست کل'!I503="","",'لیست کل'!I503)</f>
        <v/>
      </c>
      <c r="J503" s="31" t="str">
        <f>IF('لیست کل'!J503="","",'لیست کل'!J503)</f>
        <v/>
      </c>
      <c r="K503" s="31" t="str">
        <f>IF('لیست کل'!K503="","",'لیست کل'!K503)</f>
        <v/>
      </c>
      <c r="L503" s="31" t="str">
        <f>IF('لیست کل'!L503="","",'لیست کل'!L503)</f>
        <v/>
      </c>
      <c r="M503" s="31" t="str">
        <f>IF('لیست کل'!M503="","",'لیست کل'!M503)</f>
        <v/>
      </c>
      <c r="N503" s="31" t="str">
        <f>IF('لیست کل'!N503="","",'لیست کل'!N503)</f>
        <v/>
      </c>
      <c r="O503" s="31" t="str">
        <f>IF('لیست کل'!O503="","",'لیست کل'!O503)</f>
        <v/>
      </c>
      <c r="P503" s="31" t="str">
        <f>IF('لیست کل'!P503="","",'لیست کل'!P503)</f>
        <v/>
      </c>
      <c r="Q503" s="31" t="str">
        <f>IF('لیست کل'!Q503="","",'لیست کل'!Q503)</f>
        <v/>
      </c>
      <c r="R503" s="31" t="str">
        <f>IF('لیست کل'!R503="","",'لیست کل'!R503)</f>
        <v/>
      </c>
      <c r="S503" s="31" t="str">
        <f>IF('لیست کل'!S503="","",'لیست کل'!S503)</f>
        <v/>
      </c>
      <c r="T503" s="88" t="str">
        <f>IF('لیست کل'!T503="","",'لیست کل'!T503)</f>
        <v/>
      </c>
    </row>
    <row r="504" spans="1:20" ht="21" hidden="1">
      <c r="A504" s="30">
        <f>IF('لیست کل'!A504="","",'لیست کل'!A504)</f>
        <v>501</v>
      </c>
      <c r="B504" s="30" t="str">
        <f>IF('لیست کل'!B504="","",'لیست کل'!B504)</f>
        <v/>
      </c>
      <c r="C504" s="30" t="str">
        <f>IF('لیست کل'!C504="","",'لیست کل'!C504)</f>
        <v/>
      </c>
      <c r="D504" s="30" t="str">
        <f>IF('لیست کل'!D504="","",'لیست کل'!D504)</f>
        <v/>
      </c>
      <c r="E504" s="30" t="str">
        <f>IF('لیست کل'!E504="","",'لیست کل'!E504)</f>
        <v/>
      </c>
      <c r="F504" s="30" t="str">
        <f>IF('لیست کل'!F504="","",'لیست کل'!F504)</f>
        <v/>
      </c>
      <c r="G504" s="30" t="str">
        <f>IF('لیست کل'!G504="","",'لیست کل'!G504)</f>
        <v/>
      </c>
      <c r="H504" s="30" t="str">
        <f>IF('لیست کل'!H504="","",'لیست کل'!H504)</f>
        <v/>
      </c>
      <c r="I504" s="30" t="str">
        <f>IF('لیست کل'!I504="","",'لیست کل'!I504)</f>
        <v/>
      </c>
      <c r="J504" s="30" t="str">
        <f>IF('لیست کل'!J504="","",'لیست کل'!J504)</f>
        <v/>
      </c>
      <c r="K504" s="30" t="str">
        <f>IF('لیست کل'!K504="","",'لیست کل'!K504)</f>
        <v/>
      </c>
      <c r="L504" s="30" t="str">
        <f>IF('لیست کل'!L504="","",'لیست کل'!L504)</f>
        <v/>
      </c>
      <c r="M504" s="30" t="str">
        <f>IF('لیست کل'!M504="","",'لیست کل'!M504)</f>
        <v/>
      </c>
      <c r="N504" s="30" t="str">
        <f>IF('لیست کل'!N504="","",'لیست کل'!N504)</f>
        <v/>
      </c>
      <c r="O504" s="30" t="str">
        <f>IF('لیست کل'!O504="","",'لیست کل'!O504)</f>
        <v/>
      </c>
      <c r="P504" s="30" t="str">
        <f>IF('لیست کل'!P504="","",'لیست کل'!P504)</f>
        <v/>
      </c>
      <c r="Q504" s="30" t="str">
        <f>IF('لیست کل'!Q504="","",'لیست کل'!Q504)</f>
        <v/>
      </c>
      <c r="R504" s="30" t="str">
        <f>IF('لیست کل'!R504="","",'لیست کل'!R504)</f>
        <v/>
      </c>
      <c r="S504" s="30" t="str">
        <f>IF('لیست کل'!S504="","",'لیست کل'!S504)</f>
        <v/>
      </c>
      <c r="T504" s="87" t="str">
        <f>IF('لیست کل'!T504="","",'لیست کل'!T504)</f>
        <v/>
      </c>
    </row>
    <row r="505" spans="1:20" ht="21" hidden="1">
      <c r="A505" s="31">
        <f>IF('لیست کل'!A505="","",'لیست کل'!A505)</f>
        <v>502</v>
      </c>
      <c r="B505" s="31" t="str">
        <f>IF('لیست کل'!B505="","",'لیست کل'!B505)</f>
        <v/>
      </c>
      <c r="C505" s="31" t="str">
        <f>IF('لیست کل'!C505="","",'لیست کل'!C505)</f>
        <v/>
      </c>
      <c r="D505" s="31" t="str">
        <f>IF('لیست کل'!D505="","",'لیست کل'!D505)</f>
        <v/>
      </c>
      <c r="E505" s="31" t="str">
        <f>IF('لیست کل'!E505="","",'لیست کل'!E505)</f>
        <v/>
      </c>
      <c r="F505" s="31" t="str">
        <f>IF('لیست کل'!F505="","",'لیست کل'!F505)</f>
        <v/>
      </c>
      <c r="G505" s="31" t="str">
        <f>IF('لیست کل'!G505="","",'لیست کل'!G505)</f>
        <v/>
      </c>
      <c r="H505" s="31" t="str">
        <f>IF('لیست کل'!H505="","",'لیست کل'!H505)</f>
        <v/>
      </c>
      <c r="I505" s="31" t="str">
        <f>IF('لیست کل'!I505="","",'لیست کل'!I505)</f>
        <v/>
      </c>
      <c r="J505" s="31" t="str">
        <f>IF('لیست کل'!J505="","",'لیست کل'!J505)</f>
        <v/>
      </c>
      <c r="K505" s="31" t="str">
        <f>IF('لیست کل'!K505="","",'لیست کل'!K505)</f>
        <v/>
      </c>
      <c r="L505" s="31" t="str">
        <f>IF('لیست کل'!L505="","",'لیست کل'!L505)</f>
        <v/>
      </c>
      <c r="M505" s="31" t="str">
        <f>IF('لیست کل'!M505="","",'لیست کل'!M505)</f>
        <v/>
      </c>
      <c r="N505" s="31" t="str">
        <f>IF('لیست کل'!N505="","",'لیست کل'!N505)</f>
        <v/>
      </c>
      <c r="O505" s="31" t="str">
        <f>IF('لیست کل'!O505="","",'لیست کل'!O505)</f>
        <v/>
      </c>
      <c r="P505" s="31" t="str">
        <f>IF('لیست کل'!P505="","",'لیست کل'!P505)</f>
        <v/>
      </c>
      <c r="Q505" s="31" t="str">
        <f>IF('لیست کل'!Q505="","",'لیست کل'!Q505)</f>
        <v/>
      </c>
      <c r="R505" s="31" t="str">
        <f>IF('لیست کل'!R505="","",'لیست کل'!R505)</f>
        <v/>
      </c>
      <c r="S505" s="31" t="str">
        <f>IF('لیست کل'!S505="","",'لیست کل'!S505)</f>
        <v/>
      </c>
      <c r="T505" s="88" t="str">
        <f>IF('لیست کل'!T505="","",'لیست کل'!T505)</f>
        <v/>
      </c>
    </row>
    <row r="506" spans="1:20" ht="21" hidden="1">
      <c r="A506" s="30">
        <f>IF('لیست کل'!A506="","",'لیست کل'!A506)</f>
        <v>503</v>
      </c>
      <c r="B506" s="30" t="str">
        <f>IF('لیست کل'!B506="","",'لیست کل'!B506)</f>
        <v/>
      </c>
      <c r="C506" s="30" t="str">
        <f>IF('لیست کل'!C506="","",'لیست کل'!C506)</f>
        <v/>
      </c>
      <c r="D506" s="30" t="str">
        <f>IF('لیست کل'!D506="","",'لیست کل'!D506)</f>
        <v/>
      </c>
      <c r="E506" s="30" t="str">
        <f>IF('لیست کل'!E506="","",'لیست کل'!E506)</f>
        <v/>
      </c>
      <c r="F506" s="30" t="str">
        <f>IF('لیست کل'!F506="","",'لیست کل'!F506)</f>
        <v/>
      </c>
      <c r="G506" s="30" t="str">
        <f>IF('لیست کل'!G506="","",'لیست کل'!G506)</f>
        <v/>
      </c>
      <c r="H506" s="30" t="str">
        <f>IF('لیست کل'!H506="","",'لیست کل'!H506)</f>
        <v/>
      </c>
      <c r="I506" s="30" t="str">
        <f>IF('لیست کل'!I506="","",'لیست کل'!I506)</f>
        <v/>
      </c>
      <c r="J506" s="30" t="str">
        <f>IF('لیست کل'!J506="","",'لیست کل'!J506)</f>
        <v/>
      </c>
      <c r="K506" s="30" t="str">
        <f>IF('لیست کل'!K506="","",'لیست کل'!K506)</f>
        <v/>
      </c>
      <c r="L506" s="30" t="str">
        <f>IF('لیست کل'!L506="","",'لیست کل'!L506)</f>
        <v/>
      </c>
      <c r="M506" s="30" t="str">
        <f>IF('لیست کل'!M506="","",'لیست کل'!M506)</f>
        <v/>
      </c>
      <c r="N506" s="30" t="str">
        <f>IF('لیست کل'!N506="","",'لیست کل'!N506)</f>
        <v/>
      </c>
      <c r="O506" s="30" t="str">
        <f>IF('لیست کل'!O506="","",'لیست کل'!O506)</f>
        <v/>
      </c>
      <c r="P506" s="30" t="str">
        <f>IF('لیست کل'!P506="","",'لیست کل'!P506)</f>
        <v/>
      </c>
      <c r="Q506" s="30" t="str">
        <f>IF('لیست کل'!Q506="","",'لیست کل'!Q506)</f>
        <v/>
      </c>
      <c r="R506" s="30" t="str">
        <f>IF('لیست کل'!R506="","",'لیست کل'!R506)</f>
        <v/>
      </c>
      <c r="S506" s="30" t="str">
        <f>IF('لیست کل'!S506="","",'لیست کل'!S506)</f>
        <v/>
      </c>
      <c r="T506" s="87" t="str">
        <f>IF('لیست کل'!T506="","",'لیست کل'!T506)</f>
        <v/>
      </c>
    </row>
    <row r="507" spans="1:20" ht="21" hidden="1">
      <c r="A507" s="31">
        <f>IF('لیست کل'!A507="","",'لیست کل'!A507)</f>
        <v>504</v>
      </c>
      <c r="B507" s="31" t="str">
        <f>IF('لیست کل'!B507="","",'لیست کل'!B507)</f>
        <v/>
      </c>
      <c r="C507" s="31" t="str">
        <f>IF('لیست کل'!C507="","",'لیست کل'!C507)</f>
        <v/>
      </c>
      <c r="D507" s="31" t="str">
        <f>IF('لیست کل'!D507="","",'لیست کل'!D507)</f>
        <v/>
      </c>
      <c r="E507" s="31" t="str">
        <f>IF('لیست کل'!E507="","",'لیست کل'!E507)</f>
        <v/>
      </c>
      <c r="F507" s="31" t="str">
        <f>IF('لیست کل'!F507="","",'لیست کل'!F507)</f>
        <v/>
      </c>
      <c r="G507" s="31" t="str">
        <f>IF('لیست کل'!G507="","",'لیست کل'!G507)</f>
        <v/>
      </c>
      <c r="H507" s="31" t="str">
        <f>IF('لیست کل'!H507="","",'لیست کل'!H507)</f>
        <v/>
      </c>
      <c r="I507" s="31" t="str">
        <f>IF('لیست کل'!I507="","",'لیست کل'!I507)</f>
        <v/>
      </c>
      <c r="J507" s="31" t="str">
        <f>IF('لیست کل'!J507="","",'لیست کل'!J507)</f>
        <v/>
      </c>
      <c r="K507" s="31" t="str">
        <f>IF('لیست کل'!K507="","",'لیست کل'!K507)</f>
        <v/>
      </c>
      <c r="L507" s="31" t="str">
        <f>IF('لیست کل'!L507="","",'لیست کل'!L507)</f>
        <v/>
      </c>
      <c r="M507" s="31" t="str">
        <f>IF('لیست کل'!M507="","",'لیست کل'!M507)</f>
        <v/>
      </c>
      <c r="N507" s="31" t="str">
        <f>IF('لیست کل'!N507="","",'لیست کل'!N507)</f>
        <v/>
      </c>
      <c r="O507" s="31" t="str">
        <f>IF('لیست کل'!O507="","",'لیست کل'!O507)</f>
        <v/>
      </c>
      <c r="P507" s="31" t="str">
        <f>IF('لیست کل'!P507="","",'لیست کل'!P507)</f>
        <v/>
      </c>
      <c r="Q507" s="31" t="str">
        <f>IF('لیست کل'!Q507="","",'لیست کل'!Q507)</f>
        <v/>
      </c>
      <c r="R507" s="31" t="str">
        <f>IF('لیست کل'!R507="","",'لیست کل'!R507)</f>
        <v/>
      </c>
      <c r="S507" s="31" t="str">
        <f>IF('لیست کل'!S507="","",'لیست کل'!S507)</f>
        <v/>
      </c>
      <c r="T507" s="88" t="str">
        <f>IF('لیست کل'!T507="","",'لیست کل'!T507)</f>
        <v/>
      </c>
    </row>
    <row r="508" spans="1:20" ht="21" hidden="1">
      <c r="A508" s="30">
        <f>IF('لیست کل'!A508="","",'لیست کل'!A508)</f>
        <v>505</v>
      </c>
      <c r="B508" s="30" t="str">
        <f>IF('لیست کل'!B508="","",'لیست کل'!B508)</f>
        <v/>
      </c>
      <c r="C508" s="30" t="str">
        <f>IF('لیست کل'!C508="","",'لیست کل'!C508)</f>
        <v/>
      </c>
      <c r="D508" s="30" t="str">
        <f>IF('لیست کل'!D508="","",'لیست کل'!D508)</f>
        <v/>
      </c>
      <c r="E508" s="30" t="str">
        <f>IF('لیست کل'!E508="","",'لیست کل'!E508)</f>
        <v/>
      </c>
      <c r="F508" s="30" t="str">
        <f>IF('لیست کل'!F508="","",'لیست کل'!F508)</f>
        <v/>
      </c>
      <c r="G508" s="30" t="str">
        <f>IF('لیست کل'!G508="","",'لیست کل'!G508)</f>
        <v/>
      </c>
      <c r="H508" s="30" t="str">
        <f>IF('لیست کل'!H508="","",'لیست کل'!H508)</f>
        <v/>
      </c>
      <c r="I508" s="30" t="str">
        <f>IF('لیست کل'!I508="","",'لیست کل'!I508)</f>
        <v/>
      </c>
      <c r="J508" s="30" t="str">
        <f>IF('لیست کل'!J508="","",'لیست کل'!J508)</f>
        <v/>
      </c>
      <c r="K508" s="30" t="str">
        <f>IF('لیست کل'!K508="","",'لیست کل'!K508)</f>
        <v/>
      </c>
      <c r="L508" s="30" t="str">
        <f>IF('لیست کل'!L508="","",'لیست کل'!L508)</f>
        <v/>
      </c>
      <c r="M508" s="30" t="str">
        <f>IF('لیست کل'!M508="","",'لیست کل'!M508)</f>
        <v/>
      </c>
      <c r="N508" s="30" t="str">
        <f>IF('لیست کل'!N508="","",'لیست کل'!N508)</f>
        <v/>
      </c>
      <c r="O508" s="30" t="str">
        <f>IF('لیست کل'!O508="","",'لیست کل'!O508)</f>
        <v/>
      </c>
      <c r="P508" s="30" t="str">
        <f>IF('لیست کل'!P508="","",'لیست کل'!P508)</f>
        <v/>
      </c>
      <c r="Q508" s="30" t="str">
        <f>IF('لیست کل'!Q508="","",'لیست کل'!Q508)</f>
        <v/>
      </c>
      <c r="R508" s="30" t="str">
        <f>IF('لیست کل'!R508="","",'لیست کل'!R508)</f>
        <v/>
      </c>
      <c r="S508" s="30" t="str">
        <f>IF('لیست کل'!S508="","",'لیست کل'!S508)</f>
        <v/>
      </c>
      <c r="T508" s="87" t="str">
        <f>IF('لیست کل'!T508="","",'لیست کل'!T508)</f>
        <v/>
      </c>
    </row>
    <row r="509" spans="1:20" ht="21" hidden="1">
      <c r="A509" s="31">
        <f>IF('لیست کل'!A509="","",'لیست کل'!A509)</f>
        <v>506</v>
      </c>
      <c r="B509" s="31" t="str">
        <f>IF('لیست کل'!B509="","",'لیست کل'!B509)</f>
        <v/>
      </c>
      <c r="C509" s="31" t="str">
        <f>IF('لیست کل'!C509="","",'لیست کل'!C509)</f>
        <v/>
      </c>
      <c r="D509" s="31" t="str">
        <f>IF('لیست کل'!D509="","",'لیست کل'!D509)</f>
        <v/>
      </c>
      <c r="E509" s="31" t="str">
        <f>IF('لیست کل'!E509="","",'لیست کل'!E509)</f>
        <v/>
      </c>
      <c r="F509" s="31" t="str">
        <f>IF('لیست کل'!F509="","",'لیست کل'!F509)</f>
        <v/>
      </c>
      <c r="G509" s="31" t="str">
        <f>IF('لیست کل'!G509="","",'لیست کل'!G509)</f>
        <v/>
      </c>
      <c r="H509" s="31" t="str">
        <f>IF('لیست کل'!H509="","",'لیست کل'!H509)</f>
        <v/>
      </c>
      <c r="I509" s="31" t="str">
        <f>IF('لیست کل'!I509="","",'لیست کل'!I509)</f>
        <v/>
      </c>
      <c r="J509" s="31" t="str">
        <f>IF('لیست کل'!J509="","",'لیست کل'!J509)</f>
        <v/>
      </c>
      <c r="K509" s="31" t="str">
        <f>IF('لیست کل'!K509="","",'لیست کل'!K509)</f>
        <v/>
      </c>
      <c r="L509" s="31" t="str">
        <f>IF('لیست کل'!L509="","",'لیست کل'!L509)</f>
        <v/>
      </c>
      <c r="M509" s="31" t="str">
        <f>IF('لیست کل'!M509="","",'لیست کل'!M509)</f>
        <v/>
      </c>
      <c r="N509" s="31" t="str">
        <f>IF('لیست کل'!N509="","",'لیست کل'!N509)</f>
        <v/>
      </c>
      <c r="O509" s="31" t="str">
        <f>IF('لیست کل'!O509="","",'لیست کل'!O509)</f>
        <v/>
      </c>
      <c r="P509" s="31" t="str">
        <f>IF('لیست کل'!P509="","",'لیست کل'!P509)</f>
        <v/>
      </c>
      <c r="Q509" s="31" t="str">
        <f>IF('لیست کل'!Q509="","",'لیست کل'!Q509)</f>
        <v/>
      </c>
      <c r="R509" s="31" t="str">
        <f>IF('لیست کل'!R509="","",'لیست کل'!R509)</f>
        <v/>
      </c>
      <c r="S509" s="31" t="str">
        <f>IF('لیست کل'!S509="","",'لیست کل'!S509)</f>
        <v/>
      </c>
      <c r="T509" s="88" t="str">
        <f>IF('لیست کل'!T509="","",'لیست کل'!T509)</f>
        <v/>
      </c>
    </row>
    <row r="510" spans="1:20" ht="21" hidden="1">
      <c r="A510" s="30">
        <f>IF('لیست کل'!A510="","",'لیست کل'!A510)</f>
        <v>507</v>
      </c>
      <c r="B510" s="30" t="str">
        <f>IF('لیست کل'!B510="","",'لیست کل'!B510)</f>
        <v/>
      </c>
      <c r="C510" s="30" t="str">
        <f>IF('لیست کل'!C510="","",'لیست کل'!C510)</f>
        <v/>
      </c>
      <c r="D510" s="30" t="str">
        <f>IF('لیست کل'!D510="","",'لیست کل'!D510)</f>
        <v/>
      </c>
      <c r="E510" s="30" t="str">
        <f>IF('لیست کل'!E510="","",'لیست کل'!E510)</f>
        <v/>
      </c>
      <c r="F510" s="30" t="str">
        <f>IF('لیست کل'!F510="","",'لیست کل'!F510)</f>
        <v/>
      </c>
      <c r="G510" s="30" t="str">
        <f>IF('لیست کل'!G510="","",'لیست کل'!G510)</f>
        <v/>
      </c>
      <c r="H510" s="30" t="str">
        <f>IF('لیست کل'!H510="","",'لیست کل'!H510)</f>
        <v/>
      </c>
      <c r="I510" s="30" t="str">
        <f>IF('لیست کل'!I510="","",'لیست کل'!I510)</f>
        <v/>
      </c>
      <c r="J510" s="30" t="str">
        <f>IF('لیست کل'!J510="","",'لیست کل'!J510)</f>
        <v/>
      </c>
      <c r="K510" s="30" t="str">
        <f>IF('لیست کل'!K510="","",'لیست کل'!K510)</f>
        <v/>
      </c>
      <c r="L510" s="30" t="str">
        <f>IF('لیست کل'!L510="","",'لیست کل'!L510)</f>
        <v/>
      </c>
      <c r="M510" s="30" t="str">
        <f>IF('لیست کل'!M510="","",'لیست کل'!M510)</f>
        <v/>
      </c>
      <c r="N510" s="30" t="str">
        <f>IF('لیست کل'!N510="","",'لیست کل'!N510)</f>
        <v/>
      </c>
      <c r="O510" s="30" t="str">
        <f>IF('لیست کل'!O510="","",'لیست کل'!O510)</f>
        <v/>
      </c>
      <c r="P510" s="30" t="str">
        <f>IF('لیست کل'!P510="","",'لیست کل'!P510)</f>
        <v/>
      </c>
      <c r="Q510" s="30" t="str">
        <f>IF('لیست کل'!Q510="","",'لیست کل'!Q510)</f>
        <v/>
      </c>
      <c r="R510" s="30" t="str">
        <f>IF('لیست کل'!R510="","",'لیست کل'!R510)</f>
        <v/>
      </c>
      <c r="S510" s="30" t="str">
        <f>IF('لیست کل'!S510="","",'لیست کل'!S510)</f>
        <v/>
      </c>
      <c r="T510" s="87" t="str">
        <f>IF('لیست کل'!T510="","",'لیست کل'!T510)</f>
        <v/>
      </c>
    </row>
    <row r="511" spans="1:20" ht="21" hidden="1">
      <c r="A511" s="31">
        <f>IF('لیست کل'!A511="","",'لیست کل'!A511)</f>
        <v>508</v>
      </c>
      <c r="B511" s="31" t="str">
        <f>IF('لیست کل'!B511="","",'لیست کل'!B511)</f>
        <v/>
      </c>
      <c r="C511" s="31" t="str">
        <f>IF('لیست کل'!C511="","",'لیست کل'!C511)</f>
        <v/>
      </c>
      <c r="D511" s="31" t="str">
        <f>IF('لیست کل'!D511="","",'لیست کل'!D511)</f>
        <v/>
      </c>
      <c r="E511" s="31" t="str">
        <f>IF('لیست کل'!E511="","",'لیست کل'!E511)</f>
        <v/>
      </c>
      <c r="F511" s="31" t="str">
        <f>IF('لیست کل'!F511="","",'لیست کل'!F511)</f>
        <v/>
      </c>
      <c r="G511" s="31" t="str">
        <f>IF('لیست کل'!G511="","",'لیست کل'!G511)</f>
        <v/>
      </c>
      <c r="H511" s="31" t="str">
        <f>IF('لیست کل'!H511="","",'لیست کل'!H511)</f>
        <v/>
      </c>
      <c r="I511" s="31" t="str">
        <f>IF('لیست کل'!I511="","",'لیست کل'!I511)</f>
        <v/>
      </c>
      <c r="J511" s="31" t="str">
        <f>IF('لیست کل'!J511="","",'لیست کل'!J511)</f>
        <v/>
      </c>
      <c r="K511" s="31" t="str">
        <f>IF('لیست کل'!K511="","",'لیست کل'!K511)</f>
        <v/>
      </c>
      <c r="L511" s="31" t="str">
        <f>IF('لیست کل'!L511="","",'لیست کل'!L511)</f>
        <v/>
      </c>
      <c r="M511" s="31" t="str">
        <f>IF('لیست کل'!M511="","",'لیست کل'!M511)</f>
        <v/>
      </c>
      <c r="N511" s="31" t="str">
        <f>IF('لیست کل'!N511="","",'لیست کل'!N511)</f>
        <v/>
      </c>
      <c r="O511" s="31" t="str">
        <f>IF('لیست کل'!O511="","",'لیست کل'!O511)</f>
        <v/>
      </c>
      <c r="P511" s="31" t="str">
        <f>IF('لیست کل'!P511="","",'لیست کل'!P511)</f>
        <v/>
      </c>
      <c r="Q511" s="31" t="str">
        <f>IF('لیست کل'!Q511="","",'لیست کل'!Q511)</f>
        <v/>
      </c>
      <c r="R511" s="31" t="str">
        <f>IF('لیست کل'!R511="","",'لیست کل'!R511)</f>
        <v/>
      </c>
      <c r="S511" s="31" t="str">
        <f>IF('لیست کل'!S511="","",'لیست کل'!S511)</f>
        <v/>
      </c>
      <c r="T511" s="88" t="str">
        <f>IF('لیست کل'!T511="","",'لیست کل'!T511)</f>
        <v/>
      </c>
    </row>
    <row r="512" spans="1:20" ht="21" hidden="1">
      <c r="A512" s="30">
        <f>IF('لیست کل'!A512="","",'لیست کل'!A512)</f>
        <v>509</v>
      </c>
      <c r="B512" s="30" t="str">
        <f>IF('لیست کل'!B512="","",'لیست کل'!B512)</f>
        <v/>
      </c>
      <c r="C512" s="30" t="str">
        <f>IF('لیست کل'!C512="","",'لیست کل'!C512)</f>
        <v/>
      </c>
      <c r="D512" s="30" t="str">
        <f>IF('لیست کل'!D512="","",'لیست کل'!D512)</f>
        <v/>
      </c>
      <c r="E512" s="30" t="str">
        <f>IF('لیست کل'!E512="","",'لیست کل'!E512)</f>
        <v/>
      </c>
      <c r="F512" s="30" t="str">
        <f>IF('لیست کل'!F512="","",'لیست کل'!F512)</f>
        <v/>
      </c>
      <c r="G512" s="30" t="str">
        <f>IF('لیست کل'!G512="","",'لیست کل'!G512)</f>
        <v/>
      </c>
      <c r="H512" s="30" t="str">
        <f>IF('لیست کل'!H512="","",'لیست کل'!H512)</f>
        <v/>
      </c>
      <c r="I512" s="30" t="str">
        <f>IF('لیست کل'!I512="","",'لیست کل'!I512)</f>
        <v/>
      </c>
      <c r="J512" s="30" t="str">
        <f>IF('لیست کل'!J512="","",'لیست کل'!J512)</f>
        <v/>
      </c>
      <c r="K512" s="30" t="str">
        <f>IF('لیست کل'!K512="","",'لیست کل'!K512)</f>
        <v/>
      </c>
      <c r="L512" s="30" t="str">
        <f>IF('لیست کل'!L512="","",'لیست کل'!L512)</f>
        <v/>
      </c>
      <c r="M512" s="30" t="str">
        <f>IF('لیست کل'!M512="","",'لیست کل'!M512)</f>
        <v/>
      </c>
      <c r="N512" s="30" t="str">
        <f>IF('لیست کل'!N512="","",'لیست کل'!N512)</f>
        <v/>
      </c>
      <c r="O512" s="30" t="str">
        <f>IF('لیست کل'!O512="","",'لیست کل'!O512)</f>
        <v/>
      </c>
      <c r="P512" s="30" t="str">
        <f>IF('لیست کل'!P512="","",'لیست کل'!P512)</f>
        <v/>
      </c>
      <c r="Q512" s="30" t="str">
        <f>IF('لیست کل'!Q512="","",'لیست کل'!Q512)</f>
        <v/>
      </c>
      <c r="R512" s="30" t="str">
        <f>IF('لیست کل'!R512="","",'لیست کل'!R512)</f>
        <v/>
      </c>
      <c r="S512" s="30" t="str">
        <f>IF('لیست کل'!S512="","",'لیست کل'!S512)</f>
        <v/>
      </c>
      <c r="T512" s="87" t="str">
        <f>IF('لیست کل'!T512="","",'لیست کل'!T512)</f>
        <v/>
      </c>
    </row>
    <row r="513" spans="1:20" ht="21" hidden="1">
      <c r="A513" s="31">
        <f>IF('لیست کل'!A513="","",'لیست کل'!A513)</f>
        <v>510</v>
      </c>
      <c r="B513" s="31" t="str">
        <f>IF('لیست کل'!B513="","",'لیست کل'!B513)</f>
        <v/>
      </c>
      <c r="C513" s="31" t="str">
        <f>IF('لیست کل'!C513="","",'لیست کل'!C513)</f>
        <v/>
      </c>
      <c r="D513" s="31" t="str">
        <f>IF('لیست کل'!D513="","",'لیست کل'!D513)</f>
        <v/>
      </c>
      <c r="E513" s="31" t="str">
        <f>IF('لیست کل'!E513="","",'لیست کل'!E513)</f>
        <v/>
      </c>
      <c r="F513" s="31" t="str">
        <f>IF('لیست کل'!F513="","",'لیست کل'!F513)</f>
        <v/>
      </c>
      <c r="G513" s="31" t="str">
        <f>IF('لیست کل'!G513="","",'لیست کل'!G513)</f>
        <v/>
      </c>
      <c r="H513" s="31" t="str">
        <f>IF('لیست کل'!H513="","",'لیست کل'!H513)</f>
        <v/>
      </c>
      <c r="I513" s="31" t="str">
        <f>IF('لیست کل'!I513="","",'لیست کل'!I513)</f>
        <v/>
      </c>
      <c r="J513" s="31" t="str">
        <f>IF('لیست کل'!J513="","",'لیست کل'!J513)</f>
        <v/>
      </c>
      <c r="K513" s="31" t="str">
        <f>IF('لیست کل'!K513="","",'لیست کل'!K513)</f>
        <v/>
      </c>
      <c r="L513" s="31" t="str">
        <f>IF('لیست کل'!L513="","",'لیست کل'!L513)</f>
        <v/>
      </c>
      <c r="M513" s="31" t="str">
        <f>IF('لیست کل'!M513="","",'لیست کل'!M513)</f>
        <v/>
      </c>
      <c r="N513" s="31" t="str">
        <f>IF('لیست کل'!N513="","",'لیست کل'!N513)</f>
        <v/>
      </c>
      <c r="O513" s="31" t="str">
        <f>IF('لیست کل'!O513="","",'لیست کل'!O513)</f>
        <v/>
      </c>
      <c r="P513" s="31" t="str">
        <f>IF('لیست کل'!P513="","",'لیست کل'!P513)</f>
        <v/>
      </c>
      <c r="Q513" s="31" t="str">
        <f>IF('لیست کل'!Q513="","",'لیست کل'!Q513)</f>
        <v/>
      </c>
      <c r="R513" s="31" t="str">
        <f>IF('لیست کل'!R513="","",'لیست کل'!R513)</f>
        <v/>
      </c>
      <c r="S513" s="31" t="str">
        <f>IF('لیست کل'!S513="","",'لیست کل'!S513)</f>
        <v/>
      </c>
      <c r="T513" s="88" t="str">
        <f>IF('لیست کل'!T513="","",'لیست کل'!T513)</f>
        <v/>
      </c>
    </row>
    <row r="514" spans="1:20" ht="21" hidden="1">
      <c r="A514" s="30">
        <f>IF('لیست کل'!A514="","",'لیست کل'!A514)</f>
        <v>511</v>
      </c>
      <c r="B514" s="30" t="str">
        <f>IF('لیست کل'!B514="","",'لیست کل'!B514)</f>
        <v/>
      </c>
      <c r="C514" s="30" t="str">
        <f>IF('لیست کل'!C514="","",'لیست کل'!C514)</f>
        <v/>
      </c>
      <c r="D514" s="30" t="str">
        <f>IF('لیست کل'!D514="","",'لیست کل'!D514)</f>
        <v/>
      </c>
      <c r="E514" s="30" t="str">
        <f>IF('لیست کل'!E514="","",'لیست کل'!E514)</f>
        <v/>
      </c>
      <c r="F514" s="30" t="str">
        <f>IF('لیست کل'!F514="","",'لیست کل'!F514)</f>
        <v/>
      </c>
      <c r="G514" s="30" t="str">
        <f>IF('لیست کل'!G514="","",'لیست کل'!G514)</f>
        <v/>
      </c>
      <c r="H514" s="30" t="str">
        <f>IF('لیست کل'!H514="","",'لیست کل'!H514)</f>
        <v/>
      </c>
      <c r="I514" s="30" t="str">
        <f>IF('لیست کل'!I514="","",'لیست کل'!I514)</f>
        <v/>
      </c>
      <c r="J514" s="30" t="str">
        <f>IF('لیست کل'!J514="","",'لیست کل'!J514)</f>
        <v/>
      </c>
      <c r="K514" s="30" t="str">
        <f>IF('لیست کل'!K514="","",'لیست کل'!K514)</f>
        <v/>
      </c>
      <c r="L514" s="30" t="str">
        <f>IF('لیست کل'!L514="","",'لیست کل'!L514)</f>
        <v/>
      </c>
      <c r="M514" s="30" t="str">
        <f>IF('لیست کل'!M514="","",'لیست کل'!M514)</f>
        <v/>
      </c>
      <c r="N514" s="30" t="str">
        <f>IF('لیست کل'!N514="","",'لیست کل'!N514)</f>
        <v/>
      </c>
      <c r="O514" s="30" t="str">
        <f>IF('لیست کل'!O514="","",'لیست کل'!O514)</f>
        <v/>
      </c>
      <c r="P514" s="30" t="str">
        <f>IF('لیست کل'!P514="","",'لیست کل'!P514)</f>
        <v/>
      </c>
      <c r="Q514" s="30" t="str">
        <f>IF('لیست کل'!Q514="","",'لیست کل'!Q514)</f>
        <v/>
      </c>
      <c r="R514" s="30" t="str">
        <f>IF('لیست کل'!R514="","",'لیست کل'!R514)</f>
        <v/>
      </c>
      <c r="S514" s="30" t="str">
        <f>IF('لیست کل'!S514="","",'لیست کل'!S514)</f>
        <v/>
      </c>
      <c r="T514" s="87" t="str">
        <f>IF('لیست کل'!T514="","",'لیست کل'!T514)</f>
        <v/>
      </c>
    </row>
    <row r="515" spans="1:20" ht="21" hidden="1">
      <c r="A515" s="31">
        <f>IF('لیست کل'!A515="","",'لیست کل'!A515)</f>
        <v>512</v>
      </c>
      <c r="B515" s="31" t="str">
        <f>IF('لیست کل'!B515="","",'لیست کل'!B515)</f>
        <v/>
      </c>
      <c r="C515" s="31" t="str">
        <f>IF('لیست کل'!C515="","",'لیست کل'!C515)</f>
        <v/>
      </c>
      <c r="D515" s="31" t="str">
        <f>IF('لیست کل'!D515="","",'لیست کل'!D515)</f>
        <v/>
      </c>
      <c r="E515" s="31" t="str">
        <f>IF('لیست کل'!E515="","",'لیست کل'!E515)</f>
        <v/>
      </c>
      <c r="F515" s="31" t="str">
        <f>IF('لیست کل'!F515="","",'لیست کل'!F515)</f>
        <v/>
      </c>
      <c r="G515" s="31" t="str">
        <f>IF('لیست کل'!G515="","",'لیست کل'!G515)</f>
        <v/>
      </c>
      <c r="H515" s="31" t="str">
        <f>IF('لیست کل'!H515="","",'لیست کل'!H515)</f>
        <v/>
      </c>
      <c r="I515" s="31" t="str">
        <f>IF('لیست کل'!I515="","",'لیست کل'!I515)</f>
        <v/>
      </c>
      <c r="J515" s="31" t="str">
        <f>IF('لیست کل'!J515="","",'لیست کل'!J515)</f>
        <v/>
      </c>
      <c r="K515" s="31" t="str">
        <f>IF('لیست کل'!K515="","",'لیست کل'!K515)</f>
        <v/>
      </c>
      <c r="L515" s="31" t="str">
        <f>IF('لیست کل'!L515="","",'لیست کل'!L515)</f>
        <v/>
      </c>
      <c r="M515" s="31" t="str">
        <f>IF('لیست کل'!M515="","",'لیست کل'!M515)</f>
        <v/>
      </c>
      <c r="N515" s="31" t="str">
        <f>IF('لیست کل'!N515="","",'لیست کل'!N515)</f>
        <v/>
      </c>
      <c r="O515" s="31" t="str">
        <f>IF('لیست کل'!O515="","",'لیست کل'!O515)</f>
        <v/>
      </c>
      <c r="P515" s="31" t="str">
        <f>IF('لیست کل'!P515="","",'لیست کل'!P515)</f>
        <v/>
      </c>
      <c r="Q515" s="31" t="str">
        <f>IF('لیست کل'!Q515="","",'لیست کل'!Q515)</f>
        <v/>
      </c>
      <c r="R515" s="31" t="str">
        <f>IF('لیست کل'!R515="","",'لیست کل'!R515)</f>
        <v/>
      </c>
      <c r="S515" s="31" t="str">
        <f>IF('لیست کل'!S515="","",'لیست کل'!S515)</f>
        <v/>
      </c>
      <c r="T515" s="88" t="str">
        <f>IF('لیست کل'!T515="","",'لیست کل'!T515)</f>
        <v/>
      </c>
    </row>
    <row r="516" spans="1:20" ht="21" hidden="1">
      <c r="A516" s="30">
        <f>IF('لیست کل'!A516="","",'لیست کل'!A516)</f>
        <v>513</v>
      </c>
      <c r="B516" s="30" t="str">
        <f>IF('لیست کل'!B516="","",'لیست کل'!B516)</f>
        <v/>
      </c>
      <c r="C516" s="30" t="str">
        <f>IF('لیست کل'!C516="","",'لیست کل'!C516)</f>
        <v/>
      </c>
      <c r="D516" s="30" t="str">
        <f>IF('لیست کل'!D516="","",'لیست کل'!D516)</f>
        <v/>
      </c>
      <c r="E516" s="30" t="str">
        <f>IF('لیست کل'!E516="","",'لیست کل'!E516)</f>
        <v/>
      </c>
      <c r="F516" s="30" t="str">
        <f>IF('لیست کل'!F516="","",'لیست کل'!F516)</f>
        <v/>
      </c>
      <c r="G516" s="30" t="str">
        <f>IF('لیست کل'!G516="","",'لیست کل'!G516)</f>
        <v/>
      </c>
      <c r="H516" s="30" t="str">
        <f>IF('لیست کل'!H516="","",'لیست کل'!H516)</f>
        <v/>
      </c>
      <c r="I516" s="30" t="str">
        <f>IF('لیست کل'!I516="","",'لیست کل'!I516)</f>
        <v/>
      </c>
      <c r="J516" s="30" t="str">
        <f>IF('لیست کل'!J516="","",'لیست کل'!J516)</f>
        <v/>
      </c>
      <c r="K516" s="30" t="str">
        <f>IF('لیست کل'!K516="","",'لیست کل'!K516)</f>
        <v/>
      </c>
      <c r="L516" s="30" t="str">
        <f>IF('لیست کل'!L516="","",'لیست کل'!L516)</f>
        <v/>
      </c>
      <c r="M516" s="30" t="str">
        <f>IF('لیست کل'!M516="","",'لیست کل'!M516)</f>
        <v/>
      </c>
      <c r="N516" s="30" t="str">
        <f>IF('لیست کل'!N516="","",'لیست کل'!N516)</f>
        <v/>
      </c>
      <c r="O516" s="30" t="str">
        <f>IF('لیست کل'!O516="","",'لیست کل'!O516)</f>
        <v/>
      </c>
      <c r="P516" s="30" t="str">
        <f>IF('لیست کل'!P516="","",'لیست کل'!P516)</f>
        <v/>
      </c>
      <c r="Q516" s="30" t="str">
        <f>IF('لیست کل'!Q516="","",'لیست کل'!Q516)</f>
        <v/>
      </c>
      <c r="R516" s="30" t="str">
        <f>IF('لیست کل'!R516="","",'لیست کل'!R516)</f>
        <v/>
      </c>
      <c r="S516" s="30" t="str">
        <f>IF('لیست کل'!S516="","",'لیست کل'!S516)</f>
        <v/>
      </c>
      <c r="T516" s="87" t="str">
        <f>IF('لیست کل'!T516="","",'لیست کل'!T516)</f>
        <v/>
      </c>
    </row>
    <row r="517" spans="1:20" ht="21" hidden="1">
      <c r="A517" s="31">
        <f>IF('لیست کل'!A517="","",'لیست کل'!A517)</f>
        <v>514</v>
      </c>
      <c r="B517" s="31" t="str">
        <f>IF('لیست کل'!B517="","",'لیست کل'!B517)</f>
        <v/>
      </c>
      <c r="C517" s="31" t="str">
        <f>IF('لیست کل'!C517="","",'لیست کل'!C517)</f>
        <v/>
      </c>
      <c r="D517" s="31" t="str">
        <f>IF('لیست کل'!D517="","",'لیست کل'!D517)</f>
        <v/>
      </c>
      <c r="E517" s="31" t="str">
        <f>IF('لیست کل'!E517="","",'لیست کل'!E517)</f>
        <v/>
      </c>
      <c r="F517" s="31" t="str">
        <f>IF('لیست کل'!F517="","",'لیست کل'!F517)</f>
        <v/>
      </c>
      <c r="G517" s="31" t="str">
        <f>IF('لیست کل'!G517="","",'لیست کل'!G517)</f>
        <v/>
      </c>
      <c r="H517" s="31" t="str">
        <f>IF('لیست کل'!H517="","",'لیست کل'!H517)</f>
        <v/>
      </c>
      <c r="I517" s="31" t="str">
        <f>IF('لیست کل'!I517="","",'لیست کل'!I517)</f>
        <v/>
      </c>
      <c r="J517" s="31" t="str">
        <f>IF('لیست کل'!J517="","",'لیست کل'!J517)</f>
        <v/>
      </c>
      <c r="K517" s="31" t="str">
        <f>IF('لیست کل'!K517="","",'لیست کل'!K517)</f>
        <v/>
      </c>
      <c r="L517" s="31" t="str">
        <f>IF('لیست کل'!L517="","",'لیست کل'!L517)</f>
        <v/>
      </c>
      <c r="M517" s="31" t="str">
        <f>IF('لیست کل'!M517="","",'لیست کل'!M517)</f>
        <v/>
      </c>
      <c r="N517" s="31" t="str">
        <f>IF('لیست کل'!N517="","",'لیست کل'!N517)</f>
        <v/>
      </c>
      <c r="O517" s="31" t="str">
        <f>IF('لیست کل'!O517="","",'لیست کل'!O517)</f>
        <v/>
      </c>
      <c r="P517" s="31" t="str">
        <f>IF('لیست کل'!P517="","",'لیست کل'!P517)</f>
        <v/>
      </c>
      <c r="Q517" s="31" t="str">
        <f>IF('لیست کل'!Q517="","",'لیست کل'!Q517)</f>
        <v/>
      </c>
      <c r="R517" s="31" t="str">
        <f>IF('لیست کل'!R517="","",'لیست کل'!R517)</f>
        <v/>
      </c>
      <c r="S517" s="31" t="str">
        <f>IF('لیست کل'!S517="","",'لیست کل'!S517)</f>
        <v/>
      </c>
      <c r="T517" s="88" t="str">
        <f>IF('لیست کل'!T517="","",'لیست کل'!T517)</f>
        <v/>
      </c>
    </row>
    <row r="518" spans="1:20" ht="21" hidden="1">
      <c r="A518" s="30">
        <f>IF('لیست کل'!A518="","",'لیست کل'!A518)</f>
        <v>515</v>
      </c>
      <c r="B518" s="30" t="str">
        <f>IF('لیست کل'!B518="","",'لیست کل'!B518)</f>
        <v/>
      </c>
      <c r="C518" s="30" t="str">
        <f>IF('لیست کل'!C518="","",'لیست کل'!C518)</f>
        <v/>
      </c>
      <c r="D518" s="30" t="str">
        <f>IF('لیست کل'!D518="","",'لیست کل'!D518)</f>
        <v/>
      </c>
      <c r="E518" s="30" t="str">
        <f>IF('لیست کل'!E518="","",'لیست کل'!E518)</f>
        <v/>
      </c>
      <c r="F518" s="30" t="str">
        <f>IF('لیست کل'!F518="","",'لیست کل'!F518)</f>
        <v/>
      </c>
      <c r="G518" s="30" t="str">
        <f>IF('لیست کل'!G518="","",'لیست کل'!G518)</f>
        <v/>
      </c>
      <c r="H518" s="30" t="str">
        <f>IF('لیست کل'!H518="","",'لیست کل'!H518)</f>
        <v/>
      </c>
      <c r="I518" s="30" t="str">
        <f>IF('لیست کل'!I518="","",'لیست کل'!I518)</f>
        <v/>
      </c>
      <c r="J518" s="30" t="str">
        <f>IF('لیست کل'!J518="","",'لیست کل'!J518)</f>
        <v/>
      </c>
      <c r="K518" s="30" t="str">
        <f>IF('لیست کل'!K518="","",'لیست کل'!K518)</f>
        <v/>
      </c>
      <c r="L518" s="30" t="str">
        <f>IF('لیست کل'!L518="","",'لیست کل'!L518)</f>
        <v/>
      </c>
      <c r="M518" s="30" t="str">
        <f>IF('لیست کل'!M518="","",'لیست کل'!M518)</f>
        <v/>
      </c>
      <c r="N518" s="30" t="str">
        <f>IF('لیست کل'!N518="","",'لیست کل'!N518)</f>
        <v/>
      </c>
      <c r="O518" s="30" t="str">
        <f>IF('لیست کل'!O518="","",'لیست کل'!O518)</f>
        <v/>
      </c>
      <c r="P518" s="30" t="str">
        <f>IF('لیست کل'!P518="","",'لیست کل'!P518)</f>
        <v/>
      </c>
      <c r="Q518" s="30" t="str">
        <f>IF('لیست کل'!Q518="","",'لیست کل'!Q518)</f>
        <v/>
      </c>
      <c r="R518" s="30" t="str">
        <f>IF('لیست کل'!R518="","",'لیست کل'!R518)</f>
        <v/>
      </c>
      <c r="S518" s="30" t="str">
        <f>IF('لیست کل'!S518="","",'لیست کل'!S518)</f>
        <v/>
      </c>
      <c r="T518" s="87" t="str">
        <f>IF('لیست کل'!T518="","",'لیست کل'!T518)</f>
        <v/>
      </c>
    </row>
    <row r="519" spans="1:20" ht="21" hidden="1">
      <c r="A519" s="31">
        <f>IF('لیست کل'!A519="","",'لیست کل'!A519)</f>
        <v>516</v>
      </c>
      <c r="B519" s="31" t="str">
        <f>IF('لیست کل'!B519="","",'لیست کل'!B519)</f>
        <v/>
      </c>
      <c r="C519" s="31" t="str">
        <f>IF('لیست کل'!C519="","",'لیست کل'!C519)</f>
        <v/>
      </c>
      <c r="D519" s="31" t="str">
        <f>IF('لیست کل'!D519="","",'لیست کل'!D519)</f>
        <v/>
      </c>
      <c r="E519" s="31" t="str">
        <f>IF('لیست کل'!E519="","",'لیست کل'!E519)</f>
        <v/>
      </c>
      <c r="F519" s="31" t="str">
        <f>IF('لیست کل'!F519="","",'لیست کل'!F519)</f>
        <v/>
      </c>
      <c r="G519" s="31" t="str">
        <f>IF('لیست کل'!G519="","",'لیست کل'!G519)</f>
        <v/>
      </c>
      <c r="H519" s="31" t="str">
        <f>IF('لیست کل'!H519="","",'لیست کل'!H519)</f>
        <v/>
      </c>
      <c r="I519" s="31" t="str">
        <f>IF('لیست کل'!I519="","",'لیست کل'!I519)</f>
        <v/>
      </c>
      <c r="J519" s="31" t="str">
        <f>IF('لیست کل'!J519="","",'لیست کل'!J519)</f>
        <v/>
      </c>
      <c r="K519" s="31" t="str">
        <f>IF('لیست کل'!K519="","",'لیست کل'!K519)</f>
        <v/>
      </c>
      <c r="L519" s="31" t="str">
        <f>IF('لیست کل'!L519="","",'لیست کل'!L519)</f>
        <v/>
      </c>
      <c r="M519" s="31" t="str">
        <f>IF('لیست کل'!M519="","",'لیست کل'!M519)</f>
        <v/>
      </c>
      <c r="N519" s="31" t="str">
        <f>IF('لیست کل'!N519="","",'لیست کل'!N519)</f>
        <v/>
      </c>
      <c r="O519" s="31" t="str">
        <f>IF('لیست کل'!O519="","",'لیست کل'!O519)</f>
        <v/>
      </c>
      <c r="P519" s="31" t="str">
        <f>IF('لیست کل'!P519="","",'لیست کل'!P519)</f>
        <v/>
      </c>
      <c r="Q519" s="31" t="str">
        <f>IF('لیست کل'!Q519="","",'لیست کل'!Q519)</f>
        <v/>
      </c>
      <c r="R519" s="31" t="str">
        <f>IF('لیست کل'!R519="","",'لیست کل'!R519)</f>
        <v/>
      </c>
      <c r="S519" s="31" t="str">
        <f>IF('لیست کل'!S519="","",'لیست کل'!S519)</f>
        <v/>
      </c>
      <c r="T519" s="88" t="str">
        <f>IF('لیست کل'!T519="","",'لیست کل'!T519)</f>
        <v/>
      </c>
    </row>
    <row r="520" spans="1:20" ht="21" hidden="1">
      <c r="A520" s="30">
        <f>IF('لیست کل'!A520="","",'لیست کل'!A520)</f>
        <v>517</v>
      </c>
      <c r="B520" s="30" t="str">
        <f>IF('لیست کل'!B520="","",'لیست کل'!B520)</f>
        <v/>
      </c>
      <c r="C520" s="30" t="str">
        <f>IF('لیست کل'!C520="","",'لیست کل'!C520)</f>
        <v/>
      </c>
      <c r="D520" s="30" t="str">
        <f>IF('لیست کل'!D520="","",'لیست کل'!D520)</f>
        <v/>
      </c>
      <c r="E520" s="30" t="str">
        <f>IF('لیست کل'!E520="","",'لیست کل'!E520)</f>
        <v/>
      </c>
      <c r="F520" s="30" t="str">
        <f>IF('لیست کل'!F520="","",'لیست کل'!F520)</f>
        <v/>
      </c>
      <c r="G520" s="30" t="str">
        <f>IF('لیست کل'!G520="","",'لیست کل'!G520)</f>
        <v/>
      </c>
      <c r="H520" s="30" t="str">
        <f>IF('لیست کل'!H520="","",'لیست کل'!H520)</f>
        <v/>
      </c>
      <c r="I520" s="30" t="str">
        <f>IF('لیست کل'!I520="","",'لیست کل'!I520)</f>
        <v/>
      </c>
      <c r="J520" s="30" t="str">
        <f>IF('لیست کل'!J520="","",'لیست کل'!J520)</f>
        <v/>
      </c>
      <c r="K520" s="30" t="str">
        <f>IF('لیست کل'!K520="","",'لیست کل'!K520)</f>
        <v/>
      </c>
      <c r="L520" s="30" t="str">
        <f>IF('لیست کل'!L520="","",'لیست کل'!L520)</f>
        <v/>
      </c>
      <c r="M520" s="30" t="str">
        <f>IF('لیست کل'!M520="","",'لیست کل'!M520)</f>
        <v/>
      </c>
      <c r="N520" s="30" t="str">
        <f>IF('لیست کل'!N520="","",'لیست کل'!N520)</f>
        <v/>
      </c>
      <c r="O520" s="30" t="str">
        <f>IF('لیست کل'!O520="","",'لیست کل'!O520)</f>
        <v/>
      </c>
      <c r="P520" s="30" t="str">
        <f>IF('لیست کل'!P520="","",'لیست کل'!P520)</f>
        <v/>
      </c>
      <c r="Q520" s="30" t="str">
        <f>IF('لیست کل'!Q520="","",'لیست کل'!Q520)</f>
        <v/>
      </c>
      <c r="R520" s="30" t="str">
        <f>IF('لیست کل'!R520="","",'لیست کل'!R520)</f>
        <v/>
      </c>
      <c r="S520" s="30" t="str">
        <f>IF('لیست کل'!S520="","",'لیست کل'!S520)</f>
        <v/>
      </c>
      <c r="T520" s="87" t="str">
        <f>IF('لیست کل'!T520="","",'لیست کل'!T520)</f>
        <v/>
      </c>
    </row>
    <row r="521" spans="1:20" ht="21" hidden="1">
      <c r="A521" s="31">
        <f>IF('لیست کل'!A521="","",'لیست کل'!A521)</f>
        <v>518</v>
      </c>
      <c r="B521" s="31" t="str">
        <f>IF('لیست کل'!B521="","",'لیست کل'!B521)</f>
        <v/>
      </c>
      <c r="C521" s="31" t="str">
        <f>IF('لیست کل'!C521="","",'لیست کل'!C521)</f>
        <v/>
      </c>
      <c r="D521" s="31" t="str">
        <f>IF('لیست کل'!D521="","",'لیست کل'!D521)</f>
        <v/>
      </c>
      <c r="E521" s="31" t="str">
        <f>IF('لیست کل'!E521="","",'لیست کل'!E521)</f>
        <v/>
      </c>
      <c r="F521" s="31" t="str">
        <f>IF('لیست کل'!F521="","",'لیست کل'!F521)</f>
        <v/>
      </c>
      <c r="G521" s="31" t="str">
        <f>IF('لیست کل'!G521="","",'لیست کل'!G521)</f>
        <v/>
      </c>
      <c r="H521" s="31" t="str">
        <f>IF('لیست کل'!H521="","",'لیست کل'!H521)</f>
        <v/>
      </c>
      <c r="I521" s="31" t="str">
        <f>IF('لیست کل'!I521="","",'لیست کل'!I521)</f>
        <v/>
      </c>
      <c r="J521" s="31" t="str">
        <f>IF('لیست کل'!J521="","",'لیست کل'!J521)</f>
        <v/>
      </c>
      <c r="K521" s="31" t="str">
        <f>IF('لیست کل'!K521="","",'لیست کل'!K521)</f>
        <v/>
      </c>
      <c r="L521" s="31" t="str">
        <f>IF('لیست کل'!L521="","",'لیست کل'!L521)</f>
        <v/>
      </c>
      <c r="M521" s="31" t="str">
        <f>IF('لیست کل'!M521="","",'لیست کل'!M521)</f>
        <v/>
      </c>
      <c r="N521" s="31" t="str">
        <f>IF('لیست کل'!N521="","",'لیست کل'!N521)</f>
        <v/>
      </c>
      <c r="O521" s="31" t="str">
        <f>IF('لیست کل'!O521="","",'لیست کل'!O521)</f>
        <v/>
      </c>
      <c r="P521" s="31" t="str">
        <f>IF('لیست کل'!P521="","",'لیست کل'!P521)</f>
        <v/>
      </c>
      <c r="Q521" s="31" t="str">
        <f>IF('لیست کل'!Q521="","",'لیست کل'!Q521)</f>
        <v/>
      </c>
      <c r="R521" s="31" t="str">
        <f>IF('لیست کل'!R521="","",'لیست کل'!R521)</f>
        <v/>
      </c>
      <c r="S521" s="31" t="str">
        <f>IF('لیست کل'!S521="","",'لیست کل'!S521)</f>
        <v/>
      </c>
      <c r="T521" s="88" t="str">
        <f>IF('لیست کل'!T521="","",'لیست کل'!T521)</f>
        <v/>
      </c>
    </row>
    <row r="522" spans="1:20" ht="21" hidden="1">
      <c r="A522" s="30">
        <f>IF('لیست کل'!A522="","",'لیست کل'!A522)</f>
        <v>519</v>
      </c>
      <c r="B522" s="30" t="str">
        <f>IF('لیست کل'!B522="","",'لیست کل'!B522)</f>
        <v/>
      </c>
      <c r="C522" s="30" t="str">
        <f>IF('لیست کل'!C522="","",'لیست کل'!C522)</f>
        <v/>
      </c>
      <c r="D522" s="30" t="str">
        <f>IF('لیست کل'!D522="","",'لیست کل'!D522)</f>
        <v/>
      </c>
      <c r="E522" s="30" t="str">
        <f>IF('لیست کل'!E522="","",'لیست کل'!E522)</f>
        <v/>
      </c>
      <c r="F522" s="30" t="str">
        <f>IF('لیست کل'!F522="","",'لیست کل'!F522)</f>
        <v/>
      </c>
      <c r="G522" s="30" t="str">
        <f>IF('لیست کل'!G522="","",'لیست کل'!G522)</f>
        <v/>
      </c>
      <c r="H522" s="30" t="str">
        <f>IF('لیست کل'!H522="","",'لیست کل'!H522)</f>
        <v/>
      </c>
      <c r="I522" s="30" t="str">
        <f>IF('لیست کل'!I522="","",'لیست کل'!I522)</f>
        <v/>
      </c>
      <c r="J522" s="30" t="str">
        <f>IF('لیست کل'!J522="","",'لیست کل'!J522)</f>
        <v/>
      </c>
      <c r="K522" s="30" t="str">
        <f>IF('لیست کل'!K522="","",'لیست کل'!K522)</f>
        <v/>
      </c>
      <c r="L522" s="30" t="str">
        <f>IF('لیست کل'!L522="","",'لیست کل'!L522)</f>
        <v/>
      </c>
      <c r="M522" s="30" t="str">
        <f>IF('لیست کل'!M522="","",'لیست کل'!M522)</f>
        <v/>
      </c>
      <c r="N522" s="30" t="str">
        <f>IF('لیست کل'!N522="","",'لیست کل'!N522)</f>
        <v/>
      </c>
      <c r="O522" s="30" t="str">
        <f>IF('لیست کل'!O522="","",'لیست کل'!O522)</f>
        <v/>
      </c>
      <c r="P522" s="30" t="str">
        <f>IF('لیست کل'!P522="","",'لیست کل'!P522)</f>
        <v/>
      </c>
      <c r="Q522" s="30" t="str">
        <f>IF('لیست کل'!Q522="","",'لیست کل'!Q522)</f>
        <v/>
      </c>
      <c r="R522" s="30" t="str">
        <f>IF('لیست کل'!R522="","",'لیست کل'!R522)</f>
        <v/>
      </c>
      <c r="S522" s="30" t="str">
        <f>IF('لیست کل'!S522="","",'لیست کل'!S522)</f>
        <v/>
      </c>
      <c r="T522" s="87" t="str">
        <f>IF('لیست کل'!T522="","",'لیست کل'!T522)</f>
        <v/>
      </c>
    </row>
    <row r="523" spans="1:20" ht="21" hidden="1">
      <c r="A523" s="31">
        <f>IF('لیست کل'!A523="","",'لیست کل'!A523)</f>
        <v>520</v>
      </c>
      <c r="B523" s="31" t="str">
        <f>IF('لیست کل'!B523="","",'لیست کل'!B523)</f>
        <v/>
      </c>
      <c r="C523" s="31" t="str">
        <f>IF('لیست کل'!C523="","",'لیست کل'!C523)</f>
        <v/>
      </c>
      <c r="D523" s="31" t="str">
        <f>IF('لیست کل'!D523="","",'لیست کل'!D523)</f>
        <v/>
      </c>
      <c r="E523" s="31" t="str">
        <f>IF('لیست کل'!E523="","",'لیست کل'!E523)</f>
        <v/>
      </c>
      <c r="F523" s="31" t="str">
        <f>IF('لیست کل'!F523="","",'لیست کل'!F523)</f>
        <v/>
      </c>
      <c r="G523" s="31" t="str">
        <f>IF('لیست کل'!G523="","",'لیست کل'!G523)</f>
        <v/>
      </c>
      <c r="H523" s="31" t="str">
        <f>IF('لیست کل'!H523="","",'لیست کل'!H523)</f>
        <v/>
      </c>
      <c r="I523" s="31" t="str">
        <f>IF('لیست کل'!I523="","",'لیست کل'!I523)</f>
        <v/>
      </c>
      <c r="J523" s="31" t="str">
        <f>IF('لیست کل'!J523="","",'لیست کل'!J523)</f>
        <v/>
      </c>
      <c r="K523" s="31" t="str">
        <f>IF('لیست کل'!K523="","",'لیست کل'!K523)</f>
        <v/>
      </c>
      <c r="L523" s="31" t="str">
        <f>IF('لیست کل'!L523="","",'لیست کل'!L523)</f>
        <v/>
      </c>
      <c r="M523" s="31" t="str">
        <f>IF('لیست کل'!M523="","",'لیست کل'!M523)</f>
        <v/>
      </c>
      <c r="N523" s="31" t="str">
        <f>IF('لیست کل'!N523="","",'لیست کل'!N523)</f>
        <v/>
      </c>
      <c r="O523" s="31" t="str">
        <f>IF('لیست کل'!O523="","",'لیست کل'!O523)</f>
        <v/>
      </c>
      <c r="P523" s="31" t="str">
        <f>IF('لیست کل'!P523="","",'لیست کل'!P523)</f>
        <v/>
      </c>
      <c r="Q523" s="31" t="str">
        <f>IF('لیست کل'!Q523="","",'لیست کل'!Q523)</f>
        <v/>
      </c>
      <c r="R523" s="31" t="str">
        <f>IF('لیست کل'!R523="","",'لیست کل'!R523)</f>
        <v/>
      </c>
      <c r="S523" s="31" t="str">
        <f>IF('لیست کل'!S523="","",'لیست کل'!S523)</f>
        <v/>
      </c>
      <c r="T523" s="88" t="str">
        <f>IF('لیست کل'!T523="","",'لیست کل'!T523)</f>
        <v/>
      </c>
    </row>
    <row r="524" spans="1:20" ht="21" hidden="1">
      <c r="A524" s="30">
        <f>IF('لیست کل'!A524="","",'لیست کل'!A524)</f>
        <v>521</v>
      </c>
      <c r="B524" s="30" t="str">
        <f>IF('لیست کل'!B524="","",'لیست کل'!B524)</f>
        <v/>
      </c>
      <c r="C524" s="30" t="str">
        <f>IF('لیست کل'!C524="","",'لیست کل'!C524)</f>
        <v/>
      </c>
      <c r="D524" s="30" t="str">
        <f>IF('لیست کل'!D524="","",'لیست کل'!D524)</f>
        <v/>
      </c>
      <c r="E524" s="30" t="str">
        <f>IF('لیست کل'!E524="","",'لیست کل'!E524)</f>
        <v/>
      </c>
      <c r="F524" s="30" t="str">
        <f>IF('لیست کل'!F524="","",'لیست کل'!F524)</f>
        <v/>
      </c>
      <c r="G524" s="30" t="str">
        <f>IF('لیست کل'!G524="","",'لیست کل'!G524)</f>
        <v/>
      </c>
      <c r="H524" s="30" t="str">
        <f>IF('لیست کل'!H524="","",'لیست کل'!H524)</f>
        <v/>
      </c>
      <c r="I524" s="30" t="str">
        <f>IF('لیست کل'!I524="","",'لیست کل'!I524)</f>
        <v/>
      </c>
      <c r="J524" s="30" t="str">
        <f>IF('لیست کل'!J524="","",'لیست کل'!J524)</f>
        <v/>
      </c>
      <c r="K524" s="30" t="str">
        <f>IF('لیست کل'!K524="","",'لیست کل'!K524)</f>
        <v/>
      </c>
      <c r="L524" s="30" t="str">
        <f>IF('لیست کل'!L524="","",'لیست کل'!L524)</f>
        <v/>
      </c>
      <c r="M524" s="30" t="str">
        <f>IF('لیست کل'!M524="","",'لیست کل'!M524)</f>
        <v/>
      </c>
      <c r="N524" s="30" t="str">
        <f>IF('لیست کل'!N524="","",'لیست کل'!N524)</f>
        <v/>
      </c>
      <c r="O524" s="30" t="str">
        <f>IF('لیست کل'!O524="","",'لیست کل'!O524)</f>
        <v/>
      </c>
      <c r="P524" s="30" t="str">
        <f>IF('لیست کل'!P524="","",'لیست کل'!P524)</f>
        <v/>
      </c>
      <c r="Q524" s="30" t="str">
        <f>IF('لیست کل'!Q524="","",'لیست کل'!Q524)</f>
        <v/>
      </c>
      <c r="R524" s="30" t="str">
        <f>IF('لیست کل'!R524="","",'لیست کل'!R524)</f>
        <v/>
      </c>
      <c r="S524" s="30" t="str">
        <f>IF('لیست کل'!S524="","",'لیست کل'!S524)</f>
        <v/>
      </c>
      <c r="T524" s="87" t="str">
        <f>IF('لیست کل'!T524="","",'لیست کل'!T524)</f>
        <v/>
      </c>
    </row>
    <row r="525" spans="1:20" ht="21" hidden="1">
      <c r="A525" s="31">
        <f>IF('لیست کل'!A525="","",'لیست کل'!A525)</f>
        <v>522</v>
      </c>
      <c r="B525" s="31" t="str">
        <f>IF('لیست کل'!B525="","",'لیست کل'!B525)</f>
        <v/>
      </c>
      <c r="C525" s="31" t="str">
        <f>IF('لیست کل'!C525="","",'لیست کل'!C525)</f>
        <v/>
      </c>
      <c r="D525" s="31" t="str">
        <f>IF('لیست کل'!D525="","",'لیست کل'!D525)</f>
        <v/>
      </c>
      <c r="E525" s="31" t="str">
        <f>IF('لیست کل'!E525="","",'لیست کل'!E525)</f>
        <v/>
      </c>
      <c r="F525" s="31" t="str">
        <f>IF('لیست کل'!F525="","",'لیست کل'!F525)</f>
        <v/>
      </c>
      <c r="G525" s="31" t="str">
        <f>IF('لیست کل'!G525="","",'لیست کل'!G525)</f>
        <v/>
      </c>
      <c r="H525" s="31" t="str">
        <f>IF('لیست کل'!H525="","",'لیست کل'!H525)</f>
        <v/>
      </c>
      <c r="I525" s="31" t="str">
        <f>IF('لیست کل'!I525="","",'لیست کل'!I525)</f>
        <v/>
      </c>
      <c r="J525" s="31" t="str">
        <f>IF('لیست کل'!J525="","",'لیست کل'!J525)</f>
        <v/>
      </c>
      <c r="K525" s="31" t="str">
        <f>IF('لیست کل'!K525="","",'لیست کل'!K525)</f>
        <v/>
      </c>
      <c r="L525" s="31" t="str">
        <f>IF('لیست کل'!L525="","",'لیست کل'!L525)</f>
        <v/>
      </c>
      <c r="M525" s="31" t="str">
        <f>IF('لیست کل'!M525="","",'لیست کل'!M525)</f>
        <v/>
      </c>
      <c r="N525" s="31" t="str">
        <f>IF('لیست کل'!N525="","",'لیست کل'!N525)</f>
        <v/>
      </c>
      <c r="O525" s="31" t="str">
        <f>IF('لیست کل'!O525="","",'لیست کل'!O525)</f>
        <v/>
      </c>
      <c r="P525" s="31" t="str">
        <f>IF('لیست کل'!P525="","",'لیست کل'!P525)</f>
        <v/>
      </c>
      <c r="Q525" s="31" t="str">
        <f>IF('لیست کل'!Q525="","",'لیست کل'!Q525)</f>
        <v/>
      </c>
      <c r="R525" s="31" t="str">
        <f>IF('لیست کل'!R525="","",'لیست کل'!R525)</f>
        <v/>
      </c>
      <c r="S525" s="31" t="str">
        <f>IF('لیست کل'!S525="","",'لیست کل'!S525)</f>
        <v/>
      </c>
      <c r="T525" s="88" t="str">
        <f>IF('لیست کل'!T525="","",'لیست کل'!T525)</f>
        <v/>
      </c>
    </row>
    <row r="526" spans="1:20" ht="21" hidden="1">
      <c r="A526" s="30">
        <f>IF('لیست کل'!A526="","",'لیست کل'!A526)</f>
        <v>523</v>
      </c>
      <c r="B526" s="30" t="str">
        <f>IF('لیست کل'!B526="","",'لیست کل'!B526)</f>
        <v/>
      </c>
      <c r="C526" s="30" t="str">
        <f>IF('لیست کل'!C526="","",'لیست کل'!C526)</f>
        <v/>
      </c>
      <c r="D526" s="30" t="str">
        <f>IF('لیست کل'!D526="","",'لیست کل'!D526)</f>
        <v/>
      </c>
      <c r="E526" s="30" t="str">
        <f>IF('لیست کل'!E526="","",'لیست کل'!E526)</f>
        <v/>
      </c>
      <c r="F526" s="30" t="str">
        <f>IF('لیست کل'!F526="","",'لیست کل'!F526)</f>
        <v/>
      </c>
      <c r="G526" s="30" t="str">
        <f>IF('لیست کل'!G526="","",'لیست کل'!G526)</f>
        <v/>
      </c>
      <c r="H526" s="30" t="str">
        <f>IF('لیست کل'!H526="","",'لیست کل'!H526)</f>
        <v/>
      </c>
      <c r="I526" s="30" t="str">
        <f>IF('لیست کل'!I526="","",'لیست کل'!I526)</f>
        <v/>
      </c>
      <c r="J526" s="30" t="str">
        <f>IF('لیست کل'!J526="","",'لیست کل'!J526)</f>
        <v/>
      </c>
      <c r="K526" s="30" t="str">
        <f>IF('لیست کل'!K526="","",'لیست کل'!K526)</f>
        <v/>
      </c>
      <c r="L526" s="30" t="str">
        <f>IF('لیست کل'!L526="","",'لیست کل'!L526)</f>
        <v/>
      </c>
      <c r="M526" s="30" t="str">
        <f>IF('لیست کل'!M526="","",'لیست کل'!M526)</f>
        <v/>
      </c>
      <c r="N526" s="30" t="str">
        <f>IF('لیست کل'!N526="","",'لیست کل'!N526)</f>
        <v/>
      </c>
      <c r="O526" s="30" t="str">
        <f>IF('لیست کل'!O526="","",'لیست کل'!O526)</f>
        <v/>
      </c>
      <c r="P526" s="30" t="str">
        <f>IF('لیست کل'!P526="","",'لیست کل'!P526)</f>
        <v/>
      </c>
      <c r="Q526" s="30" t="str">
        <f>IF('لیست کل'!Q526="","",'لیست کل'!Q526)</f>
        <v/>
      </c>
      <c r="R526" s="30" t="str">
        <f>IF('لیست کل'!R526="","",'لیست کل'!R526)</f>
        <v/>
      </c>
      <c r="S526" s="30" t="str">
        <f>IF('لیست کل'!S526="","",'لیست کل'!S526)</f>
        <v/>
      </c>
      <c r="T526" s="87" t="str">
        <f>IF('لیست کل'!T526="","",'لیست کل'!T526)</f>
        <v/>
      </c>
    </row>
    <row r="527" spans="1:20" ht="21" hidden="1">
      <c r="A527" s="31">
        <f>IF('لیست کل'!A527="","",'لیست کل'!A527)</f>
        <v>524</v>
      </c>
      <c r="B527" s="31" t="str">
        <f>IF('لیست کل'!B527="","",'لیست کل'!B527)</f>
        <v/>
      </c>
      <c r="C527" s="31" t="str">
        <f>IF('لیست کل'!C527="","",'لیست کل'!C527)</f>
        <v/>
      </c>
      <c r="D527" s="31" t="str">
        <f>IF('لیست کل'!D527="","",'لیست کل'!D527)</f>
        <v/>
      </c>
      <c r="E527" s="31" t="str">
        <f>IF('لیست کل'!E527="","",'لیست کل'!E527)</f>
        <v/>
      </c>
      <c r="F527" s="31" t="str">
        <f>IF('لیست کل'!F527="","",'لیست کل'!F527)</f>
        <v/>
      </c>
      <c r="G527" s="31" t="str">
        <f>IF('لیست کل'!G527="","",'لیست کل'!G527)</f>
        <v/>
      </c>
      <c r="H527" s="31" t="str">
        <f>IF('لیست کل'!H527="","",'لیست کل'!H527)</f>
        <v/>
      </c>
      <c r="I527" s="31" t="str">
        <f>IF('لیست کل'!I527="","",'لیست کل'!I527)</f>
        <v/>
      </c>
      <c r="J527" s="31" t="str">
        <f>IF('لیست کل'!J527="","",'لیست کل'!J527)</f>
        <v/>
      </c>
      <c r="K527" s="31" t="str">
        <f>IF('لیست کل'!K527="","",'لیست کل'!K527)</f>
        <v/>
      </c>
      <c r="L527" s="31" t="str">
        <f>IF('لیست کل'!L527="","",'لیست کل'!L527)</f>
        <v/>
      </c>
      <c r="M527" s="31" t="str">
        <f>IF('لیست کل'!M527="","",'لیست کل'!M527)</f>
        <v/>
      </c>
      <c r="N527" s="31" t="str">
        <f>IF('لیست کل'!N527="","",'لیست کل'!N527)</f>
        <v/>
      </c>
      <c r="O527" s="31" t="str">
        <f>IF('لیست کل'!O527="","",'لیست کل'!O527)</f>
        <v/>
      </c>
      <c r="P527" s="31" t="str">
        <f>IF('لیست کل'!P527="","",'لیست کل'!P527)</f>
        <v/>
      </c>
      <c r="Q527" s="31" t="str">
        <f>IF('لیست کل'!Q527="","",'لیست کل'!Q527)</f>
        <v/>
      </c>
      <c r="R527" s="31" t="str">
        <f>IF('لیست کل'!R527="","",'لیست کل'!R527)</f>
        <v/>
      </c>
      <c r="S527" s="31" t="str">
        <f>IF('لیست کل'!S527="","",'لیست کل'!S527)</f>
        <v/>
      </c>
      <c r="T527" s="88" t="str">
        <f>IF('لیست کل'!T527="","",'لیست کل'!T527)</f>
        <v/>
      </c>
    </row>
    <row r="528" spans="1:20" ht="21" hidden="1">
      <c r="A528" s="30">
        <f>IF('لیست کل'!A528="","",'لیست کل'!A528)</f>
        <v>525</v>
      </c>
      <c r="B528" s="30" t="str">
        <f>IF('لیست کل'!B528="","",'لیست کل'!B528)</f>
        <v/>
      </c>
      <c r="C528" s="30" t="str">
        <f>IF('لیست کل'!C528="","",'لیست کل'!C528)</f>
        <v/>
      </c>
      <c r="D528" s="30" t="str">
        <f>IF('لیست کل'!D528="","",'لیست کل'!D528)</f>
        <v/>
      </c>
      <c r="E528" s="30" t="str">
        <f>IF('لیست کل'!E528="","",'لیست کل'!E528)</f>
        <v/>
      </c>
      <c r="F528" s="30" t="str">
        <f>IF('لیست کل'!F528="","",'لیست کل'!F528)</f>
        <v/>
      </c>
      <c r="G528" s="30" t="str">
        <f>IF('لیست کل'!G528="","",'لیست کل'!G528)</f>
        <v/>
      </c>
      <c r="H528" s="30" t="str">
        <f>IF('لیست کل'!H528="","",'لیست کل'!H528)</f>
        <v/>
      </c>
      <c r="I528" s="30" t="str">
        <f>IF('لیست کل'!I528="","",'لیست کل'!I528)</f>
        <v/>
      </c>
      <c r="J528" s="30" t="str">
        <f>IF('لیست کل'!J528="","",'لیست کل'!J528)</f>
        <v/>
      </c>
      <c r="K528" s="30" t="str">
        <f>IF('لیست کل'!K528="","",'لیست کل'!K528)</f>
        <v/>
      </c>
      <c r="L528" s="30" t="str">
        <f>IF('لیست کل'!L528="","",'لیست کل'!L528)</f>
        <v/>
      </c>
      <c r="M528" s="30" t="str">
        <f>IF('لیست کل'!M528="","",'لیست کل'!M528)</f>
        <v/>
      </c>
      <c r="N528" s="30" t="str">
        <f>IF('لیست کل'!N528="","",'لیست کل'!N528)</f>
        <v/>
      </c>
      <c r="O528" s="30" t="str">
        <f>IF('لیست کل'!O528="","",'لیست کل'!O528)</f>
        <v/>
      </c>
      <c r="P528" s="30" t="str">
        <f>IF('لیست کل'!P528="","",'لیست کل'!P528)</f>
        <v/>
      </c>
      <c r="Q528" s="30" t="str">
        <f>IF('لیست کل'!Q528="","",'لیست کل'!Q528)</f>
        <v/>
      </c>
      <c r="R528" s="30" t="str">
        <f>IF('لیست کل'!R528="","",'لیست کل'!R528)</f>
        <v/>
      </c>
      <c r="S528" s="30" t="str">
        <f>IF('لیست کل'!S528="","",'لیست کل'!S528)</f>
        <v/>
      </c>
      <c r="T528" s="87" t="str">
        <f>IF('لیست کل'!T528="","",'لیست کل'!T528)</f>
        <v/>
      </c>
    </row>
    <row r="529" spans="1:20" ht="21" hidden="1">
      <c r="A529" s="31">
        <f>IF('لیست کل'!A529="","",'لیست کل'!A529)</f>
        <v>526</v>
      </c>
      <c r="B529" s="31" t="str">
        <f>IF('لیست کل'!B529="","",'لیست کل'!B529)</f>
        <v/>
      </c>
      <c r="C529" s="31" t="str">
        <f>IF('لیست کل'!C529="","",'لیست کل'!C529)</f>
        <v/>
      </c>
      <c r="D529" s="31" t="str">
        <f>IF('لیست کل'!D529="","",'لیست کل'!D529)</f>
        <v/>
      </c>
      <c r="E529" s="31" t="str">
        <f>IF('لیست کل'!E529="","",'لیست کل'!E529)</f>
        <v/>
      </c>
      <c r="F529" s="31" t="str">
        <f>IF('لیست کل'!F529="","",'لیست کل'!F529)</f>
        <v/>
      </c>
      <c r="G529" s="31" t="str">
        <f>IF('لیست کل'!G529="","",'لیست کل'!G529)</f>
        <v/>
      </c>
      <c r="H529" s="31" t="str">
        <f>IF('لیست کل'!H529="","",'لیست کل'!H529)</f>
        <v/>
      </c>
      <c r="I529" s="31" t="str">
        <f>IF('لیست کل'!I529="","",'لیست کل'!I529)</f>
        <v/>
      </c>
      <c r="J529" s="31" t="str">
        <f>IF('لیست کل'!J529="","",'لیست کل'!J529)</f>
        <v/>
      </c>
      <c r="K529" s="31" t="str">
        <f>IF('لیست کل'!K529="","",'لیست کل'!K529)</f>
        <v/>
      </c>
      <c r="L529" s="31" t="str">
        <f>IF('لیست کل'!L529="","",'لیست کل'!L529)</f>
        <v/>
      </c>
      <c r="M529" s="31" t="str">
        <f>IF('لیست کل'!M529="","",'لیست کل'!M529)</f>
        <v/>
      </c>
      <c r="N529" s="31" t="str">
        <f>IF('لیست کل'!N529="","",'لیست کل'!N529)</f>
        <v/>
      </c>
      <c r="O529" s="31" t="str">
        <f>IF('لیست کل'!O529="","",'لیست کل'!O529)</f>
        <v/>
      </c>
      <c r="P529" s="31" t="str">
        <f>IF('لیست کل'!P529="","",'لیست کل'!P529)</f>
        <v/>
      </c>
      <c r="Q529" s="31" t="str">
        <f>IF('لیست کل'!Q529="","",'لیست کل'!Q529)</f>
        <v/>
      </c>
      <c r="R529" s="31" t="str">
        <f>IF('لیست کل'!R529="","",'لیست کل'!R529)</f>
        <v/>
      </c>
      <c r="S529" s="31" t="str">
        <f>IF('لیست کل'!S529="","",'لیست کل'!S529)</f>
        <v/>
      </c>
      <c r="T529" s="88" t="str">
        <f>IF('لیست کل'!T529="","",'لیست کل'!T529)</f>
        <v/>
      </c>
    </row>
    <row r="530" spans="1:20" ht="21" hidden="1">
      <c r="A530" s="30">
        <f>IF('لیست کل'!A530="","",'لیست کل'!A530)</f>
        <v>527</v>
      </c>
      <c r="B530" s="30" t="str">
        <f>IF('لیست کل'!B530="","",'لیست کل'!B530)</f>
        <v/>
      </c>
      <c r="C530" s="30" t="str">
        <f>IF('لیست کل'!C530="","",'لیست کل'!C530)</f>
        <v/>
      </c>
      <c r="D530" s="30" t="str">
        <f>IF('لیست کل'!D530="","",'لیست کل'!D530)</f>
        <v/>
      </c>
      <c r="E530" s="30" t="str">
        <f>IF('لیست کل'!E530="","",'لیست کل'!E530)</f>
        <v/>
      </c>
      <c r="F530" s="30" t="str">
        <f>IF('لیست کل'!F530="","",'لیست کل'!F530)</f>
        <v/>
      </c>
      <c r="G530" s="30" t="str">
        <f>IF('لیست کل'!G530="","",'لیست کل'!G530)</f>
        <v/>
      </c>
      <c r="H530" s="30" t="str">
        <f>IF('لیست کل'!H530="","",'لیست کل'!H530)</f>
        <v/>
      </c>
      <c r="I530" s="30" t="str">
        <f>IF('لیست کل'!I530="","",'لیست کل'!I530)</f>
        <v/>
      </c>
      <c r="J530" s="30" t="str">
        <f>IF('لیست کل'!J530="","",'لیست کل'!J530)</f>
        <v/>
      </c>
      <c r="K530" s="30" t="str">
        <f>IF('لیست کل'!K530="","",'لیست کل'!K530)</f>
        <v/>
      </c>
      <c r="L530" s="30" t="str">
        <f>IF('لیست کل'!L530="","",'لیست کل'!L530)</f>
        <v/>
      </c>
      <c r="M530" s="30" t="str">
        <f>IF('لیست کل'!M530="","",'لیست کل'!M530)</f>
        <v/>
      </c>
      <c r="N530" s="30" t="str">
        <f>IF('لیست کل'!N530="","",'لیست کل'!N530)</f>
        <v/>
      </c>
      <c r="O530" s="30" t="str">
        <f>IF('لیست کل'!O530="","",'لیست کل'!O530)</f>
        <v/>
      </c>
      <c r="P530" s="30" t="str">
        <f>IF('لیست کل'!P530="","",'لیست کل'!P530)</f>
        <v/>
      </c>
      <c r="Q530" s="30" t="str">
        <f>IF('لیست کل'!Q530="","",'لیست کل'!Q530)</f>
        <v/>
      </c>
      <c r="R530" s="30" t="str">
        <f>IF('لیست کل'!R530="","",'لیست کل'!R530)</f>
        <v/>
      </c>
      <c r="S530" s="30" t="str">
        <f>IF('لیست کل'!S530="","",'لیست کل'!S530)</f>
        <v/>
      </c>
      <c r="T530" s="87" t="str">
        <f>IF('لیست کل'!T530="","",'لیست کل'!T530)</f>
        <v/>
      </c>
    </row>
    <row r="531" spans="1:20" ht="21" hidden="1">
      <c r="A531" s="31">
        <f>IF('لیست کل'!A531="","",'لیست کل'!A531)</f>
        <v>528</v>
      </c>
      <c r="B531" s="31" t="str">
        <f>IF('لیست کل'!B531="","",'لیست کل'!B531)</f>
        <v/>
      </c>
      <c r="C531" s="31" t="str">
        <f>IF('لیست کل'!C531="","",'لیست کل'!C531)</f>
        <v/>
      </c>
      <c r="D531" s="31" t="str">
        <f>IF('لیست کل'!D531="","",'لیست کل'!D531)</f>
        <v/>
      </c>
      <c r="E531" s="31" t="str">
        <f>IF('لیست کل'!E531="","",'لیست کل'!E531)</f>
        <v/>
      </c>
      <c r="F531" s="31" t="str">
        <f>IF('لیست کل'!F531="","",'لیست کل'!F531)</f>
        <v/>
      </c>
      <c r="G531" s="31" t="str">
        <f>IF('لیست کل'!G531="","",'لیست کل'!G531)</f>
        <v/>
      </c>
      <c r="H531" s="31" t="str">
        <f>IF('لیست کل'!H531="","",'لیست کل'!H531)</f>
        <v/>
      </c>
      <c r="I531" s="31" t="str">
        <f>IF('لیست کل'!I531="","",'لیست کل'!I531)</f>
        <v/>
      </c>
      <c r="J531" s="31" t="str">
        <f>IF('لیست کل'!J531="","",'لیست کل'!J531)</f>
        <v/>
      </c>
      <c r="K531" s="31" t="str">
        <f>IF('لیست کل'!K531="","",'لیست کل'!K531)</f>
        <v/>
      </c>
      <c r="L531" s="31" t="str">
        <f>IF('لیست کل'!L531="","",'لیست کل'!L531)</f>
        <v/>
      </c>
      <c r="M531" s="31" t="str">
        <f>IF('لیست کل'!M531="","",'لیست کل'!M531)</f>
        <v/>
      </c>
      <c r="N531" s="31" t="str">
        <f>IF('لیست کل'!N531="","",'لیست کل'!N531)</f>
        <v/>
      </c>
      <c r="O531" s="31" t="str">
        <f>IF('لیست کل'!O531="","",'لیست کل'!O531)</f>
        <v/>
      </c>
      <c r="P531" s="31" t="str">
        <f>IF('لیست کل'!P531="","",'لیست کل'!P531)</f>
        <v/>
      </c>
      <c r="Q531" s="31" t="str">
        <f>IF('لیست کل'!Q531="","",'لیست کل'!Q531)</f>
        <v/>
      </c>
      <c r="R531" s="31" t="str">
        <f>IF('لیست کل'!R531="","",'لیست کل'!R531)</f>
        <v/>
      </c>
      <c r="S531" s="31" t="str">
        <f>IF('لیست کل'!S531="","",'لیست کل'!S531)</f>
        <v/>
      </c>
      <c r="T531" s="88" t="str">
        <f>IF('لیست کل'!T531="","",'لیست کل'!T531)</f>
        <v/>
      </c>
    </row>
    <row r="532" spans="1:20" ht="21" hidden="1">
      <c r="A532" s="30">
        <f>IF('لیست کل'!A532="","",'لیست کل'!A532)</f>
        <v>529</v>
      </c>
      <c r="B532" s="30" t="str">
        <f>IF('لیست کل'!B532="","",'لیست کل'!B532)</f>
        <v/>
      </c>
      <c r="C532" s="30" t="str">
        <f>IF('لیست کل'!C532="","",'لیست کل'!C532)</f>
        <v/>
      </c>
      <c r="D532" s="30" t="str">
        <f>IF('لیست کل'!D532="","",'لیست کل'!D532)</f>
        <v/>
      </c>
      <c r="E532" s="30" t="str">
        <f>IF('لیست کل'!E532="","",'لیست کل'!E532)</f>
        <v/>
      </c>
      <c r="F532" s="30" t="str">
        <f>IF('لیست کل'!F532="","",'لیست کل'!F532)</f>
        <v/>
      </c>
      <c r="G532" s="30" t="str">
        <f>IF('لیست کل'!G532="","",'لیست کل'!G532)</f>
        <v/>
      </c>
      <c r="H532" s="30" t="str">
        <f>IF('لیست کل'!H532="","",'لیست کل'!H532)</f>
        <v/>
      </c>
      <c r="I532" s="30" t="str">
        <f>IF('لیست کل'!I532="","",'لیست کل'!I532)</f>
        <v/>
      </c>
      <c r="J532" s="30" t="str">
        <f>IF('لیست کل'!J532="","",'لیست کل'!J532)</f>
        <v/>
      </c>
      <c r="K532" s="30" t="str">
        <f>IF('لیست کل'!K532="","",'لیست کل'!K532)</f>
        <v/>
      </c>
      <c r="L532" s="30" t="str">
        <f>IF('لیست کل'!L532="","",'لیست کل'!L532)</f>
        <v/>
      </c>
      <c r="M532" s="30" t="str">
        <f>IF('لیست کل'!M532="","",'لیست کل'!M532)</f>
        <v/>
      </c>
      <c r="N532" s="30" t="str">
        <f>IF('لیست کل'!N532="","",'لیست کل'!N532)</f>
        <v/>
      </c>
      <c r="O532" s="30" t="str">
        <f>IF('لیست کل'!O532="","",'لیست کل'!O532)</f>
        <v/>
      </c>
      <c r="P532" s="30" t="str">
        <f>IF('لیست کل'!P532="","",'لیست کل'!P532)</f>
        <v/>
      </c>
      <c r="Q532" s="30" t="str">
        <f>IF('لیست کل'!Q532="","",'لیست کل'!Q532)</f>
        <v/>
      </c>
      <c r="R532" s="30" t="str">
        <f>IF('لیست کل'!R532="","",'لیست کل'!R532)</f>
        <v/>
      </c>
      <c r="S532" s="30" t="str">
        <f>IF('لیست کل'!S532="","",'لیست کل'!S532)</f>
        <v/>
      </c>
      <c r="T532" s="87" t="str">
        <f>IF('لیست کل'!T532="","",'لیست کل'!T532)</f>
        <v/>
      </c>
    </row>
    <row r="533" spans="1:20" ht="21" hidden="1">
      <c r="A533" s="31">
        <f>IF('لیست کل'!A533="","",'لیست کل'!A533)</f>
        <v>530</v>
      </c>
      <c r="B533" s="31" t="str">
        <f>IF('لیست کل'!B533="","",'لیست کل'!B533)</f>
        <v/>
      </c>
      <c r="C533" s="31" t="str">
        <f>IF('لیست کل'!C533="","",'لیست کل'!C533)</f>
        <v/>
      </c>
      <c r="D533" s="31" t="str">
        <f>IF('لیست کل'!D533="","",'لیست کل'!D533)</f>
        <v/>
      </c>
      <c r="E533" s="31" t="str">
        <f>IF('لیست کل'!E533="","",'لیست کل'!E533)</f>
        <v/>
      </c>
      <c r="F533" s="31" t="str">
        <f>IF('لیست کل'!F533="","",'لیست کل'!F533)</f>
        <v/>
      </c>
      <c r="G533" s="31" t="str">
        <f>IF('لیست کل'!G533="","",'لیست کل'!G533)</f>
        <v/>
      </c>
      <c r="H533" s="31" t="str">
        <f>IF('لیست کل'!H533="","",'لیست کل'!H533)</f>
        <v/>
      </c>
      <c r="I533" s="31" t="str">
        <f>IF('لیست کل'!I533="","",'لیست کل'!I533)</f>
        <v/>
      </c>
      <c r="J533" s="31" t="str">
        <f>IF('لیست کل'!J533="","",'لیست کل'!J533)</f>
        <v/>
      </c>
      <c r="K533" s="31" t="str">
        <f>IF('لیست کل'!K533="","",'لیست کل'!K533)</f>
        <v/>
      </c>
      <c r="L533" s="31" t="str">
        <f>IF('لیست کل'!L533="","",'لیست کل'!L533)</f>
        <v/>
      </c>
      <c r="M533" s="31" t="str">
        <f>IF('لیست کل'!M533="","",'لیست کل'!M533)</f>
        <v/>
      </c>
      <c r="N533" s="31" t="str">
        <f>IF('لیست کل'!N533="","",'لیست کل'!N533)</f>
        <v/>
      </c>
      <c r="O533" s="31" t="str">
        <f>IF('لیست کل'!O533="","",'لیست کل'!O533)</f>
        <v/>
      </c>
      <c r="P533" s="31" t="str">
        <f>IF('لیست کل'!P533="","",'لیست کل'!P533)</f>
        <v/>
      </c>
      <c r="Q533" s="31" t="str">
        <f>IF('لیست کل'!Q533="","",'لیست کل'!Q533)</f>
        <v/>
      </c>
      <c r="R533" s="31" t="str">
        <f>IF('لیست کل'!R533="","",'لیست کل'!R533)</f>
        <v/>
      </c>
      <c r="S533" s="31" t="str">
        <f>IF('لیست کل'!S533="","",'لیست کل'!S533)</f>
        <v/>
      </c>
      <c r="T533" s="88" t="str">
        <f>IF('لیست کل'!T533="","",'لیست کل'!T533)</f>
        <v/>
      </c>
    </row>
    <row r="534" spans="1:20" ht="21" hidden="1">
      <c r="A534" s="30">
        <f>IF('لیست کل'!A534="","",'لیست کل'!A534)</f>
        <v>531</v>
      </c>
      <c r="B534" s="30" t="str">
        <f>IF('لیست کل'!B534="","",'لیست کل'!B534)</f>
        <v/>
      </c>
      <c r="C534" s="30" t="str">
        <f>IF('لیست کل'!C534="","",'لیست کل'!C534)</f>
        <v/>
      </c>
      <c r="D534" s="30" t="str">
        <f>IF('لیست کل'!D534="","",'لیست کل'!D534)</f>
        <v/>
      </c>
      <c r="E534" s="30" t="str">
        <f>IF('لیست کل'!E534="","",'لیست کل'!E534)</f>
        <v/>
      </c>
      <c r="F534" s="30" t="str">
        <f>IF('لیست کل'!F534="","",'لیست کل'!F534)</f>
        <v/>
      </c>
      <c r="G534" s="30" t="str">
        <f>IF('لیست کل'!G534="","",'لیست کل'!G534)</f>
        <v/>
      </c>
      <c r="H534" s="30" t="str">
        <f>IF('لیست کل'!H534="","",'لیست کل'!H534)</f>
        <v/>
      </c>
      <c r="I534" s="30" t="str">
        <f>IF('لیست کل'!I534="","",'لیست کل'!I534)</f>
        <v/>
      </c>
      <c r="J534" s="30" t="str">
        <f>IF('لیست کل'!J534="","",'لیست کل'!J534)</f>
        <v/>
      </c>
      <c r="K534" s="30" t="str">
        <f>IF('لیست کل'!K534="","",'لیست کل'!K534)</f>
        <v/>
      </c>
      <c r="L534" s="30" t="str">
        <f>IF('لیست کل'!L534="","",'لیست کل'!L534)</f>
        <v/>
      </c>
      <c r="M534" s="30" t="str">
        <f>IF('لیست کل'!M534="","",'لیست کل'!M534)</f>
        <v/>
      </c>
      <c r="N534" s="30" t="str">
        <f>IF('لیست کل'!N534="","",'لیست کل'!N534)</f>
        <v/>
      </c>
      <c r="O534" s="30" t="str">
        <f>IF('لیست کل'!O534="","",'لیست کل'!O534)</f>
        <v/>
      </c>
      <c r="P534" s="30" t="str">
        <f>IF('لیست کل'!P534="","",'لیست کل'!P534)</f>
        <v/>
      </c>
      <c r="Q534" s="30" t="str">
        <f>IF('لیست کل'!Q534="","",'لیست کل'!Q534)</f>
        <v/>
      </c>
      <c r="R534" s="30" t="str">
        <f>IF('لیست کل'!R534="","",'لیست کل'!R534)</f>
        <v/>
      </c>
      <c r="S534" s="30" t="str">
        <f>IF('لیست کل'!S534="","",'لیست کل'!S534)</f>
        <v/>
      </c>
      <c r="T534" s="87" t="str">
        <f>IF('لیست کل'!T534="","",'لیست کل'!T534)</f>
        <v/>
      </c>
    </row>
    <row r="535" spans="1:20" ht="21" hidden="1">
      <c r="A535" s="31">
        <f>IF('لیست کل'!A535="","",'لیست کل'!A535)</f>
        <v>532</v>
      </c>
      <c r="B535" s="31" t="str">
        <f>IF('لیست کل'!B535="","",'لیست کل'!B535)</f>
        <v/>
      </c>
      <c r="C535" s="31" t="str">
        <f>IF('لیست کل'!C535="","",'لیست کل'!C535)</f>
        <v/>
      </c>
      <c r="D535" s="31" t="str">
        <f>IF('لیست کل'!D535="","",'لیست کل'!D535)</f>
        <v/>
      </c>
      <c r="E535" s="31" t="str">
        <f>IF('لیست کل'!E535="","",'لیست کل'!E535)</f>
        <v/>
      </c>
      <c r="F535" s="31" t="str">
        <f>IF('لیست کل'!F535="","",'لیست کل'!F535)</f>
        <v/>
      </c>
      <c r="G535" s="31" t="str">
        <f>IF('لیست کل'!G535="","",'لیست کل'!G535)</f>
        <v/>
      </c>
      <c r="H535" s="31" t="str">
        <f>IF('لیست کل'!H535="","",'لیست کل'!H535)</f>
        <v/>
      </c>
      <c r="I535" s="31" t="str">
        <f>IF('لیست کل'!I535="","",'لیست کل'!I535)</f>
        <v/>
      </c>
      <c r="J535" s="31" t="str">
        <f>IF('لیست کل'!J535="","",'لیست کل'!J535)</f>
        <v/>
      </c>
      <c r="K535" s="31" t="str">
        <f>IF('لیست کل'!K535="","",'لیست کل'!K535)</f>
        <v/>
      </c>
      <c r="L535" s="31" t="str">
        <f>IF('لیست کل'!L535="","",'لیست کل'!L535)</f>
        <v/>
      </c>
      <c r="M535" s="31" t="str">
        <f>IF('لیست کل'!M535="","",'لیست کل'!M535)</f>
        <v/>
      </c>
      <c r="N535" s="31" t="str">
        <f>IF('لیست کل'!N535="","",'لیست کل'!N535)</f>
        <v/>
      </c>
      <c r="O535" s="31" t="str">
        <f>IF('لیست کل'!O535="","",'لیست کل'!O535)</f>
        <v/>
      </c>
      <c r="P535" s="31" t="str">
        <f>IF('لیست کل'!P535="","",'لیست کل'!P535)</f>
        <v/>
      </c>
      <c r="Q535" s="31" t="str">
        <f>IF('لیست کل'!Q535="","",'لیست کل'!Q535)</f>
        <v/>
      </c>
      <c r="R535" s="31" t="str">
        <f>IF('لیست کل'!R535="","",'لیست کل'!R535)</f>
        <v/>
      </c>
      <c r="S535" s="31" t="str">
        <f>IF('لیست کل'!S535="","",'لیست کل'!S535)</f>
        <v/>
      </c>
      <c r="T535" s="88" t="str">
        <f>IF('لیست کل'!T535="","",'لیست کل'!T535)</f>
        <v/>
      </c>
    </row>
    <row r="536" spans="1:20" ht="21" hidden="1">
      <c r="A536" s="30">
        <f>IF('لیست کل'!A536="","",'لیست کل'!A536)</f>
        <v>533</v>
      </c>
      <c r="B536" s="30" t="str">
        <f>IF('لیست کل'!B536="","",'لیست کل'!B536)</f>
        <v/>
      </c>
      <c r="C536" s="30" t="str">
        <f>IF('لیست کل'!C536="","",'لیست کل'!C536)</f>
        <v/>
      </c>
      <c r="D536" s="30" t="str">
        <f>IF('لیست کل'!D536="","",'لیست کل'!D536)</f>
        <v/>
      </c>
      <c r="E536" s="30" t="str">
        <f>IF('لیست کل'!E536="","",'لیست کل'!E536)</f>
        <v/>
      </c>
      <c r="F536" s="30" t="str">
        <f>IF('لیست کل'!F536="","",'لیست کل'!F536)</f>
        <v/>
      </c>
      <c r="G536" s="30" t="str">
        <f>IF('لیست کل'!G536="","",'لیست کل'!G536)</f>
        <v/>
      </c>
      <c r="H536" s="30" t="str">
        <f>IF('لیست کل'!H536="","",'لیست کل'!H536)</f>
        <v/>
      </c>
      <c r="I536" s="30" t="str">
        <f>IF('لیست کل'!I536="","",'لیست کل'!I536)</f>
        <v/>
      </c>
      <c r="J536" s="30" t="str">
        <f>IF('لیست کل'!J536="","",'لیست کل'!J536)</f>
        <v/>
      </c>
      <c r="K536" s="30" t="str">
        <f>IF('لیست کل'!K536="","",'لیست کل'!K536)</f>
        <v/>
      </c>
      <c r="L536" s="30" t="str">
        <f>IF('لیست کل'!L536="","",'لیست کل'!L536)</f>
        <v/>
      </c>
      <c r="M536" s="30" t="str">
        <f>IF('لیست کل'!M536="","",'لیست کل'!M536)</f>
        <v/>
      </c>
      <c r="N536" s="30" t="str">
        <f>IF('لیست کل'!N536="","",'لیست کل'!N536)</f>
        <v/>
      </c>
      <c r="O536" s="30" t="str">
        <f>IF('لیست کل'!O536="","",'لیست کل'!O536)</f>
        <v/>
      </c>
      <c r="P536" s="30" t="str">
        <f>IF('لیست کل'!P536="","",'لیست کل'!P536)</f>
        <v/>
      </c>
      <c r="Q536" s="30" t="str">
        <f>IF('لیست کل'!Q536="","",'لیست کل'!Q536)</f>
        <v/>
      </c>
      <c r="R536" s="30" t="str">
        <f>IF('لیست کل'!R536="","",'لیست کل'!R536)</f>
        <v/>
      </c>
      <c r="S536" s="30" t="str">
        <f>IF('لیست کل'!S536="","",'لیست کل'!S536)</f>
        <v/>
      </c>
      <c r="T536" s="87" t="str">
        <f>IF('لیست کل'!T536="","",'لیست کل'!T536)</f>
        <v/>
      </c>
    </row>
    <row r="537" spans="1:20" ht="21" hidden="1">
      <c r="A537" s="31">
        <f>IF('لیست کل'!A537="","",'لیست کل'!A537)</f>
        <v>534</v>
      </c>
      <c r="B537" s="31" t="str">
        <f>IF('لیست کل'!B537="","",'لیست کل'!B537)</f>
        <v/>
      </c>
      <c r="C537" s="31" t="str">
        <f>IF('لیست کل'!C537="","",'لیست کل'!C537)</f>
        <v/>
      </c>
      <c r="D537" s="31" t="str">
        <f>IF('لیست کل'!D537="","",'لیست کل'!D537)</f>
        <v/>
      </c>
      <c r="E537" s="31" t="str">
        <f>IF('لیست کل'!E537="","",'لیست کل'!E537)</f>
        <v/>
      </c>
      <c r="F537" s="31" t="str">
        <f>IF('لیست کل'!F537="","",'لیست کل'!F537)</f>
        <v/>
      </c>
      <c r="G537" s="31" t="str">
        <f>IF('لیست کل'!G537="","",'لیست کل'!G537)</f>
        <v/>
      </c>
      <c r="H537" s="31" t="str">
        <f>IF('لیست کل'!H537="","",'لیست کل'!H537)</f>
        <v/>
      </c>
      <c r="I537" s="31" t="str">
        <f>IF('لیست کل'!I537="","",'لیست کل'!I537)</f>
        <v/>
      </c>
      <c r="J537" s="31" t="str">
        <f>IF('لیست کل'!J537="","",'لیست کل'!J537)</f>
        <v/>
      </c>
      <c r="K537" s="31" t="str">
        <f>IF('لیست کل'!K537="","",'لیست کل'!K537)</f>
        <v/>
      </c>
      <c r="L537" s="31" t="str">
        <f>IF('لیست کل'!L537="","",'لیست کل'!L537)</f>
        <v/>
      </c>
      <c r="M537" s="31" t="str">
        <f>IF('لیست کل'!M537="","",'لیست کل'!M537)</f>
        <v/>
      </c>
      <c r="N537" s="31" t="str">
        <f>IF('لیست کل'!N537="","",'لیست کل'!N537)</f>
        <v/>
      </c>
      <c r="O537" s="31" t="str">
        <f>IF('لیست کل'!O537="","",'لیست کل'!O537)</f>
        <v/>
      </c>
      <c r="P537" s="31" t="str">
        <f>IF('لیست کل'!P537="","",'لیست کل'!P537)</f>
        <v/>
      </c>
      <c r="Q537" s="31" t="str">
        <f>IF('لیست کل'!Q537="","",'لیست کل'!Q537)</f>
        <v/>
      </c>
      <c r="R537" s="31" t="str">
        <f>IF('لیست کل'!R537="","",'لیست کل'!R537)</f>
        <v/>
      </c>
      <c r="S537" s="31" t="str">
        <f>IF('لیست کل'!S537="","",'لیست کل'!S537)</f>
        <v/>
      </c>
      <c r="T537" s="88" t="str">
        <f>IF('لیست کل'!T537="","",'لیست کل'!T537)</f>
        <v/>
      </c>
    </row>
    <row r="538" spans="1:20" ht="21" hidden="1">
      <c r="A538" s="30">
        <f>IF('لیست کل'!A538="","",'لیست کل'!A538)</f>
        <v>535</v>
      </c>
      <c r="B538" s="30" t="str">
        <f>IF('لیست کل'!B538="","",'لیست کل'!B538)</f>
        <v/>
      </c>
      <c r="C538" s="30" t="str">
        <f>IF('لیست کل'!C538="","",'لیست کل'!C538)</f>
        <v/>
      </c>
      <c r="D538" s="30" t="str">
        <f>IF('لیست کل'!D538="","",'لیست کل'!D538)</f>
        <v/>
      </c>
      <c r="E538" s="30" t="str">
        <f>IF('لیست کل'!E538="","",'لیست کل'!E538)</f>
        <v/>
      </c>
      <c r="F538" s="30" t="str">
        <f>IF('لیست کل'!F538="","",'لیست کل'!F538)</f>
        <v/>
      </c>
      <c r="G538" s="30" t="str">
        <f>IF('لیست کل'!G538="","",'لیست کل'!G538)</f>
        <v/>
      </c>
      <c r="H538" s="30" t="str">
        <f>IF('لیست کل'!H538="","",'لیست کل'!H538)</f>
        <v/>
      </c>
      <c r="I538" s="30" t="str">
        <f>IF('لیست کل'!I538="","",'لیست کل'!I538)</f>
        <v/>
      </c>
      <c r="J538" s="30" t="str">
        <f>IF('لیست کل'!J538="","",'لیست کل'!J538)</f>
        <v/>
      </c>
      <c r="K538" s="30" t="str">
        <f>IF('لیست کل'!K538="","",'لیست کل'!K538)</f>
        <v/>
      </c>
      <c r="L538" s="30" t="str">
        <f>IF('لیست کل'!L538="","",'لیست کل'!L538)</f>
        <v/>
      </c>
      <c r="M538" s="30" t="str">
        <f>IF('لیست کل'!M538="","",'لیست کل'!M538)</f>
        <v/>
      </c>
      <c r="N538" s="30" t="str">
        <f>IF('لیست کل'!N538="","",'لیست کل'!N538)</f>
        <v/>
      </c>
      <c r="O538" s="30" t="str">
        <f>IF('لیست کل'!O538="","",'لیست کل'!O538)</f>
        <v/>
      </c>
      <c r="P538" s="30" t="str">
        <f>IF('لیست کل'!P538="","",'لیست کل'!P538)</f>
        <v/>
      </c>
      <c r="Q538" s="30" t="str">
        <f>IF('لیست کل'!Q538="","",'لیست کل'!Q538)</f>
        <v/>
      </c>
      <c r="R538" s="30" t="str">
        <f>IF('لیست کل'!R538="","",'لیست کل'!R538)</f>
        <v/>
      </c>
      <c r="S538" s="30" t="str">
        <f>IF('لیست کل'!S538="","",'لیست کل'!S538)</f>
        <v/>
      </c>
      <c r="T538" s="87" t="str">
        <f>IF('لیست کل'!T538="","",'لیست کل'!T538)</f>
        <v/>
      </c>
    </row>
    <row r="539" spans="1:20" ht="21" hidden="1">
      <c r="A539" s="31">
        <f>IF('لیست کل'!A539="","",'لیست کل'!A539)</f>
        <v>536</v>
      </c>
      <c r="B539" s="31" t="str">
        <f>IF('لیست کل'!B539="","",'لیست کل'!B539)</f>
        <v/>
      </c>
      <c r="C539" s="31" t="str">
        <f>IF('لیست کل'!C539="","",'لیست کل'!C539)</f>
        <v/>
      </c>
      <c r="D539" s="31" t="str">
        <f>IF('لیست کل'!D539="","",'لیست کل'!D539)</f>
        <v/>
      </c>
      <c r="E539" s="31" t="str">
        <f>IF('لیست کل'!E539="","",'لیست کل'!E539)</f>
        <v/>
      </c>
      <c r="F539" s="31" t="str">
        <f>IF('لیست کل'!F539="","",'لیست کل'!F539)</f>
        <v/>
      </c>
      <c r="G539" s="31" t="str">
        <f>IF('لیست کل'!G539="","",'لیست کل'!G539)</f>
        <v/>
      </c>
      <c r="H539" s="31" t="str">
        <f>IF('لیست کل'!H539="","",'لیست کل'!H539)</f>
        <v/>
      </c>
      <c r="I539" s="31" t="str">
        <f>IF('لیست کل'!I539="","",'لیست کل'!I539)</f>
        <v/>
      </c>
      <c r="J539" s="31" t="str">
        <f>IF('لیست کل'!J539="","",'لیست کل'!J539)</f>
        <v/>
      </c>
      <c r="K539" s="31" t="str">
        <f>IF('لیست کل'!K539="","",'لیست کل'!K539)</f>
        <v/>
      </c>
      <c r="L539" s="31" t="str">
        <f>IF('لیست کل'!L539="","",'لیست کل'!L539)</f>
        <v/>
      </c>
      <c r="M539" s="31" t="str">
        <f>IF('لیست کل'!M539="","",'لیست کل'!M539)</f>
        <v/>
      </c>
      <c r="N539" s="31" t="str">
        <f>IF('لیست کل'!N539="","",'لیست کل'!N539)</f>
        <v/>
      </c>
      <c r="O539" s="31" t="str">
        <f>IF('لیست کل'!O539="","",'لیست کل'!O539)</f>
        <v/>
      </c>
      <c r="P539" s="31" t="str">
        <f>IF('لیست کل'!P539="","",'لیست کل'!P539)</f>
        <v/>
      </c>
      <c r="Q539" s="31" t="str">
        <f>IF('لیست کل'!Q539="","",'لیست کل'!Q539)</f>
        <v/>
      </c>
      <c r="R539" s="31" t="str">
        <f>IF('لیست کل'!R539="","",'لیست کل'!R539)</f>
        <v/>
      </c>
      <c r="S539" s="31" t="str">
        <f>IF('لیست کل'!S539="","",'لیست کل'!S539)</f>
        <v/>
      </c>
      <c r="T539" s="88" t="str">
        <f>IF('لیست کل'!T539="","",'لیست کل'!T539)</f>
        <v/>
      </c>
    </row>
    <row r="540" spans="1:20" ht="21" hidden="1">
      <c r="A540" s="30">
        <f>IF('لیست کل'!A540="","",'لیست کل'!A540)</f>
        <v>537</v>
      </c>
      <c r="B540" s="30" t="str">
        <f>IF('لیست کل'!B540="","",'لیست کل'!B540)</f>
        <v/>
      </c>
      <c r="C540" s="30" t="str">
        <f>IF('لیست کل'!C540="","",'لیست کل'!C540)</f>
        <v/>
      </c>
      <c r="D540" s="30" t="str">
        <f>IF('لیست کل'!D540="","",'لیست کل'!D540)</f>
        <v/>
      </c>
      <c r="E540" s="30" t="str">
        <f>IF('لیست کل'!E540="","",'لیست کل'!E540)</f>
        <v/>
      </c>
      <c r="F540" s="30" t="str">
        <f>IF('لیست کل'!F540="","",'لیست کل'!F540)</f>
        <v/>
      </c>
      <c r="G540" s="30" t="str">
        <f>IF('لیست کل'!G540="","",'لیست کل'!G540)</f>
        <v/>
      </c>
      <c r="H540" s="30" t="str">
        <f>IF('لیست کل'!H540="","",'لیست کل'!H540)</f>
        <v/>
      </c>
      <c r="I540" s="30" t="str">
        <f>IF('لیست کل'!I540="","",'لیست کل'!I540)</f>
        <v/>
      </c>
      <c r="J540" s="30" t="str">
        <f>IF('لیست کل'!J540="","",'لیست کل'!J540)</f>
        <v/>
      </c>
      <c r="K540" s="30" t="str">
        <f>IF('لیست کل'!K540="","",'لیست کل'!K540)</f>
        <v/>
      </c>
      <c r="L540" s="30" t="str">
        <f>IF('لیست کل'!L540="","",'لیست کل'!L540)</f>
        <v/>
      </c>
      <c r="M540" s="30" t="str">
        <f>IF('لیست کل'!M540="","",'لیست کل'!M540)</f>
        <v/>
      </c>
      <c r="N540" s="30" t="str">
        <f>IF('لیست کل'!N540="","",'لیست کل'!N540)</f>
        <v/>
      </c>
      <c r="O540" s="30" t="str">
        <f>IF('لیست کل'!O540="","",'لیست کل'!O540)</f>
        <v/>
      </c>
      <c r="P540" s="30" t="str">
        <f>IF('لیست کل'!P540="","",'لیست کل'!P540)</f>
        <v/>
      </c>
      <c r="Q540" s="30" t="str">
        <f>IF('لیست کل'!Q540="","",'لیست کل'!Q540)</f>
        <v/>
      </c>
      <c r="R540" s="30" t="str">
        <f>IF('لیست کل'!R540="","",'لیست کل'!R540)</f>
        <v/>
      </c>
      <c r="S540" s="30" t="str">
        <f>IF('لیست کل'!S540="","",'لیست کل'!S540)</f>
        <v/>
      </c>
      <c r="T540" s="87" t="str">
        <f>IF('لیست کل'!T540="","",'لیست کل'!T540)</f>
        <v/>
      </c>
    </row>
    <row r="541" spans="1:20" ht="21" hidden="1">
      <c r="A541" s="31">
        <f>IF('لیست کل'!A541="","",'لیست کل'!A541)</f>
        <v>538</v>
      </c>
      <c r="B541" s="31" t="str">
        <f>IF('لیست کل'!B541="","",'لیست کل'!B541)</f>
        <v/>
      </c>
      <c r="C541" s="31" t="str">
        <f>IF('لیست کل'!C541="","",'لیست کل'!C541)</f>
        <v/>
      </c>
      <c r="D541" s="31" t="str">
        <f>IF('لیست کل'!D541="","",'لیست کل'!D541)</f>
        <v/>
      </c>
      <c r="E541" s="31" t="str">
        <f>IF('لیست کل'!E541="","",'لیست کل'!E541)</f>
        <v/>
      </c>
      <c r="F541" s="31" t="str">
        <f>IF('لیست کل'!F541="","",'لیست کل'!F541)</f>
        <v/>
      </c>
      <c r="G541" s="31" t="str">
        <f>IF('لیست کل'!G541="","",'لیست کل'!G541)</f>
        <v/>
      </c>
      <c r="H541" s="31" t="str">
        <f>IF('لیست کل'!H541="","",'لیست کل'!H541)</f>
        <v/>
      </c>
      <c r="I541" s="31" t="str">
        <f>IF('لیست کل'!I541="","",'لیست کل'!I541)</f>
        <v/>
      </c>
      <c r="J541" s="31" t="str">
        <f>IF('لیست کل'!J541="","",'لیست کل'!J541)</f>
        <v/>
      </c>
      <c r="K541" s="31" t="str">
        <f>IF('لیست کل'!K541="","",'لیست کل'!K541)</f>
        <v/>
      </c>
      <c r="L541" s="31" t="str">
        <f>IF('لیست کل'!L541="","",'لیست کل'!L541)</f>
        <v/>
      </c>
      <c r="M541" s="31" t="str">
        <f>IF('لیست کل'!M541="","",'لیست کل'!M541)</f>
        <v/>
      </c>
      <c r="N541" s="31" t="str">
        <f>IF('لیست کل'!N541="","",'لیست کل'!N541)</f>
        <v/>
      </c>
      <c r="O541" s="31" t="str">
        <f>IF('لیست کل'!O541="","",'لیست کل'!O541)</f>
        <v/>
      </c>
      <c r="P541" s="31" t="str">
        <f>IF('لیست کل'!P541="","",'لیست کل'!P541)</f>
        <v/>
      </c>
      <c r="Q541" s="31" t="str">
        <f>IF('لیست کل'!Q541="","",'لیست کل'!Q541)</f>
        <v/>
      </c>
      <c r="R541" s="31" t="str">
        <f>IF('لیست کل'!R541="","",'لیست کل'!R541)</f>
        <v/>
      </c>
      <c r="S541" s="31" t="str">
        <f>IF('لیست کل'!S541="","",'لیست کل'!S541)</f>
        <v/>
      </c>
      <c r="T541" s="88" t="str">
        <f>IF('لیست کل'!T541="","",'لیست کل'!T541)</f>
        <v/>
      </c>
    </row>
    <row r="542" spans="1:20" ht="21" hidden="1">
      <c r="A542" s="30">
        <f>IF('لیست کل'!A542="","",'لیست کل'!A542)</f>
        <v>539</v>
      </c>
      <c r="B542" s="30" t="str">
        <f>IF('لیست کل'!B542="","",'لیست کل'!B542)</f>
        <v/>
      </c>
      <c r="C542" s="30" t="str">
        <f>IF('لیست کل'!C542="","",'لیست کل'!C542)</f>
        <v/>
      </c>
      <c r="D542" s="30" t="str">
        <f>IF('لیست کل'!D542="","",'لیست کل'!D542)</f>
        <v/>
      </c>
      <c r="E542" s="30" t="str">
        <f>IF('لیست کل'!E542="","",'لیست کل'!E542)</f>
        <v/>
      </c>
      <c r="F542" s="30" t="str">
        <f>IF('لیست کل'!F542="","",'لیست کل'!F542)</f>
        <v/>
      </c>
      <c r="G542" s="30" t="str">
        <f>IF('لیست کل'!G542="","",'لیست کل'!G542)</f>
        <v/>
      </c>
      <c r="H542" s="30" t="str">
        <f>IF('لیست کل'!H542="","",'لیست کل'!H542)</f>
        <v/>
      </c>
      <c r="I542" s="30" t="str">
        <f>IF('لیست کل'!I542="","",'لیست کل'!I542)</f>
        <v/>
      </c>
      <c r="J542" s="30" t="str">
        <f>IF('لیست کل'!J542="","",'لیست کل'!J542)</f>
        <v/>
      </c>
      <c r="K542" s="30" t="str">
        <f>IF('لیست کل'!K542="","",'لیست کل'!K542)</f>
        <v/>
      </c>
      <c r="L542" s="30" t="str">
        <f>IF('لیست کل'!L542="","",'لیست کل'!L542)</f>
        <v/>
      </c>
      <c r="M542" s="30" t="str">
        <f>IF('لیست کل'!M542="","",'لیست کل'!M542)</f>
        <v/>
      </c>
      <c r="N542" s="30" t="str">
        <f>IF('لیست کل'!N542="","",'لیست کل'!N542)</f>
        <v/>
      </c>
      <c r="O542" s="30" t="str">
        <f>IF('لیست کل'!O542="","",'لیست کل'!O542)</f>
        <v/>
      </c>
      <c r="P542" s="30" t="str">
        <f>IF('لیست کل'!P542="","",'لیست کل'!P542)</f>
        <v/>
      </c>
      <c r="Q542" s="30" t="str">
        <f>IF('لیست کل'!Q542="","",'لیست کل'!Q542)</f>
        <v/>
      </c>
      <c r="R542" s="30" t="str">
        <f>IF('لیست کل'!R542="","",'لیست کل'!R542)</f>
        <v/>
      </c>
      <c r="S542" s="30" t="str">
        <f>IF('لیست کل'!S542="","",'لیست کل'!S542)</f>
        <v/>
      </c>
      <c r="T542" s="87" t="str">
        <f>IF('لیست کل'!T542="","",'لیست کل'!T542)</f>
        <v/>
      </c>
    </row>
    <row r="543" spans="1:20" ht="21" hidden="1">
      <c r="A543" s="31">
        <f>IF('لیست کل'!A543="","",'لیست کل'!A543)</f>
        <v>540</v>
      </c>
      <c r="B543" s="31" t="str">
        <f>IF('لیست کل'!B543="","",'لیست کل'!B543)</f>
        <v/>
      </c>
      <c r="C543" s="31" t="str">
        <f>IF('لیست کل'!C543="","",'لیست کل'!C543)</f>
        <v/>
      </c>
      <c r="D543" s="31" t="str">
        <f>IF('لیست کل'!D543="","",'لیست کل'!D543)</f>
        <v/>
      </c>
      <c r="E543" s="31" t="str">
        <f>IF('لیست کل'!E543="","",'لیست کل'!E543)</f>
        <v/>
      </c>
      <c r="F543" s="31" t="str">
        <f>IF('لیست کل'!F543="","",'لیست کل'!F543)</f>
        <v/>
      </c>
      <c r="G543" s="31" t="str">
        <f>IF('لیست کل'!G543="","",'لیست کل'!G543)</f>
        <v/>
      </c>
      <c r="H543" s="31" t="str">
        <f>IF('لیست کل'!H543="","",'لیست کل'!H543)</f>
        <v/>
      </c>
      <c r="I543" s="31" t="str">
        <f>IF('لیست کل'!I543="","",'لیست کل'!I543)</f>
        <v/>
      </c>
      <c r="J543" s="31" t="str">
        <f>IF('لیست کل'!J543="","",'لیست کل'!J543)</f>
        <v/>
      </c>
      <c r="K543" s="31" t="str">
        <f>IF('لیست کل'!K543="","",'لیست کل'!K543)</f>
        <v/>
      </c>
      <c r="L543" s="31" t="str">
        <f>IF('لیست کل'!L543="","",'لیست کل'!L543)</f>
        <v/>
      </c>
      <c r="M543" s="31" t="str">
        <f>IF('لیست کل'!M543="","",'لیست کل'!M543)</f>
        <v/>
      </c>
      <c r="N543" s="31" t="str">
        <f>IF('لیست کل'!N543="","",'لیست کل'!N543)</f>
        <v/>
      </c>
      <c r="O543" s="31" t="str">
        <f>IF('لیست کل'!O543="","",'لیست کل'!O543)</f>
        <v/>
      </c>
      <c r="P543" s="31" t="str">
        <f>IF('لیست کل'!P543="","",'لیست کل'!P543)</f>
        <v/>
      </c>
      <c r="Q543" s="31" t="str">
        <f>IF('لیست کل'!Q543="","",'لیست کل'!Q543)</f>
        <v/>
      </c>
      <c r="R543" s="31" t="str">
        <f>IF('لیست کل'!R543="","",'لیست کل'!R543)</f>
        <v/>
      </c>
      <c r="S543" s="31" t="str">
        <f>IF('لیست کل'!S543="","",'لیست کل'!S543)</f>
        <v/>
      </c>
      <c r="T543" s="88" t="str">
        <f>IF('لیست کل'!T543="","",'لیست کل'!T543)</f>
        <v/>
      </c>
    </row>
    <row r="544" spans="1:20" ht="21" hidden="1">
      <c r="A544" s="30">
        <f>IF('لیست کل'!A544="","",'لیست کل'!A544)</f>
        <v>541</v>
      </c>
      <c r="B544" s="30" t="str">
        <f>IF('لیست کل'!B544="","",'لیست کل'!B544)</f>
        <v/>
      </c>
      <c r="C544" s="30" t="str">
        <f>IF('لیست کل'!C544="","",'لیست کل'!C544)</f>
        <v/>
      </c>
      <c r="D544" s="30" t="str">
        <f>IF('لیست کل'!D544="","",'لیست کل'!D544)</f>
        <v/>
      </c>
      <c r="E544" s="30" t="str">
        <f>IF('لیست کل'!E544="","",'لیست کل'!E544)</f>
        <v/>
      </c>
      <c r="F544" s="30" t="str">
        <f>IF('لیست کل'!F544="","",'لیست کل'!F544)</f>
        <v/>
      </c>
      <c r="G544" s="30" t="str">
        <f>IF('لیست کل'!G544="","",'لیست کل'!G544)</f>
        <v/>
      </c>
      <c r="H544" s="30" t="str">
        <f>IF('لیست کل'!H544="","",'لیست کل'!H544)</f>
        <v/>
      </c>
      <c r="I544" s="30" t="str">
        <f>IF('لیست کل'!I544="","",'لیست کل'!I544)</f>
        <v/>
      </c>
      <c r="J544" s="30" t="str">
        <f>IF('لیست کل'!J544="","",'لیست کل'!J544)</f>
        <v/>
      </c>
      <c r="K544" s="30" t="str">
        <f>IF('لیست کل'!K544="","",'لیست کل'!K544)</f>
        <v/>
      </c>
      <c r="L544" s="30" t="str">
        <f>IF('لیست کل'!L544="","",'لیست کل'!L544)</f>
        <v/>
      </c>
      <c r="M544" s="30" t="str">
        <f>IF('لیست کل'!M544="","",'لیست کل'!M544)</f>
        <v/>
      </c>
      <c r="N544" s="30" t="str">
        <f>IF('لیست کل'!N544="","",'لیست کل'!N544)</f>
        <v/>
      </c>
      <c r="O544" s="30" t="str">
        <f>IF('لیست کل'!O544="","",'لیست کل'!O544)</f>
        <v/>
      </c>
      <c r="P544" s="30" t="str">
        <f>IF('لیست کل'!P544="","",'لیست کل'!P544)</f>
        <v/>
      </c>
      <c r="Q544" s="30" t="str">
        <f>IF('لیست کل'!Q544="","",'لیست کل'!Q544)</f>
        <v/>
      </c>
      <c r="R544" s="30" t="str">
        <f>IF('لیست کل'!R544="","",'لیست کل'!R544)</f>
        <v/>
      </c>
      <c r="S544" s="30" t="str">
        <f>IF('لیست کل'!S544="","",'لیست کل'!S544)</f>
        <v/>
      </c>
      <c r="T544" s="87" t="str">
        <f>IF('لیست کل'!T544="","",'لیست کل'!T544)</f>
        <v/>
      </c>
    </row>
    <row r="545" spans="1:20" ht="21" hidden="1">
      <c r="A545" s="31">
        <f>IF('لیست کل'!A545="","",'لیست کل'!A545)</f>
        <v>542</v>
      </c>
      <c r="B545" s="31" t="str">
        <f>IF('لیست کل'!B545="","",'لیست کل'!B545)</f>
        <v/>
      </c>
      <c r="C545" s="31" t="str">
        <f>IF('لیست کل'!C545="","",'لیست کل'!C545)</f>
        <v/>
      </c>
      <c r="D545" s="31" t="str">
        <f>IF('لیست کل'!D545="","",'لیست کل'!D545)</f>
        <v/>
      </c>
      <c r="E545" s="31" t="str">
        <f>IF('لیست کل'!E545="","",'لیست کل'!E545)</f>
        <v/>
      </c>
      <c r="F545" s="31" t="str">
        <f>IF('لیست کل'!F545="","",'لیست کل'!F545)</f>
        <v/>
      </c>
      <c r="G545" s="31" t="str">
        <f>IF('لیست کل'!G545="","",'لیست کل'!G545)</f>
        <v/>
      </c>
      <c r="H545" s="31" t="str">
        <f>IF('لیست کل'!H545="","",'لیست کل'!H545)</f>
        <v/>
      </c>
      <c r="I545" s="31" t="str">
        <f>IF('لیست کل'!I545="","",'لیست کل'!I545)</f>
        <v/>
      </c>
      <c r="J545" s="31" t="str">
        <f>IF('لیست کل'!J545="","",'لیست کل'!J545)</f>
        <v/>
      </c>
      <c r="K545" s="31" t="str">
        <f>IF('لیست کل'!K545="","",'لیست کل'!K545)</f>
        <v/>
      </c>
      <c r="L545" s="31" t="str">
        <f>IF('لیست کل'!L545="","",'لیست کل'!L545)</f>
        <v/>
      </c>
      <c r="M545" s="31" t="str">
        <f>IF('لیست کل'!M545="","",'لیست کل'!M545)</f>
        <v/>
      </c>
      <c r="N545" s="31" t="str">
        <f>IF('لیست کل'!N545="","",'لیست کل'!N545)</f>
        <v/>
      </c>
      <c r="O545" s="31" t="str">
        <f>IF('لیست کل'!O545="","",'لیست کل'!O545)</f>
        <v/>
      </c>
      <c r="P545" s="31" t="str">
        <f>IF('لیست کل'!P545="","",'لیست کل'!P545)</f>
        <v/>
      </c>
      <c r="Q545" s="31" t="str">
        <f>IF('لیست کل'!Q545="","",'لیست کل'!Q545)</f>
        <v/>
      </c>
      <c r="R545" s="31" t="str">
        <f>IF('لیست کل'!R545="","",'لیست کل'!R545)</f>
        <v/>
      </c>
      <c r="S545" s="31" t="str">
        <f>IF('لیست کل'!S545="","",'لیست کل'!S545)</f>
        <v/>
      </c>
      <c r="T545" s="88" t="str">
        <f>IF('لیست کل'!T545="","",'لیست کل'!T545)</f>
        <v/>
      </c>
    </row>
    <row r="546" spans="1:20" ht="21" hidden="1">
      <c r="A546" s="30">
        <f>IF('لیست کل'!A546="","",'لیست کل'!A546)</f>
        <v>543</v>
      </c>
      <c r="B546" s="30" t="str">
        <f>IF('لیست کل'!B546="","",'لیست کل'!B546)</f>
        <v/>
      </c>
      <c r="C546" s="30" t="str">
        <f>IF('لیست کل'!C546="","",'لیست کل'!C546)</f>
        <v/>
      </c>
      <c r="D546" s="30" t="str">
        <f>IF('لیست کل'!D546="","",'لیست کل'!D546)</f>
        <v/>
      </c>
      <c r="E546" s="30" t="str">
        <f>IF('لیست کل'!E546="","",'لیست کل'!E546)</f>
        <v/>
      </c>
      <c r="F546" s="30" t="str">
        <f>IF('لیست کل'!F546="","",'لیست کل'!F546)</f>
        <v/>
      </c>
      <c r="G546" s="30" t="str">
        <f>IF('لیست کل'!G546="","",'لیست کل'!G546)</f>
        <v/>
      </c>
      <c r="H546" s="30" t="str">
        <f>IF('لیست کل'!H546="","",'لیست کل'!H546)</f>
        <v/>
      </c>
      <c r="I546" s="30" t="str">
        <f>IF('لیست کل'!I546="","",'لیست کل'!I546)</f>
        <v/>
      </c>
      <c r="J546" s="30" t="str">
        <f>IF('لیست کل'!J546="","",'لیست کل'!J546)</f>
        <v/>
      </c>
      <c r="K546" s="30" t="str">
        <f>IF('لیست کل'!K546="","",'لیست کل'!K546)</f>
        <v/>
      </c>
      <c r="L546" s="30" t="str">
        <f>IF('لیست کل'!L546="","",'لیست کل'!L546)</f>
        <v/>
      </c>
      <c r="M546" s="30" t="str">
        <f>IF('لیست کل'!M546="","",'لیست کل'!M546)</f>
        <v/>
      </c>
      <c r="N546" s="30" t="str">
        <f>IF('لیست کل'!N546="","",'لیست کل'!N546)</f>
        <v/>
      </c>
      <c r="O546" s="30" t="str">
        <f>IF('لیست کل'!O546="","",'لیست کل'!O546)</f>
        <v/>
      </c>
      <c r="P546" s="30" t="str">
        <f>IF('لیست کل'!P546="","",'لیست کل'!P546)</f>
        <v/>
      </c>
      <c r="Q546" s="30" t="str">
        <f>IF('لیست کل'!Q546="","",'لیست کل'!Q546)</f>
        <v/>
      </c>
      <c r="R546" s="30" t="str">
        <f>IF('لیست کل'!R546="","",'لیست کل'!R546)</f>
        <v/>
      </c>
      <c r="S546" s="30" t="str">
        <f>IF('لیست کل'!S546="","",'لیست کل'!S546)</f>
        <v/>
      </c>
      <c r="T546" s="87" t="str">
        <f>IF('لیست کل'!T546="","",'لیست کل'!T546)</f>
        <v/>
      </c>
    </row>
    <row r="547" spans="1:20" ht="21" hidden="1">
      <c r="A547" s="31">
        <f>IF('لیست کل'!A547="","",'لیست کل'!A547)</f>
        <v>544</v>
      </c>
      <c r="B547" s="31" t="str">
        <f>IF('لیست کل'!B547="","",'لیست کل'!B547)</f>
        <v/>
      </c>
      <c r="C547" s="31" t="str">
        <f>IF('لیست کل'!C547="","",'لیست کل'!C547)</f>
        <v/>
      </c>
      <c r="D547" s="31" t="str">
        <f>IF('لیست کل'!D547="","",'لیست کل'!D547)</f>
        <v/>
      </c>
      <c r="E547" s="31" t="str">
        <f>IF('لیست کل'!E547="","",'لیست کل'!E547)</f>
        <v/>
      </c>
      <c r="F547" s="31" t="str">
        <f>IF('لیست کل'!F547="","",'لیست کل'!F547)</f>
        <v/>
      </c>
      <c r="G547" s="31" t="str">
        <f>IF('لیست کل'!G547="","",'لیست کل'!G547)</f>
        <v/>
      </c>
      <c r="H547" s="31" t="str">
        <f>IF('لیست کل'!H547="","",'لیست کل'!H547)</f>
        <v/>
      </c>
      <c r="I547" s="31" t="str">
        <f>IF('لیست کل'!I547="","",'لیست کل'!I547)</f>
        <v/>
      </c>
      <c r="J547" s="31" t="str">
        <f>IF('لیست کل'!J547="","",'لیست کل'!J547)</f>
        <v/>
      </c>
      <c r="K547" s="31" t="str">
        <f>IF('لیست کل'!K547="","",'لیست کل'!K547)</f>
        <v/>
      </c>
      <c r="L547" s="31" t="str">
        <f>IF('لیست کل'!L547="","",'لیست کل'!L547)</f>
        <v/>
      </c>
      <c r="M547" s="31" t="str">
        <f>IF('لیست کل'!M547="","",'لیست کل'!M547)</f>
        <v/>
      </c>
      <c r="N547" s="31" t="str">
        <f>IF('لیست کل'!N547="","",'لیست کل'!N547)</f>
        <v/>
      </c>
      <c r="O547" s="31" t="str">
        <f>IF('لیست کل'!O547="","",'لیست کل'!O547)</f>
        <v/>
      </c>
      <c r="P547" s="31" t="str">
        <f>IF('لیست کل'!P547="","",'لیست کل'!P547)</f>
        <v/>
      </c>
      <c r="Q547" s="31" t="str">
        <f>IF('لیست کل'!Q547="","",'لیست کل'!Q547)</f>
        <v/>
      </c>
      <c r="R547" s="31" t="str">
        <f>IF('لیست کل'!R547="","",'لیست کل'!R547)</f>
        <v/>
      </c>
      <c r="S547" s="31" t="str">
        <f>IF('لیست کل'!S547="","",'لیست کل'!S547)</f>
        <v/>
      </c>
      <c r="T547" s="88" t="str">
        <f>IF('لیست کل'!T547="","",'لیست کل'!T547)</f>
        <v/>
      </c>
    </row>
    <row r="548" spans="1:20" ht="21" hidden="1">
      <c r="A548" s="30">
        <f>IF('لیست کل'!A548="","",'لیست کل'!A548)</f>
        <v>545</v>
      </c>
      <c r="B548" s="30" t="str">
        <f>IF('لیست کل'!B548="","",'لیست کل'!B548)</f>
        <v/>
      </c>
      <c r="C548" s="30" t="str">
        <f>IF('لیست کل'!C548="","",'لیست کل'!C548)</f>
        <v/>
      </c>
      <c r="D548" s="30" t="str">
        <f>IF('لیست کل'!D548="","",'لیست کل'!D548)</f>
        <v/>
      </c>
      <c r="E548" s="30" t="str">
        <f>IF('لیست کل'!E548="","",'لیست کل'!E548)</f>
        <v/>
      </c>
      <c r="F548" s="30" t="str">
        <f>IF('لیست کل'!F548="","",'لیست کل'!F548)</f>
        <v/>
      </c>
      <c r="G548" s="30" t="str">
        <f>IF('لیست کل'!G548="","",'لیست کل'!G548)</f>
        <v/>
      </c>
      <c r="H548" s="30" t="str">
        <f>IF('لیست کل'!H548="","",'لیست کل'!H548)</f>
        <v/>
      </c>
      <c r="I548" s="30" t="str">
        <f>IF('لیست کل'!I548="","",'لیست کل'!I548)</f>
        <v/>
      </c>
      <c r="J548" s="30" t="str">
        <f>IF('لیست کل'!J548="","",'لیست کل'!J548)</f>
        <v/>
      </c>
      <c r="K548" s="30" t="str">
        <f>IF('لیست کل'!K548="","",'لیست کل'!K548)</f>
        <v/>
      </c>
      <c r="L548" s="30" t="str">
        <f>IF('لیست کل'!L548="","",'لیست کل'!L548)</f>
        <v/>
      </c>
      <c r="M548" s="30" t="str">
        <f>IF('لیست کل'!M548="","",'لیست کل'!M548)</f>
        <v/>
      </c>
      <c r="N548" s="30" t="str">
        <f>IF('لیست کل'!N548="","",'لیست کل'!N548)</f>
        <v/>
      </c>
      <c r="O548" s="30" t="str">
        <f>IF('لیست کل'!O548="","",'لیست کل'!O548)</f>
        <v/>
      </c>
      <c r="P548" s="30" t="str">
        <f>IF('لیست کل'!P548="","",'لیست کل'!P548)</f>
        <v/>
      </c>
      <c r="Q548" s="30" t="str">
        <f>IF('لیست کل'!Q548="","",'لیست کل'!Q548)</f>
        <v/>
      </c>
      <c r="R548" s="30" t="str">
        <f>IF('لیست کل'!R548="","",'لیست کل'!R548)</f>
        <v/>
      </c>
      <c r="S548" s="30" t="str">
        <f>IF('لیست کل'!S548="","",'لیست کل'!S548)</f>
        <v/>
      </c>
      <c r="T548" s="87" t="str">
        <f>IF('لیست کل'!T548="","",'لیست کل'!T548)</f>
        <v/>
      </c>
    </row>
    <row r="549" spans="1:20" ht="21" hidden="1">
      <c r="A549" s="31">
        <f>IF('لیست کل'!A549="","",'لیست کل'!A549)</f>
        <v>546</v>
      </c>
      <c r="B549" s="31" t="str">
        <f>IF('لیست کل'!B549="","",'لیست کل'!B549)</f>
        <v/>
      </c>
      <c r="C549" s="31" t="str">
        <f>IF('لیست کل'!C549="","",'لیست کل'!C549)</f>
        <v/>
      </c>
      <c r="D549" s="31" t="str">
        <f>IF('لیست کل'!D549="","",'لیست کل'!D549)</f>
        <v/>
      </c>
      <c r="E549" s="31" t="str">
        <f>IF('لیست کل'!E549="","",'لیست کل'!E549)</f>
        <v/>
      </c>
      <c r="F549" s="31" t="str">
        <f>IF('لیست کل'!F549="","",'لیست کل'!F549)</f>
        <v/>
      </c>
      <c r="G549" s="31" t="str">
        <f>IF('لیست کل'!G549="","",'لیست کل'!G549)</f>
        <v/>
      </c>
      <c r="H549" s="31" t="str">
        <f>IF('لیست کل'!H549="","",'لیست کل'!H549)</f>
        <v/>
      </c>
      <c r="I549" s="31" t="str">
        <f>IF('لیست کل'!I549="","",'لیست کل'!I549)</f>
        <v/>
      </c>
      <c r="J549" s="31" t="str">
        <f>IF('لیست کل'!J549="","",'لیست کل'!J549)</f>
        <v/>
      </c>
      <c r="K549" s="31" t="str">
        <f>IF('لیست کل'!K549="","",'لیست کل'!K549)</f>
        <v/>
      </c>
      <c r="L549" s="31" t="str">
        <f>IF('لیست کل'!L549="","",'لیست کل'!L549)</f>
        <v/>
      </c>
      <c r="M549" s="31" t="str">
        <f>IF('لیست کل'!M549="","",'لیست کل'!M549)</f>
        <v/>
      </c>
      <c r="N549" s="31" t="str">
        <f>IF('لیست کل'!N549="","",'لیست کل'!N549)</f>
        <v/>
      </c>
      <c r="O549" s="31" t="str">
        <f>IF('لیست کل'!O549="","",'لیست کل'!O549)</f>
        <v/>
      </c>
      <c r="P549" s="31" t="str">
        <f>IF('لیست کل'!P549="","",'لیست کل'!P549)</f>
        <v/>
      </c>
      <c r="Q549" s="31" t="str">
        <f>IF('لیست کل'!Q549="","",'لیست کل'!Q549)</f>
        <v/>
      </c>
      <c r="R549" s="31" t="str">
        <f>IF('لیست کل'!R549="","",'لیست کل'!R549)</f>
        <v/>
      </c>
      <c r="S549" s="31" t="str">
        <f>IF('لیست کل'!S549="","",'لیست کل'!S549)</f>
        <v/>
      </c>
      <c r="T549" s="88" t="str">
        <f>IF('لیست کل'!T549="","",'لیست کل'!T549)</f>
        <v/>
      </c>
    </row>
    <row r="550" spans="1:20" ht="21" hidden="1">
      <c r="A550" s="30">
        <f>IF('لیست کل'!A550="","",'لیست کل'!A550)</f>
        <v>547</v>
      </c>
      <c r="B550" s="30" t="str">
        <f>IF('لیست کل'!B550="","",'لیست کل'!B550)</f>
        <v/>
      </c>
      <c r="C550" s="30" t="str">
        <f>IF('لیست کل'!C550="","",'لیست کل'!C550)</f>
        <v/>
      </c>
      <c r="D550" s="30" t="str">
        <f>IF('لیست کل'!D550="","",'لیست کل'!D550)</f>
        <v/>
      </c>
      <c r="E550" s="30" t="str">
        <f>IF('لیست کل'!E550="","",'لیست کل'!E550)</f>
        <v/>
      </c>
      <c r="F550" s="30" t="str">
        <f>IF('لیست کل'!F550="","",'لیست کل'!F550)</f>
        <v/>
      </c>
      <c r="G550" s="30" t="str">
        <f>IF('لیست کل'!G550="","",'لیست کل'!G550)</f>
        <v/>
      </c>
      <c r="H550" s="30" t="str">
        <f>IF('لیست کل'!H550="","",'لیست کل'!H550)</f>
        <v/>
      </c>
      <c r="I550" s="30" t="str">
        <f>IF('لیست کل'!I550="","",'لیست کل'!I550)</f>
        <v/>
      </c>
      <c r="J550" s="30" t="str">
        <f>IF('لیست کل'!J550="","",'لیست کل'!J550)</f>
        <v/>
      </c>
      <c r="K550" s="30" t="str">
        <f>IF('لیست کل'!K550="","",'لیست کل'!K550)</f>
        <v/>
      </c>
      <c r="L550" s="30" t="str">
        <f>IF('لیست کل'!L550="","",'لیست کل'!L550)</f>
        <v/>
      </c>
      <c r="M550" s="30" t="str">
        <f>IF('لیست کل'!M550="","",'لیست کل'!M550)</f>
        <v/>
      </c>
      <c r="N550" s="30" t="str">
        <f>IF('لیست کل'!N550="","",'لیست کل'!N550)</f>
        <v/>
      </c>
      <c r="O550" s="30" t="str">
        <f>IF('لیست کل'!O550="","",'لیست کل'!O550)</f>
        <v/>
      </c>
      <c r="P550" s="30" t="str">
        <f>IF('لیست کل'!P550="","",'لیست کل'!P550)</f>
        <v/>
      </c>
      <c r="Q550" s="30" t="str">
        <f>IF('لیست کل'!Q550="","",'لیست کل'!Q550)</f>
        <v/>
      </c>
      <c r="R550" s="30" t="str">
        <f>IF('لیست کل'!R550="","",'لیست کل'!R550)</f>
        <v/>
      </c>
      <c r="S550" s="30" t="str">
        <f>IF('لیست کل'!S550="","",'لیست کل'!S550)</f>
        <v/>
      </c>
      <c r="T550" s="87" t="str">
        <f>IF('لیست کل'!T550="","",'لیست کل'!T550)</f>
        <v/>
      </c>
    </row>
    <row r="551" spans="1:20" ht="21" hidden="1">
      <c r="A551" s="31">
        <f>IF('لیست کل'!A551="","",'لیست کل'!A551)</f>
        <v>548</v>
      </c>
      <c r="B551" s="31" t="str">
        <f>IF('لیست کل'!B551="","",'لیست کل'!B551)</f>
        <v/>
      </c>
      <c r="C551" s="31" t="str">
        <f>IF('لیست کل'!C551="","",'لیست کل'!C551)</f>
        <v/>
      </c>
      <c r="D551" s="31" t="str">
        <f>IF('لیست کل'!D551="","",'لیست کل'!D551)</f>
        <v/>
      </c>
      <c r="E551" s="31" t="str">
        <f>IF('لیست کل'!E551="","",'لیست کل'!E551)</f>
        <v/>
      </c>
      <c r="F551" s="31" t="str">
        <f>IF('لیست کل'!F551="","",'لیست کل'!F551)</f>
        <v/>
      </c>
      <c r="G551" s="31" t="str">
        <f>IF('لیست کل'!G551="","",'لیست کل'!G551)</f>
        <v/>
      </c>
      <c r="H551" s="31" t="str">
        <f>IF('لیست کل'!H551="","",'لیست کل'!H551)</f>
        <v/>
      </c>
      <c r="I551" s="31" t="str">
        <f>IF('لیست کل'!I551="","",'لیست کل'!I551)</f>
        <v/>
      </c>
      <c r="J551" s="31" t="str">
        <f>IF('لیست کل'!J551="","",'لیست کل'!J551)</f>
        <v/>
      </c>
      <c r="K551" s="31" t="str">
        <f>IF('لیست کل'!K551="","",'لیست کل'!K551)</f>
        <v/>
      </c>
      <c r="L551" s="31" t="str">
        <f>IF('لیست کل'!L551="","",'لیست کل'!L551)</f>
        <v/>
      </c>
      <c r="M551" s="31" t="str">
        <f>IF('لیست کل'!M551="","",'لیست کل'!M551)</f>
        <v/>
      </c>
      <c r="N551" s="31" t="str">
        <f>IF('لیست کل'!N551="","",'لیست کل'!N551)</f>
        <v/>
      </c>
      <c r="O551" s="31" t="str">
        <f>IF('لیست کل'!O551="","",'لیست کل'!O551)</f>
        <v/>
      </c>
      <c r="P551" s="31" t="str">
        <f>IF('لیست کل'!P551="","",'لیست کل'!P551)</f>
        <v/>
      </c>
      <c r="Q551" s="31" t="str">
        <f>IF('لیست کل'!Q551="","",'لیست کل'!Q551)</f>
        <v/>
      </c>
      <c r="R551" s="31" t="str">
        <f>IF('لیست کل'!R551="","",'لیست کل'!R551)</f>
        <v/>
      </c>
      <c r="S551" s="31" t="str">
        <f>IF('لیست کل'!S551="","",'لیست کل'!S551)</f>
        <v/>
      </c>
      <c r="T551" s="88" t="str">
        <f>IF('لیست کل'!T551="","",'لیست کل'!T551)</f>
        <v/>
      </c>
    </row>
    <row r="552" spans="1:20" ht="21" hidden="1">
      <c r="A552" s="30">
        <f>IF('لیست کل'!A552="","",'لیست کل'!A552)</f>
        <v>549</v>
      </c>
      <c r="B552" s="30" t="str">
        <f>IF('لیست کل'!B552="","",'لیست کل'!B552)</f>
        <v/>
      </c>
      <c r="C552" s="30" t="str">
        <f>IF('لیست کل'!C552="","",'لیست کل'!C552)</f>
        <v/>
      </c>
      <c r="D552" s="30" t="str">
        <f>IF('لیست کل'!D552="","",'لیست کل'!D552)</f>
        <v/>
      </c>
      <c r="E552" s="30" t="str">
        <f>IF('لیست کل'!E552="","",'لیست کل'!E552)</f>
        <v/>
      </c>
      <c r="F552" s="30" t="str">
        <f>IF('لیست کل'!F552="","",'لیست کل'!F552)</f>
        <v/>
      </c>
      <c r="G552" s="30" t="str">
        <f>IF('لیست کل'!G552="","",'لیست کل'!G552)</f>
        <v/>
      </c>
      <c r="H552" s="30" t="str">
        <f>IF('لیست کل'!H552="","",'لیست کل'!H552)</f>
        <v/>
      </c>
      <c r="I552" s="30" t="str">
        <f>IF('لیست کل'!I552="","",'لیست کل'!I552)</f>
        <v/>
      </c>
      <c r="J552" s="30" t="str">
        <f>IF('لیست کل'!J552="","",'لیست کل'!J552)</f>
        <v/>
      </c>
      <c r="K552" s="30" t="str">
        <f>IF('لیست کل'!K552="","",'لیست کل'!K552)</f>
        <v/>
      </c>
      <c r="L552" s="30" t="str">
        <f>IF('لیست کل'!L552="","",'لیست کل'!L552)</f>
        <v/>
      </c>
      <c r="M552" s="30" t="str">
        <f>IF('لیست کل'!M552="","",'لیست کل'!M552)</f>
        <v/>
      </c>
      <c r="N552" s="30" t="str">
        <f>IF('لیست کل'!N552="","",'لیست کل'!N552)</f>
        <v/>
      </c>
      <c r="O552" s="30" t="str">
        <f>IF('لیست کل'!O552="","",'لیست کل'!O552)</f>
        <v/>
      </c>
      <c r="P552" s="30" t="str">
        <f>IF('لیست کل'!P552="","",'لیست کل'!P552)</f>
        <v/>
      </c>
      <c r="Q552" s="30" t="str">
        <f>IF('لیست کل'!Q552="","",'لیست کل'!Q552)</f>
        <v/>
      </c>
      <c r="R552" s="30" t="str">
        <f>IF('لیست کل'!R552="","",'لیست کل'!R552)</f>
        <v/>
      </c>
      <c r="S552" s="30" t="str">
        <f>IF('لیست کل'!S552="","",'لیست کل'!S552)</f>
        <v/>
      </c>
      <c r="T552" s="87" t="str">
        <f>IF('لیست کل'!T552="","",'لیست کل'!T552)</f>
        <v/>
      </c>
    </row>
    <row r="553" spans="1:20" ht="21" hidden="1">
      <c r="A553" s="31">
        <f>IF('لیست کل'!A553="","",'لیست کل'!A553)</f>
        <v>550</v>
      </c>
      <c r="B553" s="31" t="str">
        <f>IF('لیست کل'!B553="","",'لیست کل'!B553)</f>
        <v/>
      </c>
      <c r="C553" s="31" t="str">
        <f>IF('لیست کل'!C553="","",'لیست کل'!C553)</f>
        <v/>
      </c>
      <c r="D553" s="31" t="str">
        <f>IF('لیست کل'!D553="","",'لیست کل'!D553)</f>
        <v/>
      </c>
      <c r="E553" s="31" t="str">
        <f>IF('لیست کل'!E553="","",'لیست کل'!E553)</f>
        <v/>
      </c>
      <c r="F553" s="31" t="str">
        <f>IF('لیست کل'!F553="","",'لیست کل'!F553)</f>
        <v/>
      </c>
      <c r="G553" s="31" t="str">
        <f>IF('لیست کل'!G553="","",'لیست کل'!G553)</f>
        <v/>
      </c>
      <c r="H553" s="31" t="str">
        <f>IF('لیست کل'!H553="","",'لیست کل'!H553)</f>
        <v/>
      </c>
      <c r="I553" s="31" t="str">
        <f>IF('لیست کل'!I553="","",'لیست کل'!I553)</f>
        <v/>
      </c>
      <c r="J553" s="31" t="str">
        <f>IF('لیست کل'!J553="","",'لیست کل'!J553)</f>
        <v/>
      </c>
      <c r="K553" s="31" t="str">
        <f>IF('لیست کل'!K553="","",'لیست کل'!K553)</f>
        <v/>
      </c>
      <c r="L553" s="31" t="str">
        <f>IF('لیست کل'!L553="","",'لیست کل'!L553)</f>
        <v/>
      </c>
      <c r="M553" s="31" t="str">
        <f>IF('لیست کل'!M553="","",'لیست کل'!M553)</f>
        <v/>
      </c>
      <c r="N553" s="31" t="str">
        <f>IF('لیست کل'!N553="","",'لیست کل'!N553)</f>
        <v/>
      </c>
      <c r="O553" s="31" t="str">
        <f>IF('لیست کل'!O553="","",'لیست کل'!O553)</f>
        <v/>
      </c>
      <c r="P553" s="31" t="str">
        <f>IF('لیست کل'!P553="","",'لیست کل'!P553)</f>
        <v/>
      </c>
      <c r="Q553" s="31" t="str">
        <f>IF('لیست کل'!Q553="","",'لیست کل'!Q553)</f>
        <v/>
      </c>
      <c r="R553" s="31" t="str">
        <f>IF('لیست کل'!R553="","",'لیست کل'!R553)</f>
        <v/>
      </c>
      <c r="S553" s="31" t="str">
        <f>IF('لیست کل'!S553="","",'لیست کل'!S553)</f>
        <v/>
      </c>
      <c r="T553" s="88" t="str">
        <f>IF('لیست کل'!T553="","",'لیست کل'!T553)</f>
        <v/>
      </c>
    </row>
    <row r="554" spans="1:20" ht="21" hidden="1">
      <c r="A554" s="30">
        <f>IF('لیست کل'!A554="","",'لیست کل'!A554)</f>
        <v>551</v>
      </c>
      <c r="B554" s="30" t="str">
        <f>IF('لیست کل'!B554="","",'لیست کل'!B554)</f>
        <v/>
      </c>
      <c r="C554" s="30" t="str">
        <f>IF('لیست کل'!C554="","",'لیست کل'!C554)</f>
        <v/>
      </c>
      <c r="D554" s="30" t="str">
        <f>IF('لیست کل'!D554="","",'لیست کل'!D554)</f>
        <v/>
      </c>
      <c r="E554" s="30" t="str">
        <f>IF('لیست کل'!E554="","",'لیست کل'!E554)</f>
        <v/>
      </c>
      <c r="F554" s="30" t="str">
        <f>IF('لیست کل'!F554="","",'لیست کل'!F554)</f>
        <v/>
      </c>
      <c r="G554" s="30" t="str">
        <f>IF('لیست کل'!G554="","",'لیست کل'!G554)</f>
        <v/>
      </c>
      <c r="H554" s="30" t="str">
        <f>IF('لیست کل'!H554="","",'لیست کل'!H554)</f>
        <v/>
      </c>
      <c r="I554" s="30" t="str">
        <f>IF('لیست کل'!I554="","",'لیست کل'!I554)</f>
        <v/>
      </c>
      <c r="J554" s="30" t="str">
        <f>IF('لیست کل'!J554="","",'لیست کل'!J554)</f>
        <v/>
      </c>
      <c r="K554" s="30" t="str">
        <f>IF('لیست کل'!K554="","",'لیست کل'!K554)</f>
        <v/>
      </c>
      <c r="L554" s="30" t="str">
        <f>IF('لیست کل'!L554="","",'لیست کل'!L554)</f>
        <v/>
      </c>
      <c r="M554" s="30" t="str">
        <f>IF('لیست کل'!M554="","",'لیست کل'!M554)</f>
        <v/>
      </c>
      <c r="N554" s="30" t="str">
        <f>IF('لیست کل'!N554="","",'لیست کل'!N554)</f>
        <v/>
      </c>
      <c r="O554" s="30" t="str">
        <f>IF('لیست کل'!O554="","",'لیست کل'!O554)</f>
        <v/>
      </c>
      <c r="P554" s="30" t="str">
        <f>IF('لیست کل'!P554="","",'لیست کل'!P554)</f>
        <v/>
      </c>
      <c r="Q554" s="30" t="str">
        <f>IF('لیست کل'!Q554="","",'لیست کل'!Q554)</f>
        <v/>
      </c>
      <c r="R554" s="30" t="str">
        <f>IF('لیست کل'!R554="","",'لیست کل'!R554)</f>
        <v/>
      </c>
      <c r="S554" s="30" t="str">
        <f>IF('لیست کل'!S554="","",'لیست کل'!S554)</f>
        <v/>
      </c>
      <c r="T554" s="87" t="str">
        <f>IF('لیست کل'!T554="","",'لیست کل'!T554)</f>
        <v/>
      </c>
    </row>
    <row r="555" spans="1:20" ht="21" hidden="1">
      <c r="A555" s="31">
        <f>IF('لیست کل'!A555="","",'لیست کل'!A555)</f>
        <v>552</v>
      </c>
      <c r="B555" s="31" t="str">
        <f>IF('لیست کل'!B555="","",'لیست کل'!B555)</f>
        <v/>
      </c>
      <c r="C555" s="31" t="str">
        <f>IF('لیست کل'!C555="","",'لیست کل'!C555)</f>
        <v/>
      </c>
      <c r="D555" s="31" t="str">
        <f>IF('لیست کل'!D555="","",'لیست کل'!D555)</f>
        <v/>
      </c>
      <c r="E555" s="31" t="str">
        <f>IF('لیست کل'!E555="","",'لیست کل'!E555)</f>
        <v/>
      </c>
      <c r="F555" s="31" t="str">
        <f>IF('لیست کل'!F555="","",'لیست کل'!F555)</f>
        <v/>
      </c>
      <c r="G555" s="31" t="str">
        <f>IF('لیست کل'!G555="","",'لیست کل'!G555)</f>
        <v/>
      </c>
      <c r="H555" s="31" t="str">
        <f>IF('لیست کل'!H555="","",'لیست کل'!H555)</f>
        <v/>
      </c>
      <c r="I555" s="31" t="str">
        <f>IF('لیست کل'!I555="","",'لیست کل'!I555)</f>
        <v/>
      </c>
      <c r="J555" s="31" t="str">
        <f>IF('لیست کل'!J555="","",'لیست کل'!J555)</f>
        <v/>
      </c>
      <c r="K555" s="31" t="str">
        <f>IF('لیست کل'!K555="","",'لیست کل'!K555)</f>
        <v/>
      </c>
      <c r="L555" s="31" t="str">
        <f>IF('لیست کل'!L555="","",'لیست کل'!L555)</f>
        <v/>
      </c>
      <c r="M555" s="31" t="str">
        <f>IF('لیست کل'!M555="","",'لیست کل'!M555)</f>
        <v/>
      </c>
      <c r="N555" s="31" t="str">
        <f>IF('لیست کل'!N555="","",'لیست کل'!N555)</f>
        <v/>
      </c>
      <c r="O555" s="31" t="str">
        <f>IF('لیست کل'!O555="","",'لیست کل'!O555)</f>
        <v/>
      </c>
      <c r="P555" s="31" t="str">
        <f>IF('لیست کل'!P555="","",'لیست کل'!P555)</f>
        <v/>
      </c>
      <c r="Q555" s="31" t="str">
        <f>IF('لیست کل'!Q555="","",'لیست کل'!Q555)</f>
        <v/>
      </c>
      <c r="R555" s="31" t="str">
        <f>IF('لیست کل'!R555="","",'لیست کل'!R555)</f>
        <v/>
      </c>
      <c r="S555" s="31" t="str">
        <f>IF('لیست کل'!S555="","",'لیست کل'!S555)</f>
        <v/>
      </c>
      <c r="T555" s="88" t="str">
        <f>IF('لیست کل'!T555="","",'لیست کل'!T555)</f>
        <v/>
      </c>
    </row>
    <row r="556" spans="1:20" ht="21" hidden="1">
      <c r="A556" s="30">
        <f>IF('لیست کل'!A556="","",'لیست کل'!A556)</f>
        <v>553</v>
      </c>
      <c r="B556" s="30" t="str">
        <f>IF('لیست کل'!B556="","",'لیست کل'!B556)</f>
        <v/>
      </c>
      <c r="C556" s="30" t="str">
        <f>IF('لیست کل'!C556="","",'لیست کل'!C556)</f>
        <v/>
      </c>
      <c r="D556" s="30" t="str">
        <f>IF('لیست کل'!D556="","",'لیست کل'!D556)</f>
        <v/>
      </c>
      <c r="E556" s="30" t="str">
        <f>IF('لیست کل'!E556="","",'لیست کل'!E556)</f>
        <v/>
      </c>
      <c r="F556" s="30" t="str">
        <f>IF('لیست کل'!F556="","",'لیست کل'!F556)</f>
        <v/>
      </c>
      <c r="G556" s="30" t="str">
        <f>IF('لیست کل'!G556="","",'لیست کل'!G556)</f>
        <v/>
      </c>
      <c r="H556" s="30" t="str">
        <f>IF('لیست کل'!H556="","",'لیست کل'!H556)</f>
        <v/>
      </c>
      <c r="I556" s="30" t="str">
        <f>IF('لیست کل'!I556="","",'لیست کل'!I556)</f>
        <v/>
      </c>
      <c r="J556" s="30" t="str">
        <f>IF('لیست کل'!J556="","",'لیست کل'!J556)</f>
        <v/>
      </c>
      <c r="K556" s="30" t="str">
        <f>IF('لیست کل'!K556="","",'لیست کل'!K556)</f>
        <v/>
      </c>
      <c r="L556" s="30" t="str">
        <f>IF('لیست کل'!L556="","",'لیست کل'!L556)</f>
        <v/>
      </c>
      <c r="M556" s="30" t="str">
        <f>IF('لیست کل'!M556="","",'لیست کل'!M556)</f>
        <v/>
      </c>
      <c r="N556" s="30" t="str">
        <f>IF('لیست کل'!N556="","",'لیست کل'!N556)</f>
        <v/>
      </c>
      <c r="O556" s="30" t="str">
        <f>IF('لیست کل'!O556="","",'لیست کل'!O556)</f>
        <v/>
      </c>
      <c r="P556" s="30" t="str">
        <f>IF('لیست کل'!P556="","",'لیست کل'!P556)</f>
        <v/>
      </c>
      <c r="Q556" s="30" t="str">
        <f>IF('لیست کل'!Q556="","",'لیست کل'!Q556)</f>
        <v/>
      </c>
      <c r="R556" s="30" t="str">
        <f>IF('لیست کل'!R556="","",'لیست کل'!R556)</f>
        <v/>
      </c>
      <c r="S556" s="30" t="str">
        <f>IF('لیست کل'!S556="","",'لیست کل'!S556)</f>
        <v/>
      </c>
      <c r="T556" s="87" t="str">
        <f>IF('لیست کل'!T556="","",'لیست کل'!T556)</f>
        <v/>
      </c>
    </row>
    <row r="557" spans="1:20" ht="21" hidden="1">
      <c r="A557" s="31">
        <f>IF('لیست کل'!A557="","",'لیست کل'!A557)</f>
        <v>554</v>
      </c>
      <c r="B557" s="31" t="str">
        <f>IF('لیست کل'!B557="","",'لیست کل'!B557)</f>
        <v/>
      </c>
      <c r="C557" s="31" t="str">
        <f>IF('لیست کل'!C557="","",'لیست کل'!C557)</f>
        <v/>
      </c>
      <c r="D557" s="31" t="str">
        <f>IF('لیست کل'!D557="","",'لیست کل'!D557)</f>
        <v/>
      </c>
      <c r="E557" s="31" t="str">
        <f>IF('لیست کل'!E557="","",'لیست کل'!E557)</f>
        <v/>
      </c>
      <c r="F557" s="31" t="str">
        <f>IF('لیست کل'!F557="","",'لیست کل'!F557)</f>
        <v/>
      </c>
      <c r="G557" s="31" t="str">
        <f>IF('لیست کل'!G557="","",'لیست کل'!G557)</f>
        <v/>
      </c>
      <c r="H557" s="31" t="str">
        <f>IF('لیست کل'!H557="","",'لیست کل'!H557)</f>
        <v/>
      </c>
      <c r="I557" s="31" t="str">
        <f>IF('لیست کل'!I557="","",'لیست کل'!I557)</f>
        <v/>
      </c>
      <c r="J557" s="31" t="str">
        <f>IF('لیست کل'!J557="","",'لیست کل'!J557)</f>
        <v/>
      </c>
      <c r="K557" s="31" t="str">
        <f>IF('لیست کل'!K557="","",'لیست کل'!K557)</f>
        <v/>
      </c>
      <c r="L557" s="31" t="str">
        <f>IF('لیست کل'!L557="","",'لیست کل'!L557)</f>
        <v/>
      </c>
      <c r="M557" s="31" t="str">
        <f>IF('لیست کل'!M557="","",'لیست کل'!M557)</f>
        <v/>
      </c>
      <c r="N557" s="31" t="str">
        <f>IF('لیست کل'!N557="","",'لیست کل'!N557)</f>
        <v/>
      </c>
      <c r="O557" s="31" t="str">
        <f>IF('لیست کل'!O557="","",'لیست کل'!O557)</f>
        <v/>
      </c>
      <c r="P557" s="31" t="str">
        <f>IF('لیست کل'!P557="","",'لیست کل'!P557)</f>
        <v/>
      </c>
      <c r="Q557" s="31" t="str">
        <f>IF('لیست کل'!Q557="","",'لیست کل'!Q557)</f>
        <v/>
      </c>
      <c r="R557" s="31" t="str">
        <f>IF('لیست کل'!R557="","",'لیست کل'!R557)</f>
        <v/>
      </c>
      <c r="S557" s="31" t="str">
        <f>IF('لیست کل'!S557="","",'لیست کل'!S557)</f>
        <v/>
      </c>
      <c r="T557" s="88" t="str">
        <f>IF('لیست کل'!T557="","",'لیست کل'!T557)</f>
        <v/>
      </c>
    </row>
    <row r="558" spans="1:20" ht="21" hidden="1">
      <c r="A558" s="30">
        <f>IF('لیست کل'!A558="","",'لیست کل'!A558)</f>
        <v>555</v>
      </c>
      <c r="B558" s="30" t="str">
        <f>IF('لیست کل'!B558="","",'لیست کل'!B558)</f>
        <v/>
      </c>
      <c r="C558" s="30" t="str">
        <f>IF('لیست کل'!C558="","",'لیست کل'!C558)</f>
        <v/>
      </c>
      <c r="D558" s="30" t="str">
        <f>IF('لیست کل'!D558="","",'لیست کل'!D558)</f>
        <v/>
      </c>
      <c r="E558" s="30" t="str">
        <f>IF('لیست کل'!E558="","",'لیست کل'!E558)</f>
        <v/>
      </c>
      <c r="F558" s="30" t="str">
        <f>IF('لیست کل'!F558="","",'لیست کل'!F558)</f>
        <v/>
      </c>
      <c r="G558" s="30" t="str">
        <f>IF('لیست کل'!G558="","",'لیست کل'!G558)</f>
        <v/>
      </c>
      <c r="H558" s="30" t="str">
        <f>IF('لیست کل'!H558="","",'لیست کل'!H558)</f>
        <v/>
      </c>
      <c r="I558" s="30" t="str">
        <f>IF('لیست کل'!I558="","",'لیست کل'!I558)</f>
        <v/>
      </c>
      <c r="J558" s="30" t="str">
        <f>IF('لیست کل'!J558="","",'لیست کل'!J558)</f>
        <v/>
      </c>
      <c r="K558" s="30" t="str">
        <f>IF('لیست کل'!K558="","",'لیست کل'!K558)</f>
        <v/>
      </c>
      <c r="L558" s="30" t="str">
        <f>IF('لیست کل'!L558="","",'لیست کل'!L558)</f>
        <v/>
      </c>
      <c r="M558" s="30" t="str">
        <f>IF('لیست کل'!M558="","",'لیست کل'!M558)</f>
        <v/>
      </c>
      <c r="N558" s="30" t="str">
        <f>IF('لیست کل'!N558="","",'لیست کل'!N558)</f>
        <v/>
      </c>
      <c r="O558" s="30" t="str">
        <f>IF('لیست کل'!O558="","",'لیست کل'!O558)</f>
        <v/>
      </c>
      <c r="P558" s="30" t="str">
        <f>IF('لیست کل'!P558="","",'لیست کل'!P558)</f>
        <v/>
      </c>
      <c r="Q558" s="30" t="str">
        <f>IF('لیست کل'!Q558="","",'لیست کل'!Q558)</f>
        <v/>
      </c>
      <c r="R558" s="30" t="str">
        <f>IF('لیست کل'!R558="","",'لیست کل'!R558)</f>
        <v/>
      </c>
      <c r="S558" s="30" t="str">
        <f>IF('لیست کل'!S558="","",'لیست کل'!S558)</f>
        <v/>
      </c>
      <c r="T558" s="87" t="str">
        <f>IF('لیست کل'!T558="","",'لیست کل'!T558)</f>
        <v/>
      </c>
    </row>
    <row r="559" spans="1:20" ht="21" hidden="1">
      <c r="A559" s="31">
        <f>IF('لیست کل'!A559="","",'لیست کل'!A559)</f>
        <v>556</v>
      </c>
      <c r="B559" s="31" t="str">
        <f>IF('لیست کل'!B559="","",'لیست کل'!B559)</f>
        <v/>
      </c>
      <c r="C559" s="31" t="str">
        <f>IF('لیست کل'!C559="","",'لیست کل'!C559)</f>
        <v/>
      </c>
      <c r="D559" s="31" t="str">
        <f>IF('لیست کل'!D559="","",'لیست کل'!D559)</f>
        <v/>
      </c>
      <c r="E559" s="31" t="str">
        <f>IF('لیست کل'!E559="","",'لیست کل'!E559)</f>
        <v/>
      </c>
      <c r="F559" s="31" t="str">
        <f>IF('لیست کل'!F559="","",'لیست کل'!F559)</f>
        <v/>
      </c>
      <c r="G559" s="31" t="str">
        <f>IF('لیست کل'!G559="","",'لیست کل'!G559)</f>
        <v/>
      </c>
      <c r="H559" s="31" t="str">
        <f>IF('لیست کل'!H559="","",'لیست کل'!H559)</f>
        <v/>
      </c>
      <c r="I559" s="31" t="str">
        <f>IF('لیست کل'!I559="","",'لیست کل'!I559)</f>
        <v/>
      </c>
      <c r="J559" s="31" t="str">
        <f>IF('لیست کل'!J559="","",'لیست کل'!J559)</f>
        <v/>
      </c>
      <c r="K559" s="31" t="str">
        <f>IF('لیست کل'!K559="","",'لیست کل'!K559)</f>
        <v/>
      </c>
      <c r="L559" s="31" t="str">
        <f>IF('لیست کل'!L559="","",'لیست کل'!L559)</f>
        <v/>
      </c>
      <c r="M559" s="31" t="str">
        <f>IF('لیست کل'!M559="","",'لیست کل'!M559)</f>
        <v/>
      </c>
      <c r="N559" s="31" t="str">
        <f>IF('لیست کل'!N559="","",'لیست کل'!N559)</f>
        <v/>
      </c>
      <c r="O559" s="31" t="str">
        <f>IF('لیست کل'!O559="","",'لیست کل'!O559)</f>
        <v/>
      </c>
      <c r="P559" s="31" t="str">
        <f>IF('لیست کل'!P559="","",'لیست کل'!P559)</f>
        <v/>
      </c>
      <c r="Q559" s="31" t="str">
        <f>IF('لیست کل'!Q559="","",'لیست کل'!Q559)</f>
        <v/>
      </c>
      <c r="R559" s="31" t="str">
        <f>IF('لیست کل'!R559="","",'لیست کل'!R559)</f>
        <v/>
      </c>
      <c r="S559" s="31" t="str">
        <f>IF('لیست کل'!S559="","",'لیست کل'!S559)</f>
        <v/>
      </c>
      <c r="T559" s="88" t="str">
        <f>IF('لیست کل'!T559="","",'لیست کل'!T559)</f>
        <v/>
      </c>
    </row>
    <row r="560" spans="1:20" ht="21" hidden="1">
      <c r="A560" s="30">
        <f>IF('لیست کل'!A560="","",'لیست کل'!A560)</f>
        <v>557</v>
      </c>
      <c r="B560" s="30" t="str">
        <f>IF('لیست کل'!B560="","",'لیست کل'!B560)</f>
        <v/>
      </c>
      <c r="C560" s="30" t="str">
        <f>IF('لیست کل'!C560="","",'لیست کل'!C560)</f>
        <v/>
      </c>
      <c r="D560" s="30" t="str">
        <f>IF('لیست کل'!D560="","",'لیست کل'!D560)</f>
        <v/>
      </c>
      <c r="E560" s="30" t="str">
        <f>IF('لیست کل'!E560="","",'لیست کل'!E560)</f>
        <v/>
      </c>
      <c r="F560" s="30" t="str">
        <f>IF('لیست کل'!F560="","",'لیست کل'!F560)</f>
        <v/>
      </c>
      <c r="G560" s="30" t="str">
        <f>IF('لیست کل'!G560="","",'لیست کل'!G560)</f>
        <v/>
      </c>
      <c r="H560" s="30" t="str">
        <f>IF('لیست کل'!H560="","",'لیست کل'!H560)</f>
        <v/>
      </c>
      <c r="I560" s="30" t="str">
        <f>IF('لیست کل'!I560="","",'لیست کل'!I560)</f>
        <v/>
      </c>
      <c r="J560" s="30" t="str">
        <f>IF('لیست کل'!J560="","",'لیست کل'!J560)</f>
        <v/>
      </c>
      <c r="K560" s="30" t="str">
        <f>IF('لیست کل'!K560="","",'لیست کل'!K560)</f>
        <v/>
      </c>
      <c r="L560" s="30" t="str">
        <f>IF('لیست کل'!L560="","",'لیست کل'!L560)</f>
        <v/>
      </c>
      <c r="M560" s="30" t="str">
        <f>IF('لیست کل'!M560="","",'لیست کل'!M560)</f>
        <v/>
      </c>
      <c r="N560" s="30" t="str">
        <f>IF('لیست کل'!N560="","",'لیست کل'!N560)</f>
        <v/>
      </c>
      <c r="O560" s="30" t="str">
        <f>IF('لیست کل'!O560="","",'لیست کل'!O560)</f>
        <v/>
      </c>
      <c r="P560" s="30" t="str">
        <f>IF('لیست کل'!P560="","",'لیست کل'!P560)</f>
        <v/>
      </c>
      <c r="Q560" s="30" t="str">
        <f>IF('لیست کل'!Q560="","",'لیست کل'!Q560)</f>
        <v/>
      </c>
      <c r="R560" s="30" t="str">
        <f>IF('لیست کل'!R560="","",'لیست کل'!R560)</f>
        <v/>
      </c>
      <c r="S560" s="30" t="str">
        <f>IF('لیست کل'!S560="","",'لیست کل'!S560)</f>
        <v/>
      </c>
      <c r="T560" s="87" t="str">
        <f>IF('لیست کل'!T560="","",'لیست کل'!T560)</f>
        <v/>
      </c>
    </row>
    <row r="561" spans="1:20" ht="21" hidden="1">
      <c r="A561" s="31">
        <f>IF('لیست کل'!A561="","",'لیست کل'!A561)</f>
        <v>558</v>
      </c>
      <c r="B561" s="31" t="str">
        <f>IF('لیست کل'!B561="","",'لیست کل'!B561)</f>
        <v/>
      </c>
      <c r="C561" s="31" t="str">
        <f>IF('لیست کل'!C561="","",'لیست کل'!C561)</f>
        <v/>
      </c>
      <c r="D561" s="31" t="str">
        <f>IF('لیست کل'!D561="","",'لیست کل'!D561)</f>
        <v/>
      </c>
      <c r="E561" s="31" t="str">
        <f>IF('لیست کل'!E561="","",'لیست کل'!E561)</f>
        <v/>
      </c>
      <c r="F561" s="31" t="str">
        <f>IF('لیست کل'!F561="","",'لیست کل'!F561)</f>
        <v/>
      </c>
      <c r="G561" s="31" t="str">
        <f>IF('لیست کل'!G561="","",'لیست کل'!G561)</f>
        <v/>
      </c>
      <c r="H561" s="31" t="str">
        <f>IF('لیست کل'!H561="","",'لیست کل'!H561)</f>
        <v/>
      </c>
      <c r="I561" s="31" t="str">
        <f>IF('لیست کل'!I561="","",'لیست کل'!I561)</f>
        <v/>
      </c>
      <c r="J561" s="31" t="str">
        <f>IF('لیست کل'!J561="","",'لیست کل'!J561)</f>
        <v/>
      </c>
      <c r="K561" s="31" t="str">
        <f>IF('لیست کل'!K561="","",'لیست کل'!K561)</f>
        <v/>
      </c>
      <c r="L561" s="31" t="str">
        <f>IF('لیست کل'!L561="","",'لیست کل'!L561)</f>
        <v/>
      </c>
      <c r="M561" s="31" t="str">
        <f>IF('لیست کل'!M561="","",'لیست کل'!M561)</f>
        <v/>
      </c>
      <c r="N561" s="31" t="str">
        <f>IF('لیست کل'!N561="","",'لیست کل'!N561)</f>
        <v/>
      </c>
      <c r="O561" s="31" t="str">
        <f>IF('لیست کل'!O561="","",'لیست کل'!O561)</f>
        <v/>
      </c>
      <c r="P561" s="31" t="str">
        <f>IF('لیست کل'!P561="","",'لیست کل'!P561)</f>
        <v/>
      </c>
      <c r="Q561" s="31" t="str">
        <f>IF('لیست کل'!Q561="","",'لیست کل'!Q561)</f>
        <v/>
      </c>
      <c r="R561" s="31" t="str">
        <f>IF('لیست کل'!R561="","",'لیست کل'!R561)</f>
        <v/>
      </c>
      <c r="S561" s="31" t="str">
        <f>IF('لیست کل'!S561="","",'لیست کل'!S561)</f>
        <v/>
      </c>
      <c r="T561" s="88" t="str">
        <f>IF('لیست کل'!T561="","",'لیست کل'!T561)</f>
        <v/>
      </c>
    </row>
    <row r="562" spans="1:20" ht="21" hidden="1">
      <c r="A562" s="30">
        <f>IF('لیست کل'!A562="","",'لیست کل'!A562)</f>
        <v>559</v>
      </c>
      <c r="B562" s="30" t="str">
        <f>IF('لیست کل'!B562="","",'لیست کل'!B562)</f>
        <v/>
      </c>
      <c r="C562" s="30" t="str">
        <f>IF('لیست کل'!C562="","",'لیست کل'!C562)</f>
        <v/>
      </c>
      <c r="D562" s="30" t="str">
        <f>IF('لیست کل'!D562="","",'لیست کل'!D562)</f>
        <v/>
      </c>
      <c r="E562" s="30" t="str">
        <f>IF('لیست کل'!E562="","",'لیست کل'!E562)</f>
        <v/>
      </c>
      <c r="F562" s="30" t="str">
        <f>IF('لیست کل'!F562="","",'لیست کل'!F562)</f>
        <v/>
      </c>
      <c r="G562" s="30" t="str">
        <f>IF('لیست کل'!G562="","",'لیست کل'!G562)</f>
        <v/>
      </c>
      <c r="H562" s="30" t="str">
        <f>IF('لیست کل'!H562="","",'لیست کل'!H562)</f>
        <v/>
      </c>
      <c r="I562" s="30" t="str">
        <f>IF('لیست کل'!I562="","",'لیست کل'!I562)</f>
        <v/>
      </c>
      <c r="J562" s="30" t="str">
        <f>IF('لیست کل'!J562="","",'لیست کل'!J562)</f>
        <v/>
      </c>
      <c r="K562" s="30" t="str">
        <f>IF('لیست کل'!K562="","",'لیست کل'!K562)</f>
        <v/>
      </c>
      <c r="L562" s="30" t="str">
        <f>IF('لیست کل'!L562="","",'لیست کل'!L562)</f>
        <v/>
      </c>
      <c r="M562" s="30" t="str">
        <f>IF('لیست کل'!M562="","",'لیست کل'!M562)</f>
        <v/>
      </c>
      <c r="N562" s="30" t="str">
        <f>IF('لیست کل'!N562="","",'لیست کل'!N562)</f>
        <v/>
      </c>
      <c r="O562" s="30" t="str">
        <f>IF('لیست کل'!O562="","",'لیست کل'!O562)</f>
        <v/>
      </c>
      <c r="P562" s="30" t="str">
        <f>IF('لیست کل'!P562="","",'لیست کل'!P562)</f>
        <v/>
      </c>
      <c r="Q562" s="30" t="str">
        <f>IF('لیست کل'!Q562="","",'لیست کل'!Q562)</f>
        <v/>
      </c>
      <c r="R562" s="30" t="str">
        <f>IF('لیست کل'!R562="","",'لیست کل'!R562)</f>
        <v/>
      </c>
      <c r="S562" s="30" t="str">
        <f>IF('لیست کل'!S562="","",'لیست کل'!S562)</f>
        <v/>
      </c>
      <c r="T562" s="87" t="str">
        <f>IF('لیست کل'!T562="","",'لیست کل'!T562)</f>
        <v/>
      </c>
    </row>
    <row r="563" spans="1:20" ht="21" hidden="1">
      <c r="A563" s="31">
        <f>IF('لیست کل'!A563="","",'لیست کل'!A563)</f>
        <v>560</v>
      </c>
      <c r="B563" s="31" t="str">
        <f>IF('لیست کل'!B563="","",'لیست کل'!B563)</f>
        <v/>
      </c>
      <c r="C563" s="31" t="str">
        <f>IF('لیست کل'!C563="","",'لیست کل'!C563)</f>
        <v/>
      </c>
      <c r="D563" s="31" t="str">
        <f>IF('لیست کل'!D563="","",'لیست کل'!D563)</f>
        <v/>
      </c>
      <c r="E563" s="31" t="str">
        <f>IF('لیست کل'!E563="","",'لیست کل'!E563)</f>
        <v/>
      </c>
      <c r="F563" s="31" t="str">
        <f>IF('لیست کل'!F563="","",'لیست کل'!F563)</f>
        <v/>
      </c>
      <c r="G563" s="31" t="str">
        <f>IF('لیست کل'!G563="","",'لیست کل'!G563)</f>
        <v/>
      </c>
      <c r="H563" s="31" t="str">
        <f>IF('لیست کل'!H563="","",'لیست کل'!H563)</f>
        <v/>
      </c>
      <c r="I563" s="31" t="str">
        <f>IF('لیست کل'!I563="","",'لیست کل'!I563)</f>
        <v/>
      </c>
      <c r="J563" s="31" t="str">
        <f>IF('لیست کل'!J563="","",'لیست کل'!J563)</f>
        <v/>
      </c>
      <c r="K563" s="31" t="str">
        <f>IF('لیست کل'!K563="","",'لیست کل'!K563)</f>
        <v/>
      </c>
      <c r="L563" s="31" t="str">
        <f>IF('لیست کل'!L563="","",'لیست کل'!L563)</f>
        <v/>
      </c>
      <c r="M563" s="31" t="str">
        <f>IF('لیست کل'!M563="","",'لیست کل'!M563)</f>
        <v/>
      </c>
      <c r="N563" s="31" t="str">
        <f>IF('لیست کل'!N563="","",'لیست کل'!N563)</f>
        <v/>
      </c>
      <c r="O563" s="31" t="str">
        <f>IF('لیست کل'!O563="","",'لیست کل'!O563)</f>
        <v/>
      </c>
      <c r="P563" s="31" t="str">
        <f>IF('لیست کل'!P563="","",'لیست کل'!P563)</f>
        <v/>
      </c>
      <c r="Q563" s="31" t="str">
        <f>IF('لیست کل'!Q563="","",'لیست کل'!Q563)</f>
        <v/>
      </c>
      <c r="R563" s="31" t="str">
        <f>IF('لیست کل'!R563="","",'لیست کل'!R563)</f>
        <v/>
      </c>
      <c r="S563" s="31" t="str">
        <f>IF('لیست کل'!S563="","",'لیست کل'!S563)</f>
        <v/>
      </c>
      <c r="T563" s="88" t="str">
        <f>IF('لیست کل'!T563="","",'لیست کل'!T563)</f>
        <v/>
      </c>
    </row>
    <row r="564" spans="1:20" ht="21" hidden="1">
      <c r="A564" s="30">
        <f>IF('لیست کل'!A564="","",'لیست کل'!A564)</f>
        <v>561</v>
      </c>
      <c r="B564" s="30" t="str">
        <f>IF('لیست کل'!B564="","",'لیست کل'!B564)</f>
        <v/>
      </c>
      <c r="C564" s="30" t="str">
        <f>IF('لیست کل'!C564="","",'لیست کل'!C564)</f>
        <v/>
      </c>
      <c r="D564" s="30" t="str">
        <f>IF('لیست کل'!D564="","",'لیست کل'!D564)</f>
        <v/>
      </c>
      <c r="E564" s="30" t="str">
        <f>IF('لیست کل'!E564="","",'لیست کل'!E564)</f>
        <v/>
      </c>
      <c r="F564" s="30" t="str">
        <f>IF('لیست کل'!F564="","",'لیست کل'!F564)</f>
        <v/>
      </c>
      <c r="G564" s="30" t="str">
        <f>IF('لیست کل'!G564="","",'لیست کل'!G564)</f>
        <v/>
      </c>
      <c r="H564" s="30" t="str">
        <f>IF('لیست کل'!H564="","",'لیست کل'!H564)</f>
        <v/>
      </c>
      <c r="I564" s="30" t="str">
        <f>IF('لیست کل'!I564="","",'لیست کل'!I564)</f>
        <v/>
      </c>
      <c r="J564" s="30" t="str">
        <f>IF('لیست کل'!J564="","",'لیست کل'!J564)</f>
        <v/>
      </c>
      <c r="K564" s="30" t="str">
        <f>IF('لیست کل'!K564="","",'لیست کل'!K564)</f>
        <v/>
      </c>
      <c r="L564" s="30" t="str">
        <f>IF('لیست کل'!L564="","",'لیست کل'!L564)</f>
        <v/>
      </c>
      <c r="M564" s="30" t="str">
        <f>IF('لیست کل'!M564="","",'لیست کل'!M564)</f>
        <v/>
      </c>
      <c r="N564" s="30" t="str">
        <f>IF('لیست کل'!N564="","",'لیست کل'!N564)</f>
        <v/>
      </c>
      <c r="O564" s="30" t="str">
        <f>IF('لیست کل'!O564="","",'لیست کل'!O564)</f>
        <v/>
      </c>
      <c r="P564" s="30" t="str">
        <f>IF('لیست کل'!P564="","",'لیست کل'!P564)</f>
        <v/>
      </c>
      <c r="Q564" s="30" t="str">
        <f>IF('لیست کل'!Q564="","",'لیست کل'!Q564)</f>
        <v/>
      </c>
      <c r="R564" s="30" t="str">
        <f>IF('لیست کل'!R564="","",'لیست کل'!R564)</f>
        <v/>
      </c>
      <c r="S564" s="30" t="str">
        <f>IF('لیست کل'!S564="","",'لیست کل'!S564)</f>
        <v/>
      </c>
      <c r="T564" s="87" t="str">
        <f>IF('لیست کل'!T564="","",'لیست کل'!T564)</f>
        <v/>
      </c>
    </row>
    <row r="565" spans="1:20" ht="21" hidden="1">
      <c r="A565" s="31">
        <f>IF('لیست کل'!A565="","",'لیست کل'!A565)</f>
        <v>562</v>
      </c>
      <c r="B565" s="31" t="str">
        <f>IF('لیست کل'!B565="","",'لیست کل'!B565)</f>
        <v/>
      </c>
      <c r="C565" s="31" t="str">
        <f>IF('لیست کل'!C565="","",'لیست کل'!C565)</f>
        <v/>
      </c>
      <c r="D565" s="31" t="str">
        <f>IF('لیست کل'!D565="","",'لیست کل'!D565)</f>
        <v/>
      </c>
      <c r="E565" s="31" t="str">
        <f>IF('لیست کل'!E565="","",'لیست کل'!E565)</f>
        <v/>
      </c>
      <c r="F565" s="31" t="str">
        <f>IF('لیست کل'!F565="","",'لیست کل'!F565)</f>
        <v/>
      </c>
      <c r="G565" s="31" t="str">
        <f>IF('لیست کل'!G565="","",'لیست کل'!G565)</f>
        <v/>
      </c>
      <c r="H565" s="31" t="str">
        <f>IF('لیست کل'!H565="","",'لیست کل'!H565)</f>
        <v/>
      </c>
      <c r="I565" s="31" t="str">
        <f>IF('لیست کل'!I565="","",'لیست کل'!I565)</f>
        <v/>
      </c>
      <c r="J565" s="31" t="str">
        <f>IF('لیست کل'!J565="","",'لیست کل'!J565)</f>
        <v/>
      </c>
      <c r="K565" s="31" t="str">
        <f>IF('لیست کل'!K565="","",'لیست کل'!K565)</f>
        <v/>
      </c>
      <c r="L565" s="31" t="str">
        <f>IF('لیست کل'!L565="","",'لیست کل'!L565)</f>
        <v/>
      </c>
      <c r="M565" s="31" t="str">
        <f>IF('لیست کل'!M565="","",'لیست کل'!M565)</f>
        <v/>
      </c>
      <c r="N565" s="31" t="str">
        <f>IF('لیست کل'!N565="","",'لیست کل'!N565)</f>
        <v/>
      </c>
      <c r="O565" s="31" t="str">
        <f>IF('لیست کل'!O565="","",'لیست کل'!O565)</f>
        <v/>
      </c>
      <c r="P565" s="31" t="str">
        <f>IF('لیست کل'!P565="","",'لیست کل'!P565)</f>
        <v/>
      </c>
      <c r="Q565" s="31" t="str">
        <f>IF('لیست کل'!Q565="","",'لیست کل'!Q565)</f>
        <v/>
      </c>
      <c r="R565" s="31" t="str">
        <f>IF('لیست کل'!R565="","",'لیست کل'!R565)</f>
        <v/>
      </c>
      <c r="S565" s="31" t="str">
        <f>IF('لیست کل'!S565="","",'لیست کل'!S565)</f>
        <v/>
      </c>
      <c r="T565" s="88" t="str">
        <f>IF('لیست کل'!T565="","",'لیست کل'!T565)</f>
        <v/>
      </c>
    </row>
    <row r="566" spans="1:20" ht="21" hidden="1">
      <c r="A566" s="30">
        <f>IF('لیست کل'!A566="","",'لیست کل'!A566)</f>
        <v>563</v>
      </c>
      <c r="B566" s="30" t="str">
        <f>IF('لیست کل'!B566="","",'لیست کل'!B566)</f>
        <v/>
      </c>
      <c r="C566" s="30" t="str">
        <f>IF('لیست کل'!C566="","",'لیست کل'!C566)</f>
        <v/>
      </c>
      <c r="D566" s="30" t="str">
        <f>IF('لیست کل'!D566="","",'لیست کل'!D566)</f>
        <v/>
      </c>
      <c r="E566" s="30" t="str">
        <f>IF('لیست کل'!E566="","",'لیست کل'!E566)</f>
        <v/>
      </c>
      <c r="F566" s="30" t="str">
        <f>IF('لیست کل'!F566="","",'لیست کل'!F566)</f>
        <v/>
      </c>
      <c r="G566" s="30" t="str">
        <f>IF('لیست کل'!G566="","",'لیست کل'!G566)</f>
        <v/>
      </c>
      <c r="H566" s="30" t="str">
        <f>IF('لیست کل'!H566="","",'لیست کل'!H566)</f>
        <v/>
      </c>
      <c r="I566" s="30" t="str">
        <f>IF('لیست کل'!I566="","",'لیست کل'!I566)</f>
        <v/>
      </c>
      <c r="J566" s="30" t="str">
        <f>IF('لیست کل'!J566="","",'لیست کل'!J566)</f>
        <v/>
      </c>
      <c r="K566" s="30" t="str">
        <f>IF('لیست کل'!K566="","",'لیست کل'!K566)</f>
        <v/>
      </c>
      <c r="L566" s="30" t="str">
        <f>IF('لیست کل'!L566="","",'لیست کل'!L566)</f>
        <v/>
      </c>
      <c r="M566" s="30" t="str">
        <f>IF('لیست کل'!M566="","",'لیست کل'!M566)</f>
        <v/>
      </c>
      <c r="N566" s="30" t="str">
        <f>IF('لیست کل'!N566="","",'لیست کل'!N566)</f>
        <v/>
      </c>
      <c r="O566" s="30" t="str">
        <f>IF('لیست کل'!O566="","",'لیست کل'!O566)</f>
        <v/>
      </c>
      <c r="P566" s="30" t="str">
        <f>IF('لیست کل'!P566="","",'لیست کل'!P566)</f>
        <v/>
      </c>
      <c r="Q566" s="30" t="str">
        <f>IF('لیست کل'!Q566="","",'لیست کل'!Q566)</f>
        <v/>
      </c>
      <c r="R566" s="30" t="str">
        <f>IF('لیست کل'!R566="","",'لیست کل'!R566)</f>
        <v/>
      </c>
      <c r="S566" s="30" t="str">
        <f>IF('لیست کل'!S566="","",'لیست کل'!S566)</f>
        <v/>
      </c>
      <c r="T566" s="87" t="str">
        <f>IF('لیست کل'!T566="","",'لیست کل'!T566)</f>
        <v/>
      </c>
    </row>
    <row r="567" spans="1:20" ht="21" hidden="1">
      <c r="A567" s="31">
        <f>IF('لیست کل'!A567="","",'لیست کل'!A567)</f>
        <v>564</v>
      </c>
      <c r="B567" s="31" t="str">
        <f>IF('لیست کل'!B567="","",'لیست کل'!B567)</f>
        <v/>
      </c>
      <c r="C567" s="31" t="str">
        <f>IF('لیست کل'!C567="","",'لیست کل'!C567)</f>
        <v/>
      </c>
      <c r="D567" s="31" t="str">
        <f>IF('لیست کل'!D567="","",'لیست کل'!D567)</f>
        <v/>
      </c>
      <c r="E567" s="31" t="str">
        <f>IF('لیست کل'!E567="","",'لیست کل'!E567)</f>
        <v/>
      </c>
      <c r="F567" s="31" t="str">
        <f>IF('لیست کل'!F567="","",'لیست کل'!F567)</f>
        <v/>
      </c>
      <c r="G567" s="31" t="str">
        <f>IF('لیست کل'!G567="","",'لیست کل'!G567)</f>
        <v/>
      </c>
      <c r="H567" s="31" t="str">
        <f>IF('لیست کل'!H567="","",'لیست کل'!H567)</f>
        <v/>
      </c>
      <c r="I567" s="31" t="str">
        <f>IF('لیست کل'!I567="","",'لیست کل'!I567)</f>
        <v/>
      </c>
      <c r="J567" s="31" t="str">
        <f>IF('لیست کل'!J567="","",'لیست کل'!J567)</f>
        <v/>
      </c>
      <c r="K567" s="31" t="str">
        <f>IF('لیست کل'!K567="","",'لیست کل'!K567)</f>
        <v/>
      </c>
      <c r="L567" s="31" t="str">
        <f>IF('لیست کل'!L567="","",'لیست کل'!L567)</f>
        <v/>
      </c>
      <c r="M567" s="31" t="str">
        <f>IF('لیست کل'!M567="","",'لیست کل'!M567)</f>
        <v/>
      </c>
      <c r="N567" s="31" t="str">
        <f>IF('لیست کل'!N567="","",'لیست کل'!N567)</f>
        <v/>
      </c>
      <c r="O567" s="31" t="str">
        <f>IF('لیست کل'!O567="","",'لیست کل'!O567)</f>
        <v/>
      </c>
      <c r="P567" s="31" t="str">
        <f>IF('لیست کل'!P567="","",'لیست کل'!P567)</f>
        <v/>
      </c>
      <c r="Q567" s="31" t="str">
        <f>IF('لیست کل'!Q567="","",'لیست کل'!Q567)</f>
        <v/>
      </c>
      <c r="R567" s="31" t="str">
        <f>IF('لیست کل'!R567="","",'لیست کل'!R567)</f>
        <v/>
      </c>
      <c r="S567" s="31" t="str">
        <f>IF('لیست کل'!S567="","",'لیست کل'!S567)</f>
        <v/>
      </c>
      <c r="T567" s="88" t="str">
        <f>IF('لیست کل'!T567="","",'لیست کل'!T567)</f>
        <v/>
      </c>
    </row>
    <row r="568" spans="1:20" ht="21" hidden="1">
      <c r="A568" s="30">
        <f>IF('لیست کل'!A568="","",'لیست کل'!A568)</f>
        <v>565</v>
      </c>
      <c r="B568" s="30" t="str">
        <f>IF('لیست کل'!B568="","",'لیست کل'!B568)</f>
        <v/>
      </c>
      <c r="C568" s="30" t="str">
        <f>IF('لیست کل'!C568="","",'لیست کل'!C568)</f>
        <v/>
      </c>
      <c r="D568" s="30" t="str">
        <f>IF('لیست کل'!D568="","",'لیست کل'!D568)</f>
        <v/>
      </c>
      <c r="E568" s="30" t="str">
        <f>IF('لیست کل'!E568="","",'لیست کل'!E568)</f>
        <v/>
      </c>
      <c r="F568" s="30" t="str">
        <f>IF('لیست کل'!F568="","",'لیست کل'!F568)</f>
        <v/>
      </c>
      <c r="G568" s="30" t="str">
        <f>IF('لیست کل'!G568="","",'لیست کل'!G568)</f>
        <v/>
      </c>
      <c r="H568" s="30" t="str">
        <f>IF('لیست کل'!H568="","",'لیست کل'!H568)</f>
        <v/>
      </c>
      <c r="I568" s="30" t="str">
        <f>IF('لیست کل'!I568="","",'لیست کل'!I568)</f>
        <v/>
      </c>
      <c r="J568" s="30" t="str">
        <f>IF('لیست کل'!J568="","",'لیست کل'!J568)</f>
        <v/>
      </c>
      <c r="K568" s="30" t="str">
        <f>IF('لیست کل'!K568="","",'لیست کل'!K568)</f>
        <v/>
      </c>
      <c r="L568" s="30" t="str">
        <f>IF('لیست کل'!L568="","",'لیست کل'!L568)</f>
        <v/>
      </c>
      <c r="M568" s="30" t="str">
        <f>IF('لیست کل'!M568="","",'لیست کل'!M568)</f>
        <v/>
      </c>
      <c r="N568" s="30" t="str">
        <f>IF('لیست کل'!N568="","",'لیست کل'!N568)</f>
        <v/>
      </c>
      <c r="O568" s="30" t="str">
        <f>IF('لیست کل'!O568="","",'لیست کل'!O568)</f>
        <v/>
      </c>
      <c r="P568" s="30" t="str">
        <f>IF('لیست کل'!P568="","",'لیست کل'!P568)</f>
        <v/>
      </c>
      <c r="Q568" s="30" t="str">
        <f>IF('لیست کل'!Q568="","",'لیست کل'!Q568)</f>
        <v/>
      </c>
      <c r="R568" s="30" t="str">
        <f>IF('لیست کل'!R568="","",'لیست کل'!R568)</f>
        <v/>
      </c>
      <c r="S568" s="30" t="str">
        <f>IF('لیست کل'!S568="","",'لیست کل'!S568)</f>
        <v/>
      </c>
      <c r="T568" s="87" t="str">
        <f>IF('لیست کل'!T568="","",'لیست کل'!T568)</f>
        <v/>
      </c>
    </row>
    <row r="569" spans="1:20" ht="21" hidden="1">
      <c r="A569" s="31">
        <f>IF('لیست کل'!A569="","",'لیست کل'!A569)</f>
        <v>566</v>
      </c>
      <c r="B569" s="31" t="str">
        <f>IF('لیست کل'!B569="","",'لیست کل'!B569)</f>
        <v/>
      </c>
      <c r="C569" s="31" t="str">
        <f>IF('لیست کل'!C569="","",'لیست کل'!C569)</f>
        <v/>
      </c>
      <c r="D569" s="31" t="str">
        <f>IF('لیست کل'!D569="","",'لیست کل'!D569)</f>
        <v/>
      </c>
      <c r="E569" s="31" t="str">
        <f>IF('لیست کل'!E569="","",'لیست کل'!E569)</f>
        <v/>
      </c>
      <c r="F569" s="31" t="str">
        <f>IF('لیست کل'!F569="","",'لیست کل'!F569)</f>
        <v/>
      </c>
      <c r="G569" s="31" t="str">
        <f>IF('لیست کل'!G569="","",'لیست کل'!G569)</f>
        <v/>
      </c>
      <c r="H569" s="31" t="str">
        <f>IF('لیست کل'!H569="","",'لیست کل'!H569)</f>
        <v/>
      </c>
      <c r="I569" s="31" t="str">
        <f>IF('لیست کل'!I569="","",'لیست کل'!I569)</f>
        <v/>
      </c>
      <c r="J569" s="31" t="str">
        <f>IF('لیست کل'!J569="","",'لیست کل'!J569)</f>
        <v/>
      </c>
      <c r="K569" s="31" t="str">
        <f>IF('لیست کل'!K569="","",'لیست کل'!K569)</f>
        <v/>
      </c>
      <c r="L569" s="31" t="str">
        <f>IF('لیست کل'!L569="","",'لیست کل'!L569)</f>
        <v/>
      </c>
      <c r="M569" s="31" t="str">
        <f>IF('لیست کل'!M569="","",'لیست کل'!M569)</f>
        <v/>
      </c>
      <c r="N569" s="31" t="str">
        <f>IF('لیست کل'!N569="","",'لیست کل'!N569)</f>
        <v/>
      </c>
      <c r="O569" s="31" t="str">
        <f>IF('لیست کل'!O569="","",'لیست کل'!O569)</f>
        <v/>
      </c>
      <c r="P569" s="31" t="str">
        <f>IF('لیست کل'!P569="","",'لیست کل'!P569)</f>
        <v/>
      </c>
      <c r="Q569" s="31" t="str">
        <f>IF('لیست کل'!Q569="","",'لیست کل'!Q569)</f>
        <v/>
      </c>
      <c r="R569" s="31" t="str">
        <f>IF('لیست کل'!R569="","",'لیست کل'!R569)</f>
        <v/>
      </c>
      <c r="S569" s="31" t="str">
        <f>IF('لیست کل'!S569="","",'لیست کل'!S569)</f>
        <v/>
      </c>
      <c r="T569" s="88" t="str">
        <f>IF('لیست کل'!T569="","",'لیست کل'!T569)</f>
        <v/>
      </c>
    </row>
    <row r="570" spans="1:20" ht="21" hidden="1">
      <c r="A570" s="30">
        <f>IF('لیست کل'!A570="","",'لیست کل'!A570)</f>
        <v>567</v>
      </c>
      <c r="B570" s="30" t="str">
        <f>IF('لیست کل'!B570="","",'لیست کل'!B570)</f>
        <v/>
      </c>
      <c r="C570" s="30" t="str">
        <f>IF('لیست کل'!C570="","",'لیست کل'!C570)</f>
        <v/>
      </c>
      <c r="D570" s="30" t="str">
        <f>IF('لیست کل'!D570="","",'لیست کل'!D570)</f>
        <v/>
      </c>
      <c r="E570" s="30" t="str">
        <f>IF('لیست کل'!E570="","",'لیست کل'!E570)</f>
        <v/>
      </c>
      <c r="F570" s="30" t="str">
        <f>IF('لیست کل'!F570="","",'لیست کل'!F570)</f>
        <v/>
      </c>
      <c r="G570" s="30" t="str">
        <f>IF('لیست کل'!G570="","",'لیست کل'!G570)</f>
        <v/>
      </c>
      <c r="H570" s="30" t="str">
        <f>IF('لیست کل'!H570="","",'لیست کل'!H570)</f>
        <v/>
      </c>
      <c r="I570" s="30" t="str">
        <f>IF('لیست کل'!I570="","",'لیست کل'!I570)</f>
        <v/>
      </c>
      <c r="J570" s="30" t="str">
        <f>IF('لیست کل'!J570="","",'لیست کل'!J570)</f>
        <v/>
      </c>
      <c r="K570" s="30" t="str">
        <f>IF('لیست کل'!K570="","",'لیست کل'!K570)</f>
        <v/>
      </c>
      <c r="L570" s="30" t="str">
        <f>IF('لیست کل'!L570="","",'لیست کل'!L570)</f>
        <v/>
      </c>
      <c r="M570" s="30" t="str">
        <f>IF('لیست کل'!M570="","",'لیست کل'!M570)</f>
        <v/>
      </c>
      <c r="N570" s="30" t="str">
        <f>IF('لیست کل'!N570="","",'لیست کل'!N570)</f>
        <v/>
      </c>
      <c r="O570" s="30" t="str">
        <f>IF('لیست کل'!O570="","",'لیست کل'!O570)</f>
        <v/>
      </c>
      <c r="P570" s="30" t="str">
        <f>IF('لیست کل'!P570="","",'لیست کل'!P570)</f>
        <v/>
      </c>
      <c r="Q570" s="30" t="str">
        <f>IF('لیست کل'!Q570="","",'لیست کل'!Q570)</f>
        <v/>
      </c>
      <c r="R570" s="30" t="str">
        <f>IF('لیست کل'!R570="","",'لیست کل'!R570)</f>
        <v/>
      </c>
      <c r="S570" s="30" t="str">
        <f>IF('لیست کل'!S570="","",'لیست کل'!S570)</f>
        <v/>
      </c>
      <c r="T570" s="87" t="str">
        <f>IF('لیست کل'!T570="","",'لیست کل'!T570)</f>
        <v/>
      </c>
    </row>
    <row r="571" spans="1:20" ht="21" hidden="1">
      <c r="A571" s="31">
        <f>IF('لیست کل'!A571="","",'لیست کل'!A571)</f>
        <v>568</v>
      </c>
      <c r="B571" s="31" t="str">
        <f>IF('لیست کل'!B571="","",'لیست کل'!B571)</f>
        <v/>
      </c>
      <c r="C571" s="31" t="str">
        <f>IF('لیست کل'!C571="","",'لیست کل'!C571)</f>
        <v/>
      </c>
      <c r="D571" s="31" t="str">
        <f>IF('لیست کل'!D571="","",'لیست کل'!D571)</f>
        <v/>
      </c>
      <c r="E571" s="31" t="str">
        <f>IF('لیست کل'!E571="","",'لیست کل'!E571)</f>
        <v/>
      </c>
      <c r="F571" s="31" t="str">
        <f>IF('لیست کل'!F571="","",'لیست کل'!F571)</f>
        <v/>
      </c>
      <c r="G571" s="31" t="str">
        <f>IF('لیست کل'!G571="","",'لیست کل'!G571)</f>
        <v/>
      </c>
      <c r="H571" s="31" t="str">
        <f>IF('لیست کل'!H571="","",'لیست کل'!H571)</f>
        <v/>
      </c>
      <c r="I571" s="31" t="str">
        <f>IF('لیست کل'!I571="","",'لیست کل'!I571)</f>
        <v/>
      </c>
      <c r="J571" s="31" t="str">
        <f>IF('لیست کل'!J571="","",'لیست کل'!J571)</f>
        <v/>
      </c>
      <c r="K571" s="31" t="str">
        <f>IF('لیست کل'!K571="","",'لیست کل'!K571)</f>
        <v/>
      </c>
      <c r="L571" s="31" t="str">
        <f>IF('لیست کل'!L571="","",'لیست کل'!L571)</f>
        <v/>
      </c>
      <c r="M571" s="31" t="str">
        <f>IF('لیست کل'!M571="","",'لیست کل'!M571)</f>
        <v/>
      </c>
      <c r="N571" s="31" t="str">
        <f>IF('لیست کل'!N571="","",'لیست کل'!N571)</f>
        <v/>
      </c>
      <c r="O571" s="31" t="str">
        <f>IF('لیست کل'!O571="","",'لیست کل'!O571)</f>
        <v/>
      </c>
      <c r="P571" s="31" t="str">
        <f>IF('لیست کل'!P571="","",'لیست کل'!P571)</f>
        <v/>
      </c>
      <c r="Q571" s="31" t="str">
        <f>IF('لیست کل'!Q571="","",'لیست کل'!Q571)</f>
        <v/>
      </c>
      <c r="R571" s="31" t="str">
        <f>IF('لیست کل'!R571="","",'لیست کل'!R571)</f>
        <v/>
      </c>
      <c r="S571" s="31" t="str">
        <f>IF('لیست کل'!S571="","",'لیست کل'!S571)</f>
        <v/>
      </c>
      <c r="T571" s="88" t="str">
        <f>IF('لیست کل'!T571="","",'لیست کل'!T571)</f>
        <v/>
      </c>
    </row>
    <row r="572" spans="1:20" ht="21" hidden="1">
      <c r="A572" s="30">
        <f>IF('لیست کل'!A572="","",'لیست کل'!A572)</f>
        <v>569</v>
      </c>
      <c r="B572" s="30" t="str">
        <f>IF('لیست کل'!B572="","",'لیست کل'!B572)</f>
        <v/>
      </c>
      <c r="C572" s="30" t="str">
        <f>IF('لیست کل'!C572="","",'لیست کل'!C572)</f>
        <v/>
      </c>
      <c r="D572" s="30" t="str">
        <f>IF('لیست کل'!D572="","",'لیست کل'!D572)</f>
        <v/>
      </c>
      <c r="E572" s="30" t="str">
        <f>IF('لیست کل'!E572="","",'لیست کل'!E572)</f>
        <v/>
      </c>
      <c r="F572" s="30" t="str">
        <f>IF('لیست کل'!F572="","",'لیست کل'!F572)</f>
        <v/>
      </c>
      <c r="G572" s="30" t="str">
        <f>IF('لیست کل'!G572="","",'لیست کل'!G572)</f>
        <v/>
      </c>
      <c r="H572" s="30" t="str">
        <f>IF('لیست کل'!H572="","",'لیست کل'!H572)</f>
        <v/>
      </c>
      <c r="I572" s="30" t="str">
        <f>IF('لیست کل'!I572="","",'لیست کل'!I572)</f>
        <v/>
      </c>
      <c r="J572" s="30" t="str">
        <f>IF('لیست کل'!J572="","",'لیست کل'!J572)</f>
        <v/>
      </c>
      <c r="K572" s="30" t="str">
        <f>IF('لیست کل'!K572="","",'لیست کل'!K572)</f>
        <v/>
      </c>
      <c r="L572" s="30" t="str">
        <f>IF('لیست کل'!L572="","",'لیست کل'!L572)</f>
        <v/>
      </c>
      <c r="M572" s="30" t="str">
        <f>IF('لیست کل'!M572="","",'لیست کل'!M572)</f>
        <v/>
      </c>
      <c r="N572" s="30" t="str">
        <f>IF('لیست کل'!N572="","",'لیست کل'!N572)</f>
        <v/>
      </c>
      <c r="O572" s="30" t="str">
        <f>IF('لیست کل'!O572="","",'لیست کل'!O572)</f>
        <v/>
      </c>
      <c r="P572" s="30" t="str">
        <f>IF('لیست کل'!P572="","",'لیست کل'!P572)</f>
        <v/>
      </c>
      <c r="Q572" s="30" t="str">
        <f>IF('لیست کل'!Q572="","",'لیست کل'!Q572)</f>
        <v/>
      </c>
      <c r="R572" s="30" t="str">
        <f>IF('لیست کل'!R572="","",'لیست کل'!R572)</f>
        <v/>
      </c>
      <c r="S572" s="30" t="str">
        <f>IF('لیست کل'!S572="","",'لیست کل'!S572)</f>
        <v/>
      </c>
      <c r="T572" s="87" t="str">
        <f>IF('لیست کل'!T572="","",'لیست کل'!T572)</f>
        <v/>
      </c>
    </row>
    <row r="573" spans="1:20" ht="21" hidden="1">
      <c r="A573" s="31">
        <f>IF('لیست کل'!A573="","",'لیست کل'!A573)</f>
        <v>570</v>
      </c>
      <c r="B573" s="31" t="str">
        <f>IF('لیست کل'!B573="","",'لیست کل'!B573)</f>
        <v/>
      </c>
      <c r="C573" s="31" t="str">
        <f>IF('لیست کل'!C573="","",'لیست کل'!C573)</f>
        <v/>
      </c>
      <c r="D573" s="31" t="str">
        <f>IF('لیست کل'!D573="","",'لیست کل'!D573)</f>
        <v/>
      </c>
      <c r="E573" s="31" t="str">
        <f>IF('لیست کل'!E573="","",'لیست کل'!E573)</f>
        <v/>
      </c>
      <c r="F573" s="31" t="str">
        <f>IF('لیست کل'!F573="","",'لیست کل'!F573)</f>
        <v/>
      </c>
      <c r="G573" s="31" t="str">
        <f>IF('لیست کل'!G573="","",'لیست کل'!G573)</f>
        <v/>
      </c>
      <c r="H573" s="31" t="str">
        <f>IF('لیست کل'!H573="","",'لیست کل'!H573)</f>
        <v/>
      </c>
      <c r="I573" s="31" t="str">
        <f>IF('لیست کل'!I573="","",'لیست کل'!I573)</f>
        <v/>
      </c>
      <c r="J573" s="31" t="str">
        <f>IF('لیست کل'!J573="","",'لیست کل'!J573)</f>
        <v/>
      </c>
      <c r="K573" s="31" t="str">
        <f>IF('لیست کل'!K573="","",'لیست کل'!K573)</f>
        <v/>
      </c>
      <c r="L573" s="31" t="str">
        <f>IF('لیست کل'!L573="","",'لیست کل'!L573)</f>
        <v/>
      </c>
      <c r="M573" s="31" t="str">
        <f>IF('لیست کل'!M573="","",'لیست کل'!M573)</f>
        <v/>
      </c>
      <c r="N573" s="31" t="str">
        <f>IF('لیست کل'!N573="","",'لیست کل'!N573)</f>
        <v/>
      </c>
      <c r="O573" s="31" t="str">
        <f>IF('لیست کل'!O573="","",'لیست کل'!O573)</f>
        <v/>
      </c>
      <c r="P573" s="31" t="str">
        <f>IF('لیست کل'!P573="","",'لیست کل'!P573)</f>
        <v/>
      </c>
      <c r="Q573" s="31" t="str">
        <f>IF('لیست کل'!Q573="","",'لیست کل'!Q573)</f>
        <v/>
      </c>
      <c r="R573" s="31" t="str">
        <f>IF('لیست کل'!R573="","",'لیست کل'!R573)</f>
        <v/>
      </c>
      <c r="S573" s="31" t="str">
        <f>IF('لیست کل'!S573="","",'لیست کل'!S573)</f>
        <v/>
      </c>
      <c r="T573" s="88" t="str">
        <f>IF('لیست کل'!T573="","",'لیست کل'!T573)</f>
        <v/>
      </c>
    </row>
    <row r="574" spans="1:20" ht="21" hidden="1">
      <c r="A574" s="30">
        <f>IF('لیست کل'!A574="","",'لیست کل'!A574)</f>
        <v>571</v>
      </c>
      <c r="B574" s="30" t="str">
        <f>IF('لیست کل'!B574="","",'لیست کل'!B574)</f>
        <v/>
      </c>
      <c r="C574" s="30" t="str">
        <f>IF('لیست کل'!C574="","",'لیست کل'!C574)</f>
        <v/>
      </c>
      <c r="D574" s="30" t="str">
        <f>IF('لیست کل'!D574="","",'لیست کل'!D574)</f>
        <v/>
      </c>
      <c r="E574" s="30" t="str">
        <f>IF('لیست کل'!E574="","",'لیست کل'!E574)</f>
        <v/>
      </c>
      <c r="F574" s="30" t="str">
        <f>IF('لیست کل'!F574="","",'لیست کل'!F574)</f>
        <v/>
      </c>
      <c r="G574" s="30" t="str">
        <f>IF('لیست کل'!G574="","",'لیست کل'!G574)</f>
        <v/>
      </c>
      <c r="H574" s="30" t="str">
        <f>IF('لیست کل'!H574="","",'لیست کل'!H574)</f>
        <v/>
      </c>
      <c r="I574" s="30" t="str">
        <f>IF('لیست کل'!I574="","",'لیست کل'!I574)</f>
        <v/>
      </c>
      <c r="J574" s="30" t="str">
        <f>IF('لیست کل'!J574="","",'لیست کل'!J574)</f>
        <v/>
      </c>
      <c r="K574" s="30" t="str">
        <f>IF('لیست کل'!K574="","",'لیست کل'!K574)</f>
        <v/>
      </c>
      <c r="L574" s="30" t="str">
        <f>IF('لیست کل'!L574="","",'لیست کل'!L574)</f>
        <v/>
      </c>
      <c r="M574" s="30" t="str">
        <f>IF('لیست کل'!M574="","",'لیست کل'!M574)</f>
        <v/>
      </c>
      <c r="N574" s="30" t="str">
        <f>IF('لیست کل'!N574="","",'لیست کل'!N574)</f>
        <v/>
      </c>
      <c r="O574" s="30" t="str">
        <f>IF('لیست کل'!O574="","",'لیست کل'!O574)</f>
        <v/>
      </c>
      <c r="P574" s="30" t="str">
        <f>IF('لیست کل'!P574="","",'لیست کل'!P574)</f>
        <v/>
      </c>
      <c r="Q574" s="30" t="str">
        <f>IF('لیست کل'!Q574="","",'لیست کل'!Q574)</f>
        <v/>
      </c>
      <c r="R574" s="30" t="str">
        <f>IF('لیست کل'!R574="","",'لیست کل'!R574)</f>
        <v/>
      </c>
      <c r="S574" s="30" t="str">
        <f>IF('لیست کل'!S574="","",'لیست کل'!S574)</f>
        <v/>
      </c>
      <c r="T574" s="87" t="str">
        <f>IF('لیست کل'!T574="","",'لیست کل'!T574)</f>
        <v/>
      </c>
    </row>
    <row r="575" spans="1:20" ht="21" hidden="1">
      <c r="A575" s="31">
        <f>IF('لیست کل'!A575="","",'لیست کل'!A575)</f>
        <v>572</v>
      </c>
      <c r="B575" s="31" t="str">
        <f>IF('لیست کل'!B575="","",'لیست کل'!B575)</f>
        <v/>
      </c>
      <c r="C575" s="31" t="str">
        <f>IF('لیست کل'!C575="","",'لیست کل'!C575)</f>
        <v/>
      </c>
      <c r="D575" s="31" t="str">
        <f>IF('لیست کل'!D575="","",'لیست کل'!D575)</f>
        <v/>
      </c>
      <c r="E575" s="31" t="str">
        <f>IF('لیست کل'!E575="","",'لیست کل'!E575)</f>
        <v/>
      </c>
      <c r="F575" s="31" t="str">
        <f>IF('لیست کل'!F575="","",'لیست کل'!F575)</f>
        <v/>
      </c>
      <c r="G575" s="31" t="str">
        <f>IF('لیست کل'!G575="","",'لیست کل'!G575)</f>
        <v/>
      </c>
      <c r="H575" s="31" t="str">
        <f>IF('لیست کل'!H575="","",'لیست کل'!H575)</f>
        <v/>
      </c>
      <c r="I575" s="31" t="str">
        <f>IF('لیست کل'!I575="","",'لیست کل'!I575)</f>
        <v/>
      </c>
      <c r="J575" s="31" t="str">
        <f>IF('لیست کل'!J575="","",'لیست کل'!J575)</f>
        <v/>
      </c>
      <c r="K575" s="31" t="str">
        <f>IF('لیست کل'!K575="","",'لیست کل'!K575)</f>
        <v/>
      </c>
      <c r="L575" s="31" t="str">
        <f>IF('لیست کل'!L575="","",'لیست کل'!L575)</f>
        <v/>
      </c>
      <c r="M575" s="31" t="str">
        <f>IF('لیست کل'!M575="","",'لیست کل'!M575)</f>
        <v/>
      </c>
      <c r="N575" s="31" t="str">
        <f>IF('لیست کل'!N575="","",'لیست کل'!N575)</f>
        <v/>
      </c>
      <c r="O575" s="31" t="str">
        <f>IF('لیست کل'!O575="","",'لیست کل'!O575)</f>
        <v/>
      </c>
      <c r="P575" s="31" t="str">
        <f>IF('لیست کل'!P575="","",'لیست کل'!P575)</f>
        <v/>
      </c>
      <c r="Q575" s="31" t="str">
        <f>IF('لیست کل'!Q575="","",'لیست کل'!Q575)</f>
        <v/>
      </c>
      <c r="R575" s="31" t="str">
        <f>IF('لیست کل'!R575="","",'لیست کل'!R575)</f>
        <v/>
      </c>
      <c r="S575" s="31" t="str">
        <f>IF('لیست کل'!S575="","",'لیست کل'!S575)</f>
        <v/>
      </c>
      <c r="T575" s="88" t="str">
        <f>IF('لیست کل'!T575="","",'لیست کل'!T575)</f>
        <v/>
      </c>
    </row>
    <row r="576" spans="1:20" ht="21" hidden="1">
      <c r="A576" s="30">
        <f>IF('لیست کل'!A576="","",'لیست کل'!A576)</f>
        <v>573</v>
      </c>
      <c r="B576" s="30" t="str">
        <f>IF('لیست کل'!B576="","",'لیست کل'!B576)</f>
        <v/>
      </c>
      <c r="C576" s="30" t="str">
        <f>IF('لیست کل'!C576="","",'لیست کل'!C576)</f>
        <v/>
      </c>
      <c r="D576" s="30" t="str">
        <f>IF('لیست کل'!D576="","",'لیست کل'!D576)</f>
        <v/>
      </c>
      <c r="E576" s="30" t="str">
        <f>IF('لیست کل'!E576="","",'لیست کل'!E576)</f>
        <v/>
      </c>
      <c r="F576" s="30" t="str">
        <f>IF('لیست کل'!F576="","",'لیست کل'!F576)</f>
        <v/>
      </c>
      <c r="G576" s="30" t="str">
        <f>IF('لیست کل'!G576="","",'لیست کل'!G576)</f>
        <v/>
      </c>
      <c r="H576" s="30" t="str">
        <f>IF('لیست کل'!H576="","",'لیست کل'!H576)</f>
        <v/>
      </c>
      <c r="I576" s="30" t="str">
        <f>IF('لیست کل'!I576="","",'لیست کل'!I576)</f>
        <v/>
      </c>
      <c r="J576" s="30" t="str">
        <f>IF('لیست کل'!J576="","",'لیست کل'!J576)</f>
        <v/>
      </c>
      <c r="K576" s="30" t="str">
        <f>IF('لیست کل'!K576="","",'لیست کل'!K576)</f>
        <v/>
      </c>
      <c r="L576" s="30" t="str">
        <f>IF('لیست کل'!L576="","",'لیست کل'!L576)</f>
        <v/>
      </c>
      <c r="M576" s="30" t="str">
        <f>IF('لیست کل'!M576="","",'لیست کل'!M576)</f>
        <v/>
      </c>
      <c r="N576" s="30" t="str">
        <f>IF('لیست کل'!N576="","",'لیست کل'!N576)</f>
        <v/>
      </c>
      <c r="O576" s="30" t="str">
        <f>IF('لیست کل'!O576="","",'لیست کل'!O576)</f>
        <v/>
      </c>
      <c r="P576" s="30" t="str">
        <f>IF('لیست کل'!P576="","",'لیست کل'!P576)</f>
        <v/>
      </c>
      <c r="Q576" s="30" t="str">
        <f>IF('لیست کل'!Q576="","",'لیست کل'!Q576)</f>
        <v/>
      </c>
      <c r="R576" s="30" t="str">
        <f>IF('لیست کل'!R576="","",'لیست کل'!R576)</f>
        <v/>
      </c>
      <c r="S576" s="30" t="str">
        <f>IF('لیست کل'!S576="","",'لیست کل'!S576)</f>
        <v/>
      </c>
      <c r="T576" s="87" t="str">
        <f>IF('لیست کل'!T576="","",'لیست کل'!T576)</f>
        <v/>
      </c>
    </row>
    <row r="577" spans="1:20" ht="21" hidden="1">
      <c r="A577" s="31">
        <f>IF('لیست کل'!A577="","",'لیست کل'!A577)</f>
        <v>574</v>
      </c>
      <c r="B577" s="31" t="str">
        <f>IF('لیست کل'!B577="","",'لیست کل'!B577)</f>
        <v/>
      </c>
      <c r="C577" s="31" t="str">
        <f>IF('لیست کل'!C577="","",'لیست کل'!C577)</f>
        <v/>
      </c>
      <c r="D577" s="31" t="str">
        <f>IF('لیست کل'!D577="","",'لیست کل'!D577)</f>
        <v/>
      </c>
      <c r="E577" s="31" t="str">
        <f>IF('لیست کل'!E577="","",'لیست کل'!E577)</f>
        <v/>
      </c>
      <c r="F577" s="31" t="str">
        <f>IF('لیست کل'!F577="","",'لیست کل'!F577)</f>
        <v/>
      </c>
      <c r="G577" s="31" t="str">
        <f>IF('لیست کل'!G577="","",'لیست کل'!G577)</f>
        <v/>
      </c>
      <c r="H577" s="31" t="str">
        <f>IF('لیست کل'!H577="","",'لیست کل'!H577)</f>
        <v/>
      </c>
      <c r="I577" s="31" t="str">
        <f>IF('لیست کل'!I577="","",'لیست کل'!I577)</f>
        <v/>
      </c>
      <c r="J577" s="31" t="str">
        <f>IF('لیست کل'!J577="","",'لیست کل'!J577)</f>
        <v/>
      </c>
      <c r="K577" s="31" t="str">
        <f>IF('لیست کل'!K577="","",'لیست کل'!K577)</f>
        <v/>
      </c>
      <c r="L577" s="31" t="str">
        <f>IF('لیست کل'!L577="","",'لیست کل'!L577)</f>
        <v/>
      </c>
      <c r="M577" s="31" t="str">
        <f>IF('لیست کل'!M577="","",'لیست کل'!M577)</f>
        <v/>
      </c>
      <c r="N577" s="31" t="str">
        <f>IF('لیست کل'!N577="","",'لیست کل'!N577)</f>
        <v/>
      </c>
      <c r="O577" s="31" t="str">
        <f>IF('لیست کل'!O577="","",'لیست کل'!O577)</f>
        <v/>
      </c>
      <c r="P577" s="31" t="str">
        <f>IF('لیست کل'!P577="","",'لیست کل'!P577)</f>
        <v/>
      </c>
      <c r="Q577" s="31" t="str">
        <f>IF('لیست کل'!Q577="","",'لیست کل'!Q577)</f>
        <v/>
      </c>
      <c r="R577" s="31" t="str">
        <f>IF('لیست کل'!R577="","",'لیست کل'!R577)</f>
        <v/>
      </c>
      <c r="S577" s="31" t="str">
        <f>IF('لیست کل'!S577="","",'لیست کل'!S577)</f>
        <v/>
      </c>
      <c r="T577" s="88" t="str">
        <f>IF('لیست کل'!T577="","",'لیست کل'!T577)</f>
        <v/>
      </c>
    </row>
    <row r="578" spans="1:20" ht="21" hidden="1">
      <c r="A578" s="30">
        <f>IF('لیست کل'!A578="","",'لیست کل'!A578)</f>
        <v>575</v>
      </c>
      <c r="B578" s="30" t="str">
        <f>IF('لیست کل'!B578="","",'لیست کل'!B578)</f>
        <v/>
      </c>
      <c r="C578" s="30" t="str">
        <f>IF('لیست کل'!C578="","",'لیست کل'!C578)</f>
        <v/>
      </c>
      <c r="D578" s="30" t="str">
        <f>IF('لیست کل'!D578="","",'لیست کل'!D578)</f>
        <v/>
      </c>
      <c r="E578" s="30" t="str">
        <f>IF('لیست کل'!E578="","",'لیست کل'!E578)</f>
        <v/>
      </c>
      <c r="F578" s="30" t="str">
        <f>IF('لیست کل'!F578="","",'لیست کل'!F578)</f>
        <v/>
      </c>
      <c r="G578" s="30" t="str">
        <f>IF('لیست کل'!G578="","",'لیست کل'!G578)</f>
        <v/>
      </c>
      <c r="H578" s="30" t="str">
        <f>IF('لیست کل'!H578="","",'لیست کل'!H578)</f>
        <v/>
      </c>
      <c r="I578" s="30" t="str">
        <f>IF('لیست کل'!I578="","",'لیست کل'!I578)</f>
        <v/>
      </c>
      <c r="J578" s="30" t="str">
        <f>IF('لیست کل'!J578="","",'لیست کل'!J578)</f>
        <v/>
      </c>
      <c r="K578" s="30" t="str">
        <f>IF('لیست کل'!K578="","",'لیست کل'!K578)</f>
        <v/>
      </c>
      <c r="L578" s="30" t="str">
        <f>IF('لیست کل'!L578="","",'لیست کل'!L578)</f>
        <v/>
      </c>
      <c r="M578" s="30" t="str">
        <f>IF('لیست کل'!M578="","",'لیست کل'!M578)</f>
        <v/>
      </c>
      <c r="N578" s="30" t="str">
        <f>IF('لیست کل'!N578="","",'لیست کل'!N578)</f>
        <v/>
      </c>
      <c r="O578" s="30" t="str">
        <f>IF('لیست کل'!O578="","",'لیست کل'!O578)</f>
        <v/>
      </c>
      <c r="P578" s="30" t="str">
        <f>IF('لیست کل'!P578="","",'لیست کل'!P578)</f>
        <v/>
      </c>
      <c r="Q578" s="30" t="str">
        <f>IF('لیست کل'!Q578="","",'لیست کل'!Q578)</f>
        <v/>
      </c>
      <c r="R578" s="30" t="str">
        <f>IF('لیست کل'!R578="","",'لیست کل'!R578)</f>
        <v/>
      </c>
      <c r="S578" s="30" t="str">
        <f>IF('لیست کل'!S578="","",'لیست کل'!S578)</f>
        <v/>
      </c>
      <c r="T578" s="87" t="str">
        <f>IF('لیست کل'!T578="","",'لیست کل'!T578)</f>
        <v/>
      </c>
    </row>
    <row r="579" spans="1:20" ht="21" hidden="1">
      <c r="A579" s="31">
        <f>IF('لیست کل'!A579="","",'لیست کل'!A579)</f>
        <v>576</v>
      </c>
      <c r="B579" s="31" t="str">
        <f>IF('لیست کل'!B579="","",'لیست کل'!B579)</f>
        <v/>
      </c>
      <c r="C579" s="31" t="str">
        <f>IF('لیست کل'!C579="","",'لیست کل'!C579)</f>
        <v/>
      </c>
      <c r="D579" s="31" t="str">
        <f>IF('لیست کل'!D579="","",'لیست کل'!D579)</f>
        <v/>
      </c>
      <c r="E579" s="31" t="str">
        <f>IF('لیست کل'!E579="","",'لیست کل'!E579)</f>
        <v/>
      </c>
      <c r="F579" s="31" t="str">
        <f>IF('لیست کل'!F579="","",'لیست کل'!F579)</f>
        <v/>
      </c>
      <c r="G579" s="31" t="str">
        <f>IF('لیست کل'!G579="","",'لیست کل'!G579)</f>
        <v/>
      </c>
      <c r="H579" s="31" t="str">
        <f>IF('لیست کل'!H579="","",'لیست کل'!H579)</f>
        <v/>
      </c>
      <c r="I579" s="31" t="str">
        <f>IF('لیست کل'!I579="","",'لیست کل'!I579)</f>
        <v/>
      </c>
      <c r="J579" s="31" t="str">
        <f>IF('لیست کل'!J579="","",'لیست کل'!J579)</f>
        <v/>
      </c>
      <c r="K579" s="31" t="str">
        <f>IF('لیست کل'!K579="","",'لیست کل'!K579)</f>
        <v/>
      </c>
      <c r="L579" s="31" t="str">
        <f>IF('لیست کل'!L579="","",'لیست کل'!L579)</f>
        <v/>
      </c>
      <c r="M579" s="31" t="str">
        <f>IF('لیست کل'!M579="","",'لیست کل'!M579)</f>
        <v/>
      </c>
      <c r="N579" s="31" t="str">
        <f>IF('لیست کل'!N579="","",'لیست کل'!N579)</f>
        <v/>
      </c>
      <c r="O579" s="31" t="str">
        <f>IF('لیست کل'!O579="","",'لیست کل'!O579)</f>
        <v/>
      </c>
      <c r="P579" s="31" t="str">
        <f>IF('لیست کل'!P579="","",'لیست کل'!P579)</f>
        <v/>
      </c>
      <c r="Q579" s="31" t="str">
        <f>IF('لیست کل'!Q579="","",'لیست کل'!Q579)</f>
        <v/>
      </c>
      <c r="R579" s="31" t="str">
        <f>IF('لیست کل'!R579="","",'لیست کل'!R579)</f>
        <v/>
      </c>
      <c r="S579" s="31" t="str">
        <f>IF('لیست کل'!S579="","",'لیست کل'!S579)</f>
        <v/>
      </c>
      <c r="T579" s="88" t="str">
        <f>IF('لیست کل'!T579="","",'لیست کل'!T579)</f>
        <v/>
      </c>
    </row>
    <row r="580" spans="1:20" ht="21" hidden="1">
      <c r="A580" s="30">
        <f>IF('لیست کل'!A580="","",'لیست کل'!A580)</f>
        <v>577</v>
      </c>
      <c r="B580" s="30" t="str">
        <f>IF('لیست کل'!B580="","",'لیست کل'!B580)</f>
        <v/>
      </c>
      <c r="C580" s="30" t="str">
        <f>IF('لیست کل'!C580="","",'لیست کل'!C580)</f>
        <v/>
      </c>
      <c r="D580" s="30" t="str">
        <f>IF('لیست کل'!D580="","",'لیست کل'!D580)</f>
        <v/>
      </c>
      <c r="E580" s="30" t="str">
        <f>IF('لیست کل'!E580="","",'لیست کل'!E580)</f>
        <v/>
      </c>
      <c r="F580" s="30" t="str">
        <f>IF('لیست کل'!F580="","",'لیست کل'!F580)</f>
        <v/>
      </c>
      <c r="G580" s="30" t="str">
        <f>IF('لیست کل'!G580="","",'لیست کل'!G580)</f>
        <v/>
      </c>
      <c r="H580" s="30" t="str">
        <f>IF('لیست کل'!H580="","",'لیست کل'!H580)</f>
        <v/>
      </c>
      <c r="I580" s="30" t="str">
        <f>IF('لیست کل'!I580="","",'لیست کل'!I580)</f>
        <v/>
      </c>
      <c r="J580" s="30" t="str">
        <f>IF('لیست کل'!J580="","",'لیست کل'!J580)</f>
        <v/>
      </c>
      <c r="K580" s="30" t="str">
        <f>IF('لیست کل'!K580="","",'لیست کل'!K580)</f>
        <v/>
      </c>
      <c r="L580" s="30" t="str">
        <f>IF('لیست کل'!L580="","",'لیست کل'!L580)</f>
        <v/>
      </c>
      <c r="M580" s="30" t="str">
        <f>IF('لیست کل'!M580="","",'لیست کل'!M580)</f>
        <v/>
      </c>
      <c r="N580" s="30" t="str">
        <f>IF('لیست کل'!N580="","",'لیست کل'!N580)</f>
        <v/>
      </c>
      <c r="O580" s="30" t="str">
        <f>IF('لیست کل'!O580="","",'لیست کل'!O580)</f>
        <v/>
      </c>
      <c r="P580" s="30" t="str">
        <f>IF('لیست کل'!P580="","",'لیست کل'!P580)</f>
        <v/>
      </c>
      <c r="Q580" s="30" t="str">
        <f>IF('لیست کل'!Q580="","",'لیست کل'!Q580)</f>
        <v/>
      </c>
      <c r="R580" s="30" t="str">
        <f>IF('لیست کل'!R580="","",'لیست کل'!R580)</f>
        <v/>
      </c>
      <c r="S580" s="30" t="str">
        <f>IF('لیست کل'!S580="","",'لیست کل'!S580)</f>
        <v/>
      </c>
      <c r="T580" s="87" t="str">
        <f>IF('لیست کل'!T580="","",'لیست کل'!T580)</f>
        <v/>
      </c>
    </row>
    <row r="581" spans="1:20" ht="21" hidden="1">
      <c r="A581" s="31">
        <f>IF('لیست کل'!A581="","",'لیست کل'!A581)</f>
        <v>578</v>
      </c>
      <c r="B581" s="31" t="str">
        <f>IF('لیست کل'!B581="","",'لیست کل'!B581)</f>
        <v/>
      </c>
      <c r="C581" s="31" t="str">
        <f>IF('لیست کل'!C581="","",'لیست کل'!C581)</f>
        <v/>
      </c>
      <c r="D581" s="31" t="str">
        <f>IF('لیست کل'!D581="","",'لیست کل'!D581)</f>
        <v/>
      </c>
      <c r="E581" s="31" t="str">
        <f>IF('لیست کل'!E581="","",'لیست کل'!E581)</f>
        <v/>
      </c>
      <c r="F581" s="31" t="str">
        <f>IF('لیست کل'!F581="","",'لیست کل'!F581)</f>
        <v/>
      </c>
      <c r="G581" s="31" t="str">
        <f>IF('لیست کل'!G581="","",'لیست کل'!G581)</f>
        <v/>
      </c>
      <c r="H581" s="31" t="str">
        <f>IF('لیست کل'!H581="","",'لیست کل'!H581)</f>
        <v/>
      </c>
      <c r="I581" s="31" t="str">
        <f>IF('لیست کل'!I581="","",'لیست کل'!I581)</f>
        <v/>
      </c>
      <c r="J581" s="31" t="str">
        <f>IF('لیست کل'!J581="","",'لیست کل'!J581)</f>
        <v/>
      </c>
      <c r="K581" s="31" t="str">
        <f>IF('لیست کل'!K581="","",'لیست کل'!K581)</f>
        <v/>
      </c>
      <c r="L581" s="31" t="str">
        <f>IF('لیست کل'!L581="","",'لیست کل'!L581)</f>
        <v/>
      </c>
      <c r="M581" s="31" t="str">
        <f>IF('لیست کل'!M581="","",'لیست کل'!M581)</f>
        <v/>
      </c>
      <c r="N581" s="31" t="str">
        <f>IF('لیست کل'!N581="","",'لیست کل'!N581)</f>
        <v/>
      </c>
      <c r="O581" s="31" t="str">
        <f>IF('لیست کل'!O581="","",'لیست کل'!O581)</f>
        <v/>
      </c>
      <c r="P581" s="31" t="str">
        <f>IF('لیست کل'!P581="","",'لیست کل'!P581)</f>
        <v/>
      </c>
      <c r="Q581" s="31" t="str">
        <f>IF('لیست کل'!Q581="","",'لیست کل'!Q581)</f>
        <v/>
      </c>
      <c r="R581" s="31" t="str">
        <f>IF('لیست کل'!R581="","",'لیست کل'!R581)</f>
        <v/>
      </c>
      <c r="S581" s="31" t="str">
        <f>IF('لیست کل'!S581="","",'لیست کل'!S581)</f>
        <v/>
      </c>
      <c r="T581" s="88" t="str">
        <f>IF('لیست کل'!T581="","",'لیست کل'!T581)</f>
        <v/>
      </c>
    </row>
    <row r="582" spans="1:20" ht="21" hidden="1">
      <c r="A582" s="30">
        <f>IF('لیست کل'!A582="","",'لیست کل'!A582)</f>
        <v>579</v>
      </c>
      <c r="B582" s="30" t="str">
        <f>IF('لیست کل'!B582="","",'لیست کل'!B582)</f>
        <v/>
      </c>
      <c r="C582" s="30" t="str">
        <f>IF('لیست کل'!C582="","",'لیست کل'!C582)</f>
        <v/>
      </c>
      <c r="D582" s="30" t="str">
        <f>IF('لیست کل'!D582="","",'لیست کل'!D582)</f>
        <v/>
      </c>
      <c r="E582" s="30" t="str">
        <f>IF('لیست کل'!E582="","",'لیست کل'!E582)</f>
        <v/>
      </c>
      <c r="F582" s="30" t="str">
        <f>IF('لیست کل'!F582="","",'لیست کل'!F582)</f>
        <v/>
      </c>
      <c r="G582" s="30" t="str">
        <f>IF('لیست کل'!G582="","",'لیست کل'!G582)</f>
        <v/>
      </c>
      <c r="H582" s="30" t="str">
        <f>IF('لیست کل'!H582="","",'لیست کل'!H582)</f>
        <v/>
      </c>
      <c r="I582" s="30" t="str">
        <f>IF('لیست کل'!I582="","",'لیست کل'!I582)</f>
        <v/>
      </c>
      <c r="J582" s="30" t="str">
        <f>IF('لیست کل'!J582="","",'لیست کل'!J582)</f>
        <v/>
      </c>
      <c r="K582" s="30" t="str">
        <f>IF('لیست کل'!K582="","",'لیست کل'!K582)</f>
        <v/>
      </c>
      <c r="L582" s="30" t="str">
        <f>IF('لیست کل'!L582="","",'لیست کل'!L582)</f>
        <v/>
      </c>
      <c r="M582" s="30" t="str">
        <f>IF('لیست کل'!M582="","",'لیست کل'!M582)</f>
        <v/>
      </c>
      <c r="N582" s="30" t="str">
        <f>IF('لیست کل'!N582="","",'لیست کل'!N582)</f>
        <v/>
      </c>
      <c r="O582" s="30" t="str">
        <f>IF('لیست کل'!O582="","",'لیست کل'!O582)</f>
        <v/>
      </c>
      <c r="P582" s="30" t="str">
        <f>IF('لیست کل'!P582="","",'لیست کل'!P582)</f>
        <v/>
      </c>
      <c r="Q582" s="30" t="str">
        <f>IF('لیست کل'!Q582="","",'لیست کل'!Q582)</f>
        <v/>
      </c>
      <c r="R582" s="30" t="str">
        <f>IF('لیست کل'!R582="","",'لیست کل'!R582)</f>
        <v/>
      </c>
      <c r="S582" s="30" t="str">
        <f>IF('لیست کل'!S582="","",'لیست کل'!S582)</f>
        <v/>
      </c>
      <c r="T582" s="87" t="str">
        <f>IF('لیست کل'!T582="","",'لیست کل'!T582)</f>
        <v/>
      </c>
    </row>
    <row r="583" spans="1:20" ht="21" hidden="1">
      <c r="A583" s="31">
        <f>IF('لیست کل'!A583="","",'لیست کل'!A583)</f>
        <v>580</v>
      </c>
      <c r="B583" s="31" t="str">
        <f>IF('لیست کل'!B583="","",'لیست کل'!B583)</f>
        <v/>
      </c>
      <c r="C583" s="31" t="str">
        <f>IF('لیست کل'!C583="","",'لیست کل'!C583)</f>
        <v/>
      </c>
      <c r="D583" s="31" t="str">
        <f>IF('لیست کل'!D583="","",'لیست کل'!D583)</f>
        <v/>
      </c>
      <c r="E583" s="31" t="str">
        <f>IF('لیست کل'!E583="","",'لیست کل'!E583)</f>
        <v/>
      </c>
      <c r="F583" s="31" t="str">
        <f>IF('لیست کل'!F583="","",'لیست کل'!F583)</f>
        <v/>
      </c>
      <c r="G583" s="31" t="str">
        <f>IF('لیست کل'!G583="","",'لیست کل'!G583)</f>
        <v/>
      </c>
      <c r="H583" s="31" t="str">
        <f>IF('لیست کل'!H583="","",'لیست کل'!H583)</f>
        <v/>
      </c>
      <c r="I583" s="31" t="str">
        <f>IF('لیست کل'!I583="","",'لیست کل'!I583)</f>
        <v/>
      </c>
      <c r="J583" s="31" t="str">
        <f>IF('لیست کل'!J583="","",'لیست کل'!J583)</f>
        <v/>
      </c>
      <c r="K583" s="31" t="str">
        <f>IF('لیست کل'!K583="","",'لیست کل'!K583)</f>
        <v/>
      </c>
      <c r="L583" s="31" t="str">
        <f>IF('لیست کل'!L583="","",'لیست کل'!L583)</f>
        <v/>
      </c>
      <c r="M583" s="31" t="str">
        <f>IF('لیست کل'!M583="","",'لیست کل'!M583)</f>
        <v/>
      </c>
      <c r="N583" s="31" t="str">
        <f>IF('لیست کل'!N583="","",'لیست کل'!N583)</f>
        <v/>
      </c>
      <c r="O583" s="31" t="str">
        <f>IF('لیست کل'!O583="","",'لیست کل'!O583)</f>
        <v/>
      </c>
      <c r="P583" s="31" t="str">
        <f>IF('لیست کل'!P583="","",'لیست کل'!P583)</f>
        <v/>
      </c>
      <c r="Q583" s="31" t="str">
        <f>IF('لیست کل'!Q583="","",'لیست کل'!Q583)</f>
        <v/>
      </c>
      <c r="R583" s="31" t="str">
        <f>IF('لیست کل'!R583="","",'لیست کل'!R583)</f>
        <v/>
      </c>
      <c r="S583" s="31" t="str">
        <f>IF('لیست کل'!S583="","",'لیست کل'!S583)</f>
        <v/>
      </c>
      <c r="T583" s="88" t="str">
        <f>IF('لیست کل'!T583="","",'لیست کل'!T583)</f>
        <v/>
      </c>
    </row>
    <row r="584" spans="1:20" ht="21" hidden="1">
      <c r="A584" s="30">
        <f>IF('لیست کل'!A584="","",'لیست کل'!A584)</f>
        <v>581</v>
      </c>
      <c r="B584" s="30" t="str">
        <f>IF('لیست کل'!B584="","",'لیست کل'!B584)</f>
        <v/>
      </c>
      <c r="C584" s="30" t="str">
        <f>IF('لیست کل'!C584="","",'لیست کل'!C584)</f>
        <v/>
      </c>
      <c r="D584" s="30" t="str">
        <f>IF('لیست کل'!D584="","",'لیست کل'!D584)</f>
        <v/>
      </c>
      <c r="E584" s="30" t="str">
        <f>IF('لیست کل'!E584="","",'لیست کل'!E584)</f>
        <v/>
      </c>
      <c r="F584" s="30" t="str">
        <f>IF('لیست کل'!F584="","",'لیست کل'!F584)</f>
        <v/>
      </c>
      <c r="G584" s="30" t="str">
        <f>IF('لیست کل'!G584="","",'لیست کل'!G584)</f>
        <v/>
      </c>
      <c r="H584" s="30" t="str">
        <f>IF('لیست کل'!H584="","",'لیست کل'!H584)</f>
        <v/>
      </c>
      <c r="I584" s="30" t="str">
        <f>IF('لیست کل'!I584="","",'لیست کل'!I584)</f>
        <v/>
      </c>
      <c r="J584" s="30" t="str">
        <f>IF('لیست کل'!J584="","",'لیست کل'!J584)</f>
        <v/>
      </c>
      <c r="K584" s="30" t="str">
        <f>IF('لیست کل'!K584="","",'لیست کل'!K584)</f>
        <v/>
      </c>
      <c r="L584" s="30" t="str">
        <f>IF('لیست کل'!L584="","",'لیست کل'!L584)</f>
        <v/>
      </c>
      <c r="M584" s="30" t="str">
        <f>IF('لیست کل'!M584="","",'لیست کل'!M584)</f>
        <v/>
      </c>
      <c r="N584" s="30" t="str">
        <f>IF('لیست کل'!N584="","",'لیست کل'!N584)</f>
        <v/>
      </c>
      <c r="O584" s="30" t="str">
        <f>IF('لیست کل'!O584="","",'لیست کل'!O584)</f>
        <v/>
      </c>
      <c r="P584" s="30" t="str">
        <f>IF('لیست کل'!P584="","",'لیست کل'!P584)</f>
        <v/>
      </c>
      <c r="Q584" s="30" t="str">
        <f>IF('لیست کل'!Q584="","",'لیست کل'!Q584)</f>
        <v/>
      </c>
      <c r="R584" s="30" t="str">
        <f>IF('لیست کل'!R584="","",'لیست کل'!R584)</f>
        <v/>
      </c>
      <c r="S584" s="30" t="str">
        <f>IF('لیست کل'!S584="","",'لیست کل'!S584)</f>
        <v/>
      </c>
      <c r="T584" s="87" t="str">
        <f>IF('لیست کل'!T584="","",'لیست کل'!T584)</f>
        <v/>
      </c>
    </row>
    <row r="585" spans="1:20" ht="21" hidden="1">
      <c r="A585" s="31">
        <f>IF('لیست کل'!A585="","",'لیست کل'!A585)</f>
        <v>582</v>
      </c>
      <c r="B585" s="31" t="str">
        <f>IF('لیست کل'!B585="","",'لیست کل'!B585)</f>
        <v/>
      </c>
      <c r="C585" s="31" t="str">
        <f>IF('لیست کل'!C585="","",'لیست کل'!C585)</f>
        <v/>
      </c>
      <c r="D585" s="31" t="str">
        <f>IF('لیست کل'!D585="","",'لیست کل'!D585)</f>
        <v/>
      </c>
      <c r="E585" s="31" t="str">
        <f>IF('لیست کل'!E585="","",'لیست کل'!E585)</f>
        <v/>
      </c>
      <c r="F585" s="31" t="str">
        <f>IF('لیست کل'!F585="","",'لیست کل'!F585)</f>
        <v/>
      </c>
      <c r="G585" s="31" t="str">
        <f>IF('لیست کل'!G585="","",'لیست کل'!G585)</f>
        <v/>
      </c>
      <c r="H585" s="31" t="str">
        <f>IF('لیست کل'!H585="","",'لیست کل'!H585)</f>
        <v/>
      </c>
      <c r="I585" s="31" t="str">
        <f>IF('لیست کل'!I585="","",'لیست کل'!I585)</f>
        <v/>
      </c>
      <c r="J585" s="31" t="str">
        <f>IF('لیست کل'!J585="","",'لیست کل'!J585)</f>
        <v/>
      </c>
      <c r="K585" s="31" t="str">
        <f>IF('لیست کل'!K585="","",'لیست کل'!K585)</f>
        <v/>
      </c>
      <c r="L585" s="31" t="str">
        <f>IF('لیست کل'!L585="","",'لیست کل'!L585)</f>
        <v/>
      </c>
      <c r="M585" s="31" t="str">
        <f>IF('لیست کل'!M585="","",'لیست کل'!M585)</f>
        <v/>
      </c>
      <c r="N585" s="31" t="str">
        <f>IF('لیست کل'!N585="","",'لیست کل'!N585)</f>
        <v/>
      </c>
      <c r="O585" s="31" t="str">
        <f>IF('لیست کل'!O585="","",'لیست کل'!O585)</f>
        <v/>
      </c>
      <c r="P585" s="31" t="str">
        <f>IF('لیست کل'!P585="","",'لیست کل'!P585)</f>
        <v/>
      </c>
      <c r="Q585" s="31" t="str">
        <f>IF('لیست کل'!Q585="","",'لیست کل'!Q585)</f>
        <v/>
      </c>
      <c r="R585" s="31" t="str">
        <f>IF('لیست کل'!R585="","",'لیست کل'!R585)</f>
        <v/>
      </c>
      <c r="S585" s="31" t="str">
        <f>IF('لیست کل'!S585="","",'لیست کل'!S585)</f>
        <v/>
      </c>
      <c r="T585" s="88" t="str">
        <f>IF('لیست کل'!T585="","",'لیست کل'!T585)</f>
        <v/>
      </c>
    </row>
    <row r="586" spans="1:20" ht="21" hidden="1">
      <c r="A586" s="30">
        <f>IF('لیست کل'!A586="","",'لیست کل'!A586)</f>
        <v>583</v>
      </c>
      <c r="B586" s="30" t="str">
        <f>IF('لیست کل'!B586="","",'لیست کل'!B586)</f>
        <v/>
      </c>
      <c r="C586" s="30" t="str">
        <f>IF('لیست کل'!C586="","",'لیست کل'!C586)</f>
        <v/>
      </c>
      <c r="D586" s="30" t="str">
        <f>IF('لیست کل'!D586="","",'لیست کل'!D586)</f>
        <v/>
      </c>
      <c r="E586" s="30" t="str">
        <f>IF('لیست کل'!E586="","",'لیست کل'!E586)</f>
        <v/>
      </c>
      <c r="F586" s="30" t="str">
        <f>IF('لیست کل'!F586="","",'لیست کل'!F586)</f>
        <v/>
      </c>
      <c r="G586" s="30" t="str">
        <f>IF('لیست کل'!G586="","",'لیست کل'!G586)</f>
        <v/>
      </c>
      <c r="H586" s="30" t="str">
        <f>IF('لیست کل'!H586="","",'لیست کل'!H586)</f>
        <v/>
      </c>
      <c r="I586" s="30" t="str">
        <f>IF('لیست کل'!I586="","",'لیست کل'!I586)</f>
        <v/>
      </c>
      <c r="J586" s="30" t="str">
        <f>IF('لیست کل'!J586="","",'لیست کل'!J586)</f>
        <v/>
      </c>
      <c r="K586" s="30" t="str">
        <f>IF('لیست کل'!K586="","",'لیست کل'!K586)</f>
        <v/>
      </c>
      <c r="L586" s="30" t="str">
        <f>IF('لیست کل'!L586="","",'لیست کل'!L586)</f>
        <v/>
      </c>
      <c r="M586" s="30" t="str">
        <f>IF('لیست کل'!M586="","",'لیست کل'!M586)</f>
        <v/>
      </c>
      <c r="N586" s="30" t="str">
        <f>IF('لیست کل'!N586="","",'لیست کل'!N586)</f>
        <v/>
      </c>
      <c r="O586" s="30" t="str">
        <f>IF('لیست کل'!O586="","",'لیست کل'!O586)</f>
        <v/>
      </c>
      <c r="P586" s="30" t="str">
        <f>IF('لیست کل'!P586="","",'لیست کل'!P586)</f>
        <v/>
      </c>
      <c r="Q586" s="30" t="str">
        <f>IF('لیست کل'!Q586="","",'لیست کل'!Q586)</f>
        <v/>
      </c>
      <c r="R586" s="30" t="str">
        <f>IF('لیست کل'!R586="","",'لیست کل'!R586)</f>
        <v/>
      </c>
      <c r="S586" s="30" t="str">
        <f>IF('لیست کل'!S586="","",'لیست کل'!S586)</f>
        <v/>
      </c>
      <c r="T586" s="87" t="str">
        <f>IF('لیست کل'!T586="","",'لیست کل'!T586)</f>
        <v/>
      </c>
    </row>
    <row r="587" spans="1:20" ht="21" hidden="1">
      <c r="A587" s="31">
        <f>IF('لیست کل'!A587="","",'لیست کل'!A587)</f>
        <v>584</v>
      </c>
      <c r="B587" s="31" t="str">
        <f>IF('لیست کل'!B587="","",'لیست کل'!B587)</f>
        <v/>
      </c>
      <c r="C587" s="31" t="str">
        <f>IF('لیست کل'!C587="","",'لیست کل'!C587)</f>
        <v/>
      </c>
      <c r="D587" s="31" t="str">
        <f>IF('لیست کل'!D587="","",'لیست کل'!D587)</f>
        <v/>
      </c>
      <c r="E587" s="31" t="str">
        <f>IF('لیست کل'!E587="","",'لیست کل'!E587)</f>
        <v/>
      </c>
      <c r="F587" s="31" t="str">
        <f>IF('لیست کل'!F587="","",'لیست کل'!F587)</f>
        <v/>
      </c>
      <c r="G587" s="31" t="str">
        <f>IF('لیست کل'!G587="","",'لیست کل'!G587)</f>
        <v/>
      </c>
      <c r="H587" s="31" t="str">
        <f>IF('لیست کل'!H587="","",'لیست کل'!H587)</f>
        <v/>
      </c>
      <c r="I587" s="31" t="str">
        <f>IF('لیست کل'!I587="","",'لیست کل'!I587)</f>
        <v/>
      </c>
      <c r="J587" s="31" t="str">
        <f>IF('لیست کل'!J587="","",'لیست کل'!J587)</f>
        <v/>
      </c>
      <c r="K587" s="31" t="str">
        <f>IF('لیست کل'!K587="","",'لیست کل'!K587)</f>
        <v/>
      </c>
      <c r="L587" s="31" t="str">
        <f>IF('لیست کل'!L587="","",'لیست کل'!L587)</f>
        <v/>
      </c>
      <c r="M587" s="31" t="str">
        <f>IF('لیست کل'!M587="","",'لیست کل'!M587)</f>
        <v/>
      </c>
      <c r="N587" s="31" t="str">
        <f>IF('لیست کل'!N587="","",'لیست کل'!N587)</f>
        <v/>
      </c>
      <c r="O587" s="31" t="str">
        <f>IF('لیست کل'!O587="","",'لیست کل'!O587)</f>
        <v/>
      </c>
      <c r="P587" s="31" t="str">
        <f>IF('لیست کل'!P587="","",'لیست کل'!P587)</f>
        <v/>
      </c>
      <c r="Q587" s="31" t="str">
        <f>IF('لیست کل'!Q587="","",'لیست کل'!Q587)</f>
        <v/>
      </c>
      <c r="R587" s="31" t="str">
        <f>IF('لیست کل'!R587="","",'لیست کل'!R587)</f>
        <v/>
      </c>
      <c r="S587" s="31" t="str">
        <f>IF('لیست کل'!S587="","",'لیست کل'!S587)</f>
        <v/>
      </c>
      <c r="T587" s="88" t="str">
        <f>IF('لیست کل'!T587="","",'لیست کل'!T587)</f>
        <v/>
      </c>
    </row>
    <row r="588" spans="1:20" ht="21" hidden="1">
      <c r="A588" s="30">
        <f>IF('لیست کل'!A588="","",'لیست کل'!A588)</f>
        <v>585</v>
      </c>
      <c r="B588" s="30" t="str">
        <f>IF('لیست کل'!B588="","",'لیست کل'!B588)</f>
        <v/>
      </c>
      <c r="C588" s="30" t="str">
        <f>IF('لیست کل'!C588="","",'لیست کل'!C588)</f>
        <v/>
      </c>
      <c r="D588" s="30" t="str">
        <f>IF('لیست کل'!D588="","",'لیست کل'!D588)</f>
        <v/>
      </c>
      <c r="E588" s="30" t="str">
        <f>IF('لیست کل'!E588="","",'لیست کل'!E588)</f>
        <v/>
      </c>
      <c r="F588" s="30" t="str">
        <f>IF('لیست کل'!F588="","",'لیست کل'!F588)</f>
        <v/>
      </c>
      <c r="G588" s="30" t="str">
        <f>IF('لیست کل'!G588="","",'لیست کل'!G588)</f>
        <v/>
      </c>
      <c r="H588" s="30" t="str">
        <f>IF('لیست کل'!H588="","",'لیست کل'!H588)</f>
        <v/>
      </c>
      <c r="I588" s="30" t="str">
        <f>IF('لیست کل'!I588="","",'لیست کل'!I588)</f>
        <v/>
      </c>
      <c r="J588" s="30" t="str">
        <f>IF('لیست کل'!J588="","",'لیست کل'!J588)</f>
        <v/>
      </c>
      <c r="K588" s="30" t="str">
        <f>IF('لیست کل'!K588="","",'لیست کل'!K588)</f>
        <v/>
      </c>
      <c r="L588" s="30" t="str">
        <f>IF('لیست کل'!L588="","",'لیست کل'!L588)</f>
        <v/>
      </c>
      <c r="M588" s="30" t="str">
        <f>IF('لیست کل'!M588="","",'لیست کل'!M588)</f>
        <v/>
      </c>
      <c r="N588" s="30" t="str">
        <f>IF('لیست کل'!N588="","",'لیست کل'!N588)</f>
        <v/>
      </c>
      <c r="O588" s="30" t="str">
        <f>IF('لیست کل'!O588="","",'لیست کل'!O588)</f>
        <v/>
      </c>
      <c r="P588" s="30" t="str">
        <f>IF('لیست کل'!P588="","",'لیست کل'!P588)</f>
        <v/>
      </c>
      <c r="Q588" s="30" t="str">
        <f>IF('لیست کل'!Q588="","",'لیست کل'!Q588)</f>
        <v/>
      </c>
      <c r="R588" s="30" t="str">
        <f>IF('لیست کل'!R588="","",'لیست کل'!R588)</f>
        <v/>
      </c>
      <c r="S588" s="30" t="str">
        <f>IF('لیست کل'!S588="","",'لیست کل'!S588)</f>
        <v/>
      </c>
      <c r="T588" s="87" t="str">
        <f>IF('لیست کل'!T588="","",'لیست کل'!T588)</f>
        <v/>
      </c>
    </row>
    <row r="589" spans="1:20" ht="21" hidden="1">
      <c r="A589" s="31">
        <f>IF('لیست کل'!A589="","",'لیست کل'!A589)</f>
        <v>586</v>
      </c>
      <c r="B589" s="31" t="str">
        <f>IF('لیست کل'!B589="","",'لیست کل'!B589)</f>
        <v/>
      </c>
      <c r="C589" s="31" t="str">
        <f>IF('لیست کل'!C589="","",'لیست کل'!C589)</f>
        <v/>
      </c>
      <c r="D589" s="31" t="str">
        <f>IF('لیست کل'!D589="","",'لیست کل'!D589)</f>
        <v/>
      </c>
      <c r="E589" s="31" t="str">
        <f>IF('لیست کل'!E589="","",'لیست کل'!E589)</f>
        <v/>
      </c>
      <c r="F589" s="31" t="str">
        <f>IF('لیست کل'!F589="","",'لیست کل'!F589)</f>
        <v/>
      </c>
      <c r="G589" s="31" t="str">
        <f>IF('لیست کل'!G589="","",'لیست کل'!G589)</f>
        <v/>
      </c>
      <c r="H589" s="31" t="str">
        <f>IF('لیست کل'!H589="","",'لیست کل'!H589)</f>
        <v/>
      </c>
      <c r="I589" s="31" t="str">
        <f>IF('لیست کل'!I589="","",'لیست کل'!I589)</f>
        <v/>
      </c>
      <c r="J589" s="31" t="str">
        <f>IF('لیست کل'!J589="","",'لیست کل'!J589)</f>
        <v/>
      </c>
      <c r="K589" s="31" t="str">
        <f>IF('لیست کل'!K589="","",'لیست کل'!K589)</f>
        <v/>
      </c>
      <c r="L589" s="31" t="str">
        <f>IF('لیست کل'!L589="","",'لیست کل'!L589)</f>
        <v/>
      </c>
      <c r="M589" s="31" t="str">
        <f>IF('لیست کل'!M589="","",'لیست کل'!M589)</f>
        <v/>
      </c>
      <c r="N589" s="31" t="str">
        <f>IF('لیست کل'!N589="","",'لیست کل'!N589)</f>
        <v/>
      </c>
      <c r="O589" s="31" t="str">
        <f>IF('لیست کل'!O589="","",'لیست کل'!O589)</f>
        <v/>
      </c>
      <c r="P589" s="31" t="str">
        <f>IF('لیست کل'!P589="","",'لیست کل'!P589)</f>
        <v/>
      </c>
      <c r="Q589" s="31" t="str">
        <f>IF('لیست کل'!Q589="","",'لیست کل'!Q589)</f>
        <v/>
      </c>
      <c r="R589" s="31" t="str">
        <f>IF('لیست کل'!R589="","",'لیست کل'!R589)</f>
        <v/>
      </c>
      <c r="S589" s="31" t="str">
        <f>IF('لیست کل'!S589="","",'لیست کل'!S589)</f>
        <v/>
      </c>
      <c r="T589" s="88" t="str">
        <f>IF('لیست کل'!T589="","",'لیست کل'!T589)</f>
        <v/>
      </c>
    </row>
    <row r="590" spans="1:20" ht="21" hidden="1">
      <c r="A590" s="30">
        <f>IF('لیست کل'!A590="","",'لیست کل'!A590)</f>
        <v>587</v>
      </c>
      <c r="B590" s="30" t="str">
        <f>IF('لیست کل'!B590="","",'لیست کل'!B590)</f>
        <v/>
      </c>
      <c r="C590" s="30" t="str">
        <f>IF('لیست کل'!C590="","",'لیست کل'!C590)</f>
        <v/>
      </c>
      <c r="D590" s="30" t="str">
        <f>IF('لیست کل'!D590="","",'لیست کل'!D590)</f>
        <v/>
      </c>
      <c r="E590" s="30" t="str">
        <f>IF('لیست کل'!E590="","",'لیست کل'!E590)</f>
        <v/>
      </c>
      <c r="F590" s="30" t="str">
        <f>IF('لیست کل'!F590="","",'لیست کل'!F590)</f>
        <v/>
      </c>
      <c r="G590" s="30" t="str">
        <f>IF('لیست کل'!G590="","",'لیست کل'!G590)</f>
        <v/>
      </c>
      <c r="H590" s="30" t="str">
        <f>IF('لیست کل'!H590="","",'لیست کل'!H590)</f>
        <v/>
      </c>
      <c r="I590" s="30" t="str">
        <f>IF('لیست کل'!I590="","",'لیست کل'!I590)</f>
        <v/>
      </c>
      <c r="J590" s="30" t="str">
        <f>IF('لیست کل'!J590="","",'لیست کل'!J590)</f>
        <v/>
      </c>
      <c r="K590" s="30" t="str">
        <f>IF('لیست کل'!K590="","",'لیست کل'!K590)</f>
        <v/>
      </c>
      <c r="L590" s="30" t="str">
        <f>IF('لیست کل'!L590="","",'لیست کل'!L590)</f>
        <v/>
      </c>
      <c r="M590" s="30" t="str">
        <f>IF('لیست کل'!M590="","",'لیست کل'!M590)</f>
        <v/>
      </c>
      <c r="N590" s="30" t="str">
        <f>IF('لیست کل'!N590="","",'لیست کل'!N590)</f>
        <v/>
      </c>
      <c r="O590" s="30" t="str">
        <f>IF('لیست کل'!O590="","",'لیست کل'!O590)</f>
        <v/>
      </c>
      <c r="P590" s="30" t="str">
        <f>IF('لیست کل'!P590="","",'لیست کل'!P590)</f>
        <v/>
      </c>
      <c r="Q590" s="30" t="str">
        <f>IF('لیست کل'!Q590="","",'لیست کل'!Q590)</f>
        <v/>
      </c>
      <c r="R590" s="30" t="str">
        <f>IF('لیست کل'!R590="","",'لیست کل'!R590)</f>
        <v/>
      </c>
      <c r="S590" s="30" t="str">
        <f>IF('لیست کل'!S590="","",'لیست کل'!S590)</f>
        <v/>
      </c>
      <c r="T590" s="87" t="str">
        <f>IF('لیست کل'!T590="","",'لیست کل'!T590)</f>
        <v/>
      </c>
    </row>
    <row r="591" spans="1:20" ht="21" hidden="1">
      <c r="A591" s="31">
        <f>IF('لیست کل'!A591="","",'لیست کل'!A591)</f>
        <v>588</v>
      </c>
      <c r="B591" s="31" t="str">
        <f>IF('لیست کل'!B591="","",'لیست کل'!B591)</f>
        <v/>
      </c>
      <c r="C591" s="31" t="str">
        <f>IF('لیست کل'!C591="","",'لیست کل'!C591)</f>
        <v/>
      </c>
      <c r="D591" s="31" t="str">
        <f>IF('لیست کل'!D591="","",'لیست کل'!D591)</f>
        <v/>
      </c>
      <c r="E591" s="31" t="str">
        <f>IF('لیست کل'!E591="","",'لیست کل'!E591)</f>
        <v/>
      </c>
      <c r="F591" s="31" t="str">
        <f>IF('لیست کل'!F591="","",'لیست کل'!F591)</f>
        <v/>
      </c>
      <c r="G591" s="31" t="str">
        <f>IF('لیست کل'!G591="","",'لیست کل'!G591)</f>
        <v/>
      </c>
      <c r="H591" s="31" t="str">
        <f>IF('لیست کل'!H591="","",'لیست کل'!H591)</f>
        <v/>
      </c>
      <c r="I591" s="31" t="str">
        <f>IF('لیست کل'!I591="","",'لیست کل'!I591)</f>
        <v/>
      </c>
      <c r="J591" s="31" t="str">
        <f>IF('لیست کل'!J591="","",'لیست کل'!J591)</f>
        <v/>
      </c>
      <c r="K591" s="31" t="str">
        <f>IF('لیست کل'!K591="","",'لیست کل'!K591)</f>
        <v/>
      </c>
      <c r="L591" s="31" t="str">
        <f>IF('لیست کل'!L591="","",'لیست کل'!L591)</f>
        <v/>
      </c>
      <c r="M591" s="31" t="str">
        <f>IF('لیست کل'!M591="","",'لیست کل'!M591)</f>
        <v/>
      </c>
      <c r="N591" s="31" t="str">
        <f>IF('لیست کل'!N591="","",'لیست کل'!N591)</f>
        <v/>
      </c>
      <c r="O591" s="31" t="str">
        <f>IF('لیست کل'!O591="","",'لیست کل'!O591)</f>
        <v/>
      </c>
      <c r="P591" s="31" t="str">
        <f>IF('لیست کل'!P591="","",'لیست کل'!P591)</f>
        <v/>
      </c>
      <c r="Q591" s="31" t="str">
        <f>IF('لیست کل'!Q591="","",'لیست کل'!Q591)</f>
        <v/>
      </c>
      <c r="R591" s="31" t="str">
        <f>IF('لیست کل'!R591="","",'لیست کل'!R591)</f>
        <v/>
      </c>
      <c r="S591" s="31" t="str">
        <f>IF('لیست کل'!S591="","",'لیست کل'!S591)</f>
        <v/>
      </c>
      <c r="T591" s="88" t="str">
        <f>IF('لیست کل'!T591="","",'لیست کل'!T591)</f>
        <v/>
      </c>
    </row>
    <row r="592" spans="1:20" ht="21" hidden="1">
      <c r="A592" s="30">
        <f>IF('لیست کل'!A592="","",'لیست کل'!A592)</f>
        <v>589</v>
      </c>
      <c r="B592" s="30" t="str">
        <f>IF('لیست کل'!B592="","",'لیست کل'!B592)</f>
        <v/>
      </c>
      <c r="C592" s="30" t="str">
        <f>IF('لیست کل'!C592="","",'لیست کل'!C592)</f>
        <v/>
      </c>
      <c r="D592" s="30" t="str">
        <f>IF('لیست کل'!D592="","",'لیست کل'!D592)</f>
        <v/>
      </c>
      <c r="E592" s="30" t="str">
        <f>IF('لیست کل'!E592="","",'لیست کل'!E592)</f>
        <v/>
      </c>
      <c r="F592" s="30" t="str">
        <f>IF('لیست کل'!F592="","",'لیست کل'!F592)</f>
        <v/>
      </c>
      <c r="G592" s="30" t="str">
        <f>IF('لیست کل'!G592="","",'لیست کل'!G592)</f>
        <v/>
      </c>
      <c r="H592" s="30" t="str">
        <f>IF('لیست کل'!H592="","",'لیست کل'!H592)</f>
        <v/>
      </c>
      <c r="I592" s="30" t="str">
        <f>IF('لیست کل'!I592="","",'لیست کل'!I592)</f>
        <v/>
      </c>
      <c r="J592" s="30" t="str">
        <f>IF('لیست کل'!J592="","",'لیست کل'!J592)</f>
        <v/>
      </c>
      <c r="K592" s="30" t="str">
        <f>IF('لیست کل'!K592="","",'لیست کل'!K592)</f>
        <v/>
      </c>
      <c r="L592" s="30" t="str">
        <f>IF('لیست کل'!L592="","",'لیست کل'!L592)</f>
        <v/>
      </c>
      <c r="M592" s="30" t="str">
        <f>IF('لیست کل'!M592="","",'لیست کل'!M592)</f>
        <v/>
      </c>
      <c r="N592" s="30" t="str">
        <f>IF('لیست کل'!N592="","",'لیست کل'!N592)</f>
        <v/>
      </c>
      <c r="O592" s="30" t="str">
        <f>IF('لیست کل'!O592="","",'لیست کل'!O592)</f>
        <v/>
      </c>
      <c r="P592" s="30" t="str">
        <f>IF('لیست کل'!P592="","",'لیست کل'!P592)</f>
        <v/>
      </c>
      <c r="Q592" s="30" t="str">
        <f>IF('لیست کل'!Q592="","",'لیست کل'!Q592)</f>
        <v/>
      </c>
      <c r="R592" s="30" t="str">
        <f>IF('لیست کل'!R592="","",'لیست کل'!R592)</f>
        <v/>
      </c>
      <c r="S592" s="30" t="str">
        <f>IF('لیست کل'!S592="","",'لیست کل'!S592)</f>
        <v/>
      </c>
      <c r="T592" s="87" t="str">
        <f>IF('لیست کل'!T592="","",'لیست کل'!T592)</f>
        <v/>
      </c>
    </row>
    <row r="593" spans="1:20" ht="21" hidden="1">
      <c r="A593" s="31">
        <f>IF('لیست کل'!A593="","",'لیست کل'!A593)</f>
        <v>590</v>
      </c>
      <c r="B593" s="31" t="str">
        <f>IF('لیست کل'!B593="","",'لیست کل'!B593)</f>
        <v/>
      </c>
      <c r="C593" s="31" t="str">
        <f>IF('لیست کل'!C593="","",'لیست کل'!C593)</f>
        <v/>
      </c>
      <c r="D593" s="31" t="str">
        <f>IF('لیست کل'!D593="","",'لیست کل'!D593)</f>
        <v/>
      </c>
      <c r="E593" s="31" t="str">
        <f>IF('لیست کل'!E593="","",'لیست کل'!E593)</f>
        <v/>
      </c>
      <c r="F593" s="31" t="str">
        <f>IF('لیست کل'!F593="","",'لیست کل'!F593)</f>
        <v/>
      </c>
      <c r="G593" s="31" t="str">
        <f>IF('لیست کل'!G593="","",'لیست کل'!G593)</f>
        <v/>
      </c>
      <c r="H593" s="31" t="str">
        <f>IF('لیست کل'!H593="","",'لیست کل'!H593)</f>
        <v/>
      </c>
      <c r="I593" s="31" t="str">
        <f>IF('لیست کل'!I593="","",'لیست کل'!I593)</f>
        <v/>
      </c>
      <c r="J593" s="31" t="str">
        <f>IF('لیست کل'!J593="","",'لیست کل'!J593)</f>
        <v/>
      </c>
      <c r="K593" s="31" t="str">
        <f>IF('لیست کل'!K593="","",'لیست کل'!K593)</f>
        <v/>
      </c>
      <c r="L593" s="31" t="str">
        <f>IF('لیست کل'!L593="","",'لیست کل'!L593)</f>
        <v/>
      </c>
      <c r="M593" s="31" t="str">
        <f>IF('لیست کل'!M593="","",'لیست کل'!M593)</f>
        <v/>
      </c>
      <c r="N593" s="31" t="str">
        <f>IF('لیست کل'!N593="","",'لیست کل'!N593)</f>
        <v/>
      </c>
      <c r="O593" s="31" t="str">
        <f>IF('لیست کل'!O593="","",'لیست کل'!O593)</f>
        <v/>
      </c>
      <c r="P593" s="31" t="str">
        <f>IF('لیست کل'!P593="","",'لیست کل'!P593)</f>
        <v/>
      </c>
      <c r="Q593" s="31" t="str">
        <f>IF('لیست کل'!Q593="","",'لیست کل'!Q593)</f>
        <v/>
      </c>
      <c r="R593" s="31" t="str">
        <f>IF('لیست کل'!R593="","",'لیست کل'!R593)</f>
        <v/>
      </c>
      <c r="S593" s="31" t="str">
        <f>IF('لیست کل'!S593="","",'لیست کل'!S593)</f>
        <v/>
      </c>
      <c r="T593" s="88" t="str">
        <f>IF('لیست کل'!T593="","",'لیست کل'!T593)</f>
        <v/>
      </c>
    </row>
    <row r="594" spans="1:20" ht="21" hidden="1">
      <c r="A594" s="30">
        <f>IF('لیست کل'!A594="","",'لیست کل'!A594)</f>
        <v>591</v>
      </c>
      <c r="B594" s="30" t="str">
        <f>IF('لیست کل'!B594="","",'لیست کل'!B594)</f>
        <v/>
      </c>
      <c r="C594" s="30" t="str">
        <f>IF('لیست کل'!C594="","",'لیست کل'!C594)</f>
        <v/>
      </c>
      <c r="D594" s="30" t="str">
        <f>IF('لیست کل'!D594="","",'لیست کل'!D594)</f>
        <v/>
      </c>
      <c r="E594" s="30" t="str">
        <f>IF('لیست کل'!E594="","",'لیست کل'!E594)</f>
        <v/>
      </c>
      <c r="F594" s="30" t="str">
        <f>IF('لیست کل'!F594="","",'لیست کل'!F594)</f>
        <v/>
      </c>
      <c r="G594" s="30" t="str">
        <f>IF('لیست کل'!G594="","",'لیست کل'!G594)</f>
        <v/>
      </c>
      <c r="H594" s="30" t="str">
        <f>IF('لیست کل'!H594="","",'لیست کل'!H594)</f>
        <v/>
      </c>
      <c r="I594" s="30" t="str">
        <f>IF('لیست کل'!I594="","",'لیست کل'!I594)</f>
        <v/>
      </c>
      <c r="J594" s="30" t="str">
        <f>IF('لیست کل'!J594="","",'لیست کل'!J594)</f>
        <v/>
      </c>
      <c r="K594" s="30" t="str">
        <f>IF('لیست کل'!K594="","",'لیست کل'!K594)</f>
        <v/>
      </c>
      <c r="L594" s="30" t="str">
        <f>IF('لیست کل'!L594="","",'لیست کل'!L594)</f>
        <v/>
      </c>
      <c r="M594" s="30" t="str">
        <f>IF('لیست کل'!M594="","",'لیست کل'!M594)</f>
        <v/>
      </c>
      <c r="N594" s="30" t="str">
        <f>IF('لیست کل'!N594="","",'لیست کل'!N594)</f>
        <v/>
      </c>
      <c r="O594" s="30" t="str">
        <f>IF('لیست کل'!O594="","",'لیست کل'!O594)</f>
        <v/>
      </c>
      <c r="P594" s="30" t="str">
        <f>IF('لیست کل'!P594="","",'لیست کل'!P594)</f>
        <v/>
      </c>
      <c r="Q594" s="30" t="str">
        <f>IF('لیست کل'!Q594="","",'لیست کل'!Q594)</f>
        <v/>
      </c>
      <c r="R594" s="30" t="str">
        <f>IF('لیست کل'!R594="","",'لیست کل'!R594)</f>
        <v/>
      </c>
      <c r="S594" s="30" t="str">
        <f>IF('لیست کل'!S594="","",'لیست کل'!S594)</f>
        <v/>
      </c>
      <c r="T594" s="87" t="str">
        <f>IF('لیست کل'!T594="","",'لیست کل'!T594)</f>
        <v/>
      </c>
    </row>
    <row r="595" spans="1:20" ht="21" hidden="1">
      <c r="A595" s="31">
        <f>IF('لیست کل'!A595="","",'لیست کل'!A595)</f>
        <v>592</v>
      </c>
      <c r="B595" s="31" t="str">
        <f>IF('لیست کل'!B595="","",'لیست کل'!B595)</f>
        <v/>
      </c>
      <c r="C595" s="31" t="str">
        <f>IF('لیست کل'!C595="","",'لیست کل'!C595)</f>
        <v/>
      </c>
      <c r="D595" s="31" t="str">
        <f>IF('لیست کل'!D595="","",'لیست کل'!D595)</f>
        <v/>
      </c>
      <c r="E595" s="31" t="str">
        <f>IF('لیست کل'!E595="","",'لیست کل'!E595)</f>
        <v/>
      </c>
      <c r="F595" s="31" t="str">
        <f>IF('لیست کل'!F595="","",'لیست کل'!F595)</f>
        <v/>
      </c>
      <c r="G595" s="31" t="str">
        <f>IF('لیست کل'!G595="","",'لیست کل'!G595)</f>
        <v/>
      </c>
      <c r="H595" s="31" t="str">
        <f>IF('لیست کل'!H595="","",'لیست کل'!H595)</f>
        <v/>
      </c>
      <c r="I595" s="31" t="str">
        <f>IF('لیست کل'!I595="","",'لیست کل'!I595)</f>
        <v/>
      </c>
      <c r="J595" s="31" t="str">
        <f>IF('لیست کل'!J595="","",'لیست کل'!J595)</f>
        <v/>
      </c>
      <c r="K595" s="31" t="str">
        <f>IF('لیست کل'!K595="","",'لیست کل'!K595)</f>
        <v/>
      </c>
      <c r="L595" s="31" t="str">
        <f>IF('لیست کل'!L595="","",'لیست کل'!L595)</f>
        <v/>
      </c>
      <c r="M595" s="31" t="str">
        <f>IF('لیست کل'!M595="","",'لیست کل'!M595)</f>
        <v/>
      </c>
      <c r="N595" s="31" t="str">
        <f>IF('لیست کل'!N595="","",'لیست کل'!N595)</f>
        <v/>
      </c>
      <c r="O595" s="31" t="str">
        <f>IF('لیست کل'!O595="","",'لیست کل'!O595)</f>
        <v/>
      </c>
      <c r="P595" s="31" t="str">
        <f>IF('لیست کل'!P595="","",'لیست کل'!P595)</f>
        <v/>
      </c>
      <c r="Q595" s="31" t="str">
        <f>IF('لیست کل'!Q595="","",'لیست کل'!Q595)</f>
        <v/>
      </c>
      <c r="R595" s="31" t="str">
        <f>IF('لیست کل'!R595="","",'لیست کل'!R595)</f>
        <v/>
      </c>
      <c r="S595" s="31" t="str">
        <f>IF('لیست کل'!S595="","",'لیست کل'!S595)</f>
        <v/>
      </c>
      <c r="T595" s="88" t="str">
        <f>IF('لیست کل'!T595="","",'لیست کل'!T595)</f>
        <v/>
      </c>
    </row>
    <row r="596" spans="1:20" ht="21" hidden="1">
      <c r="A596" s="30">
        <f>IF('لیست کل'!A596="","",'لیست کل'!A596)</f>
        <v>593</v>
      </c>
      <c r="B596" s="30" t="str">
        <f>IF('لیست کل'!B596="","",'لیست کل'!B596)</f>
        <v/>
      </c>
      <c r="C596" s="30" t="str">
        <f>IF('لیست کل'!C596="","",'لیست کل'!C596)</f>
        <v/>
      </c>
      <c r="D596" s="30" t="str">
        <f>IF('لیست کل'!D596="","",'لیست کل'!D596)</f>
        <v/>
      </c>
      <c r="E596" s="30" t="str">
        <f>IF('لیست کل'!E596="","",'لیست کل'!E596)</f>
        <v/>
      </c>
      <c r="F596" s="30" t="str">
        <f>IF('لیست کل'!F596="","",'لیست کل'!F596)</f>
        <v/>
      </c>
      <c r="G596" s="30" t="str">
        <f>IF('لیست کل'!G596="","",'لیست کل'!G596)</f>
        <v/>
      </c>
      <c r="H596" s="30" t="str">
        <f>IF('لیست کل'!H596="","",'لیست کل'!H596)</f>
        <v/>
      </c>
      <c r="I596" s="30" t="str">
        <f>IF('لیست کل'!I596="","",'لیست کل'!I596)</f>
        <v/>
      </c>
      <c r="J596" s="30" t="str">
        <f>IF('لیست کل'!J596="","",'لیست کل'!J596)</f>
        <v/>
      </c>
      <c r="K596" s="30" t="str">
        <f>IF('لیست کل'!K596="","",'لیست کل'!K596)</f>
        <v/>
      </c>
      <c r="L596" s="30" t="str">
        <f>IF('لیست کل'!L596="","",'لیست کل'!L596)</f>
        <v/>
      </c>
      <c r="M596" s="30" t="str">
        <f>IF('لیست کل'!M596="","",'لیست کل'!M596)</f>
        <v/>
      </c>
      <c r="N596" s="30" t="str">
        <f>IF('لیست کل'!N596="","",'لیست کل'!N596)</f>
        <v/>
      </c>
      <c r="O596" s="30" t="str">
        <f>IF('لیست کل'!O596="","",'لیست کل'!O596)</f>
        <v/>
      </c>
      <c r="P596" s="30" t="str">
        <f>IF('لیست کل'!P596="","",'لیست کل'!P596)</f>
        <v/>
      </c>
      <c r="Q596" s="30" t="str">
        <f>IF('لیست کل'!Q596="","",'لیست کل'!Q596)</f>
        <v/>
      </c>
      <c r="R596" s="30" t="str">
        <f>IF('لیست کل'!R596="","",'لیست کل'!R596)</f>
        <v/>
      </c>
      <c r="S596" s="30" t="str">
        <f>IF('لیست کل'!S596="","",'لیست کل'!S596)</f>
        <v/>
      </c>
      <c r="T596" s="87" t="str">
        <f>IF('لیست کل'!T596="","",'لیست کل'!T596)</f>
        <v/>
      </c>
    </row>
    <row r="597" spans="1:20" ht="21" hidden="1">
      <c r="A597" s="31">
        <f>IF('لیست کل'!A597="","",'لیست کل'!A597)</f>
        <v>594</v>
      </c>
      <c r="B597" s="31" t="str">
        <f>IF('لیست کل'!B597="","",'لیست کل'!B597)</f>
        <v/>
      </c>
      <c r="C597" s="31" t="str">
        <f>IF('لیست کل'!C597="","",'لیست کل'!C597)</f>
        <v/>
      </c>
      <c r="D597" s="31" t="str">
        <f>IF('لیست کل'!D597="","",'لیست کل'!D597)</f>
        <v/>
      </c>
      <c r="E597" s="31" t="str">
        <f>IF('لیست کل'!E597="","",'لیست کل'!E597)</f>
        <v/>
      </c>
      <c r="F597" s="31" t="str">
        <f>IF('لیست کل'!F597="","",'لیست کل'!F597)</f>
        <v/>
      </c>
      <c r="G597" s="31" t="str">
        <f>IF('لیست کل'!G597="","",'لیست کل'!G597)</f>
        <v/>
      </c>
      <c r="H597" s="31" t="str">
        <f>IF('لیست کل'!H597="","",'لیست کل'!H597)</f>
        <v/>
      </c>
      <c r="I597" s="31" t="str">
        <f>IF('لیست کل'!I597="","",'لیست کل'!I597)</f>
        <v/>
      </c>
      <c r="J597" s="31" t="str">
        <f>IF('لیست کل'!J597="","",'لیست کل'!J597)</f>
        <v/>
      </c>
      <c r="K597" s="31" t="str">
        <f>IF('لیست کل'!K597="","",'لیست کل'!K597)</f>
        <v/>
      </c>
      <c r="L597" s="31" t="str">
        <f>IF('لیست کل'!L597="","",'لیست کل'!L597)</f>
        <v/>
      </c>
      <c r="M597" s="31" t="str">
        <f>IF('لیست کل'!M597="","",'لیست کل'!M597)</f>
        <v/>
      </c>
      <c r="N597" s="31" t="str">
        <f>IF('لیست کل'!N597="","",'لیست کل'!N597)</f>
        <v/>
      </c>
      <c r="O597" s="31" t="str">
        <f>IF('لیست کل'!O597="","",'لیست کل'!O597)</f>
        <v/>
      </c>
      <c r="P597" s="31" t="str">
        <f>IF('لیست کل'!P597="","",'لیست کل'!P597)</f>
        <v/>
      </c>
      <c r="Q597" s="31" t="str">
        <f>IF('لیست کل'!Q597="","",'لیست کل'!Q597)</f>
        <v/>
      </c>
      <c r="R597" s="31" t="str">
        <f>IF('لیست کل'!R597="","",'لیست کل'!R597)</f>
        <v/>
      </c>
      <c r="S597" s="31" t="str">
        <f>IF('لیست کل'!S597="","",'لیست کل'!S597)</f>
        <v/>
      </c>
      <c r="T597" s="88" t="str">
        <f>IF('لیست کل'!T597="","",'لیست کل'!T597)</f>
        <v/>
      </c>
    </row>
    <row r="598" spans="1:20" ht="21" hidden="1">
      <c r="A598" s="30">
        <f>IF('لیست کل'!A598="","",'لیست کل'!A598)</f>
        <v>595</v>
      </c>
      <c r="B598" s="30" t="str">
        <f>IF('لیست کل'!B598="","",'لیست کل'!B598)</f>
        <v/>
      </c>
      <c r="C598" s="30" t="str">
        <f>IF('لیست کل'!C598="","",'لیست کل'!C598)</f>
        <v/>
      </c>
      <c r="D598" s="30" t="str">
        <f>IF('لیست کل'!D598="","",'لیست کل'!D598)</f>
        <v/>
      </c>
      <c r="E598" s="30" t="str">
        <f>IF('لیست کل'!E598="","",'لیست کل'!E598)</f>
        <v/>
      </c>
      <c r="F598" s="30" t="str">
        <f>IF('لیست کل'!F598="","",'لیست کل'!F598)</f>
        <v/>
      </c>
      <c r="G598" s="30" t="str">
        <f>IF('لیست کل'!G598="","",'لیست کل'!G598)</f>
        <v/>
      </c>
      <c r="H598" s="30" t="str">
        <f>IF('لیست کل'!H598="","",'لیست کل'!H598)</f>
        <v/>
      </c>
      <c r="I598" s="30" t="str">
        <f>IF('لیست کل'!I598="","",'لیست کل'!I598)</f>
        <v/>
      </c>
      <c r="J598" s="30" t="str">
        <f>IF('لیست کل'!J598="","",'لیست کل'!J598)</f>
        <v/>
      </c>
      <c r="K598" s="30" t="str">
        <f>IF('لیست کل'!K598="","",'لیست کل'!K598)</f>
        <v/>
      </c>
      <c r="L598" s="30" t="str">
        <f>IF('لیست کل'!L598="","",'لیست کل'!L598)</f>
        <v/>
      </c>
      <c r="M598" s="30" t="str">
        <f>IF('لیست کل'!M598="","",'لیست کل'!M598)</f>
        <v/>
      </c>
      <c r="N598" s="30" t="str">
        <f>IF('لیست کل'!N598="","",'لیست کل'!N598)</f>
        <v/>
      </c>
      <c r="O598" s="30" t="str">
        <f>IF('لیست کل'!O598="","",'لیست کل'!O598)</f>
        <v/>
      </c>
      <c r="P598" s="30" t="str">
        <f>IF('لیست کل'!P598="","",'لیست کل'!P598)</f>
        <v/>
      </c>
      <c r="Q598" s="30" t="str">
        <f>IF('لیست کل'!Q598="","",'لیست کل'!Q598)</f>
        <v/>
      </c>
      <c r="R598" s="30" t="str">
        <f>IF('لیست کل'!R598="","",'لیست کل'!R598)</f>
        <v/>
      </c>
      <c r="S598" s="30" t="str">
        <f>IF('لیست کل'!S598="","",'لیست کل'!S598)</f>
        <v/>
      </c>
      <c r="T598" s="87" t="str">
        <f>IF('لیست کل'!T598="","",'لیست کل'!T598)</f>
        <v/>
      </c>
    </row>
    <row r="599" spans="1:20" ht="21" hidden="1">
      <c r="A599" s="31">
        <f>IF('لیست کل'!A599="","",'لیست کل'!A599)</f>
        <v>596</v>
      </c>
      <c r="B599" s="31" t="str">
        <f>IF('لیست کل'!B599="","",'لیست کل'!B599)</f>
        <v/>
      </c>
      <c r="C599" s="31" t="str">
        <f>IF('لیست کل'!C599="","",'لیست کل'!C599)</f>
        <v/>
      </c>
      <c r="D599" s="31" t="str">
        <f>IF('لیست کل'!D599="","",'لیست کل'!D599)</f>
        <v/>
      </c>
      <c r="E599" s="31" t="str">
        <f>IF('لیست کل'!E599="","",'لیست کل'!E599)</f>
        <v/>
      </c>
      <c r="F599" s="31" t="str">
        <f>IF('لیست کل'!F599="","",'لیست کل'!F599)</f>
        <v/>
      </c>
      <c r="G599" s="31" t="str">
        <f>IF('لیست کل'!G599="","",'لیست کل'!G599)</f>
        <v/>
      </c>
      <c r="H599" s="31" t="str">
        <f>IF('لیست کل'!H599="","",'لیست کل'!H599)</f>
        <v/>
      </c>
      <c r="I599" s="31" t="str">
        <f>IF('لیست کل'!I599="","",'لیست کل'!I599)</f>
        <v/>
      </c>
      <c r="J599" s="31" t="str">
        <f>IF('لیست کل'!J599="","",'لیست کل'!J599)</f>
        <v/>
      </c>
      <c r="K599" s="31" t="str">
        <f>IF('لیست کل'!K599="","",'لیست کل'!K599)</f>
        <v/>
      </c>
      <c r="L599" s="31" t="str">
        <f>IF('لیست کل'!L599="","",'لیست کل'!L599)</f>
        <v/>
      </c>
      <c r="M599" s="31" t="str">
        <f>IF('لیست کل'!M599="","",'لیست کل'!M599)</f>
        <v/>
      </c>
      <c r="N599" s="31" t="str">
        <f>IF('لیست کل'!N599="","",'لیست کل'!N599)</f>
        <v/>
      </c>
      <c r="O599" s="31" t="str">
        <f>IF('لیست کل'!O599="","",'لیست کل'!O599)</f>
        <v/>
      </c>
      <c r="P599" s="31" t="str">
        <f>IF('لیست کل'!P599="","",'لیست کل'!P599)</f>
        <v/>
      </c>
      <c r="Q599" s="31" t="str">
        <f>IF('لیست کل'!Q599="","",'لیست کل'!Q599)</f>
        <v/>
      </c>
      <c r="R599" s="31" t="str">
        <f>IF('لیست کل'!R599="","",'لیست کل'!R599)</f>
        <v/>
      </c>
      <c r="S599" s="31" t="str">
        <f>IF('لیست کل'!S599="","",'لیست کل'!S599)</f>
        <v/>
      </c>
      <c r="T599" s="88" t="str">
        <f>IF('لیست کل'!T599="","",'لیست کل'!T599)</f>
        <v/>
      </c>
    </row>
    <row r="600" spans="1:20" ht="21" hidden="1">
      <c r="A600" s="30">
        <f>IF('لیست کل'!A600="","",'لیست کل'!A600)</f>
        <v>597</v>
      </c>
      <c r="B600" s="30" t="str">
        <f>IF('لیست کل'!B600="","",'لیست کل'!B600)</f>
        <v/>
      </c>
      <c r="C600" s="30" t="str">
        <f>IF('لیست کل'!C600="","",'لیست کل'!C600)</f>
        <v/>
      </c>
      <c r="D600" s="30" t="str">
        <f>IF('لیست کل'!D600="","",'لیست کل'!D600)</f>
        <v/>
      </c>
      <c r="E600" s="30" t="str">
        <f>IF('لیست کل'!E600="","",'لیست کل'!E600)</f>
        <v/>
      </c>
      <c r="F600" s="30" t="str">
        <f>IF('لیست کل'!F600="","",'لیست کل'!F600)</f>
        <v/>
      </c>
      <c r="G600" s="30" t="str">
        <f>IF('لیست کل'!G600="","",'لیست کل'!G600)</f>
        <v/>
      </c>
      <c r="H600" s="30" t="str">
        <f>IF('لیست کل'!H600="","",'لیست کل'!H600)</f>
        <v/>
      </c>
      <c r="I600" s="30" t="str">
        <f>IF('لیست کل'!I600="","",'لیست کل'!I600)</f>
        <v/>
      </c>
      <c r="J600" s="30" t="str">
        <f>IF('لیست کل'!J600="","",'لیست کل'!J600)</f>
        <v/>
      </c>
      <c r="K600" s="30" t="str">
        <f>IF('لیست کل'!K600="","",'لیست کل'!K600)</f>
        <v/>
      </c>
      <c r="L600" s="30" t="str">
        <f>IF('لیست کل'!L600="","",'لیست کل'!L600)</f>
        <v/>
      </c>
      <c r="M600" s="30" t="str">
        <f>IF('لیست کل'!M600="","",'لیست کل'!M600)</f>
        <v/>
      </c>
      <c r="N600" s="30" t="str">
        <f>IF('لیست کل'!N600="","",'لیست کل'!N600)</f>
        <v/>
      </c>
      <c r="O600" s="30" t="str">
        <f>IF('لیست کل'!O600="","",'لیست کل'!O600)</f>
        <v/>
      </c>
      <c r="P600" s="30" t="str">
        <f>IF('لیست کل'!P600="","",'لیست کل'!P600)</f>
        <v/>
      </c>
      <c r="Q600" s="30" t="str">
        <f>IF('لیست کل'!Q600="","",'لیست کل'!Q600)</f>
        <v/>
      </c>
      <c r="R600" s="30" t="str">
        <f>IF('لیست کل'!R600="","",'لیست کل'!R600)</f>
        <v/>
      </c>
      <c r="S600" s="30" t="str">
        <f>IF('لیست کل'!S600="","",'لیست کل'!S600)</f>
        <v/>
      </c>
      <c r="T600" s="87" t="str">
        <f>IF('لیست کل'!T600="","",'لیست کل'!T600)</f>
        <v/>
      </c>
    </row>
    <row r="601" spans="1:20" ht="21" hidden="1">
      <c r="A601" s="31">
        <f>IF('لیست کل'!A601="","",'لیست کل'!A601)</f>
        <v>598</v>
      </c>
      <c r="B601" s="31" t="str">
        <f>IF('لیست کل'!B601="","",'لیست کل'!B601)</f>
        <v/>
      </c>
      <c r="C601" s="31" t="str">
        <f>IF('لیست کل'!C601="","",'لیست کل'!C601)</f>
        <v/>
      </c>
      <c r="D601" s="31" t="str">
        <f>IF('لیست کل'!D601="","",'لیست کل'!D601)</f>
        <v/>
      </c>
      <c r="E601" s="31" t="str">
        <f>IF('لیست کل'!E601="","",'لیست کل'!E601)</f>
        <v/>
      </c>
      <c r="F601" s="31" t="str">
        <f>IF('لیست کل'!F601="","",'لیست کل'!F601)</f>
        <v/>
      </c>
      <c r="G601" s="31" t="str">
        <f>IF('لیست کل'!G601="","",'لیست کل'!G601)</f>
        <v/>
      </c>
      <c r="H601" s="31" t="str">
        <f>IF('لیست کل'!H601="","",'لیست کل'!H601)</f>
        <v/>
      </c>
      <c r="I601" s="31" t="str">
        <f>IF('لیست کل'!I601="","",'لیست کل'!I601)</f>
        <v/>
      </c>
      <c r="J601" s="31" t="str">
        <f>IF('لیست کل'!J601="","",'لیست کل'!J601)</f>
        <v/>
      </c>
      <c r="K601" s="31" t="str">
        <f>IF('لیست کل'!K601="","",'لیست کل'!K601)</f>
        <v/>
      </c>
      <c r="L601" s="31" t="str">
        <f>IF('لیست کل'!L601="","",'لیست کل'!L601)</f>
        <v/>
      </c>
      <c r="M601" s="31" t="str">
        <f>IF('لیست کل'!M601="","",'لیست کل'!M601)</f>
        <v/>
      </c>
      <c r="N601" s="31" t="str">
        <f>IF('لیست کل'!N601="","",'لیست کل'!N601)</f>
        <v/>
      </c>
      <c r="O601" s="31" t="str">
        <f>IF('لیست کل'!O601="","",'لیست کل'!O601)</f>
        <v/>
      </c>
      <c r="P601" s="31" t="str">
        <f>IF('لیست کل'!P601="","",'لیست کل'!P601)</f>
        <v/>
      </c>
      <c r="Q601" s="31" t="str">
        <f>IF('لیست کل'!Q601="","",'لیست کل'!Q601)</f>
        <v/>
      </c>
      <c r="R601" s="31" t="str">
        <f>IF('لیست کل'!R601="","",'لیست کل'!R601)</f>
        <v/>
      </c>
      <c r="S601" s="31" t="str">
        <f>IF('لیست کل'!S601="","",'لیست کل'!S601)</f>
        <v/>
      </c>
      <c r="T601" s="88" t="str">
        <f>IF('لیست کل'!T601="","",'لیست کل'!T601)</f>
        <v/>
      </c>
    </row>
    <row r="602" spans="1:20" ht="21" hidden="1">
      <c r="A602" s="30">
        <f>IF('لیست کل'!A602="","",'لیست کل'!A602)</f>
        <v>599</v>
      </c>
      <c r="B602" s="30" t="str">
        <f>IF('لیست کل'!B602="","",'لیست کل'!B602)</f>
        <v/>
      </c>
      <c r="C602" s="30" t="str">
        <f>IF('لیست کل'!C602="","",'لیست کل'!C602)</f>
        <v/>
      </c>
      <c r="D602" s="30" t="str">
        <f>IF('لیست کل'!D602="","",'لیست کل'!D602)</f>
        <v/>
      </c>
      <c r="E602" s="30" t="str">
        <f>IF('لیست کل'!E602="","",'لیست کل'!E602)</f>
        <v/>
      </c>
      <c r="F602" s="30" t="str">
        <f>IF('لیست کل'!F602="","",'لیست کل'!F602)</f>
        <v/>
      </c>
      <c r="G602" s="30" t="str">
        <f>IF('لیست کل'!G602="","",'لیست کل'!G602)</f>
        <v/>
      </c>
      <c r="H602" s="30" t="str">
        <f>IF('لیست کل'!H602="","",'لیست کل'!H602)</f>
        <v/>
      </c>
      <c r="I602" s="30" t="str">
        <f>IF('لیست کل'!I602="","",'لیست کل'!I602)</f>
        <v/>
      </c>
      <c r="J602" s="30" t="str">
        <f>IF('لیست کل'!J602="","",'لیست کل'!J602)</f>
        <v/>
      </c>
      <c r="K602" s="30" t="str">
        <f>IF('لیست کل'!K602="","",'لیست کل'!K602)</f>
        <v/>
      </c>
      <c r="L602" s="30" t="str">
        <f>IF('لیست کل'!L602="","",'لیست کل'!L602)</f>
        <v/>
      </c>
      <c r="M602" s="30" t="str">
        <f>IF('لیست کل'!M602="","",'لیست کل'!M602)</f>
        <v/>
      </c>
      <c r="N602" s="30" t="str">
        <f>IF('لیست کل'!N602="","",'لیست کل'!N602)</f>
        <v/>
      </c>
      <c r="O602" s="30" t="str">
        <f>IF('لیست کل'!O602="","",'لیست کل'!O602)</f>
        <v/>
      </c>
      <c r="P602" s="30" t="str">
        <f>IF('لیست کل'!P602="","",'لیست کل'!P602)</f>
        <v/>
      </c>
      <c r="Q602" s="30" t="str">
        <f>IF('لیست کل'!Q602="","",'لیست کل'!Q602)</f>
        <v/>
      </c>
      <c r="R602" s="30" t="str">
        <f>IF('لیست کل'!R602="","",'لیست کل'!R602)</f>
        <v/>
      </c>
      <c r="S602" s="30" t="str">
        <f>IF('لیست کل'!S602="","",'لیست کل'!S602)</f>
        <v/>
      </c>
      <c r="T602" s="87" t="str">
        <f>IF('لیست کل'!T602="","",'لیست کل'!T602)</f>
        <v/>
      </c>
    </row>
    <row r="603" spans="1:20" ht="21" hidden="1">
      <c r="A603" s="31">
        <f>IF('لیست کل'!A603="","",'لیست کل'!A603)</f>
        <v>600</v>
      </c>
      <c r="B603" s="31" t="str">
        <f>IF('لیست کل'!B603="","",'لیست کل'!B603)</f>
        <v/>
      </c>
      <c r="C603" s="31" t="str">
        <f>IF('لیست کل'!C603="","",'لیست کل'!C603)</f>
        <v/>
      </c>
      <c r="D603" s="31" t="str">
        <f>IF('لیست کل'!D603="","",'لیست کل'!D603)</f>
        <v/>
      </c>
      <c r="E603" s="31" t="str">
        <f>IF('لیست کل'!E603="","",'لیست کل'!E603)</f>
        <v/>
      </c>
      <c r="F603" s="31" t="str">
        <f>IF('لیست کل'!F603="","",'لیست کل'!F603)</f>
        <v/>
      </c>
      <c r="G603" s="31" t="str">
        <f>IF('لیست کل'!G603="","",'لیست کل'!G603)</f>
        <v/>
      </c>
      <c r="H603" s="31" t="str">
        <f>IF('لیست کل'!H603="","",'لیست کل'!H603)</f>
        <v/>
      </c>
      <c r="I603" s="31" t="str">
        <f>IF('لیست کل'!I603="","",'لیست کل'!I603)</f>
        <v/>
      </c>
      <c r="J603" s="31" t="str">
        <f>IF('لیست کل'!J603="","",'لیست کل'!J603)</f>
        <v/>
      </c>
      <c r="K603" s="31" t="str">
        <f>IF('لیست کل'!K603="","",'لیست کل'!K603)</f>
        <v/>
      </c>
      <c r="L603" s="31" t="str">
        <f>IF('لیست کل'!L603="","",'لیست کل'!L603)</f>
        <v/>
      </c>
      <c r="M603" s="31" t="str">
        <f>IF('لیست کل'!M603="","",'لیست کل'!M603)</f>
        <v/>
      </c>
      <c r="N603" s="31" t="str">
        <f>IF('لیست کل'!N603="","",'لیست کل'!N603)</f>
        <v/>
      </c>
      <c r="O603" s="31" t="str">
        <f>IF('لیست کل'!O603="","",'لیست کل'!O603)</f>
        <v/>
      </c>
      <c r="P603" s="31" t="str">
        <f>IF('لیست کل'!P603="","",'لیست کل'!P603)</f>
        <v/>
      </c>
      <c r="Q603" s="31" t="str">
        <f>IF('لیست کل'!Q603="","",'لیست کل'!Q603)</f>
        <v/>
      </c>
      <c r="R603" s="31" t="str">
        <f>IF('لیست کل'!R603="","",'لیست کل'!R603)</f>
        <v/>
      </c>
      <c r="S603" s="31" t="str">
        <f>IF('لیست کل'!S603="","",'لیست کل'!S603)</f>
        <v/>
      </c>
      <c r="T603" s="88" t="str">
        <f>IF('لیست کل'!T603="","",'لیست کل'!T603)</f>
        <v/>
      </c>
    </row>
    <row r="604" spans="1:20" ht="21" hidden="1">
      <c r="A604" s="30">
        <f>IF('لیست کل'!A604="","",'لیست کل'!A604)</f>
        <v>601</v>
      </c>
      <c r="B604" s="30" t="str">
        <f>IF('لیست کل'!B604="","",'لیست کل'!B604)</f>
        <v/>
      </c>
      <c r="C604" s="30" t="str">
        <f>IF('لیست کل'!C604="","",'لیست کل'!C604)</f>
        <v/>
      </c>
      <c r="D604" s="30" t="str">
        <f>IF('لیست کل'!D604="","",'لیست کل'!D604)</f>
        <v/>
      </c>
      <c r="E604" s="30" t="str">
        <f>IF('لیست کل'!E604="","",'لیست کل'!E604)</f>
        <v/>
      </c>
      <c r="F604" s="30" t="str">
        <f>IF('لیست کل'!F604="","",'لیست کل'!F604)</f>
        <v/>
      </c>
      <c r="G604" s="30" t="str">
        <f>IF('لیست کل'!G604="","",'لیست کل'!G604)</f>
        <v/>
      </c>
      <c r="H604" s="30" t="str">
        <f>IF('لیست کل'!H604="","",'لیست کل'!H604)</f>
        <v/>
      </c>
      <c r="I604" s="30" t="str">
        <f>IF('لیست کل'!I604="","",'لیست کل'!I604)</f>
        <v/>
      </c>
      <c r="J604" s="30" t="str">
        <f>IF('لیست کل'!J604="","",'لیست کل'!J604)</f>
        <v/>
      </c>
      <c r="K604" s="30" t="str">
        <f>IF('لیست کل'!K604="","",'لیست کل'!K604)</f>
        <v/>
      </c>
      <c r="L604" s="30" t="str">
        <f>IF('لیست کل'!L604="","",'لیست کل'!L604)</f>
        <v/>
      </c>
      <c r="M604" s="30" t="str">
        <f>IF('لیست کل'!M604="","",'لیست کل'!M604)</f>
        <v/>
      </c>
      <c r="N604" s="30" t="str">
        <f>IF('لیست کل'!N604="","",'لیست کل'!N604)</f>
        <v/>
      </c>
      <c r="O604" s="30" t="str">
        <f>IF('لیست کل'!O604="","",'لیست کل'!O604)</f>
        <v/>
      </c>
      <c r="P604" s="30" t="str">
        <f>IF('لیست کل'!P604="","",'لیست کل'!P604)</f>
        <v/>
      </c>
      <c r="Q604" s="30" t="str">
        <f>IF('لیست کل'!Q604="","",'لیست کل'!Q604)</f>
        <v/>
      </c>
      <c r="R604" s="30" t="str">
        <f>IF('لیست کل'!R604="","",'لیست کل'!R604)</f>
        <v/>
      </c>
      <c r="S604" s="30" t="str">
        <f>IF('لیست کل'!S604="","",'لیست کل'!S604)</f>
        <v/>
      </c>
      <c r="T604" s="87" t="str">
        <f>IF('لیست کل'!T604="","",'لیست کل'!T604)</f>
        <v/>
      </c>
    </row>
    <row r="605" spans="1:20" ht="21" hidden="1">
      <c r="A605" s="31">
        <f>IF('لیست کل'!A605="","",'لیست کل'!A605)</f>
        <v>602</v>
      </c>
      <c r="B605" s="31" t="str">
        <f>IF('لیست کل'!B605="","",'لیست کل'!B605)</f>
        <v/>
      </c>
      <c r="C605" s="31" t="str">
        <f>IF('لیست کل'!C605="","",'لیست کل'!C605)</f>
        <v/>
      </c>
      <c r="D605" s="31" t="str">
        <f>IF('لیست کل'!D605="","",'لیست کل'!D605)</f>
        <v/>
      </c>
      <c r="E605" s="31" t="str">
        <f>IF('لیست کل'!E605="","",'لیست کل'!E605)</f>
        <v/>
      </c>
      <c r="F605" s="31" t="str">
        <f>IF('لیست کل'!F605="","",'لیست کل'!F605)</f>
        <v/>
      </c>
      <c r="G605" s="31" t="str">
        <f>IF('لیست کل'!G605="","",'لیست کل'!G605)</f>
        <v/>
      </c>
      <c r="H605" s="31" t="str">
        <f>IF('لیست کل'!H605="","",'لیست کل'!H605)</f>
        <v/>
      </c>
      <c r="I605" s="31" t="str">
        <f>IF('لیست کل'!I605="","",'لیست کل'!I605)</f>
        <v/>
      </c>
      <c r="J605" s="31" t="str">
        <f>IF('لیست کل'!J605="","",'لیست کل'!J605)</f>
        <v/>
      </c>
      <c r="K605" s="31" t="str">
        <f>IF('لیست کل'!K605="","",'لیست کل'!K605)</f>
        <v/>
      </c>
      <c r="L605" s="31" t="str">
        <f>IF('لیست کل'!L605="","",'لیست کل'!L605)</f>
        <v/>
      </c>
      <c r="M605" s="31" t="str">
        <f>IF('لیست کل'!M605="","",'لیست کل'!M605)</f>
        <v/>
      </c>
      <c r="N605" s="31" t="str">
        <f>IF('لیست کل'!N605="","",'لیست کل'!N605)</f>
        <v/>
      </c>
      <c r="O605" s="31" t="str">
        <f>IF('لیست کل'!O605="","",'لیست کل'!O605)</f>
        <v/>
      </c>
      <c r="P605" s="31" t="str">
        <f>IF('لیست کل'!P605="","",'لیست کل'!P605)</f>
        <v/>
      </c>
      <c r="Q605" s="31" t="str">
        <f>IF('لیست کل'!Q605="","",'لیست کل'!Q605)</f>
        <v/>
      </c>
      <c r="R605" s="31" t="str">
        <f>IF('لیست کل'!R605="","",'لیست کل'!R605)</f>
        <v/>
      </c>
      <c r="S605" s="31" t="str">
        <f>IF('لیست کل'!S605="","",'لیست کل'!S605)</f>
        <v/>
      </c>
      <c r="T605" s="88" t="str">
        <f>IF('لیست کل'!T605="","",'لیست کل'!T605)</f>
        <v/>
      </c>
    </row>
    <row r="606" spans="1:20" ht="21" hidden="1">
      <c r="A606" s="30">
        <f>IF('لیست کل'!A606="","",'لیست کل'!A606)</f>
        <v>603</v>
      </c>
      <c r="B606" s="30" t="str">
        <f>IF('لیست کل'!B606="","",'لیست کل'!B606)</f>
        <v/>
      </c>
      <c r="C606" s="30" t="str">
        <f>IF('لیست کل'!C606="","",'لیست کل'!C606)</f>
        <v/>
      </c>
      <c r="D606" s="30" t="str">
        <f>IF('لیست کل'!D606="","",'لیست کل'!D606)</f>
        <v/>
      </c>
      <c r="E606" s="30" t="str">
        <f>IF('لیست کل'!E606="","",'لیست کل'!E606)</f>
        <v/>
      </c>
      <c r="F606" s="30" t="str">
        <f>IF('لیست کل'!F606="","",'لیست کل'!F606)</f>
        <v/>
      </c>
      <c r="G606" s="30" t="str">
        <f>IF('لیست کل'!G606="","",'لیست کل'!G606)</f>
        <v/>
      </c>
      <c r="H606" s="30" t="str">
        <f>IF('لیست کل'!H606="","",'لیست کل'!H606)</f>
        <v/>
      </c>
      <c r="I606" s="30" t="str">
        <f>IF('لیست کل'!I606="","",'لیست کل'!I606)</f>
        <v/>
      </c>
      <c r="J606" s="30" t="str">
        <f>IF('لیست کل'!J606="","",'لیست کل'!J606)</f>
        <v/>
      </c>
      <c r="K606" s="30" t="str">
        <f>IF('لیست کل'!K606="","",'لیست کل'!K606)</f>
        <v/>
      </c>
      <c r="L606" s="30" t="str">
        <f>IF('لیست کل'!L606="","",'لیست کل'!L606)</f>
        <v/>
      </c>
      <c r="M606" s="30" t="str">
        <f>IF('لیست کل'!M606="","",'لیست کل'!M606)</f>
        <v/>
      </c>
      <c r="N606" s="30" t="str">
        <f>IF('لیست کل'!N606="","",'لیست کل'!N606)</f>
        <v/>
      </c>
      <c r="O606" s="30" t="str">
        <f>IF('لیست کل'!O606="","",'لیست کل'!O606)</f>
        <v/>
      </c>
      <c r="P606" s="30" t="str">
        <f>IF('لیست کل'!P606="","",'لیست کل'!P606)</f>
        <v/>
      </c>
      <c r="Q606" s="30" t="str">
        <f>IF('لیست کل'!Q606="","",'لیست کل'!Q606)</f>
        <v/>
      </c>
      <c r="R606" s="30" t="str">
        <f>IF('لیست کل'!R606="","",'لیست کل'!R606)</f>
        <v/>
      </c>
      <c r="S606" s="30" t="str">
        <f>IF('لیست کل'!S606="","",'لیست کل'!S606)</f>
        <v/>
      </c>
      <c r="T606" s="87" t="str">
        <f>IF('لیست کل'!T606="","",'لیست کل'!T606)</f>
        <v/>
      </c>
    </row>
    <row r="607" spans="1:20" ht="21" hidden="1">
      <c r="A607" s="31">
        <f>IF('لیست کل'!A607="","",'لیست کل'!A607)</f>
        <v>604</v>
      </c>
      <c r="B607" s="31" t="str">
        <f>IF('لیست کل'!B607="","",'لیست کل'!B607)</f>
        <v/>
      </c>
      <c r="C607" s="31" t="str">
        <f>IF('لیست کل'!C607="","",'لیست کل'!C607)</f>
        <v/>
      </c>
      <c r="D607" s="31" t="str">
        <f>IF('لیست کل'!D607="","",'لیست کل'!D607)</f>
        <v/>
      </c>
      <c r="E607" s="31" t="str">
        <f>IF('لیست کل'!E607="","",'لیست کل'!E607)</f>
        <v/>
      </c>
      <c r="F607" s="31" t="str">
        <f>IF('لیست کل'!F607="","",'لیست کل'!F607)</f>
        <v/>
      </c>
      <c r="G607" s="31" t="str">
        <f>IF('لیست کل'!G607="","",'لیست کل'!G607)</f>
        <v/>
      </c>
      <c r="H607" s="31" t="str">
        <f>IF('لیست کل'!H607="","",'لیست کل'!H607)</f>
        <v/>
      </c>
      <c r="I607" s="31" t="str">
        <f>IF('لیست کل'!I607="","",'لیست کل'!I607)</f>
        <v/>
      </c>
      <c r="J607" s="31" t="str">
        <f>IF('لیست کل'!J607="","",'لیست کل'!J607)</f>
        <v/>
      </c>
      <c r="K607" s="31" t="str">
        <f>IF('لیست کل'!K607="","",'لیست کل'!K607)</f>
        <v/>
      </c>
      <c r="L607" s="31" t="str">
        <f>IF('لیست کل'!L607="","",'لیست کل'!L607)</f>
        <v/>
      </c>
      <c r="M607" s="31" t="str">
        <f>IF('لیست کل'!M607="","",'لیست کل'!M607)</f>
        <v/>
      </c>
      <c r="N607" s="31" t="str">
        <f>IF('لیست کل'!N607="","",'لیست کل'!N607)</f>
        <v/>
      </c>
      <c r="O607" s="31" t="str">
        <f>IF('لیست کل'!O607="","",'لیست کل'!O607)</f>
        <v/>
      </c>
      <c r="P607" s="31" t="str">
        <f>IF('لیست کل'!P607="","",'لیست کل'!P607)</f>
        <v/>
      </c>
      <c r="Q607" s="31" t="str">
        <f>IF('لیست کل'!Q607="","",'لیست کل'!Q607)</f>
        <v/>
      </c>
      <c r="R607" s="31" t="str">
        <f>IF('لیست کل'!R607="","",'لیست کل'!R607)</f>
        <v/>
      </c>
      <c r="S607" s="31" t="str">
        <f>IF('لیست کل'!S607="","",'لیست کل'!S607)</f>
        <v/>
      </c>
      <c r="T607" s="88" t="str">
        <f>IF('لیست کل'!T607="","",'لیست کل'!T607)</f>
        <v/>
      </c>
    </row>
    <row r="608" spans="1:20" ht="21" hidden="1">
      <c r="A608" s="30">
        <f>IF('لیست کل'!A608="","",'لیست کل'!A608)</f>
        <v>605</v>
      </c>
      <c r="B608" s="30" t="str">
        <f>IF('لیست کل'!B608="","",'لیست کل'!B608)</f>
        <v/>
      </c>
      <c r="C608" s="30" t="str">
        <f>IF('لیست کل'!C608="","",'لیست کل'!C608)</f>
        <v/>
      </c>
      <c r="D608" s="30" t="str">
        <f>IF('لیست کل'!D608="","",'لیست کل'!D608)</f>
        <v/>
      </c>
      <c r="E608" s="30" t="str">
        <f>IF('لیست کل'!E608="","",'لیست کل'!E608)</f>
        <v/>
      </c>
      <c r="F608" s="30" t="str">
        <f>IF('لیست کل'!F608="","",'لیست کل'!F608)</f>
        <v/>
      </c>
      <c r="G608" s="30" t="str">
        <f>IF('لیست کل'!G608="","",'لیست کل'!G608)</f>
        <v/>
      </c>
      <c r="H608" s="30" t="str">
        <f>IF('لیست کل'!H608="","",'لیست کل'!H608)</f>
        <v/>
      </c>
      <c r="I608" s="30" t="str">
        <f>IF('لیست کل'!I608="","",'لیست کل'!I608)</f>
        <v/>
      </c>
      <c r="J608" s="30" t="str">
        <f>IF('لیست کل'!J608="","",'لیست کل'!J608)</f>
        <v/>
      </c>
      <c r="K608" s="30" t="str">
        <f>IF('لیست کل'!K608="","",'لیست کل'!K608)</f>
        <v/>
      </c>
      <c r="L608" s="30" t="str">
        <f>IF('لیست کل'!L608="","",'لیست کل'!L608)</f>
        <v/>
      </c>
      <c r="M608" s="30" t="str">
        <f>IF('لیست کل'!M608="","",'لیست کل'!M608)</f>
        <v/>
      </c>
      <c r="N608" s="30" t="str">
        <f>IF('لیست کل'!N608="","",'لیست کل'!N608)</f>
        <v/>
      </c>
      <c r="O608" s="30" t="str">
        <f>IF('لیست کل'!O608="","",'لیست کل'!O608)</f>
        <v/>
      </c>
      <c r="P608" s="30" t="str">
        <f>IF('لیست کل'!P608="","",'لیست کل'!P608)</f>
        <v/>
      </c>
      <c r="Q608" s="30" t="str">
        <f>IF('لیست کل'!Q608="","",'لیست کل'!Q608)</f>
        <v/>
      </c>
      <c r="R608" s="30" t="str">
        <f>IF('لیست کل'!R608="","",'لیست کل'!R608)</f>
        <v/>
      </c>
      <c r="S608" s="30" t="str">
        <f>IF('لیست کل'!S608="","",'لیست کل'!S608)</f>
        <v/>
      </c>
      <c r="T608" s="87" t="str">
        <f>IF('لیست کل'!T608="","",'لیست کل'!T608)</f>
        <v/>
      </c>
    </row>
    <row r="609" spans="1:20" ht="21" hidden="1">
      <c r="A609" s="31">
        <f>IF('لیست کل'!A609="","",'لیست کل'!A609)</f>
        <v>606</v>
      </c>
      <c r="B609" s="31" t="str">
        <f>IF('لیست کل'!B609="","",'لیست کل'!B609)</f>
        <v/>
      </c>
      <c r="C609" s="31" t="str">
        <f>IF('لیست کل'!C609="","",'لیست کل'!C609)</f>
        <v/>
      </c>
      <c r="D609" s="31" t="str">
        <f>IF('لیست کل'!D609="","",'لیست کل'!D609)</f>
        <v/>
      </c>
      <c r="E609" s="31" t="str">
        <f>IF('لیست کل'!E609="","",'لیست کل'!E609)</f>
        <v/>
      </c>
      <c r="F609" s="31" t="str">
        <f>IF('لیست کل'!F609="","",'لیست کل'!F609)</f>
        <v/>
      </c>
      <c r="G609" s="31" t="str">
        <f>IF('لیست کل'!G609="","",'لیست کل'!G609)</f>
        <v/>
      </c>
      <c r="H609" s="31" t="str">
        <f>IF('لیست کل'!H609="","",'لیست کل'!H609)</f>
        <v/>
      </c>
      <c r="I609" s="31" t="str">
        <f>IF('لیست کل'!I609="","",'لیست کل'!I609)</f>
        <v/>
      </c>
      <c r="J609" s="31" t="str">
        <f>IF('لیست کل'!J609="","",'لیست کل'!J609)</f>
        <v/>
      </c>
      <c r="K609" s="31" t="str">
        <f>IF('لیست کل'!K609="","",'لیست کل'!K609)</f>
        <v/>
      </c>
      <c r="L609" s="31" t="str">
        <f>IF('لیست کل'!L609="","",'لیست کل'!L609)</f>
        <v/>
      </c>
      <c r="M609" s="31" t="str">
        <f>IF('لیست کل'!M609="","",'لیست کل'!M609)</f>
        <v/>
      </c>
      <c r="N609" s="31" t="str">
        <f>IF('لیست کل'!N609="","",'لیست کل'!N609)</f>
        <v/>
      </c>
      <c r="O609" s="31" t="str">
        <f>IF('لیست کل'!O609="","",'لیست کل'!O609)</f>
        <v/>
      </c>
      <c r="P609" s="31" t="str">
        <f>IF('لیست کل'!P609="","",'لیست کل'!P609)</f>
        <v/>
      </c>
      <c r="Q609" s="31" t="str">
        <f>IF('لیست کل'!Q609="","",'لیست کل'!Q609)</f>
        <v/>
      </c>
      <c r="R609" s="31" t="str">
        <f>IF('لیست کل'!R609="","",'لیست کل'!R609)</f>
        <v/>
      </c>
      <c r="S609" s="31" t="str">
        <f>IF('لیست کل'!S609="","",'لیست کل'!S609)</f>
        <v/>
      </c>
      <c r="T609" s="88" t="str">
        <f>IF('لیست کل'!T609="","",'لیست کل'!T609)</f>
        <v/>
      </c>
    </row>
    <row r="610" spans="1:20" ht="21" hidden="1">
      <c r="A610" s="30">
        <f>IF('لیست کل'!A610="","",'لیست کل'!A610)</f>
        <v>607</v>
      </c>
      <c r="B610" s="30" t="str">
        <f>IF('لیست کل'!B610="","",'لیست کل'!B610)</f>
        <v/>
      </c>
      <c r="C610" s="30" t="str">
        <f>IF('لیست کل'!C610="","",'لیست کل'!C610)</f>
        <v/>
      </c>
      <c r="D610" s="30" t="str">
        <f>IF('لیست کل'!D610="","",'لیست کل'!D610)</f>
        <v/>
      </c>
      <c r="E610" s="30" t="str">
        <f>IF('لیست کل'!E610="","",'لیست کل'!E610)</f>
        <v/>
      </c>
      <c r="F610" s="30" t="str">
        <f>IF('لیست کل'!F610="","",'لیست کل'!F610)</f>
        <v/>
      </c>
      <c r="G610" s="30" t="str">
        <f>IF('لیست کل'!G610="","",'لیست کل'!G610)</f>
        <v/>
      </c>
      <c r="H610" s="30" t="str">
        <f>IF('لیست کل'!H610="","",'لیست کل'!H610)</f>
        <v/>
      </c>
      <c r="I610" s="30" t="str">
        <f>IF('لیست کل'!I610="","",'لیست کل'!I610)</f>
        <v/>
      </c>
      <c r="J610" s="30" t="str">
        <f>IF('لیست کل'!J610="","",'لیست کل'!J610)</f>
        <v/>
      </c>
      <c r="K610" s="30" t="str">
        <f>IF('لیست کل'!K610="","",'لیست کل'!K610)</f>
        <v/>
      </c>
      <c r="L610" s="30" t="str">
        <f>IF('لیست کل'!L610="","",'لیست کل'!L610)</f>
        <v/>
      </c>
      <c r="M610" s="30" t="str">
        <f>IF('لیست کل'!M610="","",'لیست کل'!M610)</f>
        <v/>
      </c>
      <c r="N610" s="30" t="str">
        <f>IF('لیست کل'!N610="","",'لیست کل'!N610)</f>
        <v/>
      </c>
      <c r="O610" s="30" t="str">
        <f>IF('لیست کل'!O610="","",'لیست کل'!O610)</f>
        <v/>
      </c>
      <c r="P610" s="30" t="str">
        <f>IF('لیست کل'!P610="","",'لیست کل'!P610)</f>
        <v/>
      </c>
      <c r="Q610" s="30" t="str">
        <f>IF('لیست کل'!Q610="","",'لیست کل'!Q610)</f>
        <v/>
      </c>
      <c r="R610" s="30" t="str">
        <f>IF('لیست کل'!R610="","",'لیست کل'!R610)</f>
        <v/>
      </c>
      <c r="S610" s="30" t="str">
        <f>IF('لیست کل'!S610="","",'لیست کل'!S610)</f>
        <v/>
      </c>
      <c r="T610" s="87" t="str">
        <f>IF('لیست کل'!T610="","",'لیست کل'!T610)</f>
        <v/>
      </c>
    </row>
    <row r="611" spans="1:20" ht="21" hidden="1">
      <c r="A611" s="31">
        <f>IF('لیست کل'!A611="","",'لیست کل'!A611)</f>
        <v>608</v>
      </c>
      <c r="B611" s="31" t="str">
        <f>IF('لیست کل'!B611="","",'لیست کل'!B611)</f>
        <v/>
      </c>
      <c r="C611" s="31" t="str">
        <f>IF('لیست کل'!C611="","",'لیست کل'!C611)</f>
        <v/>
      </c>
      <c r="D611" s="31" t="str">
        <f>IF('لیست کل'!D611="","",'لیست کل'!D611)</f>
        <v/>
      </c>
      <c r="E611" s="31" t="str">
        <f>IF('لیست کل'!E611="","",'لیست کل'!E611)</f>
        <v/>
      </c>
      <c r="F611" s="31" t="str">
        <f>IF('لیست کل'!F611="","",'لیست کل'!F611)</f>
        <v/>
      </c>
      <c r="G611" s="31" t="str">
        <f>IF('لیست کل'!G611="","",'لیست کل'!G611)</f>
        <v/>
      </c>
      <c r="H611" s="31" t="str">
        <f>IF('لیست کل'!H611="","",'لیست کل'!H611)</f>
        <v/>
      </c>
      <c r="I611" s="31" t="str">
        <f>IF('لیست کل'!I611="","",'لیست کل'!I611)</f>
        <v/>
      </c>
      <c r="J611" s="31" t="str">
        <f>IF('لیست کل'!J611="","",'لیست کل'!J611)</f>
        <v/>
      </c>
      <c r="K611" s="31" t="str">
        <f>IF('لیست کل'!K611="","",'لیست کل'!K611)</f>
        <v/>
      </c>
      <c r="L611" s="31" t="str">
        <f>IF('لیست کل'!L611="","",'لیست کل'!L611)</f>
        <v/>
      </c>
      <c r="M611" s="31" t="str">
        <f>IF('لیست کل'!M611="","",'لیست کل'!M611)</f>
        <v/>
      </c>
      <c r="N611" s="31" t="str">
        <f>IF('لیست کل'!N611="","",'لیست کل'!N611)</f>
        <v/>
      </c>
      <c r="O611" s="31" t="str">
        <f>IF('لیست کل'!O611="","",'لیست کل'!O611)</f>
        <v/>
      </c>
      <c r="P611" s="31" t="str">
        <f>IF('لیست کل'!P611="","",'لیست کل'!P611)</f>
        <v/>
      </c>
      <c r="Q611" s="31" t="str">
        <f>IF('لیست کل'!Q611="","",'لیست کل'!Q611)</f>
        <v/>
      </c>
      <c r="R611" s="31" t="str">
        <f>IF('لیست کل'!R611="","",'لیست کل'!R611)</f>
        <v/>
      </c>
      <c r="S611" s="31" t="str">
        <f>IF('لیست کل'!S611="","",'لیست کل'!S611)</f>
        <v/>
      </c>
      <c r="T611" s="88" t="str">
        <f>IF('لیست کل'!T611="","",'لیست کل'!T611)</f>
        <v/>
      </c>
    </row>
    <row r="612" spans="1:20" ht="21" hidden="1">
      <c r="A612" s="30">
        <f>IF('لیست کل'!A612="","",'لیست کل'!A612)</f>
        <v>609</v>
      </c>
      <c r="B612" s="30" t="str">
        <f>IF('لیست کل'!B612="","",'لیست کل'!B612)</f>
        <v/>
      </c>
      <c r="C612" s="30" t="str">
        <f>IF('لیست کل'!C612="","",'لیست کل'!C612)</f>
        <v/>
      </c>
      <c r="D612" s="30" t="str">
        <f>IF('لیست کل'!D612="","",'لیست کل'!D612)</f>
        <v/>
      </c>
      <c r="E612" s="30" t="str">
        <f>IF('لیست کل'!E612="","",'لیست کل'!E612)</f>
        <v/>
      </c>
      <c r="F612" s="30" t="str">
        <f>IF('لیست کل'!F612="","",'لیست کل'!F612)</f>
        <v/>
      </c>
      <c r="G612" s="30" t="str">
        <f>IF('لیست کل'!G612="","",'لیست کل'!G612)</f>
        <v/>
      </c>
      <c r="H612" s="30" t="str">
        <f>IF('لیست کل'!H612="","",'لیست کل'!H612)</f>
        <v/>
      </c>
      <c r="I612" s="30" t="str">
        <f>IF('لیست کل'!I612="","",'لیست کل'!I612)</f>
        <v/>
      </c>
      <c r="J612" s="30" t="str">
        <f>IF('لیست کل'!J612="","",'لیست کل'!J612)</f>
        <v/>
      </c>
      <c r="K612" s="30" t="str">
        <f>IF('لیست کل'!K612="","",'لیست کل'!K612)</f>
        <v/>
      </c>
      <c r="L612" s="30" t="str">
        <f>IF('لیست کل'!L612="","",'لیست کل'!L612)</f>
        <v/>
      </c>
      <c r="M612" s="30" t="str">
        <f>IF('لیست کل'!M612="","",'لیست کل'!M612)</f>
        <v/>
      </c>
      <c r="N612" s="30" t="str">
        <f>IF('لیست کل'!N612="","",'لیست کل'!N612)</f>
        <v/>
      </c>
      <c r="O612" s="30" t="str">
        <f>IF('لیست کل'!O612="","",'لیست کل'!O612)</f>
        <v/>
      </c>
      <c r="P612" s="30" t="str">
        <f>IF('لیست کل'!P612="","",'لیست کل'!P612)</f>
        <v/>
      </c>
      <c r="Q612" s="30" t="str">
        <f>IF('لیست کل'!Q612="","",'لیست کل'!Q612)</f>
        <v/>
      </c>
      <c r="R612" s="30" t="str">
        <f>IF('لیست کل'!R612="","",'لیست کل'!R612)</f>
        <v/>
      </c>
      <c r="S612" s="30" t="str">
        <f>IF('لیست کل'!S612="","",'لیست کل'!S612)</f>
        <v/>
      </c>
      <c r="T612" s="87" t="str">
        <f>IF('لیست کل'!T612="","",'لیست کل'!T612)</f>
        <v/>
      </c>
    </row>
    <row r="613" spans="1:20" ht="21" hidden="1">
      <c r="A613" s="31">
        <f>IF('لیست کل'!A613="","",'لیست کل'!A613)</f>
        <v>610</v>
      </c>
      <c r="B613" s="31" t="str">
        <f>IF('لیست کل'!B613="","",'لیست کل'!B613)</f>
        <v/>
      </c>
      <c r="C613" s="31" t="str">
        <f>IF('لیست کل'!C613="","",'لیست کل'!C613)</f>
        <v/>
      </c>
      <c r="D613" s="31" t="str">
        <f>IF('لیست کل'!D613="","",'لیست کل'!D613)</f>
        <v/>
      </c>
      <c r="E613" s="31" t="str">
        <f>IF('لیست کل'!E613="","",'لیست کل'!E613)</f>
        <v/>
      </c>
      <c r="F613" s="31" t="str">
        <f>IF('لیست کل'!F613="","",'لیست کل'!F613)</f>
        <v/>
      </c>
      <c r="G613" s="31" t="str">
        <f>IF('لیست کل'!G613="","",'لیست کل'!G613)</f>
        <v/>
      </c>
      <c r="H613" s="31" t="str">
        <f>IF('لیست کل'!H613="","",'لیست کل'!H613)</f>
        <v/>
      </c>
      <c r="I613" s="31" t="str">
        <f>IF('لیست کل'!I613="","",'لیست کل'!I613)</f>
        <v/>
      </c>
      <c r="J613" s="31" t="str">
        <f>IF('لیست کل'!J613="","",'لیست کل'!J613)</f>
        <v/>
      </c>
      <c r="K613" s="31" t="str">
        <f>IF('لیست کل'!K613="","",'لیست کل'!K613)</f>
        <v/>
      </c>
      <c r="L613" s="31" t="str">
        <f>IF('لیست کل'!L613="","",'لیست کل'!L613)</f>
        <v/>
      </c>
      <c r="M613" s="31" t="str">
        <f>IF('لیست کل'!M613="","",'لیست کل'!M613)</f>
        <v/>
      </c>
      <c r="N613" s="31" t="str">
        <f>IF('لیست کل'!N613="","",'لیست کل'!N613)</f>
        <v/>
      </c>
      <c r="O613" s="31" t="str">
        <f>IF('لیست کل'!O613="","",'لیست کل'!O613)</f>
        <v/>
      </c>
      <c r="P613" s="31" t="str">
        <f>IF('لیست کل'!P613="","",'لیست کل'!P613)</f>
        <v/>
      </c>
      <c r="Q613" s="31" t="str">
        <f>IF('لیست کل'!Q613="","",'لیست کل'!Q613)</f>
        <v/>
      </c>
      <c r="R613" s="31" t="str">
        <f>IF('لیست کل'!R613="","",'لیست کل'!R613)</f>
        <v/>
      </c>
      <c r="S613" s="31" t="str">
        <f>IF('لیست کل'!S613="","",'لیست کل'!S613)</f>
        <v/>
      </c>
      <c r="T613" s="88" t="str">
        <f>IF('لیست کل'!T613="","",'لیست کل'!T613)</f>
        <v/>
      </c>
    </row>
    <row r="614" spans="1:20" ht="21" hidden="1">
      <c r="A614" s="30">
        <f>IF('لیست کل'!A614="","",'لیست کل'!A614)</f>
        <v>611</v>
      </c>
      <c r="B614" s="30" t="str">
        <f>IF('لیست کل'!B614="","",'لیست کل'!B614)</f>
        <v/>
      </c>
      <c r="C614" s="30" t="str">
        <f>IF('لیست کل'!C614="","",'لیست کل'!C614)</f>
        <v/>
      </c>
      <c r="D614" s="30" t="str">
        <f>IF('لیست کل'!D614="","",'لیست کل'!D614)</f>
        <v/>
      </c>
      <c r="E614" s="30" t="str">
        <f>IF('لیست کل'!E614="","",'لیست کل'!E614)</f>
        <v/>
      </c>
      <c r="F614" s="30" t="str">
        <f>IF('لیست کل'!F614="","",'لیست کل'!F614)</f>
        <v/>
      </c>
      <c r="G614" s="30" t="str">
        <f>IF('لیست کل'!G614="","",'لیست کل'!G614)</f>
        <v/>
      </c>
      <c r="H614" s="30" t="str">
        <f>IF('لیست کل'!H614="","",'لیست کل'!H614)</f>
        <v/>
      </c>
      <c r="I614" s="30" t="str">
        <f>IF('لیست کل'!I614="","",'لیست کل'!I614)</f>
        <v/>
      </c>
      <c r="J614" s="30" t="str">
        <f>IF('لیست کل'!J614="","",'لیست کل'!J614)</f>
        <v/>
      </c>
      <c r="K614" s="30" t="str">
        <f>IF('لیست کل'!K614="","",'لیست کل'!K614)</f>
        <v/>
      </c>
      <c r="L614" s="30" t="str">
        <f>IF('لیست کل'!L614="","",'لیست کل'!L614)</f>
        <v/>
      </c>
      <c r="M614" s="30" t="str">
        <f>IF('لیست کل'!M614="","",'لیست کل'!M614)</f>
        <v/>
      </c>
      <c r="N614" s="30" t="str">
        <f>IF('لیست کل'!N614="","",'لیست کل'!N614)</f>
        <v/>
      </c>
      <c r="O614" s="30" t="str">
        <f>IF('لیست کل'!O614="","",'لیست کل'!O614)</f>
        <v/>
      </c>
      <c r="P614" s="30" t="str">
        <f>IF('لیست کل'!P614="","",'لیست کل'!P614)</f>
        <v/>
      </c>
      <c r="Q614" s="30" t="str">
        <f>IF('لیست کل'!Q614="","",'لیست کل'!Q614)</f>
        <v/>
      </c>
      <c r="R614" s="30" t="str">
        <f>IF('لیست کل'!R614="","",'لیست کل'!R614)</f>
        <v/>
      </c>
      <c r="S614" s="30" t="str">
        <f>IF('لیست کل'!S614="","",'لیست کل'!S614)</f>
        <v/>
      </c>
      <c r="T614" s="87" t="str">
        <f>IF('لیست کل'!T614="","",'لیست کل'!T614)</f>
        <v/>
      </c>
    </row>
    <row r="615" spans="1:20" ht="21" hidden="1">
      <c r="A615" s="31">
        <f>IF('لیست کل'!A615="","",'لیست کل'!A615)</f>
        <v>612</v>
      </c>
      <c r="B615" s="31" t="str">
        <f>IF('لیست کل'!B615="","",'لیست کل'!B615)</f>
        <v/>
      </c>
      <c r="C615" s="31" t="str">
        <f>IF('لیست کل'!C615="","",'لیست کل'!C615)</f>
        <v/>
      </c>
      <c r="D615" s="31" t="str">
        <f>IF('لیست کل'!D615="","",'لیست کل'!D615)</f>
        <v/>
      </c>
      <c r="E615" s="31" t="str">
        <f>IF('لیست کل'!E615="","",'لیست کل'!E615)</f>
        <v/>
      </c>
      <c r="F615" s="31" t="str">
        <f>IF('لیست کل'!F615="","",'لیست کل'!F615)</f>
        <v/>
      </c>
      <c r="G615" s="31" t="str">
        <f>IF('لیست کل'!G615="","",'لیست کل'!G615)</f>
        <v/>
      </c>
      <c r="H615" s="31" t="str">
        <f>IF('لیست کل'!H615="","",'لیست کل'!H615)</f>
        <v/>
      </c>
      <c r="I615" s="31" t="str">
        <f>IF('لیست کل'!I615="","",'لیست کل'!I615)</f>
        <v/>
      </c>
      <c r="J615" s="31" t="str">
        <f>IF('لیست کل'!J615="","",'لیست کل'!J615)</f>
        <v/>
      </c>
      <c r="K615" s="31" t="str">
        <f>IF('لیست کل'!K615="","",'لیست کل'!K615)</f>
        <v/>
      </c>
      <c r="L615" s="31" t="str">
        <f>IF('لیست کل'!L615="","",'لیست کل'!L615)</f>
        <v/>
      </c>
      <c r="M615" s="31" t="str">
        <f>IF('لیست کل'!M615="","",'لیست کل'!M615)</f>
        <v/>
      </c>
      <c r="N615" s="31" t="str">
        <f>IF('لیست کل'!N615="","",'لیست کل'!N615)</f>
        <v/>
      </c>
      <c r="O615" s="31" t="str">
        <f>IF('لیست کل'!O615="","",'لیست کل'!O615)</f>
        <v/>
      </c>
      <c r="P615" s="31" t="str">
        <f>IF('لیست کل'!P615="","",'لیست کل'!P615)</f>
        <v/>
      </c>
      <c r="Q615" s="31" t="str">
        <f>IF('لیست کل'!Q615="","",'لیست کل'!Q615)</f>
        <v/>
      </c>
      <c r="R615" s="31" t="str">
        <f>IF('لیست کل'!R615="","",'لیست کل'!R615)</f>
        <v/>
      </c>
      <c r="S615" s="31" t="str">
        <f>IF('لیست کل'!S615="","",'لیست کل'!S615)</f>
        <v/>
      </c>
      <c r="T615" s="88" t="str">
        <f>IF('لیست کل'!T615="","",'لیست کل'!T615)</f>
        <v/>
      </c>
    </row>
    <row r="616" spans="1:20" ht="21" hidden="1">
      <c r="A616" s="30">
        <f>IF('لیست کل'!A616="","",'لیست کل'!A616)</f>
        <v>613</v>
      </c>
      <c r="B616" s="30" t="str">
        <f>IF('لیست کل'!B616="","",'لیست کل'!B616)</f>
        <v/>
      </c>
      <c r="C616" s="30" t="str">
        <f>IF('لیست کل'!C616="","",'لیست کل'!C616)</f>
        <v/>
      </c>
      <c r="D616" s="30" t="str">
        <f>IF('لیست کل'!D616="","",'لیست کل'!D616)</f>
        <v/>
      </c>
      <c r="E616" s="30" t="str">
        <f>IF('لیست کل'!E616="","",'لیست کل'!E616)</f>
        <v/>
      </c>
      <c r="F616" s="30" t="str">
        <f>IF('لیست کل'!F616="","",'لیست کل'!F616)</f>
        <v/>
      </c>
      <c r="G616" s="30" t="str">
        <f>IF('لیست کل'!G616="","",'لیست کل'!G616)</f>
        <v/>
      </c>
      <c r="H616" s="30" t="str">
        <f>IF('لیست کل'!H616="","",'لیست کل'!H616)</f>
        <v/>
      </c>
      <c r="I616" s="30" t="str">
        <f>IF('لیست کل'!I616="","",'لیست کل'!I616)</f>
        <v/>
      </c>
      <c r="J616" s="30" t="str">
        <f>IF('لیست کل'!J616="","",'لیست کل'!J616)</f>
        <v/>
      </c>
      <c r="K616" s="30" t="str">
        <f>IF('لیست کل'!K616="","",'لیست کل'!K616)</f>
        <v/>
      </c>
      <c r="L616" s="30" t="str">
        <f>IF('لیست کل'!L616="","",'لیست کل'!L616)</f>
        <v/>
      </c>
      <c r="M616" s="30" t="str">
        <f>IF('لیست کل'!M616="","",'لیست کل'!M616)</f>
        <v/>
      </c>
      <c r="N616" s="30" t="str">
        <f>IF('لیست کل'!N616="","",'لیست کل'!N616)</f>
        <v/>
      </c>
      <c r="O616" s="30" t="str">
        <f>IF('لیست کل'!O616="","",'لیست کل'!O616)</f>
        <v/>
      </c>
      <c r="P616" s="30" t="str">
        <f>IF('لیست کل'!P616="","",'لیست کل'!P616)</f>
        <v/>
      </c>
      <c r="Q616" s="30" t="str">
        <f>IF('لیست کل'!Q616="","",'لیست کل'!Q616)</f>
        <v/>
      </c>
      <c r="R616" s="30" t="str">
        <f>IF('لیست کل'!R616="","",'لیست کل'!R616)</f>
        <v/>
      </c>
      <c r="S616" s="30" t="str">
        <f>IF('لیست کل'!S616="","",'لیست کل'!S616)</f>
        <v/>
      </c>
      <c r="T616" s="87" t="str">
        <f>IF('لیست کل'!T616="","",'لیست کل'!T616)</f>
        <v/>
      </c>
    </row>
    <row r="617" spans="1:20" ht="21" hidden="1">
      <c r="A617" s="31">
        <f>IF('لیست کل'!A617="","",'لیست کل'!A617)</f>
        <v>614</v>
      </c>
      <c r="B617" s="31" t="str">
        <f>IF('لیست کل'!B617="","",'لیست کل'!B617)</f>
        <v/>
      </c>
      <c r="C617" s="31" t="str">
        <f>IF('لیست کل'!C617="","",'لیست کل'!C617)</f>
        <v/>
      </c>
      <c r="D617" s="31" t="str">
        <f>IF('لیست کل'!D617="","",'لیست کل'!D617)</f>
        <v/>
      </c>
      <c r="E617" s="31" t="str">
        <f>IF('لیست کل'!E617="","",'لیست کل'!E617)</f>
        <v/>
      </c>
      <c r="F617" s="31" t="str">
        <f>IF('لیست کل'!F617="","",'لیست کل'!F617)</f>
        <v/>
      </c>
      <c r="G617" s="31" t="str">
        <f>IF('لیست کل'!G617="","",'لیست کل'!G617)</f>
        <v/>
      </c>
      <c r="H617" s="31" t="str">
        <f>IF('لیست کل'!H617="","",'لیست کل'!H617)</f>
        <v/>
      </c>
      <c r="I617" s="31" t="str">
        <f>IF('لیست کل'!I617="","",'لیست کل'!I617)</f>
        <v/>
      </c>
      <c r="J617" s="31" t="str">
        <f>IF('لیست کل'!J617="","",'لیست کل'!J617)</f>
        <v/>
      </c>
      <c r="K617" s="31" t="str">
        <f>IF('لیست کل'!K617="","",'لیست کل'!K617)</f>
        <v/>
      </c>
      <c r="L617" s="31" t="str">
        <f>IF('لیست کل'!L617="","",'لیست کل'!L617)</f>
        <v/>
      </c>
      <c r="M617" s="31" t="str">
        <f>IF('لیست کل'!M617="","",'لیست کل'!M617)</f>
        <v/>
      </c>
      <c r="N617" s="31" t="str">
        <f>IF('لیست کل'!N617="","",'لیست کل'!N617)</f>
        <v/>
      </c>
      <c r="O617" s="31" t="str">
        <f>IF('لیست کل'!O617="","",'لیست کل'!O617)</f>
        <v/>
      </c>
      <c r="P617" s="31" t="str">
        <f>IF('لیست کل'!P617="","",'لیست کل'!P617)</f>
        <v/>
      </c>
      <c r="Q617" s="31" t="str">
        <f>IF('لیست کل'!Q617="","",'لیست کل'!Q617)</f>
        <v/>
      </c>
      <c r="R617" s="31" t="str">
        <f>IF('لیست کل'!R617="","",'لیست کل'!R617)</f>
        <v/>
      </c>
      <c r="S617" s="31" t="str">
        <f>IF('لیست کل'!S617="","",'لیست کل'!S617)</f>
        <v/>
      </c>
      <c r="T617" s="88" t="str">
        <f>IF('لیست کل'!T617="","",'لیست کل'!T617)</f>
        <v/>
      </c>
    </row>
    <row r="618" spans="1:20" ht="21" hidden="1">
      <c r="A618" s="30">
        <f>IF('لیست کل'!A618="","",'لیست کل'!A618)</f>
        <v>615</v>
      </c>
      <c r="B618" s="30" t="str">
        <f>IF('لیست کل'!B618="","",'لیست کل'!B618)</f>
        <v/>
      </c>
      <c r="C618" s="30" t="str">
        <f>IF('لیست کل'!C618="","",'لیست کل'!C618)</f>
        <v/>
      </c>
      <c r="D618" s="30" t="str">
        <f>IF('لیست کل'!D618="","",'لیست کل'!D618)</f>
        <v/>
      </c>
      <c r="E618" s="30" t="str">
        <f>IF('لیست کل'!E618="","",'لیست کل'!E618)</f>
        <v/>
      </c>
      <c r="F618" s="30" t="str">
        <f>IF('لیست کل'!F618="","",'لیست کل'!F618)</f>
        <v/>
      </c>
      <c r="G618" s="30" t="str">
        <f>IF('لیست کل'!G618="","",'لیست کل'!G618)</f>
        <v/>
      </c>
      <c r="H618" s="30" t="str">
        <f>IF('لیست کل'!H618="","",'لیست کل'!H618)</f>
        <v/>
      </c>
      <c r="I618" s="30" t="str">
        <f>IF('لیست کل'!I618="","",'لیست کل'!I618)</f>
        <v/>
      </c>
      <c r="J618" s="30" t="str">
        <f>IF('لیست کل'!J618="","",'لیست کل'!J618)</f>
        <v/>
      </c>
      <c r="K618" s="30" t="str">
        <f>IF('لیست کل'!K618="","",'لیست کل'!K618)</f>
        <v/>
      </c>
      <c r="L618" s="30" t="str">
        <f>IF('لیست کل'!L618="","",'لیست کل'!L618)</f>
        <v/>
      </c>
      <c r="M618" s="30" t="str">
        <f>IF('لیست کل'!M618="","",'لیست کل'!M618)</f>
        <v/>
      </c>
      <c r="N618" s="30" t="str">
        <f>IF('لیست کل'!N618="","",'لیست کل'!N618)</f>
        <v/>
      </c>
      <c r="O618" s="30" t="str">
        <f>IF('لیست کل'!O618="","",'لیست کل'!O618)</f>
        <v/>
      </c>
      <c r="P618" s="30" t="str">
        <f>IF('لیست کل'!P618="","",'لیست کل'!P618)</f>
        <v/>
      </c>
      <c r="Q618" s="30" t="str">
        <f>IF('لیست کل'!Q618="","",'لیست کل'!Q618)</f>
        <v/>
      </c>
      <c r="R618" s="30" t="str">
        <f>IF('لیست کل'!R618="","",'لیست کل'!R618)</f>
        <v/>
      </c>
      <c r="S618" s="30" t="str">
        <f>IF('لیست کل'!S618="","",'لیست کل'!S618)</f>
        <v/>
      </c>
      <c r="T618" s="87" t="str">
        <f>IF('لیست کل'!T618="","",'لیست کل'!T618)</f>
        <v/>
      </c>
    </row>
    <row r="619" spans="1:20" ht="21" hidden="1">
      <c r="A619" s="31">
        <f>IF('لیست کل'!A619="","",'لیست کل'!A619)</f>
        <v>616</v>
      </c>
      <c r="B619" s="31" t="str">
        <f>IF('لیست کل'!B619="","",'لیست کل'!B619)</f>
        <v/>
      </c>
      <c r="C619" s="31" t="str">
        <f>IF('لیست کل'!C619="","",'لیست کل'!C619)</f>
        <v/>
      </c>
      <c r="D619" s="31" t="str">
        <f>IF('لیست کل'!D619="","",'لیست کل'!D619)</f>
        <v/>
      </c>
      <c r="E619" s="31" t="str">
        <f>IF('لیست کل'!E619="","",'لیست کل'!E619)</f>
        <v/>
      </c>
      <c r="F619" s="31" t="str">
        <f>IF('لیست کل'!F619="","",'لیست کل'!F619)</f>
        <v/>
      </c>
      <c r="G619" s="31" t="str">
        <f>IF('لیست کل'!G619="","",'لیست کل'!G619)</f>
        <v/>
      </c>
      <c r="H619" s="31" t="str">
        <f>IF('لیست کل'!H619="","",'لیست کل'!H619)</f>
        <v/>
      </c>
      <c r="I619" s="31" t="str">
        <f>IF('لیست کل'!I619="","",'لیست کل'!I619)</f>
        <v/>
      </c>
      <c r="J619" s="31" t="str">
        <f>IF('لیست کل'!J619="","",'لیست کل'!J619)</f>
        <v/>
      </c>
      <c r="K619" s="31" t="str">
        <f>IF('لیست کل'!K619="","",'لیست کل'!K619)</f>
        <v/>
      </c>
      <c r="L619" s="31" t="str">
        <f>IF('لیست کل'!L619="","",'لیست کل'!L619)</f>
        <v/>
      </c>
      <c r="M619" s="31" t="str">
        <f>IF('لیست کل'!M619="","",'لیست کل'!M619)</f>
        <v/>
      </c>
      <c r="N619" s="31" t="str">
        <f>IF('لیست کل'!N619="","",'لیست کل'!N619)</f>
        <v/>
      </c>
      <c r="O619" s="31" t="str">
        <f>IF('لیست کل'!O619="","",'لیست کل'!O619)</f>
        <v/>
      </c>
      <c r="P619" s="31" t="str">
        <f>IF('لیست کل'!P619="","",'لیست کل'!P619)</f>
        <v/>
      </c>
      <c r="Q619" s="31" t="str">
        <f>IF('لیست کل'!Q619="","",'لیست کل'!Q619)</f>
        <v/>
      </c>
      <c r="R619" s="31" t="str">
        <f>IF('لیست کل'!R619="","",'لیست کل'!R619)</f>
        <v/>
      </c>
      <c r="S619" s="31" t="str">
        <f>IF('لیست کل'!S619="","",'لیست کل'!S619)</f>
        <v/>
      </c>
      <c r="T619" s="88" t="str">
        <f>IF('لیست کل'!T619="","",'لیست کل'!T619)</f>
        <v/>
      </c>
    </row>
    <row r="620" spans="1:20" ht="21" hidden="1">
      <c r="A620" s="30">
        <f>IF('لیست کل'!A620="","",'لیست کل'!A620)</f>
        <v>617</v>
      </c>
      <c r="B620" s="30" t="str">
        <f>IF('لیست کل'!B620="","",'لیست کل'!B620)</f>
        <v/>
      </c>
      <c r="C620" s="30" t="str">
        <f>IF('لیست کل'!C620="","",'لیست کل'!C620)</f>
        <v/>
      </c>
      <c r="D620" s="30" t="str">
        <f>IF('لیست کل'!D620="","",'لیست کل'!D620)</f>
        <v/>
      </c>
      <c r="E620" s="30" t="str">
        <f>IF('لیست کل'!E620="","",'لیست کل'!E620)</f>
        <v/>
      </c>
      <c r="F620" s="30" t="str">
        <f>IF('لیست کل'!F620="","",'لیست کل'!F620)</f>
        <v/>
      </c>
      <c r="G620" s="30" t="str">
        <f>IF('لیست کل'!G620="","",'لیست کل'!G620)</f>
        <v/>
      </c>
      <c r="H620" s="30" t="str">
        <f>IF('لیست کل'!H620="","",'لیست کل'!H620)</f>
        <v/>
      </c>
      <c r="I620" s="30" t="str">
        <f>IF('لیست کل'!I620="","",'لیست کل'!I620)</f>
        <v/>
      </c>
      <c r="J620" s="30" t="str">
        <f>IF('لیست کل'!J620="","",'لیست کل'!J620)</f>
        <v/>
      </c>
      <c r="K620" s="30" t="str">
        <f>IF('لیست کل'!K620="","",'لیست کل'!K620)</f>
        <v/>
      </c>
      <c r="L620" s="30" t="str">
        <f>IF('لیست کل'!L620="","",'لیست کل'!L620)</f>
        <v/>
      </c>
      <c r="M620" s="30" t="str">
        <f>IF('لیست کل'!M620="","",'لیست کل'!M620)</f>
        <v/>
      </c>
      <c r="N620" s="30" t="str">
        <f>IF('لیست کل'!N620="","",'لیست کل'!N620)</f>
        <v/>
      </c>
      <c r="O620" s="30" t="str">
        <f>IF('لیست کل'!O620="","",'لیست کل'!O620)</f>
        <v/>
      </c>
      <c r="P620" s="30" t="str">
        <f>IF('لیست کل'!P620="","",'لیست کل'!P620)</f>
        <v/>
      </c>
      <c r="Q620" s="30" t="str">
        <f>IF('لیست کل'!Q620="","",'لیست کل'!Q620)</f>
        <v/>
      </c>
      <c r="R620" s="30" t="str">
        <f>IF('لیست کل'!R620="","",'لیست کل'!R620)</f>
        <v/>
      </c>
      <c r="S620" s="30" t="str">
        <f>IF('لیست کل'!S620="","",'لیست کل'!S620)</f>
        <v/>
      </c>
      <c r="T620" s="87" t="str">
        <f>IF('لیست کل'!T620="","",'لیست کل'!T620)</f>
        <v/>
      </c>
    </row>
    <row r="621" spans="1:20" ht="21" hidden="1">
      <c r="A621" s="31">
        <f>IF('لیست کل'!A621="","",'لیست کل'!A621)</f>
        <v>618</v>
      </c>
      <c r="B621" s="31" t="str">
        <f>IF('لیست کل'!B621="","",'لیست کل'!B621)</f>
        <v/>
      </c>
      <c r="C621" s="31" t="str">
        <f>IF('لیست کل'!C621="","",'لیست کل'!C621)</f>
        <v/>
      </c>
      <c r="D621" s="31" t="str">
        <f>IF('لیست کل'!D621="","",'لیست کل'!D621)</f>
        <v/>
      </c>
      <c r="E621" s="31" t="str">
        <f>IF('لیست کل'!E621="","",'لیست کل'!E621)</f>
        <v/>
      </c>
      <c r="F621" s="31" t="str">
        <f>IF('لیست کل'!F621="","",'لیست کل'!F621)</f>
        <v/>
      </c>
      <c r="G621" s="31" t="str">
        <f>IF('لیست کل'!G621="","",'لیست کل'!G621)</f>
        <v/>
      </c>
      <c r="H621" s="31" t="str">
        <f>IF('لیست کل'!H621="","",'لیست کل'!H621)</f>
        <v/>
      </c>
      <c r="I621" s="31" t="str">
        <f>IF('لیست کل'!I621="","",'لیست کل'!I621)</f>
        <v/>
      </c>
      <c r="J621" s="31" t="str">
        <f>IF('لیست کل'!J621="","",'لیست کل'!J621)</f>
        <v/>
      </c>
      <c r="K621" s="31" t="str">
        <f>IF('لیست کل'!K621="","",'لیست کل'!K621)</f>
        <v/>
      </c>
      <c r="L621" s="31" t="str">
        <f>IF('لیست کل'!L621="","",'لیست کل'!L621)</f>
        <v/>
      </c>
      <c r="M621" s="31" t="str">
        <f>IF('لیست کل'!M621="","",'لیست کل'!M621)</f>
        <v/>
      </c>
      <c r="N621" s="31" t="str">
        <f>IF('لیست کل'!N621="","",'لیست کل'!N621)</f>
        <v/>
      </c>
      <c r="O621" s="31" t="str">
        <f>IF('لیست کل'!O621="","",'لیست کل'!O621)</f>
        <v/>
      </c>
      <c r="P621" s="31" t="str">
        <f>IF('لیست کل'!P621="","",'لیست کل'!P621)</f>
        <v/>
      </c>
      <c r="Q621" s="31" t="str">
        <f>IF('لیست کل'!Q621="","",'لیست کل'!Q621)</f>
        <v/>
      </c>
      <c r="R621" s="31" t="str">
        <f>IF('لیست کل'!R621="","",'لیست کل'!R621)</f>
        <v/>
      </c>
      <c r="S621" s="31" t="str">
        <f>IF('لیست کل'!S621="","",'لیست کل'!S621)</f>
        <v/>
      </c>
      <c r="T621" s="88" t="str">
        <f>IF('لیست کل'!T621="","",'لیست کل'!T621)</f>
        <v/>
      </c>
    </row>
    <row r="622" spans="1:20" ht="21" hidden="1">
      <c r="A622" s="30">
        <f>IF('لیست کل'!A622="","",'لیست کل'!A622)</f>
        <v>619</v>
      </c>
      <c r="B622" s="30" t="str">
        <f>IF('لیست کل'!B622="","",'لیست کل'!B622)</f>
        <v/>
      </c>
      <c r="C622" s="30" t="str">
        <f>IF('لیست کل'!C622="","",'لیست کل'!C622)</f>
        <v/>
      </c>
      <c r="D622" s="30" t="str">
        <f>IF('لیست کل'!D622="","",'لیست کل'!D622)</f>
        <v/>
      </c>
      <c r="E622" s="30" t="str">
        <f>IF('لیست کل'!E622="","",'لیست کل'!E622)</f>
        <v/>
      </c>
      <c r="F622" s="30" t="str">
        <f>IF('لیست کل'!F622="","",'لیست کل'!F622)</f>
        <v/>
      </c>
      <c r="G622" s="30" t="str">
        <f>IF('لیست کل'!G622="","",'لیست کل'!G622)</f>
        <v/>
      </c>
      <c r="H622" s="30" t="str">
        <f>IF('لیست کل'!H622="","",'لیست کل'!H622)</f>
        <v/>
      </c>
      <c r="I622" s="30" t="str">
        <f>IF('لیست کل'!I622="","",'لیست کل'!I622)</f>
        <v/>
      </c>
      <c r="J622" s="30" t="str">
        <f>IF('لیست کل'!J622="","",'لیست کل'!J622)</f>
        <v/>
      </c>
      <c r="K622" s="30" t="str">
        <f>IF('لیست کل'!K622="","",'لیست کل'!K622)</f>
        <v/>
      </c>
      <c r="L622" s="30" t="str">
        <f>IF('لیست کل'!L622="","",'لیست کل'!L622)</f>
        <v/>
      </c>
      <c r="M622" s="30" t="str">
        <f>IF('لیست کل'!M622="","",'لیست کل'!M622)</f>
        <v/>
      </c>
      <c r="N622" s="30" t="str">
        <f>IF('لیست کل'!N622="","",'لیست کل'!N622)</f>
        <v/>
      </c>
      <c r="O622" s="30" t="str">
        <f>IF('لیست کل'!O622="","",'لیست کل'!O622)</f>
        <v/>
      </c>
      <c r="P622" s="30" t="str">
        <f>IF('لیست کل'!P622="","",'لیست کل'!P622)</f>
        <v/>
      </c>
      <c r="Q622" s="30" t="str">
        <f>IF('لیست کل'!Q622="","",'لیست کل'!Q622)</f>
        <v/>
      </c>
      <c r="R622" s="30" t="str">
        <f>IF('لیست کل'!R622="","",'لیست کل'!R622)</f>
        <v/>
      </c>
      <c r="S622" s="30" t="str">
        <f>IF('لیست کل'!S622="","",'لیست کل'!S622)</f>
        <v/>
      </c>
      <c r="T622" s="87" t="str">
        <f>IF('لیست کل'!T622="","",'لیست کل'!T622)</f>
        <v/>
      </c>
    </row>
    <row r="623" spans="1:20" ht="21" hidden="1">
      <c r="A623" s="31">
        <f>IF('لیست کل'!A623="","",'لیست کل'!A623)</f>
        <v>620</v>
      </c>
      <c r="B623" s="31" t="str">
        <f>IF('لیست کل'!B623="","",'لیست کل'!B623)</f>
        <v/>
      </c>
      <c r="C623" s="31" t="str">
        <f>IF('لیست کل'!C623="","",'لیست کل'!C623)</f>
        <v/>
      </c>
      <c r="D623" s="31" t="str">
        <f>IF('لیست کل'!D623="","",'لیست کل'!D623)</f>
        <v/>
      </c>
      <c r="E623" s="31" t="str">
        <f>IF('لیست کل'!E623="","",'لیست کل'!E623)</f>
        <v/>
      </c>
      <c r="F623" s="31" t="str">
        <f>IF('لیست کل'!F623="","",'لیست کل'!F623)</f>
        <v/>
      </c>
      <c r="G623" s="31" t="str">
        <f>IF('لیست کل'!G623="","",'لیست کل'!G623)</f>
        <v/>
      </c>
      <c r="H623" s="31" t="str">
        <f>IF('لیست کل'!H623="","",'لیست کل'!H623)</f>
        <v/>
      </c>
      <c r="I623" s="31" t="str">
        <f>IF('لیست کل'!I623="","",'لیست کل'!I623)</f>
        <v/>
      </c>
      <c r="J623" s="31" t="str">
        <f>IF('لیست کل'!J623="","",'لیست کل'!J623)</f>
        <v/>
      </c>
      <c r="K623" s="31" t="str">
        <f>IF('لیست کل'!K623="","",'لیست کل'!K623)</f>
        <v/>
      </c>
      <c r="L623" s="31" t="str">
        <f>IF('لیست کل'!L623="","",'لیست کل'!L623)</f>
        <v/>
      </c>
      <c r="M623" s="31" t="str">
        <f>IF('لیست کل'!M623="","",'لیست کل'!M623)</f>
        <v/>
      </c>
      <c r="N623" s="31" t="str">
        <f>IF('لیست کل'!N623="","",'لیست کل'!N623)</f>
        <v/>
      </c>
      <c r="O623" s="31" t="str">
        <f>IF('لیست کل'!O623="","",'لیست کل'!O623)</f>
        <v/>
      </c>
      <c r="P623" s="31" t="str">
        <f>IF('لیست کل'!P623="","",'لیست کل'!P623)</f>
        <v/>
      </c>
      <c r="Q623" s="31" t="str">
        <f>IF('لیست کل'!Q623="","",'لیست کل'!Q623)</f>
        <v/>
      </c>
      <c r="R623" s="31" t="str">
        <f>IF('لیست کل'!R623="","",'لیست کل'!R623)</f>
        <v/>
      </c>
      <c r="S623" s="31" t="str">
        <f>IF('لیست کل'!S623="","",'لیست کل'!S623)</f>
        <v/>
      </c>
      <c r="T623" s="88" t="str">
        <f>IF('لیست کل'!T623="","",'لیست کل'!T623)</f>
        <v/>
      </c>
    </row>
    <row r="624" spans="1:20" ht="21" hidden="1">
      <c r="A624" s="30">
        <f>IF('لیست کل'!A624="","",'لیست کل'!A624)</f>
        <v>621</v>
      </c>
      <c r="B624" s="30" t="str">
        <f>IF('لیست کل'!B624="","",'لیست کل'!B624)</f>
        <v/>
      </c>
      <c r="C624" s="30" t="str">
        <f>IF('لیست کل'!C624="","",'لیست کل'!C624)</f>
        <v/>
      </c>
      <c r="D624" s="30" t="str">
        <f>IF('لیست کل'!D624="","",'لیست کل'!D624)</f>
        <v/>
      </c>
      <c r="E624" s="30" t="str">
        <f>IF('لیست کل'!E624="","",'لیست کل'!E624)</f>
        <v/>
      </c>
      <c r="F624" s="30" t="str">
        <f>IF('لیست کل'!F624="","",'لیست کل'!F624)</f>
        <v/>
      </c>
      <c r="G624" s="30" t="str">
        <f>IF('لیست کل'!G624="","",'لیست کل'!G624)</f>
        <v/>
      </c>
      <c r="H624" s="30" t="str">
        <f>IF('لیست کل'!H624="","",'لیست کل'!H624)</f>
        <v/>
      </c>
      <c r="I624" s="30" t="str">
        <f>IF('لیست کل'!I624="","",'لیست کل'!I624)</f>
        <v/>
      </c>
      <c r="J624" s="30" t="str">
        <f>IF('لیست کل'!J624="","",'لیست کل'!J624)</f>
        <v/>
      </c>
      <c r="K624" s="30" t="str">
        <f>IF('لیست کل'!K624="","",'لیست کل'!K624)</f>
        <v/>
      </c>
      <c r="L624" s="30" t="str">
        <f>IF('لیست کل'!L624="","",'لیست کل'!L624)</f>
        <v/>
      </c>
      <c r="M624" s="30" t="str">
        <f>IF('لیست کل'!M624="","",'لیست کل'!M624)</f>
        <v/>
      </c>
      <c r="N624" s="30" t="str">
        <f>IF('لیست کل'!N624="","",'لیست کل'!N624)</f>
        <v/>
      </c>
      <c r="O624" s="30" t="str">
        <f>IF('لیست کل'!O624="","",'لیست کل'!O624)</f>
        <v/>
      </c>
      <c r="P624" s="30" t="str">
        <f>IF('لیست کل'!P624="","",'لیست کل'!P624)</f>
        <v/>
      </c>
      <c r="Q624" s="30" t="str">
        <f>IF('لیست کل'!Q624="","",'لیست کل'!Q624)</f>
        <v/>
      </c>
      <c r="R624" s="30" t="str">
        <f>IF('لیست کل'!R624="","",'لیست کل'!R624)</f>
        <v/>
      </c>
      <c r="S624" s="30" t="str">
        <f>IF('لیست کل'!S624="","",'لیست کل'!S624)</f>
        <v/>
      </c>
      <c r="T624" s="87" t="str">
        <f>IF('لیست کل'!T624="","",'لیست کل'!T624)</f>
        <v/>
      </c>
    </row>
    <row r="625" spans="1:20" ht="21" hidden="1">
      <c r="A625" s="31">
        <f>IF('لیست کل'!A625="","",'لیست کل'!A625)</f>
        <v>622</v>
      </c>
      <c r="B625" s="31" t="str">
        <f>IF('لیست کل'!B625="","",'لیست کل'!B625)</f>
        <v/>
      </c>
      <c r="C625" s="31" t="str">
        <f>IF('لیست کل'!C625="","",'لیست کل'!C625)</f>
        <v/>
      </c>
      <c r="D625" s="31" t="str">
        <f>IF('لیست کل'!D625="","",'لیست کل'!D625)</f>
        <v/>
      </c>
      <c r="E625" s="31" t="str">
        <f>IF('لیست کل'!E625="","",'لیست کل'!E625)</f>
        <v/>
      </c>
      <c r="F625" s="31" t="str">
        <f>IF('لیست کل'!F625="","",'لیست کل'!F625)</f>
        <v/>
      </c>
      <c r="G625" s="31" t="str">
        <f>IF('لیست کل'!G625="","",'لیست کل'!G625)</f>
        <v/>
      </c>
      <c r="H625" s="31" t="str">
        <f>IF('لیست کل'!H625="","",'لیست کل'!H625)</f>
        <v/>
      </c>
      <c r="I625" s="31" t="str">
        <f>IF('لیست کل'!I625="","",'لیست کل'!I625)</f>
        <v/>
      </c>
      <c r="J625" s="31" t="str">
        <f>IF('لیست کل'!J625="","",'لیست کل'!J625)</f>
        <v/>
      </c>
      <c r="K625" s="31" t="str">
        <f>IF('لیست کل'!K625="","",'لیست کل'!K625)</f>
        <v/>
      </c>
      <c r="L625" s="31" t="str">
        <f>IF('لیست کل'!L625="","",'لیست کل'!L625)</f>
        <v/>
      </c>
      <c r="M625" s="31" t="str">
        <f>IF('لیست کل'!M625="","",'لیست کل'!M625)</f>
        <v/>
      </c>
      <c r="N625" s="31" t="str">
        <f>IF('لیست کل'!N625="","",'لیست کل'!N625)</f>
        <v/>
      </c>
      <c r="O625" s="31" t="str">
        <f>IF('لیست کل'!O625="","",'لیست کل'!O625)</f>
        <v/>
      </c>
      <c r="P625" s="31" t="str">
        <f>IF('لیست کل'!P625="","",'لیست کل'!P625)</f>
        <v/>
      </c>
      <c r="Q625" s="31" t="str">
        <f>IF('لیست کل'!Q625="","",'لیست کل'!Q625)</f>
        <v/>
      </c>
      <c r="R625" s="31" t="str">
        <f>IF('لیست کل'!R625="","",'لیست کل'!R625)</f>
        <v/>
      </c>
      <c r="S625" s="31" t="str">
        <f>IF('لیست کل'!S625="","",'لیست کل'!S625)</f>
        <v/>
      </c>
      <c r="T625" s="88" t="str">
        <f>IF('لیست کل'!T625="","",'لیست کل'!T625)</f>
        <v/>
      </c>
    </row>
    <row r="626" spans="1:20" ht="21" hidden="1">
      <c r="A626" s="30">
        <f>IF('لیست کل'!A626="","",'لیست کل'!A626)</f>
        <v>623</v>
      </c>
      <c r="B626" s="30" t="str">
        <f>IF('لیست کل'!B626="","",'لیست کل'!B626)</f>
        <v/>
      </c>
      <c r="C626" s="30" t="str">
        <f>IF('لیست کل'!C626="","",'لیست کل'!C626)</f>
        <v/>
      </c>
      <c r="D626" s="30" t="str">
        <f>IF('لیست کل'!D626="","",'لیست کل'!D626)</f>
        <v/>
      </c>
      <c r="E626" s="30" t="str">
        <f>IF('لیست کل'!E626="","",'لیست کل'!E626)</f>
        <v/>
      </c>
      <c r="F626" s="30" t="str">
        <f>IF('لیست کل'!F626="","",'لیست کل'!F626)</f>
        <v/>
      </c>
      <c r="G626" s="30" t="str">
        <f>IF('لیست کل'!G626="","",'لیست کل'!G626)</f>
        <v/>
      </c>
      <c r="H626" s="30" t="str">
        <f>IF('لیست کل'!H626="","",'لیست کل'!H626)</f>
        <v/>
      </c>
      <c r="I626" s="30" t="str">
        <f>IF('لیست کل'!I626="","",'لیست کل'!I626)</f>
        <v/>
      </c>
      <c r="J626" s="30" t="str">
        <f>IF('لیست کل'!J626="","",'لیست کل'!J626)</f>
        <v/>
      </c>
      <c r="K626" s="30" t="str">
        <f>IF('لیست کل'!K626="","",'لیست کل'!K626)</f>
        <v/>
      </c>
      <c r="L626" s="30" t="str">
        <f>IF('لیست کل'!L626="","",'لیست کل'!L626)</f>
        <v/>
      </c>
      <c r="M626" s="30" t="str">
        <f>IF('لیست کل'!M626="","",'لیست کل'!M626)</f>
        <v/>
      </c>
      <c r="N626" s="30" t="str">
        <f>IF('لیست کل'!N626="","",'لیست کل'!N626)</f>
        <v/>
      </c>
      <c r="O626" s="30" t="str">
        <f>IF('لیست کل'!O626="","",'لیست کل'!O626)</f>
        <v/>
      </c>
      <c r="P626" s="30" t="str">
        <f>IF('لیست کل'!P626="","",'لیست کل'!P626)</f>
        <v/>
      </c>
      <c r="Q626" s="30" t="str">
        <f>IF('لیست کل'!Q626="","",'لیست کل'!Q626)</f>
        <v/>
      </c>
      <c r="R626" s="30" t="str">
        <f>IF('لیست کل'!R626="","",'لیست کل'!R626)</f>
        <v/>
      </c>
      <c r="S626" s="30" t="str">
        <f>IF('لیست کل'!S626="","",'لیست کل'!S626)</f>
        <v/>
      </c>
      <c r="T626" s="87" t="str">
        <f>IF('لیست کل'!T626="","",'لیست کل'!T626)</f>
        <v/>
      </c>
    </row>
    <row r="627" spans="1:20" ht="21" hidden="1">
      <c r="A627" s="31">
        <f>IF('لیست کل'!A627="","",'لیست کل'!A627)</f>
        <v>624</v>
      </c>
      <c r="B627" s="31" t="str">
        <f>IF('لیست کل'!B627="","",'لیست کل'!B627)</f>
        <v/>
      </c>
      <c r="C627" s="31" t="str">
        <f>IF('لیست کل'!C627="","",'لیست کل'!C627)</f>
        <v/>
      </c>
      <c r="D627" s="31" t="str">
        <f>IF('لیست کل'!D627="","",'لیست کل'!D627)</f>
        <v/>
      </c>
      <c r="E627" s="31" t="str">
        <f>IF('لیست کل'!E627="","",'لیست کل'!E627)</f>
        <v/>
      </c>
      <c r="F627" s="31" t="str">
        <f>IF('لیست کل'!F627="","",'لیست کل'!F627)</f>
        <v/>
      </c>
      <c r="G627" s="31" t="str">
        <f>IF('لیست کل'!G627="","",'لیست کل'!G627)</f>
        <v/>
      </c>
      <c r="H627" s="31" t="str">
        <f>IF('لیست کل'!H627="","",'لیست کل'!H627)</f>
        <v/>
      </c>
      <c r="I627" s="31" t="str">
        <f>IF('لیست کل'!I627="","",'لیست کل'!I627)</f>
        <v/>
      </c>
      <c r="J627" s="31" t="str">
        <f>IF('لیست کل'!J627="","",'لیست کل'!J627)</f>
        <v/>
      </c>
      <c r="K627" s="31" t="str">
        <f>IF('لیست کل'!K627="","",'لیست کل'!K627)</f>
        <v/>
      </c>
      <c r="L627" s="31" t="str">
        <f>IF('لیست کل'!L627="","",'لیست کل'!L627)</f>
        <v/>
      </c>
      <c r="M627" s="31" t="str">
        <f>IF('لیست کل'!M627="","",'لیست کل'!M627)</f>
        <v/>
      </c>
      <c r="N627" s="31" t="str">
        <f>IF('لیست کل'!N627="","",'لیست کل'!N627)</f>
        <v/>
      </c>
      <c r="O627" s="31" t="str">
        <f>IF('لیست کل'!O627="","",'لیست کل'!O627)</f>
        <v/>
      </c>
      <c r="P627" s="31" t="str">
        <f>IF('لیست کل'!P627="","",'لیست کل'!P627)</f>
        <v/>
      </c>
      <c r="Q627" s="31" t="str">
        <f>IF('لیست کل'!Q627="","",'لیست کل'!Q627)</f>
        <v/>
      </c>
      <c r="R627" s="31" t="str">
        <f>IF('لیست کل'!R627="","",'لیست کل'!R627)</f>
        <v/>
      </c>
      <c r="S627" s="31" t="str">
        <f>IF('لیست کل'!S627="","",'لیست کل'!S627)</f>
        <v/>
      </c>
      <c r="T627" s="88" t="str">
        <f>IF('لیست کل'!T627="","",'لیست کل'!T627)</f>
        <v/>
      </c>
    </row>
    <row r="628" spans="1:20" ht="21" hidden="1">
      <c r="A628" s="30">
        <f>IF('لیست کل'!A628="","",'لیست کل'!A628)</f>
        <v>625</v>
      </c>
      <c r="B628" s="30" t="str">
        <f>IF('لیست کل'!B628="","",'لیست کل'!B628)</f>
        <v/>
      </c>
      <c r="C628" s="30" t="str">
        <f>IF('لیست کل'!C628="","",'لیست کل'!C628)</f>
        <v/>
      </c>
      <c r="D628" s="30" t="str">
        <f>IF('لیست کل'!D628="","",'لیست کل'!D628)</f>
        <v/>
      </c>
      <c r="E628" s="30" t="str">
        <f>IF('لیست کل'!E628="","",'لیست کل'!E628)</f>
        <v/>
      </c>
      <c r="F628" s="30" t="str">
        <f>IF('لیست کل'!F628="","",'لیست کل'!F628)</f>
        <v/>
      </c>
      <c r="G628" s="30" t="str">
        <f>IF('لیست کل'!G628="","",'لیست کل'!G628)</f>
        <v/>
      </c>
      <c r="H628" s="30" t="str">
        <f>IF('لیست کل'!H628="","",'لیست کل'!H628)</f>
        <v/>
      </c>
      <c r="I628" s="30" t="str">
        <f>IF('لیست کل'!I628="","",'لیست کل'!I628)</f>
        <v/>
      </c>
      <c r="J628" s="30" t="str">
        <f>IF('لیست کل'!J628="","",'لیست کل'!J628)</f>
        <v/>
      </c>
      <c r="K628" s="30" t="str">
        <f>IF('لیست کل'!K628="","",'لیست کل'!K628)</f>
        <v/>
      </c>
      <c r="L628" s="30" t="str">
        <f>IF('لیست کل'!L628="","",'لیست کل'!L628)</f>
        <v/>
      </c>
      <c r="M628" s="30" t="str">
        <f>IF('لیست کل'!M628="","",'لیست کل'!M628)</f>
        <v/>
      </c>
      <c r="N628" s="30" t="str">
        <f>IF('لیست کل'!N628="","",'لیست کل'!N628)</f>
        <v/>
      </c>
      <c r="O628" s="30" t="str">
        <f>IF('لیست کل'!O628="","",'لیست کل'!O628)</f>
        <v/>
      </c>
      <c r="P628" s="30" t="str">
        <f>IF('لیست کل'!P628="","",'لیست کل'!P628)</f>
        <v/>
      </c>
      <c r="Q628" s="30" t="str">
        <f>IF('لیست کل'!Q628="","",'لیست کل'!Q628)</f>
        <v/>
      </c>
      <c r="R628" s="30" t="str">
        <f>IF('لیست کل'!R628="","",'لیست کل'!R628)</f>
        <v/>
      </c>
      <c r="S628" s="30" t="str">
        <f>IF('لیست کل'!S628="","",'لیست کل'!S628)</f>
        <v/>
      </c>
      <c r="T628" s="87" t="str">
        <f>IF('لیست کل'!T628="","",'لیست کل'!T628)</f>
        <v/>
      </c>
    </row>
    <row r="629" spans="1:20" ht="21" hidden="1">
      <c r="A629" s="31">
        <f>IF('لیست کل'!A629="","",'لیست کل'!A629)</f>
        <v>626</v>
      </c>
      <c r="B629" s="31" t="str">
        <f>IF('لیست کل'!B629="","",'لیست کل'!B629)</f>
        <v/>
      </c>
      <c r="C629" s="31" t="str">
        <f>IF('لیست کل'!C629="","",'لیست کل'!C629)</f>
        <v/>
      </c>
      <c r="D629" s="31" t="str">
        <f>IF('لیست کل'!D629="","",'لیست کل'!D629)</f>
        <v/>
      </c>
      <c r="E629" s="31" t="str">
        <f>IF('لیست کل'!E629="","",'لیست کل'!E629)</f>
        <v/>
      </c>
      <c r="F629" s="31" t="str">
        <f>IF('لیست کل'!F629="","",'لیست کل'!F629)</f>
        <v/>
      </c>
      <c r="G629" s="31" t="str">
        <f>IF('لیست کل'!G629="","",'لیست کل'!G629)</f>
        <v/>
      </c>
      <c r="H629" s="31" t="str">
        <f>IF('لیست کل'!H629="","",'لیست کل'!H629)</f>
        <v/>
      </c>
      <c r="I629" s="31" t="str">
        <f>IF('لیست کل'!I629="","",'لیست کل'!I629)</f>
        <v/>
      </c>
      <c r="J629" s="31" t="str">
        <f>IF('لیست کل'!J629="","",'لیست کل'!J629)</f>
        <v/>
      </c>
      <c r="K629" s="31" t="str">
        <f>IF('لیست کل'!K629="","",'لیست کل'!K629)</f>
        <v/>
      </c>
      <c r="L629" s="31" t="str">
        <f>IF('لیست کل'!L629="","",'لیست کل'!L629)</f>
        <v/>
      </c>
      <c r="M629" s="31" t="str">
        <f>IF('لیست کل'!M629="","",'لیست کل'!M629)</f>
        <v/>
      </c>
      <c r="N629" s="31" t="str">
        <f>IF('لیست کل'!N629="","",'لیست کل'!N629)</f>
        <v/>
      </c>
      <c r="O629" s="31" t="str">
        <f>IF('لیست کل'!O629="","",'لیست کل'!O629)</f>
        <v/>
      </c>
      <c r="P629" s="31" t="str">
        <f>IF('لیست کل'!P629="","",'لیست کل'!P629)</f>
        <v/>
      </c>
      <c r="Q629" s="31" t="str">
        <f>IF('لیست کل'!Q629="","",'لیست کل'!Q629)</f>
        <v/>
      </c>
      <c r="R629" s="31" t="str">
        <f>IF('لیست کل'!R629="","",'لیست کل'!R629)</f>
        <v/>
      </c>
      <c r="S629" s="31" t="str">
        <f>IF('لیست کل'!S629="","",'لیست کل'!S629)</f>
        <v/>
      </c>
      <c r="T629" s="88" t="str">
        <f>IF('لیست کل'!T629="","",'لیست کل'!T629)</f>
        <v/>
      </c>
    </row>
    <row r="630" spans="1:20" ht="21" hidden="1">
      <c r="A630" s="30">
        <f>IF('لیست کل'!A630="","",'لیست کل'!A630)</f>
        <v>627</v>
      </c>
      <c r="B630" s="30" t="str">
        <f>IF('لیست کل'!B630="","",'لیست کل'!B630)</f>
        <v/>
      </c>
      <c r="C630" s="30" t="str">
        <f>IF('لیست کل'!C630="","",'لیست کل'!C630)</f>
        <v/>
      </c>
      <c r="D630" s="30" t="str">
        <f>IF('لیست کل'!D630="","",'لیست کل'!D630)</f>
        <v/>
      </c>
      <c r="E630" s="30" t="str">
        <f>IF('لیست کل'!E630="","",'لیست کل'!E630)</f>
        <v/>
      </c>
      <c r="F630" s="30" t="str">
        <f>IF('لیست کل'!F630="","",'لیست کل'!F630)</f>
        <v/>
      </c>
      <c r="G630" s="30" t="str">
        <f>IF('لیست کل'!G630="","",'لیست کل'!G630)</f>
        <v/>
      </c>
      <c r="H630" s="30" t="str">
        <f>IF('لیست کل'!H630="","",'لیست کل'!H630)</f>
        <v/>
      </c>
      <c r="I630" s="30" t="str">
        <f>IF('لیست کل'!I630="","",'لیست کل'!I630)</f>
        <v/>
      </c>
      <c r="J630" s="30" t="str">
        <f>IF('لیست کل'!J630="","",'لیست کل'!J630)</f>
        <v/>
      </c>
      <c r="K630" s="30" t="str">
        <f>IF('لیست کل'!K630="","",'لیست کل'!K630)</f>
        <v/>
      </c>
      <c r="L630" s="30" t="str">
        <f>IF('لیست کل'!L630="","",'لیست کل'!L630)</f>
        <v/>
      </c>
      <c r="M630" s="30" t="str">
        <f>IF('لیست کل'!M630="","",'لیست کل'!M630)</f>
        <v/>
      </c>
      <c r="N630" s="30" t="str">
        <f>IF('لیست کل'!N630="","",'لیست کل'!N630)</f>
        <v/>
      </c>
      <c r="O630" s="30" t="str">
        <f>IF('لیست کل'!O630="","",'لیست کل'!O630)</f>
        <v/>
      </c>
      <c r="P630" s="30" t="str">
        <f>IF('لیست کل'!P630="","",'لیست کل'!P630)</f>
        <v/>
      </c>
      <c r="Q630" s="30" t="str">
        <f>IF('لیست کل'!Q630="","",'لیست کل'!Q630)</f>
        <v/>
      </c>
      <c r="R630" s="30" t="str">
        <f>IF('لیست کل'!R630="","",'لیست کل'!R630)</f>
        <v/>
      </c>
      <c r="S630" s="30" t="str">
        <f>IF('لیست کل'!S630="","",'لیست کل'!S630)</f>
        <v/>
      </c>
      <c r="T630" s="87" t="str">
        <f>IF('لیست کل'!T630="","",'لیست کل'!T630)</f>
        <v/>
      </c>
    </row>
    <row r="631" spans="1:20" ht="21" hidden="1">
      <c r="A631" s="31">
        <f>IF('لیست کل'!A631="","",'لیست کل'!A631)</f>
        <v>628</v>
      </c>
      <c r="B631" s="31" t="str">
        <f>IF('لیست کل'!B631="","",'لیست کل'!B631)</f>
        <v/>
      </c>
      <c r="C631" s="31" t="str">
        <f>IF('لیست کل'!C631="","",'لیست کل'!C631)</f>
        <v/>
      </c>
      <c r="D631" s="31" t="str">
        <f>IF('لیست کل'!D631="","",'لیست کل'!D631)</f>
        <v/>
      </c>
      <c r="E631" s="31" t="str">
        <f>IF('لیست کل'!E631="","",'لیست کل'!E631)</f>
        <v/>
      </c>
      <c r="F631" s="31" t="str">
        <f>IF('لیست کل'!F631="","",'لیست کل'!F631)</f>
        <v/>
      </c>
      <c r="G631" s="31" t="str">
        <f>IF('لیست کل'!G631="","",'لیست کل'!G631)</f>
        <v/>
      </c>
      <c r="H631" s="31" t="str">
        <f>IF('لیست کل'!H631="","",'لیست کل'!H631)</f>
        <v/>
      </c>
      <c r="I631" s="31" t="str">
        <f>IF('لیست کل'!I631="","",'لیست کل'!I631)</f>
        <v/>
      </c>
      <c r="J631" s="31" t="str">
        <f>IF('لیست کل'!J631="","",'لیست کل'!J631)</f>
        <v/>
      </c>
      <c r="K631" s="31" t="str">
        <f>IF('لیست کل'!K631="","",'لیست کل'!K631)</f>
        <v/>
      </c>
      <c r="L631" s="31" t="str">
        <f>IF('لیست کل'!L631="","",'لیست کل'!L631)</f>
        <v/>
      </c>
      <c r="M631" s="31" t="str">
        <f>IF('لیست کل'!M631="","",'لیست کل'!M631)</f>
        <v/>
      </c>
      <c r="N631" s="31" t="str">
        <f>IF('لیست کل'!N631="","",'لیست کل'!N631)</f>
        <v/>
      </c>
      <c r="O631" s="31" t="str">
        <f>IF('لیست کل'!O631="","",'لیست کل'!O631)</f>
        <v/>
      </c>
      <c r="P631" s="31" t="str">
        <f>IF('لیست کل'!P631="","",'لیست کل'!P631)</f>
        <v/>
      </c>
      <c r="Q631" s="31" t="str">
        <f>IF('لیست کل'!Q631="","",'لیست کل'!Q631)</f>
        <v/>
      </c>
      <c r="R631" s="31" t="str">
        <f>IF('لیست کل'!R631="","",'لیست کل'!R631)</f>
        <v/>
      </c>
      <c r="S631" s="31" t="str">
        <f>IF('لیست کل'!S631="","",'لیست کل'!S631)</f>
        <v/>
      </c>
      <c r="T631" s="88" t="str">
        <f>IF('لیست کل'!T631="","",'لیست کل'!T631)</f>
        <v/>
      </c>
    </row>
    <row r="632" spans="1:20" ht="21" hidden="1">
      <c r="A632" s="30">
        <f>IF('لیست کل'!A632="","",'لیست کل'!A632)</f>
        <v>629</v>
      </c>
      <c r="B632" s="30" t="str">
        <f>IF('لیست کل'!B632="","",'لیست کل'!B632)</f>
        <v/>
      </c>
      <c r="C632" s="30" t="str">
        <f>IF('لیست کل'!C632="","",'لیست کل'!C632)</f>
        <v/>
      </c>
      <c r="D632" s="30" t="str">
        <f>IF('لیست کل'!D632="","",'لیست کل'!D632)</f>
        <v/>
      </c>
      <c r="E632" s="30" t="str">
        <f>IF('لیست کل'!E632="","",'لیست کل'!E632)</f>
        <v/>
      </c>
      <c r="F632" s="30" t="str">
        <f>IF('لیست کل'!F632="","",'لیست کل'!F632)</f>
        <v/>
      </c>
      <c r="G632" s="30" t="str">
        <f>IF('لیست کل'!G632="","",'لیست کل'!G632)</f>
        <v/>
      </c>
      <c r="H632" s="30" t="str">
        <f>IF('لیست کل'!H632="","",'لیست کل'!H632)</f>
        <v/>
      </c>
      <c r="I632" s="30" t="str">
        <f>IF('لیست کل'!I632="","",'لیست کل'!I632)</f>
        <v/>
      </c>
      <c r="J632" s="30" t="str">
        <f>IF('لیست کل'!J632="","",'لیست کل'!J632)</f>
        <v/>
      </c>
      <c r="K632" s="30" t="str">
        <f>IF('لیست کل'!K632="","",'لیست کل'!K632)</f>
        <v/>
      </c>
      <c r="L632" s="30" t="str">
        <f>IF('لیست کل'!L632="","",'لیست کل'!L632)</f>
        <v/>
      </c>
      <c r="M632" s="30" t="str">
        <f>IF('لیست کل'!M632="","",'لیست کل'!M632)</f>
        <v/>
      </c>
      <c r="N632" s="30" t="str">
        <f>IF('لیست کل'!N632="","",'لیست کل'!N632)</f>
        <v/>
      </c>
      <c r="O632" s="30" t="str">
        <f>IF('لیست کل'!O632="","",'لیست کل'!O632)</f>
        <v/>
      </c>
      <c r="P632" s="30" t="str">
        <f>IF('لیست کل'!P632="","",'لیست کل'!P632)</f>
        <v/>
      </c>
      <c r="Q632" s="30" t="str">
        <f>IF('لیست کل'!Q632="","",'لیست کل'!Q632)</f>
        <v/>
      </c>
      <c r="R632" s="30" t="str">
        <f>IF('لیست کل'!R632="","",'لیست کل'!R632)</f>
        <v/>
      </c>
      <c r="S632" s="30" t="str">
        <f>IF('لیست کل'!S632="","",'لیست کل'!S632)</f>
        <v/>
      </c>
      <c r="T632" s="87" t="str">
        <f>IF('لیست کل'!T632="","",'لیست کل'!T632)</f>
        <v/>
      </c>
    </row>
    <row r="633" spans="1:20" ht="21" hidden="1">
      <c r="A633" s="31">
        <f>IF('لیست کل'!A633="","",'لیست کل'!A633)</f>
        <v>630</v>
      </c>
      <c r="B633" s="31" t="str">
        <f>IF('لیست کل'!B633="","",'لیست کل'!B633)</f>
        <v/>
      </c>
      <c r="C633" s="31" t="str">
        <f>IF('لیست کل'!C633="","",'لیست کل'!C633)</f>
        <v/>
      </c>
      <c r="D633" s="31" t="str">
        <f>IF('لیست کل'!D633="","",'لیست کل'!D633)</f>
        <v/>
      </c>
      <c r="E633" s="31" t="str">
        <f>IF('لیست کل'!E633="","",'لیست کل'!E633)</f>
        <v/>
      </c>
      <c r="F633" s="31" t="str">
        <f>IF('لیست کل'!F633="","",'لیست کل'!F633)</f>
        <v/>
      </c>
      <c r="G633" s="31" t="str">
        <f>IF('لیست کل'!G633="","",'لیست کل'!G633)</f>
        <v/>
      </c>
      <c r="H633" s="31" t="str">
        <f>IF('لیست کل'!H633="","",'لیست کل'!H633)</f>
        <v/>
      </c>
      <c r="I633" s="31" t="str">
        <f>IF('لیست کل'!I633="","",'لیست کل'!I633)</f>
        <v/>
      </c>
      <c r="J633" s="31" t="str">
        <f>IF('لیست کل'!J633="","",'لیست کل'!J633)</f>
        <v/>
      </c>
      <c r="K633" s="31" t="str">
        <f>IF('لیست کل'!K633="","",'لیست کل'!K633)</f>
        <v/>
      </c>
      <c r="L633" s="31" t="str">
        <f>IF('لیست کل'!L633="","",'لیست کل'!L633)</f>
        <v/>
      </c>
      <c r="M633" s="31" t="str">
        <f>IF('لیست کل'!M633="","",'لیست کل'!M633)</f>
        <v/>
      </c>
      <c r="N633" s="31" t="str">
        <f>IF('لیست کل'!N633="","",'لیست کل'!N633)</f>
        <v/>
      </c>
      <c r="O633" s="31" t="str">
        <f>IF('لیست کل'!O633="","",'لیست کل'!O633)</f>
        <v/>
      </c>
      <c r="P633" s="31" t="str">
        <f>IF('لیست کل'!P633="","",'لیست کل'!P633)</f>
        <v/>
      </c>
      <c r="Q633" s="31" t="str">
        <f>IF('لیست کل'!Q633="","",'لیست کل'!Q633)</f>
        <v/>
      </c>
      <c r="R633" s="31" t="str">
        <f>IF('لیست کل'!R633="","",'لیست کل'!R633)</f>
        <v/>
      </c>
      <c r="S633" s="31" t="str">
        <f>IF('لیست کل'!S633="","",'لیست کل'!S633)</f>
        <v/>
      </c>
      <c r="T633" s="88" t="str">
        <f>IF('لیست کل'!T633="","",'لیست کل'!T633)</f>
        <v/>
      </c>
    </row>
    <row r="634" spans="1:20" ht="21" hidden="1">
      <c r="A634" s="30">
        <f>IF('لیست کل'!A634="","",'لیست کل'!A634)</f>
        <v>631</v>
      </c>
      <c r="B634" s="30" t="str">
        <f>IF('لیست کل'!B634="","",'لیست کل'!B634)</f>
        <v/>
      </c>
      <c r="C634" s="30" t="str">
        <f>IF('لیست کل'!C634="","",'لیست کل'!C634)</f>
        <v/>
      </c>
      <c r="D634" s="30" t="str">
        <f>IF('لیست کل'!D634="","",'لیست کل'!D634)</f>
        <v/>
      </c>
      <c r="E634" s="30" t="str">
        <f>IF('لیست کل'!E634="","",'لیست کل'!E634)</f>
        <v/>
      </c>
      <c r="F634" s="30" t="str">
        <f>IF('لیست کل'!F634="","",'لیست کل'!F634)</f>
        <v/>
      </c>
      <c r="G634" s="30" t="str">
        <f>IF('لیست کل'!G634="","",'لیست کل'!G634)</f>
        <v/>
      </c>
      <c r="H634" s="30" t="str">
        <f>IF('لیست کل'!H634="","",'لیست کل'!H634)</f>
        <v/>
      </c>
      <c r="I634" s="30" t="str">
        <f>IF('لیست کل'!I634="","",'لیست کل'!I634)</f>
        <v/>
      </c>
      <c r="J634" s="30" t="str">
        <f>IF('لیست کل'!J634="","",'لیست کل'!J634)</f>
        <v/>
      </c>
      <c r="K634" s="30" t="str">
        <f>IF('لیست کل'!K634="","",'لیست کل'!K634)</f>
        <v/>
      </c>
      <c r="L634" s="30" t="str">
        <f>IF('لیست کل'!L634="","",'لیست کل'!L634)</f>
        <v/>
      </c>
      <c r="M634" s="30" t="str">
        <f>IF('لیست کل'!M634="","",'لیست کل'!M634)</f>
        <v/>
      </c>
      <c r="N634" s="30" t="str">
        <f>IF('لیست کل'!N634="","",'لیست کل'!N634)</f>
        <v/>
      </c>
      <c r="O634" s="30" t="str">
        <f>IF('لیست کل'!O634="","",'لیست کل'!O634)</f>
        <v/>
      </c>
      <c r="P634" s="30" t="str">
        <f>IF('لیست کل'!P634="","",'لیست کل'!P634)</f>
        <v/>
      </c>
      <c r="Q634" s="30" t="str">
        <f>IF('لیست کل'!Q634="","",'لیست کل'!Q634)</f>
        <v/>
      </c>
      <c r="R634" s="30" t="str">
        <f>IF('لیست کل'!R634="","",'لیست کل'!R634)</f>
        <v/>
      </c>
      <c r="S634" s="30" t="str">
        <f>IF('لیست کل'!S634="","",'لیست کل'!S634)</f>
        <v/>
      </c>
      <c r="T634" s="87" t="str">
        <f>IF('لیست کل'!T634="","",'لیست کل'!T634)</f>
        <v/>
      </c>
    </row>
    <row r="635" spans="1:20" ht="21" hidden="1">
      <c r="A635" s="31">
        <f>IF('لیست کل'!A635="","",'لیست کل'!A635)</f>
        <v>632</v>
      </c>
      <c r="B635" s="31" t="str">
        <f>IF('لیست کل'!B635="","",'لیست کل'!B635)</f>
        <v/>
      </c>
      <c r="C635" s="31" t="str">
        <f>IF('لیست کل'!C635="","",'لیست کل'!C635)</f>
        <v/>
      </c>
      <c r="D635" s="31" t="str">
        <f>IF('لیست کل'!D635="","",'لیست کل'!D635)</f>
        <v/>
      </c>
      <c r="E635" s="31" t="str">
        <f>IF('لیست کل'!E635="","",'لیست کل'!E635)</f>
        <v/>
      </c>
      <c r="F635" s="31" t="str">
        <f>IF('لیست کل'!F635="","",'لیست کل'!F635)</f>
        <v/>
      </c>
      <c r="G635" s="31" t="str">
        <f>IF('لیست کل'!G635="","",'لیست کل'!G635)</f>
        <v/>
      </c>
      <c r="H635" s="31" t="str">
        <f>IF('لیست کل'!H635="","",'لیست کل'!H635)</f>
        <v/>
      </c>
      <c r="I635" s="31" t="str">
        <f>IF('لیست کل'!I635="","",'لیست کل'!I635)</f>
        <v/>
      </c>
      <c r="J635" s="31" t="str">
        <f>IF('لیست کل'!J635="","",'لیست کل'!J635)</f>
        <v/>
      </c>
      <c r="K635" s="31" t="str">
        <f>IF('لیست کل'!K635="","",'لیست کل'!K635)</f>
        <v/>
      </c>
      <c r="L635" s="31" t="str">
        <f>IF('لیست کل'!L635="","",'لیست کل'!L635)</f>
        <v/>
      </c>
      <c r="M635" s="31" t="str">
        <f>IF('لیست کل'!M635="","",'لیست کل'!M635)</f>
        <v/>
      </c>
      <c r="N635" s="31" t="str">
        <f>IF('لیست کل'!N635="","",'لیست کل'!N635)</f>
        <v/>
      </c>
      <c r="O635" s="31" t="str">
        <f>IF('لیست کل'!O635="","",'لیست کل'!O635)</f>
        <v/>
      </c>
      <c r="P635" s="31" t="str">
        <f>IF('لیست کل'!P635="","",'لیست کل'!P635)</f>
        <v/>
      </c>
      <c r="Q635" s="31" t="str">
        <f>IF('لیست کل'!Q635="","",'لیست کل'!Q635)</f>
        <v/>
      </c>
      <c r="R635" s="31" t="str">
        <f>IF('لیست کل'!R635="","",'لیست کل'!R635)</f>
        <v/>
      </c>
      <c r="S635" s="31" t="str">
        <f>IF('لیست کل'!S635="","",'لیست کل'!S635)</f>
        <v/>
      </c>
      <c r="T635" s="88" t="str">
        <f>IF('لیست کل'!T635="","",'لیست کل'!T635)</f>
        <v/>
      </c>
    </row>
    <row r="636" spans="1:20" ht="21" hidden="1">
      <c r="A636" s="30">
        <f>IF('لیست کل'!A636="","",'لیست کل'!A636)</f>
        <v>633</v>
      </c>
      <c r="B636" s="30" t="str">
        <f>IF('لیست کل'!B636="","",'لیست کل'!B636)</f>
        <v/>
      </c>
      <c r="C636" s="30" t="str">
        <f>IF('لیست کل'!C636="","",'لیست کل'!C636)</f>
        <v/>
      </c>
      <c r="D636" s="30" t="str">
        <f>IF('لیست کل'!D636="","",'لیست کل'!D636)</f>
        <v/>
      </c>
      <c r="E636" s="30" t="str">
        <f>IF('لیست کل'!E636="","",'لیست کل'!E636)</f>
        <v/>
      </c>
      <c r="F636" s="30" t="str">
        <f>IF('لیست کل'!F636="","",'لیست کل'!F636)</f>
        <v/>
      </c>
      <c r="G636" s="30" t="str">
        <f>IF('لیست کل'!G636="","",'لیست کل'!G636)</f>
        <v/>
      </c>
      <c r="H636" s="30" t="str">
        <f>IF('لیست کل'!H636="","",'لیست کل'!H636)</f>
        <v/>
      </c>
      <c r="I636" s="30" t="str">
        <f>IF('لیست کل'!I636="","",'لیست کل'!I636)</f>
        <v/>
      </c>
      <c r="J636" s="30" t="str">
        <f>IF('لیست کل'!J636="","",'لیست کل'!J636)</f>
        <v/>
      </c>
      <c r="K636" s="30" t="str">
        <f>IF('لیست کل'!K636="","",'لیست کل'!K636)</f>
        <v/>
      </c>
      <c r="L636" s="30" t="str">
        <f>IF('لیست کل'!L636="","",'لیست کل'!L636)</f>
        <v/>
      </c>
      <c r="M636" s="30" t="str">
        <f>IF('لیست کل'!M636="","",'لیست کل'!M636)</f>
        <v/>
      </c>
      <c r="N636" s="30" t="str">
        <f>IF('لیست کل'!N636="","",'لیست کل'!N636)</f>
        <v/>
      </c>
      <c r="O636" s="30" t="str">
        <f>IF('لیست کل'!O636="","",'لیست کل'!O636)</f>
        <v/>
      </c>
      <c r="P636" s="30" t="str">
        <f>IF('لیست کل'!P636="","",'لیست کل'!P636)</f>
        <v/>
      </c>
      <c r="Q636" s="30" t="str">
        <f>IF('لیست کل'!Q636="","",'لیست کل'!Q636)</f>
        <v/>
      </c>
      <c r="R636" s="30" t="str">
        <f>IF('لیست کل'!R636="","",'لیست کل'!R636)</f>
        <v/>
      </c>
      <c r="S636" s="30" t="str">
        <f>IF('لیست کل'!S636="","",'لیست کل'!S636)</f>
        <v/>
      </c>
      <c r="T636" s="87" t="str">
        <f>IF('لیست کل'!T636="","",'لیست کل'!T636)</f>
        <v/>
      </c>
    </row>
    <row r="637" spans="1:20" ht="21" hidden="1">
      <c r="A637" s="31">
        <f>IF('لیست کل'!A637="","",'لیست کل'!A637)</f>
        <v>634</v>
      </c>
      <c r="B637" s="31" t="str">
        <f>IF('لیست کل'!B637="","",'لیست کل'!B637)</f>
        <v/>
      </c>
      <c r="C637" s="31" t="str">
        <f>IF('لیست کل'!C637="","",'لیست کل'!C637)</f>
        <v/>
      </c>
      <c r="D637" s="31" t="str">
        <f>IF('لیست کل'!D637="","",'لیست کل'!D637)</f>
        <v/>
      </c>
      <c r="E637" s="31" t="str">
        <f>IF('لیست کل'!E637="","",'لیست کل'!E637)</f>
        <v/>
      </c>
      <c r="F637" s="31" t="str">
        <f>IF('لیست کل'!F637="","",'لیست کل'!F637)</f>
        <v/>
      </c>
      <c r="G637" s="31" t="str">
        <f>IF('لیست کل'!G637="","",'لیست کل'!G637)</f>
        <v/>
      </c>
      <c r="H637" s="31" t="str">
        <f>IF('لیست کل'!H637="","",'لیست کل'!H637)</f>
        <v/>
      </c>
      <c r="I637" s="31" t="str">
        <f>IF('لیست کل'!I637="","",'لیست کل'!I637)</f>
        <v/>
      </c>
      <c r="J637" s="31" t="str">
        <f>IF('لیست کل'!J637="","",'لیست کل'!J637)</f>
        <v/>
      </c>
      <c r="K637" s="31" t="str">
        <f>IF('لیست کل'!K637="","",'لیست کل'!K637)</f>
        <v/>
      </c>
      <c r="L637" s="31" t="str">
        <f>IF('لیست کل'!L637="","",'لیست کل'!L637)</f>
        <v/>
      </c>
      <c r="M637" s="31" t="str">
        <f>IF('لیست کل'!M637="","",'لیست کل'!M637)</f>
        <v/>
      </c>
      <c r="N637" s="31" t="str">
        <f>IF('لیست کل'!N637="","",'لیست کل'!N637)</f>
        <v/>
      </c>
      <c r="O637" s="31" t="str">
        <f>IF('لیست کل'!O637="","",'لیست کل'!O637)</f>
        <v/>
      </c>
      <c r="P637" s="31" t="str">
        <f>IF('لیست کل'!P637="","",'لیست کل'!P637)</f>
        <v/>
      </c>
      <c r="Q637" s="31" t="str">
        <f>IF('لیست کل'!Q637="","",'لیست کل'!Q637)</f>
        <v/>
      </c>
      <c r="R637" s="31" t="str">
        <f>IF('لیست کل'!R637="","",'لیست کل'!R637)</f>
        <v/>
      </c>
      <c r="S637" s="31" t="str">
        <f>IF('لیست کل'!S637="","",'لیست کل'!S637)</f>
        <v/>
      </c>
      <c r="T637" s="88" t="str">
        <f>IF('لیست کل'!T637="","",'لیست کل'!T637)</f>
        <v/>
      </c>
    </row>
    <row r="638" spans="1:20" ht="21" hidden="1">
      <c r="A638" s="30">
        <f>IF('لیست کل'!A638="","",'لیست کل'!A638)</f>
        <v>635</v>
      </c>
      <c r="B638" s="30" t="str">
        <f>IF('لیست کل'!B638="","",'لیست کل'!B638)</f>
        <v/>
      </c>
      <c r="C638" s="30" t="str">
        <f>IF('لیست کل'!C638="","",'لیست کل'!C638)</f>
        <v/>
      </c>
      <c r="D638" s="30" t="str">
        <f>IF('لیست کل'!D638="","",'لیست کل'!D638)</f>
        <v/>
      </c>
      <c r="E638" s="30" t="str">
        <f>IF('لیست کل'!E638="","",'لیست کل'!E638)</f>
        <v/>
      </c>
      <c r="F638" s="30" t="str">
        <f>IF('لیست کل'!F638="","",'لیست کل'!F638)</f>
        <v/>
      </c>
      <c r="G638" s="30" t="str">
        <f>IF('لیست کل'!G638="","",'لیست کل'!G638)</f>
        <v/>
      </c>
      <c r="H638" s="30" t="str">
        <f>IF('لیست کل'!H638="","",'لیست کل'!H638)</f>
        <v/>
      </c>
      <c r="I638" s="30" t="str">
        <f>IF('لیست کل'!I638="","",'لیست کل'!I638)</f>
        <v/>
      </c>
      <c r="J638" s="30" t="str">
        <f>IF('لیست کل'!J638="","",'لیست کل'!J638)</f>
        <v/>
      </c>
      <c r="K638" s="30" t="str">
        <f>IF('لیست کل'!K638="","",'لیست کل'!K638)</f>
        <v/>
      </c>
      <c r="L638" s="30" t="str">
        <f>IF('لیست کل'!L638="","",'لیست کل'!L638)</f>
        <v/>
      </c>
      <c r="M638" s="30" t="str">
        <f>IF('لیست کل'!M638="","",'لیست کل'!M638)</f>
        <v/>
      </c>
      <c r="N638" s="30" t="str">
        <f>IF('لیست کل'!N638="","",'لیست کل'!N638)</f>
        <v/>
      </c>
      <c r="O638" s="30" t="str">
        <f>IF('لیست کل'!O638="","",'لیست کل'!O638)</f>
        <v/>
      </c>
      <c r="P638" s="30" t="str">
        <f>IF('لیست کل'!P638="","",'لیست کل'!P638)</f>
        <v/>
      </c>
      <c r="Q638" s="30" t="str">
        <f>IF('لیست کل'!Q638="","",'لیست کل'!Q638)</f>
        <v/>
      </c>
      <c r="R638" s="30" t="str">
        <f>IF('لیست کل'!R638="","",'لیست کل'!R638)</f>
        <v/>
      </c>
      <c r="S638" s="30" t="str">
        <f>IF('لیست کل'!S638="","",'لیست کل'!S638)</f>
        <v/>
      </c>
      <c r="T638" s="87" t="str">
        <f>IF('لیست کل'!T638="","",'لیست کل'!T638)</f>
        <v/>
      </c>
    </row>
    <row r="639" spans="1:20" ht="21" hidden="1">
      <c r="A639" s="31">
        <f>IF('لیست کل'!A639="","",'لیست کل'!A639)</f>
        <v>636</v>
      </c>
      <c r="B639" s="31" t="str">
        <f>IF('لیست کل'!B639="","",'لیست کل'!B639)</f>
        <v/>
      </c>
      <c r="C639" s="31" t="str">
        <f>IF('لیست کل'!C639="","",'لیست کل'!C639)</f>
        <v/>
      </c>
      <c r="D639" s="31" t="str">
        <f>IF('لیست کل'!D639="","",'لیست کل'!D639)</f>
        <v/>
      </c>
      <c r="E639" s="31" t="str">
        <f>IF('لیست کل'!E639="","",'لیست کل'!E639)</f>
        <v/>
      </c>
      <c r="F639" s="31" t="str">
        <f>IF('لیست کل'!F639="","",'لیست کل'!F639)</f>
        <v/>
      </c>
      <c r="G639" s="31" t="str">
        <f>IF('لیست کل'!G639="","",'لیست کل'!G639)</f>
        <v/>
      </c>
      <c r="H639" s="31" t="str">
        <f>IF('لیست کل'!H639="","",'لیست کل'!H639)</f>
        <v/>
      </c>
      <c r="I639" s="31" t="str">
        <f>IF('لیست کل'!I639="","",'لیست کل'!I639)</f>
        <v/>
      </c>
      <c r="J639" s="31" t="str">
        <f>IF('لیست کل'!J639="","",'لیست کل'!J639)</f>
        <v/>
      </c>
      <c r="K639" s="31" t="str">
        <f>IF('لیست کل'!K639="","",'لیست کل'!K639)</f>
        <v/>
      </c>
      <c r="L639" s="31" t="str">
        <f>IF('لیست کل'!L639="","",'لیست کل'!L639)</f>
        <v/>
      </c>
      <c r="M639" s="31" t="str">
        <f>IF('لیست کل'!M639="","",'لیست کل'!M639)</f>
        <v/>
      </c>
      <c r="N639" s="31" t="str">
        <f>IF('لیست کل'!N639="","",'لیست کل'!N639)</f>
        <v/>
      </c>
      <c r="O639" s="31" t="str">
        <f>IF('لیست کل'!O639="","",'لیست کل'!O639)</f>
        <v/>
      </c>
      <c r="P639" s="31" t="str">
        <f>IF('لیست کل'!P639="","",'لیست کل'!P639)</f>
        <v/>
      </c>
      <c r="Q639" s="31" t="str">
        <f>IF('لیست کل'!Q639="","",'لیست کل'!Q639)</f>
        <v/>
      </c>
      <c r="R639" s="31" t="str">
        <f>IF('لیست کل'!R639="","",'لیست کل'!R639)</f>
        <v/>
      </c>
      <c r="S639" s="31" t="str">
        <f>IF('لیست کل'!S639="","",'لیست کل'!S639)</f>
        <v/>
      </c>
      <c r="T639" s="88" t="str">
        <f>IF('لیست کل'!T639="","",'لیست کل'!T639)</f>
        <v/>
      </c>
    </row>
    <row r="640" spans="1:20" ht="21" hidden="1">
      <c r="A640" s="30">
        <f>IF('لیست کل'!A640="","",'لیست کل'!A640)</f>
        <v>637</v>
      </c>
      <c r="B640" s="30" t="str">
        <f>IF('لیست کل'!B640="","",'لیست کل'!B640)</f>
        <v/>
      </c>
      <c r="C640" s="30" t="str">
        <f>IF('لیست کل'!C640="","",'لیست کل'!C640)</f>
        <v/>
      </c>
      <c r="D640" s="30" t="str">
        <f>IF('لیست کل'!D640="","",'لیست کل'!D640)</f>
        <v/>
      </c>
      <c r="E640" s="30" t="str">
        <f>IF('لیست کل'!E640="","",'لیست کل'!E640)</f>
        <v/>
      </c>
      <c r="F640" s="30" t="str">
        <f>IF('لیست کل'!F640="","",'لیست کل'!F640)</f>
        <v/>
      </c>
      <c r="G640" s="30" t="str">
        <f>IF('لیست کل'!G640="","",'لیست کل'!G640)</f>
        <v/>
      </c>
      <c r="H640" s="30" t="str">
        <f>IF('لیست کل'!H640="","",'لیست کل'!H640)</f>
        <v/>
      </c>
      <c r="I640" s="30" t="str">
        <f>IF('لیست کل'!I640="","",'لیست کل'!I640)</f>
        <v/>
      </c>
      <c r="J640" s="30" t="str">
        <f>IF('لیست کل'!J640="","",'لیست کل'!J640)</f>
        <v/>
      </c>
      <c r="K640" s="30" t="str">
        <f>IF('لیست کل'!K640="","",'لیست کل'!K640)</f>
        <v/>
      </c>
      <c r="L640" s="30" t="str">
        <f>IF('لیست کل'!L640="","",'لیست کل'!L640)</f>
        <v/>
      </c>
      <c r="M640" s="30" t="str">
        <f>IF('لیست کل'!M640="","",'لیست کل'!M640)</f>
        <v/>
      </c>
      <c r="N640" s="30" t="str">
        <f>IF('لیست کل'!N640="","",'لیست کل'!N640)</f>
        <v/>
      </c>
      <c r="O640" s="30" t="str">
        <f>IF('لیست کل'!O640="","",'لیست کل'!O640)</f>
        <v/>
      </c>
      <c r="P640" s="30" t="str">
        <f>IF('لیست کل'!P640="","",'لیست کل'!P640)</f>
        <v/>
      </c>
      <c r="Q640" s="30" t="str">
        <f>IF('لیست کل'!Q640="","",'لیست کل'!Q640)</f>
        <v/>
      </c>
      <c r="R640" s="30" t="str">
        <f>IF('لیست کل'!R640="","",'لیست کل'!R640)</f>
        <v/>
      </c>
      <c r="S640" s="30" t="str">
        <f>IF('لیست کل'!S640="","",'لیست کل'!S640)</f>
        <v/>
      </c>
      <c r="T640" s="87" t="str">
        <f>IF('لیست کل'!T640="","",'لیست کل'!T640)</f>
        <v/>
      </c>
    </row>
    <row r="641" spans="1:20" ht="21" hidden="1">
      <c r="A641" s="31">
        <f>IF('لیست کل'!A641="","",'لیست کل'!A641)</f>
        <v>638</v>
      </c>
      <c r="B641" s="31" t="str">
        <f>IF('لیست کل'!B641="","",'لیست کل'!B641)</f>
        <v/>
      </c>
      <c r="C641" s="31" t="str">
        <f>IF('لیست کل'!C641="","",'لیست کل'!C641)</f>
        <v/>
      </c>
      <c r="D641" s="31" t="str">
        <f>IF('لیست کل'!D641="","",'لیست کل'!D641)</f>
        <v/>
      </c>
      <c r="E641" s="31" t="str">
        <f>IF('لیست کل'!E641="","",'لیست کل'!E641)</f>
        <v/>
      </c>
      <c r="F641" s="31" t="str">
        <f>IF('لیست کل'!F641="","",'لیست کل'!F641)</f>
        <v/>
      </c>
      <c r="G641" s="31" t="str">
        <f>IF('لیست کل'!G641="","",'لیست کل'!G641)</f>
        <v/>
      </c>
      <c r="H641" s="31" t="str">
        <f>IF('لیست کل'!H641="","",'لیست کل'!H641)</f>
        <v/>
      </c>
      <c r="I641" s="31" t="str">
        <f>IF('لیست کل'!I641="","",'لیست کل'!I641)</f>
        <v/>
      </c>
      <c r="J641" s="31" t="str">
        <f>IF('لیست کل'!J641="","",'لیست کل'!J641)</f>
        <v/>
      </c>
      <c r="K641" s="31" t="str">
        <f>IF('لیست کل'!K641="","",'لیست کل'!K641)</f>
        <v/>
      </c>
      <c r="L641" s="31" t="str">
        <f>IF('لیست کل'!L641="","",'لیست کل'!L641)</f>
        <v/>
      </c>
      <c r="M641" s="31" t="str">
        <f>IF('لیست کل'!M641="","",'لیست کل'!M641)</f>
        <v/>
      </c>
      <c r="N641" s="31" t="str">
        <f>IF('لیست کل'!N641="","",'لیست کل'!N641)</f>
        <v/>
      </c>
      <c r="O641" s="31" t="str">
        <f>IF('لیست کل'!O641="","",'لیست کل'!O641)</f>
        <v/>
      </c>
      <c r="P641" s="31" t="str">
        <f>IF('لیست کل'!P641="","",'لیست کل'!P641)</f>
        <v/>
      </c>
      <c r="Q641" s="31" t="str">
        <f>IF('لیست کل'!Q641="","",'لیست کل'!Q641)</f>
        <v/>
      </c>
      <c r="R641" s="31" t="str">
        <f>IF('لیست کل'!R641="","",'لیست کل'!R641)</f>
        <v/>
      </c>
      <c r="S641" s="31" t="str">
        <f>IF('لیست کل'!S641="","",'لیست کل'!S641)</f>
        <v/>
      </c>
      <c r="T641" s="88" t="str">
        <f>IF('لیست کل'!T641="","",'لیست کل'!T641)</f>
        <v/>
      </c>
    </row>
    <row r="642" spans="1:20" ht="21" hidden="1">
      <c r="A642" s="30">
        <f>IF('لیست کل'!A642="","",'لیست کل'!A642)</f>
        <v>639</v>
      </c>
      <c r="B642" s="30" t="str">
        <f>IF('لیست کل'!B642="","",'لیست کل'!B642)</f>
        <v/>
      </c>
      <c r="C642" s="30" t="str">
        <f>IF('لیست کل'!C642="","",'لیست کل'!C642)</f>
        <v/>
      </c>
      <c r="D642" s="30" t="str">
        <f>IF('لیست کل'!D642="","",'لیست کل'!D642)</f>
        <v/>
      </c>
      <c r="E642" s="30" t="str">
        <f>IF('لیست کل'!E642="","",'لیست کل'!E642)</f>
        <v/>
      </c>
      <c r="F642" s="30" t="str">
        <f>IF('لیست کل'!F642="","",'لیست کل'!F642)</f>
        <v/>
      </c>
      <c r="G642" s="30" t="str">
        <f>IF('لیست کل'!G642="","",'لیست کل'!G642)</f>
        <v/>
      </c>
      <c r="H642" s="30" t="str">
        <f>IF('لیست کل'!H642="","",'لیست کل'!H642)</f>
        <v/>
      </c>
      <c r="I642" s="30" t="str">
        <f>IF('لیست کل'!I642="","",'لیست کل'!I642)</f>
        <v/>
      </c>
      <c r="J642" s="30" t="str">
        <f>IF('لیست کل'!J642="","",'لیست کل'!J642)</f>
        <v/>
      </c>
      <c r="K642" s="30" t="str">
        <f>IF('لیست کل'!K642="","",'لیست کل'!K642)</f>
        <v/>
      </c>
      <c r="L642" s="30" t="str">
        <f>IF('لیست کل'!L642="","",'لیست کل'!L642)</f>
        <v/>
      </c>
      <c r="M642" s="30" t="str">
        <f>IF('لیست کل'!M642="","",'لیست کل'!M642)</f>
        <v/>
      </c>
      <c r="N642" s="30" t="str">
        <f>IF('لیست کل'!N642="","",'لیست کل'!N642)</f>
        <v/>
      </c>
      <c r="O642" s="30" t="str">
        <f>IF('لیست کل'!O642="","",'لیست کل'!O642)</f>
        <v/>
      </c>
      <c r="P642" s="30" t="str">
        <f>IF('لیست کل'!P642="","",'لیست کل'!P642)</f>
        <v/>
      </c>
      <c r="Q642" s="30" t="str">
        <f>IF('لیست کل'!Q642="","",'لیست کل'!Q642)</f>
        <v/>
      </c>
      <c r="R642" s="30" t="str">
        <f>IF('لیست کل'!R642="","",'لیست کل'!R642)</f>
        <v/>
      </c>
      <c r="S642" s="30" t="str">
        <f>IF('لیست کل'!S642="","",'لیست کل'!S642)</f>
        <v/>
      </c>
      <c r="T642" s="87" t="str">
        <f>IF('لیست کل'!T642="","",'لیست کل'!T642)</f>
        <v/>
      </c>
    </row>
    <row r="643" spans="1:20" ht="21" hidden="1">
      <c r="A643" s="31">
        <f>IF('لیست کل'!A643="","",'لیست کل'!A643)</f>
        <v>640</v>
      </c>
      <c r="B643" s="31" t="str">
        <f>IF('لیست کل'!B643="","",'لیست کل'!B643)</f>
        <v/>
      </c>
      <c r="C643" s="31" t="str">
        <f>IF('لیست کل'!C643="","",'لیست کل'!C643)</f>
        <v/>
      </c>
      <c r="D643" s="31" t="str">
        <f>IF('لیست کل'!D643="","",'لیست کل'!D643)</f>
        <v/>
      </c>
      <c r="E643" s="31" t="str">
        <f>IF('لیست کل'!E643="","",'لیست کل'!E643)</f>
        <v/>
      </c>
      <c r="F643" s="31" t="str">
        <f>IF('لیست کل'!F643="","",'لیست کل'!F643)</f>
        <v/>
      </c>
      <c r="G643" s="31" t="str">
        <f>IF('لیست کل'!G643="","",'لیست کل'!G643)</f>
        <v/>
      </c>
      <c r="H643" s="31" t="str">
        <f>IF('لیست کل'!H643="","",'لیست کل'!H643)</f>
        <v/>
      </c>
      <c r="I643" s="31" t="str">
        <f>IF('لیست کل'!I643="","",'لیست کل'!I643)</f>
        <v/>
      </c>
      <c r="J643" s="31" t="str">
        <f>IF('لیست کل'!J643="","",'لیست کل'!J643)</f>
        <v/>
      </c>
      <c r="K643" s="31" t="str">
        <f>IF('لیست کل'!K643="","",'لیست کل'!K643)</f>
        <v/>
      </c>
      <c r="L643" s="31" t="str">
        <f>IF('لیست کل'!L643="","",'لیست کل'!L643)</f>
        <v/>
      </c>
      <c r="M643" s="31" t="str">
        <f>IF('لیست کل'!M643="","",'لیست کل'!M643)</f>
        <v/>
      </c>
      <c r="N643" s="31" t="str">
        <f>IF('لیست کل'!N643="","",'لیست کل'!N643)</f>
        <v/>
      </c>
      <c r="O643" s="31" t="str">
        <f>IF('لیست کل'!O643="","",'لیست کل'!O643)</f>
        <v/>
      </c>
      <c r="P643" s="31" t="str">
        <f>IF('لیست کل'!P643="","",'لیست کل'!P643)</f>
        <v/>
      </c>
      <c r="Q643" s="31" t="str">
        <f>IF('لیست کل'!Q643="","",'لیست کل'!Q643)</f>
        <v/>
      </c>
      <c r="R643" s="31" t="str">
        <f>IF('لیست کل'!R643="","",'لیست کل'!R643)</f>
        <v/>
      </c>
      <c r="S643" s="31" t="str">
        <f>IF('لیست کل'!S643="","",'لیست کل'!S643)</f>
        <v/>
      </c>
      <c r="T643" s="88" t="str">
        <f>IF('لیست کل'!T643="","",'لیست کل'!T643)</f>
        <v/>
      </c>
    </row>
    <row r="644" spans="1:20" ht="21" hidden="1">
      <c r="A644" s="30">
        <f>IF('لیست کل'!A644="","",'لیست کل'!A644)</f>
        <v>641</v>
      </c>
      <c r="B644" s="30" t="str">
        <f>IF('لیست کل'!B644="","",'لیست کل'!B644)</f>
        <v/>
      </c>
      <c r="C644" s="30" t="str">
        <f>IF('لیست کل'!C644="","",'لیست کل'!C644)</f>
        <v/>
      </c>
      <c r="D644" s="30" t="str">
        <f>IF('لیست کل'!D644="","",'لیست کل'!D644)</f>
        <v/>
      </c>
      <c r="E644" s="30" t="str">
        <f>IF('لیست کل'!E644="","",'لیست کل'!E644)</f>
        <v/>
      </c>
      <c r="F644" s="30" t="str">
        <f>IF('لیست کل'!F644="","",'لیست کل'!F644)</f>
        <v/>
      </c>
      <c r="G644" s="30" t="str">
        <f>IF('لیست کل'!G644="","",'لیست کل'!G644)</f>
        <v/>
      </c>
      <c r="H644" s="30" t="str">
        <f>IF('لیست کل'!H644="","",'لیست کل'!H644)</f>
        <v/>
      </c>
      <c r="I644" s="30" t="str">
        <f>IF('لیست کل'!I644="","",'لیست کل'!I644)</f>
        <v/>
      </c>
      <c r="J644" s="30" t="str">
        <f>IF('لیست کل'!J644="","",'لیست کل'!J644)</f>
        <v/>
      </c>
      <c r="K644" s="30" t="str">
        <f>IF('لیست کل'!K644="","",'لیست کل'!K644)</f>
        <v/>
      </c>
      <c r="L644" s="30" t="str">
        <f>IF('لیست کل'!L644="","",'لیست کل'!L644)</f>
        <v/>
      </c>
      <c r="M644" s="30" t="str">
        <f>IF('لیست کل'!M644="","",'لیست کل'!M644)</f>
        <v/>
      </c>
      <c r="N644" s="30" t="str">
        <f>IF('لیست کل'!N644="","",'لیست کل'!N644)</f>
        <v/>
      </c>
      <c r="O644" s="30" t="str">
        <f>IF('لیست کل'!O644="","",'لیست کل'!O644)</f>
        <v/>
      </c>
      <c r="P644" s="30" t="str">
        <f>IF('لیست کل'!P644="","",'لیست کل'!P644)</f>
        <v/>
      </c>
      <c r="Q644" s="30" t="str">
        <f>IF('لیست کل'!Q644="","",'لیست کل'!Q644)</f>
        <v/>
      </c>
      <c r="R644" s="30" t="str">
        <f>IF('لیست کل'!R644="","",'لیست کل'!R644)</f>
        <v/>
      </c>
      <c r="S644" s="30" t="str">
        <f>IF('لیست کل'!S644="","",'لیست کل'!S644)</f>
        <v/>
      </c>
      <c r="T644" s="87" t="str">
        <f>IF('لیست کل'!T644="","",'لیست کل'!T644)</f>
        <v/>
      </c>
    </row>
    <row r="645" spans="1:20" ht="21" hidden="1">
      <c r="A645" s="31">
        <f>IF('لیست کل'!A645="","",'لیست کل'!A645)</f>
        <v>642</v>
      </c>
      <c r="B645" s="31" t="str">
        <f>IF('لیست کل'!B645="","",'لیست کل'!B645)</f>
        <v/>
      </c>
      <c r="C645" s="31" t="str">
        <f>IF('لیست کل'!C645="","",'لیست کل'!C645)</f>
        <v/>
      </c>
      <c r="D645" s="31" t="str">
        <f>IF('لیست کل'!D645="","",'لیست کل'!D645)</f>
        <v/>
      </c>
      <c r="E645" s="31" t="str">
        <f>IF('لیست کل'!E645="","",'لیست کل'!E645)</f>
        <v/>
      </c>
      <c r="F645" s="31" t="str">
        <f>IF('لیست کل'!F645="","",'لیست کل'!F645)</f>
        <v/>
      </c>
      <c r="G645" s="31" t="str">
        <f>IF('لیست کل'!G645="","",'لیست کل'!G645)</f>
        <v/>
      </c>
      <c r="H645" s="31" t="str">
        <f>IF('لیست کل'!H645="","",'لیست کل'!H645)</f>
        <v/>
      </c>
      <c r="I645" s="31" t="str">
        <f>IF('لیست کل'!I645="","",'لیست کل'!I645)</f>
        <v/>
      </c>
      <c r="J645" s="31" t="str">
        <f>IF('لیست کل'!J645="","",'لیست کل'!J645)</f>
        <v/>
      </c>
      <c r="K645" s="31" t="str">
        <f>IF('لیست کل'!K645="","",'لیست کل'!K645)</f>
        <v/>
      </c>
      <c r="L645" s="31" t="str">
        <f>IF('لیست کل'!L645="","",'لیست کل'!L645)</f>
        <v/>
      </c>
      <c r="M645" s="31" t="str">
        <f>IF('لیست کل'!M645="","",'لیست کل'!M645)</f>
        <v/>
      </c>
      <c r="N645" s="31" t="str">
        <f>IF('لیست کل'!N645="","",'لیست کل'!N645)</f>
        <v/>
      </c>
      <c r="O645" s="31" t="str">
        <f>IF('لیست کل'!O645="","",'لیست کل'!O645)</f>
        <v/>
      </c>
      <c r="P645" s="31" t="str">
        <f>IF('لیست کل'!P645="","",'لیست کل'!P645)</f>
        <v/>
      </c>
      <c r="Q645" s="31" t="str">
        <f>IF('لیست کل'!Q645="","",'لیست کل'!Q645)</f>
        <v/>
      </c>
      <c r="R645" s="31" t="str">
        <f>IF('لیست کل'!R645="","",'لیست کل'!R645)</f>
        <v/>
      </c>
      <c r="S645" s="31" t="str">
        <f>IF('لیست کل'!S645="","",'لیست کل'!S645)</f>
        <v/>
      </c>
      <c r="T645" s="88" t="str">
        <f>IF('لیست کل'!T645="","",'لیست کل'!T645)</f>
        <v/>
      </c>
    </row>
    <row r="646" spans="1:20" ht="21" hidden="1">
      <c r="A646" s="30">
        <f>IF('لیست کل'!A646="","",'لیست کل'!A646)</f>
        <v>643</v>
      </c>
      <c r="B646" s="30" t="str">
        <f>IF('لیست کل'!B646="","",'لیست کل'!B646)</f>
        <v/>
      </c>
      <c r="C646" s="30" t="str">
        <f>IF('لیست کل'!C646="","",'لیست کل'!C646)</f>
        <v/>
      </c>
      <c r="D646" s="30" t="str">
        <f>IF('لیست کل'!D646="","",'لیست کل'!D646)</f>
        <v/>
      </c>
      <c r="E646" s="30" t="str">
        <f>IF('لیست کل'!E646="","",'لیست کل'!E646)</f>
        <v/>
      </c>
      <c r="F646" s="30" t="str">
        <f>IF('لیست کل'!F646="","",'لیست کل'!F646)</f>
        <v/>
      </c>
      <c r="G646" s="30" t="str">
        <f>IF('لیست کل'!G646="","",'لیست کل'!G646)</f>
        <v/>
      </c>
      <c r="H646" s="30" t="str">
        <f>IF('لیست کل'!H646="","",'لیست کل'!H646)</f>
        <v/>
      </c>
      <c r="I646" s="30" t="str">
        <f>IF('لیست کل'!I646="","",'لیست کل'!I646)</f>
        <v/>
      </c>
      <c r="J646" s="30" t="str">
        <f>IF('لیست کل'!J646="","",'لیست کل'!J646)</f>
        <v/>
      </c>
      <c r="K646" s="30" t="str">
        <f>IF('لیست کل'!K646="","",'لیست کل'!K646)</f>
        <v/>
      </c>
      <c r="L646" s="30" t="str">
        <f>IF('لیست کل'!L646="","",'لیست کل'!L646)</f>
        <v/>
      </c>
      <c r="M646" s="30" t="str">
        <f>IF('لیست کل'!M646="","",'لیست کل'!M646)</f>
        <v/>
      </c>
      <c r="N646" s="30" t="str">
        <f>IF('لیست کل'!N646="","",'لیست کل'!N646)</f>
        <v/>
      </c>
      <c r="O646" s="30" t="str">
        <f>IF('لیست کل'!O646="","",'لیست کل'!O646)</f>
        <v/>
      </c>
      <c r="P646" s="30" t="str">
        <f>IF('لیست کل'!P646="","",'لیست کل'!P646)</f>
        <v/>
      </c>
      <c r="Q646" s="30" t="str">
        <f>IF('لیست کل'!Q646="","",'لیست کل'!Q646)</f>
        <v/>
      </c>
      <c r="R646" s="30" t="str">
        <f>IF('لیست کل'!R646="","",'لیست کل'!R646)</f>
        <v/>
      </c>
      <c r="S646" s="30" t="str">
        <f>IF('لیست کل'!S646="","",'لیست کل'!S646)</f>
        <v/>
      </c>
      <c r="T646" s="87" t="str">
        <f>IF('لیست کل'!T646="","",'لیست کل'!T646)</f>
        <v/>
      </c>
    </row>
    <row r="647" spans="1:20" ht="21" hidden="1">
      <c r="A647" s="31">
        <f>IF('لیست کل'!A647="","",'لیست کل'!A647)</f>
        <v>644</v>
      </c>
      <c r="B647" s="31" t="str">
        <f>IF('لیست کل'!B647="","",'لیست کل'!B647)</f>
        <v/>
      </c>
      <c r="C647" s="31" t="str">
        <f>IF('لیست کل'!C647="","",'لیست کل'!C647)</f>
        <v/>
      </c>
      <c r="D647" s="31" t="str">
        <f>IF('لیست کل'!D647="","",'لیست کل'!D647)</f>
        <v/>
      </c>
      <c r="E647" s="31" t="str">
        <f>IF('لیست کل'!E647="","",'لیست کل'!E647)</f>
        <v/>
      </c>
      <c r="F647" s="31" t="str">
        <f>IF('لیست کل'!F647="","",'لیست کل'!F647)</f>
        <v/>
      </c>
      <c r="G647" s="31" t="str">
        <f>IF('لیست کل'!G647="","",'لیست کل'!G647)</f>
        <v/>
      </c>
      <c r="H647" s="31" t="str">
        <f>IF('لیست کل'!H647="","",'لیست کل'!H647)</f>
        <v/>
      </c>
      <c r="I647" s="31" t="str">
        <f>IF('لیست کل'!I647="","",'لیست کل'!I647)</f>
        <v/>
      </c>
      <c r="J647" s="31" t="str">
        <f>IF('لیست کل'!J647="","",'لیست کل'!J647)</f>
        <v/>
      </c>
      <c r="K647" s="31" t="str">
        <f>IF('لیست کل'!K647="","",'لیست کل'!K647)</f>
        <v/>
      </c>
      <c r="L647" s="31" t="str">
        <f>IF('لیست کل'!L647="","",'لیست کل'!L647)</f>
        <v/>
      </c>
      <c r="M647" s="31" t="str">
        <f>IF('لیست کل'!M647="","",'لیست کل'!M647)</f>
        <v/>
      </c>
      <c r="N647" s="31" t="str">
        <f>IF('لیست کل'!N647="","",'لیست کل'!N647)</f>
        <v/>
      </c>
      <c r="O647" s="31" t="str">
        <f>IF('لیست کل'!O647="","",'لیست کل'!O647)</f>
        <v/>
      </c>
      <c r="P647" s="31" t="str">
        <f>IF('لیست کل'!P647="","",'لیست کل'!P647)</f>
        <v/>
      </c>
      <c r="Q647" s="31" t="str">
        <f>IF('لیست کل'!Q647="","",'لیست کل'!Q647)</f>
        <v/>
      </c>
      <c r="R647" s="31" t="str">
        <f>IF('لیست کل'!R647="","",'لیست کل'!R647)</f>
        <v/>
      </c>
      <c r="S647" s="31" t="str">
        <f>IF('لیست کل'!S647="","",'لیست کل'!S647)</f>
        <v/>
      </c>
      <c r="T647" s="88" t="str">
        <f>IF('لیست کل'!T647="","",'لیست کل'!T647)</f>
        <v/>
      </c>
    </row>
    <row r="648" spans="1:20" ht="21" hidden="1">
      <c r="A648" s="30">
        <f>IF('لیست کل'!A648="","",'لیست کل'!A648)</f>
        <v>645</v>
      </c>
      <c r="B648" s="30" t="str">
        <f>IF('لیست کل'!B648="","",'لیست کل'!B648)</f>
        <v/>
      </c>
      <c r="C648" s="30" t="str">
        <f>IF('لیست کل'!C648="","",'لیست کل'!C648)</f>
        <v/>
      </c>
      <c r="D648" s="30" t="str">
        <f>IF('لیست کل'!D648="","",'لیست کل'!D648)</f>
        <v/>
      </c>
      <c r="E648" s="30" t="str">
        <f>IF('لیست کل'!E648="","",'لیست کل'!E648)</f>
        <v/>
      </c>
      <c r="F648" s="30" t="str">
        <f>IF('لیست کل'!F648="","",'لیست کل'!F648)</f>
        <v/>
      </c>
      <c r="G648" s="30" t="str">
        <f>IF('لیست کل'!G648="","",'لیست کل'!G648)</f>
        <v/>
      </c>
      <c r="H648" s="30" t="str">
        <f>IF('لیست کل'!H648="","",'لیست کل'!H648)</f>
        <v/>
      </c>
      <c r="I648" s="30" t="str">
        <f>IF('لیست کل'!I648="","",'لیست کل'!I648)</f>
        <v/>
      </c>
      <c r="J648" s="30" t="str">
        <f>IF('لیست کل'!J648="","",'لیست کل'!J648)</f>
        <v/>
      </c>
      <c r="K648" s="30" t="str">
        <f>IF('لیست کل'!K648="","",'لیست کل'!K648)</f>
        <v/>
      </c>
      <c r="L648" s="30" t="str">
        <f>IF('لیست کل'!L648="","",'لیست کل'!L648)</f>
        <v/>
      </c>
      <c r="M648" s="30" t="str">
        <f>IF('لیست کل'!M648="","",'لیست کل'!M648)</f>
        <v/>
      </c>
      <c r="N648" s="30" t="str">
        <f>IF('لیست کل'!N648="","",'لیست کل'!N648)</f>
        <v/>
      </c>
      <c r="O648" s="30" t="str">
        <f>IF('لیست کل'!O648="","",'لیست کل'!O648)</f>
        <v/>
      </c>
      <c r="P648" s="30" t="str">
        <f>IF('لیست کل'!P648="","",'لیست کل'!P648)</f>
        <v/>
      </c>
      <c r="Q648" s="30" t="str">
        <f>IF('لیست کل'!Q648="","",'لیست کل'!Q648)</f>
        <v/>
      </c>
      <c r="R648" s="30" t="str">
        <f>IF('لیست کل'!R648="","",'لیست کل'!R648)</f>
        <v/>
      </c>
      <c r="S648" s="30" t="str">
        <f>IF('لیست کل'!S648="","",'لیست کل'!S648)</f>
        <v/>
      </c>
      <c r="T648" s="87" t="str">
        <f>IF('لیست کل'!T648="","",'لیست کل'!T648)</f>
        <v/>
      </c>
    </row>
    <row r="649" spans="1:20" ht="21" hidden="1">
      <c r="A649" s="31">
        <f>IF('لیست کل'!A649="","",'لیست کل'!A649)</f>
        <v>646</v>
      </c>
      <c r="B649" s="31" t="str">
        <f>IF('لیست کل'!B649="","",'لیست کل'!B649)</f>
        <v/>
      </c>
      <c r="C649" s="31" t="str">
        <f>IF('لیست کل'!C649="","",'لیست کل'!C649)</f>
        <v/>
      </c>
      <c r="D649" s="31" t="str">
        <f>IF('لیست کل'!D649="","",'لیست کل'!D649)</f>
        <v/>
      </c>
      <c r="E649" s="31" t="str">
        <f>IF('لیست کل'!E649="","",'لیست کل'!E649)</f>
        <v/>
      </c>
      <c r="F649" s="31" t="str">
        <f>IF('لیست کل'!F649="","",'لیست کل'!F649)</f>
        <v/>
      </c>
      <c r="G649" s="31" t="str">
        <f>IF('لیست کل'!G649="","",'لیست کل'!G649)</f>
        <v/>
      </c>
      <c r="H649" s="31" t="str">
        <f>IF('لیست کل'!H649="","",'لیست کل'!H649)</f>
        <v/>
      </c>
      <c r="I649" s="31" t="str">
        <f>IF('لیست کل'!I649="","",'لیست کل'!I649)</f>
        <v/>
      </c>
      <c r="J649" s="31" t="str">
        <f>IF('لیست کل'!J649="","",'لیست کل'!J649)</f>
        <v/>
      </c>
      <c r="K649" s="31" t="str">
        <f>IF('لیست کل'!K649="","",'لیست کل'!K649)</f>
        <v/>
      </c>
      <c r="L649" s="31" t="str">
        <f>IF('لیست کل'!L649="","",'لیست کل'!L649)</f>
        <v/>
      </c>
      <c r="M649" s="31" t="str">
        <f>IF('لیست کل'!M649="","",'لیست کل'!M649)</f>
        <v/>
      </c>
      <c r="N649" s="31" t="str">
        <f>IF('لیست کل'!N649="","",'لیست کل'!N649)</f>
        <v/>
      </c>
      <c r="O649" s="31" t="str">
        <f>IF('لیست کل'!O649="","",'لیست کل'!O649)</f>
        <v/>
      </c>
      <c r="P649" s="31" t="str">
        <f>IF('لیست کل'!P649="","",'لیست کل'!P649)</f>
        <v/>
      </c>
      <c r="Q649" s="31" t="str">
        <f>IF('لیست کل'!Q649="","",'لیست کل'!Q649)</f>
        <v/>
      </c>
      <c r="R649" s="31" t="str">
        <f>IF('لیست کل'!R649="","",'لیست کل'!R649)</f>
        <v/>
      </c>
      <c r="S649" s="31" t="str">
        <f>IF('لیست کل'!S649="","",'لیست کل'!S649)</f>
        <v/>
      </c>
      <c r="T649" s="88" t="str">
        <f>IF('لیست کل'!T649="","",'لیست کل'!T649)</f>
        <v/>
      </c>
    </row>
    <row r="650" spans="1:20" ht="21" hidden="1">
      <c r="A650" s="30">
        <f>IF('لیست کل'!A650="","",'لیست کل'!A650)</f>
        <v>647</v>
      </c>
      <c r="B650" s="30" t="str">
        <f>IF('لیست کل'!B650="","",'لیست کل'!B650)</f>
        <v/>
      </c>
      <c r="C650" s="30" t="str">
        <f>IF('لیست کل'!C650="","",'لیست کل'!C650)</f>
        <v/>
      </c>
      <c r="D650" s="30" t="str">
        <f>IF('لیست کل'!D650="","",'لیست کل'!D650)</f>
        <v/>
      </c>
      <c r="E650" s="30" t="str">
        <f>IF('لیست کل'!E650="","",'لیست کل'!E650)</f>
        <v/>
      </c>
      <c r="F650" s="30" t="str">
        <f>IF('لیست کل'!F650="","",'لیست کل'!F650)</f>
        <v/>
      </c>
      <c r="G650" s="30" t="str">
        <f>IF('لیست کل'!G650="","",'لیست کل'!G650)</f>
        <v/>
      </c>
      <c r="H650" s="30" t="str">
        <f>IF('لیست کل'!H650="","",'لیست کل'!H650)</f>
        <v/>
      </c>
      <c r="I650" s="30" t="str">
        <f>IF('لیست کل'!I650="","",'لیست کل'!I650)</f>
        <v/>
      </c>
      <c r="J650" s="30" t="str">
        <f>IF('لیست کل'!J650="","",'لیست کل'!J650)</f>
        <v/>
      </c>
      <c r="K650" s="30" t="str">
        <f>IF('لیست کل'!K650="","",'لیست کل'!K650)</f>
        <v/>
      </c>
      <c r="L650" s="30" t="str">
        <f>IF('لیست کل'!L650="","",'لیست کل'!L650)</f>
        <v/>
      </c>
      <c r="M650" s="30" t="str">
        <f>IF('لیست کل'!M650="","",'لیست کل'!M650)</f>
        <v/>
      </c>
      <c r="N650" s="30" t="str">
        <f>IF('لیست کل'!N650="","",'لیست کل'!N650)</f>
        <v/>
      </c>
      <c r="O650" s="30" t="str">
        <f>IF('لیست کل'!O650="","",'لیست کل'!O650)</f>
        <v/>
      </c>
      <c r="P650" s="30" t="str">
        <f>IF('لیست کل'!P650="","",'لیست کل'!P650)</f>
        <v/>
      </c>
      <c r="Q650" s="30" t="str">
        <f>IF('لیست کل'!Q650="","",'لیست کل'!Q650)</f>
        <v/>
      </c>
      <c r="R650" s="30" t="str">
        <f>IF('لیست کل'!R650="","",'لیست کل'!R650)</f>
        <v/>
      </c>
      <c r="S650" s="30" t="str">
        <f>IF('لیست کل'!S650="","",'لیست کل'!S650)</f>
        <v/>
      </c>
      <c r="T650" s="87" t="str">
        <f>IF('لیست کل'!T650="","",'لیست کل'!T650)</f>
        <v/>
      </c>
    </row>
    <row r="651" spans="1:20" ht="21" hidden="1">
      <c r="A651" s="31">
        <f>IF('لیست کل'!A651="","",'لیست کل'!A651)</f>
        <v>648</v>
      </c>
      <c r="B651" s="31" t="str">
        <f>IF('لیست کل'!B651="","",'لیست کل'!B651)</f>
        <v/>
      </c>
      <c r="C651" s="31" t="str">
        <f>IF('لیست کل'!C651="","",'لیست کل'!C651)</f>
        <v/>
      </c>
      <c r="D651" s="31" t="str">
        <f>IF('لیست کل'!D651="","",'لیست کل'!D651)</f>
        <v/>
      </c>
      <c r="E651" s="31" t="str">
        <f>IF('لیست کل'!E651="","",'لیست کل'!E651)</f>
        <v/>
      </c>
      <c r="F651" s="31" t="str">
        <f>IF('لیست کل'!F651="","",'لیست کل'!F651)</f>
        <v/>
      </c>
      <c r="G651" s="31" t="str">
        <f>IF('لیست کل'!G651="","",'لیست کل'!G651)</f>
        <v/>
      </c>
      <c r="H651" s="31" t="str">
        <f>IF('لیست کل'!H651="","",'لیست کل'!H651)</f>
        <v/>
      </c>
      <c r="I651" s="31" t="str">
        <f>IF('لیست کل'!I651="","",'لیست کل'!I651)</f>
        <v/>
      </c>
      <c r="J651" s="31" t="str">
        <f>IF('لیست کل'!J651="","",'لیست کل'!J651)</f>
        <v/>
      </c>
      <c r="K651" s="31" t="str">
        <f>IF('لیست کل'!K651="","",'لیست کل'!K651)</f>
        <v/>
      </c>
      <c r="L651" s="31" t="str">
        <f>IF('لیست کل'!L651="","",'لیست کل'!L651)</f>
        <v/>
      </c>
      <c r="M651" s="31" t="str">
        <f>IF('لیست کل'!M651="","",'لیست کل'!M651)</f>
        <v/>
      </c>
      <c r="N651" s="31" t="str">
        <f>IF('لیست کل'!N651="","",'لیست کل'!N651)</f>
        <v/>
      </c>
      <c r="O651" s="31" t="str">
        <f>IF('لیست کل'!O651="","",'لیست کل'!O651)</f>
        <v/>
      </c>
      <c r="P651" s="31" t="str">
        <f>IF('لیست کل'!P651="","",'لیست کل'!P651)</f>
        <v/>
      </c>
      <c r="Q651" s="31" t="str">
        <f>IF('لیست کل'!Q651="","",'لیست کل'!Q651)</f>
        <v/>
      </c>
      <c r="R651" s="31" t="str">
        <f>IF('لیست کل'!R651="","",'لیست کل'!R651)</f>
        <v/>
      </c>
      <c r="S651" s="31" t="str">
        <f>IF('لیست کل'!S651="","",'لیست کل'!S651)</f>
        <v/>
      </c>
      <c r="T651" s="88" t="str">
        <f>IF('لیست کل'!T651="","",'لیست کل'!T651)</f>
        <v/>
      </c>
    </row>
    <row r="652" spans="1:20" ht="21" hidden="1">
      <c r="A652" s="30">
        <f>IF('لیست کل'!A652="","",'لیست کل'!A652)</f>
        <v>649</v>
      </c>
      <c r="B652" s="30" t="str">
        <f>IF('لیست کل'!B652="","",'لیست کل'!B652)</f>
        <v/>
      </c>
      <c r="C652" s="30" t="str">
        <f>IF('لیست کل'!C652="","",'لیست کل'!C652)</f>
        <v/>
      </c>
      <c r="D652" s="30" t="str">
        <f>IF('لیست کل'!D652="","",'لیست کل'!D652)</f>
        <v/>
      </c>
      <c r="E652" s="30" t="str">
        <f>IF('لیست کل'!E652="","",'لیست کل'!E652)</f>
        <v/>
      </c>
      <c r="F652" s="30" t="str">
        <f>IF('لیست کل'!F652="","",'لیست کل'!F652)</f>
        <v/>
      </c>
      <c r="G652" s="30" t="str">
        <f>IF('لیست کل'!G652="","",'لیست کل'!G652)</f>
        <v/>
      </c>
      <c r="H652" s="30" t="str">
        <f>IF('لیست کل'!H652="","",'لیست کل'!H652)</f>
        <v/>
      </c>
      <c r="I652" s="30" t="str">
        <f>IF('لیست کل'!I652="","",'لیست کل'!I652)</f>
        <v/>
      </c>
      <c r="J652" s="30" t="str">
        <f>IF('لیست کل'!J652="","",'لیست کل'!J652)</f>
        <v/>
      </c>
      <c r="K652" s="30" t="str">
        <f>IF('لیست کل'!K652="","",'لیست کل'!K652)</f>
        <v/>
      </c>
      <c r="L652" s="30" t="str">
        <f>IF('لیست کل'!L652="","",'لیست کل'!L652)</f>
        <v/>
      </c>
      <c r="M652" s="30" t="str">
        <f>IF('لیست کل'!M652="","",'لیست کل'!M652)</f>
        <v/>
      </c>
      <c r="N652" s="30" t="str">
        <f>IF('لیست کل'!N652="","",'لیست کل'!N652)</f>
        <v/>
      </c>
      <c r="O652" s="30" t="str">
        <f>IF('لیست کل'!O652="","",'لیست کل'!O652)</f>
        <v/>
      </c>
      <c r="P652" s="30" t="str">
        <f>IF('لیست کل'!P652="","",'لیست کل'!P652)</f>
        <v/>
      </c>
      <c r="Q652" s="30" t="str">
        <f>IF('لیست کل'!Q652="","",'لیست کل'!Q652)</f>
        <v/>
      </c>
      <c r="R652" s="30" t="str">
        <f>IF('لیست کل'!R652="","",'لیست کل'!R652)</f>
        <v/>
      </c>
      <c r="S652" s="30" t="str">
        <f>IF('لیست کل'!S652="","",'لیست کل'!S652)</f>
        <v/>
      </c>
      <c r="T652" s="87" t="str">
        <f>IF('لیست کل'!T652="","",'لیست کل'!T652)</f>
        <v/>
      </c>
    </row>
    <row r="653" spans="1:20" ht="21" hidden="1">
      <c r="A653" s="31">
        <f>IF('لیست کل'!A653="","",'لیست کل'!A653)</f>
        <v>650</v>
      </c>
      <c r="B653" s="31" t="str">
        <f>IF('لیست کل'!B653="","",'لیست کل'!B653)</f>
        <v/>
      </c>
      <c r="C653" s="31" t="str">
        <f>IF('لیست کل'!C653="","",'لیست کل'!C653)</f>
        <v/>
      </c>
      <c r="D653" s="31" t="str">
        <f>IF('لیست کل'!D653="","",'لیست کل'!D653)</f>
        <v/>
      </c>
      <c r="E653" s="31" t="str">
        <f>IF('لیست کل'!E653="","",'لیست کل'!E653)</f>
        <v/>
      </c>
      <c r="F653" s="31" t="str">
        <f>IF('لیست کل'!F653="","",'لیست کل'!F653)</f>
        <v/>
      </c>
      <c r="G653" s="31" t="str">
        <f>IF('لیست کل'!G653="","",'لیست کل'!G653)</f>
        <v/>
      </c>
      <c r="H653" s="31" t="str">
        <f>IF('لیست کل'!H653="","",'لیست کل'!H653)</f>
        <v/>
      </c>
      <c r="I653" s="31" t="str">
        <f>IF('لیست کل'!I653="","",'لیست کل'!I653)</f>
        <v/>
      </c>
      <c r="J653" s="31" t="str">
        <f>IF('لیست کل'!J653="","",'لیست کل'!J653)</f>
        <v/>
      </c>
      <c r="K653" s="31" t="str">
        <f>IF('لیست کل'!K653="","",'لیست کل'!K653)</f>
        <v/>
      </c>
      <c r="L653" s="31" t="str">
        <f>IF('لیست کل'!L653="","",'لیست کل'!L653)</f>
        <v/>
      </c>
      <c r="M653" s="31" t="str">
        <f>IF('لیست کل'!M653="","",'لیست کل'!M653)</f>
        <v/>
      </c>
      <c r="N653" s="31" t="str">
        <f>IF('لیست کل'!N653="","",'لیست کل'!N653)</f>
        <v/>
      </c>
      <c r="O653" s="31" t="str">
        <f>IF('لیست کل'!O653="","",'لیست کل'!O653)</f>
        <v/>
      </c>
      <c r="P653" s="31" t="str">
        <f>IF('لیست کل'!P653="","",'لیست کل'!P653)</f>
        <v/>
      </c>
      <c r="Q653" s="31" t="str">
        <f>IF('لیست کل'!Q653="","",'لیست کل'!Q653)</f>
        <v/>
      </c>
      <c r="R653" s="31" t="str">
        <f>IF('لیست کل'!R653="","",'لیست کل'!R653)</f>
        <v/>
      </c>
      <c r="S653" s="31" t="str">
        <f>IF('لیست کل'!S653="","",'لیست کل'!S653)</f>
        <v/>
      </c>
      <c r="T653" s="88" t="str">
        <f>IF('لیست کل'!T653="","",'لیست کل'!T653)</f>
        <v/>
      </c>
    </row>
    <row r="654" spans="1:20" ht="21" hidden="1">
      <c r="A654" s="30">
        <f>IF('لیست کل'!A654="","",'لیست کل'!A654)</f>
        <v>651</v>
      </c>
      <c r="B654" s="30" t="str">
        <f>IF('لیست کل'!B654="","",'لیست کل'!B654)</f>
        <v/>
      </c>
      <c r="C654" s="30" t="str">
        <f>IF('لیست کل'!C654="","",'لیست کل'!C654)</f>
        <v/>
      </c>
      <c r="D654" s="30" t="str">
        <f>IF('لیست کل'!D654="","",'لیست کل'!D654)</f>
        <v/>
      </c>
      <c r="E654" s="30" t="str">
        <f>IF('لیست کل'!E654="","",'لیست کل'!E654)</f>
        <v/>
      </c>
      <c r="F654" s="30" t="str">
        <f>IF('لیست کل'!F654="","",'لیست کل'!F654)</f>
        <v/>
      </c>
      <c r="G654" s="30" t="str">
        <f>IF('لیست کل'!G654="","",'لیست کل'!G654)</f>
        <v/>
      </c>
      <c r="H654" s="30" t="str">
        <f>IF('لیست کل'!H654="","",'لیست کل'!H654)</f>
        <v/>
      </c>
      <c r="I654" s="30" t="str">
        <f>IF('لیست کل'!I654="","",'لیست کل'!I654)</f>
        <v/>
      </c>
      <c r="J654" s="30" t="str">
        <f>IF('لیست کل'!J654="","",'لیست کل'!J654)</f>
        <v/>
      </c>
      <c r="K654" s="30" t="str">
        <f>IF('لیست کل'!K654="","",'لیست کل'!K654)</f>
        <v/>
      </c>
      <c r="L654" s="30" t="str">
        <f>IF('لیست کل'!L654="","",'لیست کل'!L654)</f>
        <v/>
      </c>
      <c r="M654" s="30" t="str">
        <f>IF('لیست کل'!M654="","",'لیست کل'!M654)</f>
        <v/>
      </c>
      <c r="N654" s="30" t="str">
        <f>IF('لیست کل'!N654="","",'لیست کل'!N654)</f>
        <v/>
      </c>
      <c r="O654" s="30" t="str">
        <f>IF('لیست کل'!O654="","",'لیست کل'!O654)</f>
        <v/>
      </c>
      <c r="P654" s="30" t="str">
        <f>IF('لیست کل'!P654="","",'لیست کل'!P654)</f>
        <v/>
      </c>
      <c r="Q654" s="30" t="str">
        <f>IF('لیست کل'!Q654="","",'لیست کل'!Q654)</f>
        <v/>
      </c>
      <c r="R654" s="30" t="str">
        <f>IF('لیست کل'!R654="","",'لیست کل'!R654)</f>
        <v/>
      </c>
      <c r="S654" s="30" t="str">
        <f>IF('لیست کل'!S654="","",'لیست کل'!S654)</f>
        <v/>
      </c>
      <c r="T654" s="87" t="str">
        <f>IF('لیست کل'!T654="","",'لیست کل'!T654)</f>
        <v/>
      </c>
    </row>
    <row r="655" spans="1:20" ht="21" hidden="1">
      <c r="A655" s="31">
        <f>IF('لیست کل'!A655="","",'لیست کل'!A655)</f>
        <v>652</v>
      </c>
      <c r="B655" s="31" t="str">
        <f>IF('لیست کل'!B655="","",'لیست کل'!B655)</f>
        <v/>
      </c>
      <c r="C655" s="31" t="str">
        <f>IF('لیست کل'!C655="","",'لیست کل'!C655)</f>
        <v/>
      </c>
      <c r="D655" s="31" t="str">
        <f>IF('لیست کل'!D655="","",'لیست کل'!D655)</f>
        <v/>
      </c>
      <c r="E655" s="31" t="str">
        <f>IF('لیست کل'!E655="","",'لیست کل'!E655)</f>
        <v/>
      </c>
      <c r="F655" s="31" t="str">
        <f>IF('لیست کل'!F655="","",'لیست کل'!F655)</f>
        <v/>
      </c>
      <c r="G655" s="31" t="str">
        <f>IF('لیست کل'!G655="","",'لیست کل'!G655)</f>
        <v/>
      </c>
      <c r="H655" s="31" t="str">
        <f>IF('لیست کل'!H655="","",'لیست کل'!H655)</f>
        <v/>
      </c>
      <c r="I655" s="31" t="str">
        <f>IF('لیست کل'!I655="","",'لیست کل'!I655)</f>
        <v/>
      </c>
      <c r="J655" s="31" t="str">
        <f>IF('لیست کل'!J655="","",'لیست کل'!J655)</f>
        <v/>
      </c>
      <c r="K655" s="31" t="str">
        <f>IF('لیست کل'!K655="","",'لیست کل'!K655)</f>
        <v/>
      </c>
      <c r="L655" s="31" t="str">
        <f>IF('لیست کل'!L655="","",'لیست کل'!L655)</f>
        <v/>
      </c>
      <c r="M655" s="31" t="str">
        <f>IF('لیست کل'!M655="","",'لیست کل'!M655)</f>
        <v/>
      </c>
      <c r="N655" s="31" t="str">
        <f>IF('لیست کل'!N655="","",'لیست کل'!N655)</f>
        <v/>
      </c>
      <c r="O655" s="31" t="str">
        <f>IF('لیست کل'!O655="","",'لیست کل'!O655)</f>
        <v/>
      </c>
      <c r="P655" s="31" t="str">
        <f>IF('لیست کل'!P655="","",'لیست کل'!P655)</f>
        <v/>
      </c>
      <c r="Q655" s="31" t="str">
        <f>IF('لیست کل'!Q655="","",'لیست کل'!Q655)</f>
        <v/>
      </c>
      <c r="R655" s="31" t="str">
        <f>IF('لیست کل'!R655="","",'لیست کل'!R655)</f>
        <v/>
      </c>
      <c r="S655" s="31" t="str">
        <f>IF('لیست کل'!S655="","",'لیست کل'!S655)</f>
        <v/>
      </c>
      <c r="T655" s="88" t="str">
        <f>IF('لیست کل'!T655="","",'لیست کل'!T655)</f>
        <v/>
      </c>
    </row>
    <row r="656" spans="1:20" ht="21" hidden="1">
      <c r="A656" s="30">
        <f>IF('لیست کل'!A656="","",'لیست کل'!A656)</f>
        <v>653</v>
      </c>
      <c r="B656" s="30" t="str">
        <f>IF('لیست کل'!B656="","",'لیست کل'!B656)</f>
        <v/>
      </c>
      <c r="C656" s="30" t="str">
        <f>IF('لیست کل'!C656="","",'لیست کل'!C656)</f>
        <v/>
      </c>
      <c r="D656" s="30" t="str">
        <f>IF('لیست کل'!D656="","",'لیست کل'!D656)</f>
        <v/>
      </c>
      <c r="E656" s="30" t="str">
        <f>IF('لیست کل'!E656="","",'لیست کل'!E656)</f>
        <v/>
      </c>
      <c r="F656" s="30" t="str">
        <f>IF('لیست کل'!F656="","",'لیست کل'!F656)</f>
        <v/>
      </c>
      <c r="G656" s="30" t="str">
        <f>IF('لیست کل'!G656="","",'لیست کل'!G656)</f>
        <v/>
      </c>
      <c r="H656" s="30" t="str">
        <f>IF('لیست کل'!H656="","",'لیست کل'!H656)</f>
        <v/>
      </c>
      <c r="I656" s="30" t="str">
        <f>IF('لیست کل'!I656="","",'لیست کل'!I656)</f>
        <v/>
      </c>
      <c r="J656" s="30" t="str">
        <f>IF('لیست کل'!J656="","",'لیست کل'!J656)</f>
        <v/>
      </c>
      <c r="K656" s="30" t="str">
        <f>IF('لیست کل'!K656="","",'لیست کل'!K656)</f>
        <v/>
      </c>
      <c r="L656" s="30" t="str">
        <f>IF('لیست کل'!L656="","",'لیست کل'!L656)</f>
        <v/>
      </c>
      <c r="M656" s="30" t="str">
        <f>IF('لیست کل'!M656="","",'لیست کل'!M656)</f>
        <v/>
      </c>
      <c r="N656" s="30" t="str">
        <f>IF('لیست کل'!N656="","",'لیست کل'!N656)</f>
        <v/>
      </c>
      <c r="O656" s="30" t="str">
        <f>IF('لیست کل'!O656="","",'لیست کل'!O656)</f>
        <v/>
      </c>
      <c r="P656" s="30" t="str">
        <f>IF('لیست کل'!P656="","",'لیست کل'!P656)</f>
        <v/>
      </c>
      <c r="Q656" s="30" t="str">
        <f>IF('لیست کل'!Q656="","",'لیست کل'!Q656)</f>
        <v/>
      </c>
      <c r="R656" s="30" t="str">
        <f>IF('لیست کل'!R656="","",'لیست کل'!R656)</f>
        <v/>
      </c>
      <c r="S656" s="30" t="str">
        <f>IF('لیست کل'!S656="","",'لیست کل'!S656)</f>
        <v/>
      </c>
      <c r="T656" s="87" t="str">
        <f>IF('لیست کل'!T656="","",'لیست کل'!T656)</f>
        <v/>
      </c>
    </row>
    <row r="657" spans="1:20" ht="21" hidden="1">
      <c r="A657" s="31">
        <f>IF('لیست کل'!A657="","",'لیست کل'!A657)</f>
        <v>654</v>
      </c>
      <c r="B657" s="31" t="str">
        <f>IF('لیست کل'!B657="","",'لیست کل'!B657)</f>
        <v/>
      </c>
      <c r="C657" s="31" t="str">
        <f>IF('لیست کل'!C657="","",'لیست کل'!C657)</f>
        <v/>
      </c>
      <c r="D657" s="31" t="str">
        <f>IF('لیست کل'!D657="","",'لیست کل'!D657)</f>
        <v/>
      </c>
      <c r="E657" s="31" t="str">
        <f>IF('لیست کل'!E657="","",'لیست کل'!E657)</f>
        <v/>
      </c>
      <c r="F657" s="31" t="str">
        <f>IF('لیست کل'!F657="","",'لیست کل'!F657)</f>
        <v/>
      </c>
      <c r="G657" s="31" t="str">
        <f>IF('لیست کل'!G657="","",'لیست کل'!G657)</f>
        <v/>
      </c>
      <c r="H657" s="31" t="str">
        <f>IF('لیست کل'!H657="","",'لیست کل'!H657)</f>
        <v/>
      </c>
      <c r="I657" s="31" t="str">
        <f>IF('لیست کل'!I657="","",'لیست کل'!I657)</f>
        <v/>
      </c>
      <c r="J657" s="31" t="str">
        <f>IF('لیست کل'!J657="","",'لیست کل'!J657)</f>
        <v/>
      </c>
      <c r="K657" s="31" t="str">
        <f>IF('لیست کل'!K657="","",'لیست کل'!K657)</f>
        <v/>
      </c>
      <c r="L657" s="31" t="str">
        <f>IF('لیست کل'!L657="","",'لیست کل'!L657)</f>
        <v/>
      </c>
      <c r="M657" s="31" t="str">
        <f>IF('لیست کل'!M657="","",'لیست کل'!M657)</f>
        <v/>
      </c>
      <c r="N657" s="31" t="str">
        <f>IF('لیست کل'!N657="","",'لیست کل'!N657)</f>
        <v/>
      </c>
      <c r="O657" s="31" t="str">
        <f>IF('لیست کل'!O657="","",'لیست کل'!O657)</f>
        <v/>
      </c>
      <c r="P657" s="31" t="str">
        <f>IF('لیست کل'!P657="","",'لیست کل'!P657)</f>
        <v/>
      </c>
      <c r="Q657" s="31" t="str">
        <f>IF('لیست کل'!Q657="","",'لیست کل'!Q657)</f>
        <v/>
      </c>
      <c r="R657" s="31" t="str">
        <f>IF('لیست کل'!R657="","",'لیست کل'!R657)</f>
        <v/>
      </c>
      <c r="S657" s="31" t="str">
        <f>IF('لیست کل'!S657="","",'لیست کل'!S657)</f>
        <v/>
      </c>
      <c r="T657" s="88" t="str">
        <f>IF('لیست کل'!T657="","",'لیست کل'!T657)</f>
        <v/>
      </c>
    </row>
    <row r="658" spans="1:20" ht="21" hidden="1">
      <c r="A658" s="30">
        <f>IF('لیست کل'!A658="","",'لیست کل'!A658)</f>
        <v>655</v>
      </c>
      <c r="B658" s="30" t="str">
        <f>IF('لیست کل'!B658="","",'لیست کل'!B658)</f>
        <v/>
      </c>
      <c r="C658" s="30" t="str">
        <f>IF('لیست کل'!C658="","",'لیست کل'!C658)</f>
        <v/>
      </c>
      <c r="D658" s="30" t="str">
        <f>IF('لیست کل'!D658="","",'لیست کل'!D658)</f>
        <v/>
      </c>
      <c r="E658" s="30" t="str">
        <f>IF('لیست کل'!E658="","",'لیست کل'!E658)</f>
        <v/>
      </c>
      <c r="F658" s="30" t="str">
        <f>IF('لیست کل'!F658="","",'لیست کل'!F658)</f>
        <v/>
      </c>
      <c r="G658" s="30" t="str">
        <f>IF('لیست کل'!G658="","",'لیست کل'!G658)</f>
        <v/>
      </c>
      <c r="H658" s="30" t="str">
        <f>IF('لیست کل'!H658="","",'لیست کل'!H658)</f>
        <v/>
      </c>
      <c r="I658" s="30" t="str">
        <f>IF('لیست کل'!I658="","",'لیست کل'!I658)</f>
        <v/>
      </c>
      <c r="J658" s="30" t="str">
        <f>IF('لیست کل'!J658="","",'لیست کل'!J658)</f>
        <v/>
      </c>
      <c r="K658" s="30" t="str">
        <f>IF('لیست کل'!K658="","",'لیست کل'!K658)</f>
        <v/>
      </c>
      <c r="L658" s="30" t="str">
        <f>IF('لیست کل'!L658="","",'لیست کل'!L658)</f>
        <v/>
      </c>
      <c r="M658" s="30" t="str">
        <f>IF('لیست کل'!M658="","",'لیست کل'!M658)</f>
        <v/>
      </c>
      <c r="N658" s="30" t="str">
        <f>IF('لیست کل'!N658="","",'لیست کل'!N658)</f>
        <v/>
      </c>
      <c r="O658" s="30" t="str">
        <f>IF('لیست کل'!O658="","",'لیست کل'!O658)</f>
        <v/>
      </c>
      <c r="P658" s="30" t="str">
        <f>IF('لیست کل'!P658="","",'لیست کل'!P658)</f>
        <v/>
      </c>
      <c r="Q658" s="30" t="str">
        <f>IF('لیست کل'!Q658="","",'لیست کل'!Q658)</f>
        <v/>
      </c>
      <c r="R658" s="30" t="str">
        <f>IF('لیست کل'!R658="","",'لیست کل'!R658)</f>
        <v/>
      </c>
      <c r="S658" s="30" t="str">
        <f>IF('لیست کل'!S658="","",'لیست کل'!S658)</f>
        <v/>
      </c>
      <c r="T658" s="87" t="str">
        <f>IF('لیست کل'!T658="","",'لیست کل'!T658)</f>
        <v/>
      </c>
    </row>
    <row r="659" spans="1:20" ht="21" hidden="1">
      <c r="A659" s="31">
        <f>IF('لیست کل'!A659="","",'لیست کل'!A659)</f>
        <v>656</v>
      </c>
      <c r="B659" s="31" t="str">
        <f>IF('لیست کل'!B659="","",'لیست کل'!B659)</f>
        <v/>
      </c>
      <c r="C659" s="31" t="str">
        <f>IF('لیست کل'!C659="","",'لیست کل'!C659)</f>
        <v/>
      </c>
      <c r="D659" s="31" t="str">
        <f>IF('لیست کل'!D659="","",'لیست کل'!D659)</f>
        <v/>
      </c>
      <c r="E659" s="31" t="str">
        <f>IF('لیست کل'!E659="","",'لیست کل'!E659)</f>
        <v/>
      </c>
      <c r="F659" s="31" t="str">
        <f>IF('لیست کل'!F659="","",'لیست کل'!F659)</f>
        <v/>
      </c>
      <c r="G659" s="31" t="str">
        <f>IF('لیست کل'!G659="","",'لیست کل'!G659)</f>
        <v/>
      </c>
      <c r="H659" s="31" t="str">
        <f>IF('لیست کل'!H659="","",'لیست کل'!H659)</f>
        <v/>
      </c>
      <c r="I659" s="31" t="str">
        <f>IF('لیست کل'!I659="","",'لیست کل'!I659)</f>
        <v/>
      </c>
      <c r="J659" s="31" t="str">
        <f>IF('لیست کل'!J659="","",'لیست کل'!J659)</f>
        <v/>
      </c>
      <c r="K659" s="31" t="str">
        <f>IF('لیست کل'!K659="","",'لیست کل'!K659)</f>
        <v/>
      </c>
      <c r="L659" s="31" t="str">
        <f>IF('لیست کل'!L659="","",'لیست کل'!L659)</f>
        <v/>
      </c>
      <c r="M659" s="31" t="str">
        <f>IF('لیست کل'!M659="","",'لیست کل'!M659)</f>
        <v/>
      </c>
      <c r="N659" s="31" t="str">
        <f>IF('لیست کل'!N659="","",'لیست کل'!N659)</f>
        <v/>
      </c>
      <c r="O659" s="31" t="str">
        <f>IF('لیست کل'!O659="","",'لیست کل'!O659)</f>
        <v/>
      </c>
      <c r="P659" s="31" t="str">
        <f>IF('لیست کل'!P659="","",'لیست کل'!P659)</f>
        <v/>
      </c>
      <c r="Q659" s="31" t="str">
        <f>IF('لیست کل'!Q659="","",'لیست کل'!Q659)</f>
        <v/>
      </c>
      <c r="R659" s="31" t="str">
        <f>IF('لیست کل'!R659="","",'لیست کل'!R659)</f>
        <v/>
      </c>
      <c r="S659" s="31" t="str">
        <f>IF('لیست کل'!S659="","",'لیست کل'!S659)</f>
        <v/>
      </c>
      <c r="T659" s="88" t="str">
        <f>IF('لیست کل'!T659="","",'لیست کل'!T659)</f>
        <v/>
      </c>
    </row>
    <row r="660" spans="1:20" ht="21" hidden="1">
      <c r="A660" s="30">
        <f>IF('لیست کل'!A660="","",'لیست کل'!A660)</f>
        <v>657</v>
      </c>
      <c r="B660" s="30" t="str">
        <f>IF('لیست کل'!B660="","",'لیست کل'!B660)</f>
        <v/>
      </c>
      <c r="C660" s="30" t="str">
        <f>IF('لیست کل'!C660="","",'لیست کل'!C660)</f>
        <v/>
      </c>
      <c r="D660" s="30" t="str">
        <f>IF('لیست کل'!D660="","",'لیست کل'!D660)</f>
        <v/>
      </c>
      <c r="E660" s="30" t="str">
        <f>IF('لیست کل'!E660="","",'لیست کل'!E660)</f>
        <v/>
      </c>
      <c r="F660" s="30" t="str">
        <f>IF('لیست کل'!F660="","",'لیست کل'!F660)</f>
        <v/>
      </c>
      <c r="G660" s="30" t="str">
        <f>IF('لیست کل'!G660="","",'لیست کل'!G660)</f>
        <v/>
      </c>
      <c r="H660" s="30" t="str">
        <f>IF('لیست کل'!H660="","",'لیست کل'!H660)</f>
        <v/>
      </c>
      <c r="I660" s="30" t="str">
        <f>IF('لیست کل'!I660="","",'لیست کل'!I660)</f>
        <v/>
      </c>
      <c r="J660" s="30" t="str">
        <f>IF('لیست کل'!J660="","",'لیست کل'!J660)</f>
        <v/>
      </c>
      <c r="K660" s="30" t="str">
        <f>IF('لیست کل'!K660="","",'لیست کل'!K660)</f>
        <v/>
      </c>
      <c r="L660" s="30" t="str">
        <f>IF('لیست کل'!L660="","",'لیست کل'!L660)</f>
        <v/>
      </c>
      <c r="M660" s="30" t="str">
        <f>IF('لیست کل'!M660="","",'لیست کل'!M660)</f>
        <v/>
      </c>
      <c r="N660" s="30" t="str">
        <f>IF('لیست کل'!N660="","",'لیست کل'!N660)</f>
        <v/>
      </c>
      <c r="O660" s="30" t="str">
        <f>IF('لیست کل'!O660="","",'لیست کل'!O660)</f>
        <v/>
      </c>
      <c r="P660" s="30" t="str">
        <f>IF('لیست کل'!P660="","",'لیست کل'!P660)</f>
        <v/>
      </c>
      <c r="Q660" s="30" t="str">
        <f>IF('لیست کل'!Q660="","",'لیست کل'!Q660)</f>
        <v/>
      </c>
      <c r="R660" s="30" t="str">
        <f>IF('لیست کل'!R660="","",'لیست کل'!R660)</f>
        <v/>
      </c>
      <c r="S660" s="30" t="str">
        <f>IF('لیست کل'!S660="","",'لیست کل'!S660)</f>
        <v/>
      </c>
      <c r="T660" s="87" t="str">
        <f>IF('لیست کل'!T660="","",'لیست کل'!T660)</f>
        <v/>
      </c>
    </row>
    <row r="661" spans="1:20" ht="21" hidden="1">
      <c r="A661" s="31">
        <f>IF('لیست کل'!A661="","",'لیست کل'!A661)</f>
        <v>658</v>
      </c>
      <c r="B661" s="31" t="str">
        <f>IF('لیست کل'!B661="","",'لیست کل'!B661)</f>
        <v/>
      </c>
      <c r="C661" s="31" t="str">
        <f>IF('لیست کل'!C661="","",'لیست کل'!C661)</f>
        <v/>
      </c>
      <c r="D661" s="31" t="str">
        <f>IF('لیست کل'!D661="","",'لیست کل'!D661)</f>
        <v/>
      </c>
      <c r="E661" s="31" t="str">
        <f>IF('لیست کل'!E661="","",'لیست کل'!E661)</f>
        <v/>
      </c>
      <c r="F661" s="31" t="str">
        <f>IF('لیست کل'!F661="","",'لیست کل'!F661)</f>
        <v/>
      </c>
      <c r="G661" s="31" t="str">
        <f>IF('لیست کل'!G661="","",'لیست کل'!G661)</f>
        <v/>
      </c>
      <c r="H661" s="31" t="str">
        <f>IF('لیست کل'!H661="","",'لیست کل'!H661)</f>
        <v/>
      </c>
      <c r="I661" s="31" t="str">
        <f>IF('لیست کل'!I661="","",'لیست کل'!I661)</f>
        <v/>
      </c>
      <c r="J661" s="31" t="str">
        <f>IF('لیست کل'!J661="","",'لیست کل'!J661)</f>
        <v/>
      </c>
      <c r="K661" s="31" t="str">
        <f>IF('لیست کل'!K661="","",'لیست کل'!K661)</f>
        <v/>
      </c>
      <c r="L661" s="31" t="str">
        <f>IF('لیست کل'!L661="","",'لیست کل'!L661)</f>
        <v/>
      </c>
      <c r="M661" s="31" t="str">
        <f>IF('لیست کل'!M661="","",'لیست کل'!M661)</f>
        <v/>
      </c>
      <c r="N661" s="31" t="str">
        <f>IF('لیست کل'!N661="","",'لیست کل'!N661)</f>
        <v/>
      </c>
      <c r="O661" s="31" t="str">
        <f>IF('لیست کل'!O661="","",'لیست کل'!O661)</f>
        <v/>
      </c>
      <c r="P661" s="31" t="str">
        <f>IF('لیست کل'!P661="","",'لیست کل'!P661)</f>
        <v/>
      </c>
      <c r="Q661" s="31" t="str">
        <f>IF('لیست کل'!Q661="","",'لیست کل'!Q661)</f>
        <v/>
      </c>
      <c r="R661" s="31" t="str">
        <f>IF('لیست کل'!R661="","",'لیست کل'!R661)</f>
        <v/>
      </c>
      <c r="S661" s="31" t="str">
        <f>IF('لیست کل'!S661="","",'لیست کل'!S661)</f>
        <v/>
      </c>
      <c r="T661" s="88" t="str">
        <f>IF('لیست کل'!T661="","",'لیست کل'!T661)</f>
        <v/>
      </c>
    </row>
    <row r="662" spans="1:20" ht="21" hidden="1">
      <c r="A662" s="30">
        <f>IF('لیست کل'!A662="","",'لیست کل'!A662)</f>
        <v>659</v>
      </c>
      <c r="B662" s="30" t="str">
        <f>IF('لیست کل'!B662="","",'لیست کل'!B662)</f>
        <v/>
      </c>
      <c r="C662" s="30" t="str">
        <f>IF('لیست کل'!C662="","",'لیست کل'!C662)</f>
        <v/>
      </c>
      <c r="D662" s="30" t="str">
        <f>IF('لیست کل'!D662="","",'لیست کل'!D662)</f>
        <v/>
      </c>
      <c r="E662" s="30" t="str">
        <f>IF('لیست کل'!E662="","",'لیست کل'!E662)</f>
        <v/>
      </c>
      <c r="F662" s="30" t="str">
        <f>IF('لیست کل'!F662="","",'لیست کل'!F662)</f>
        <v/>
      </c>
      <c r="G662" s="30" t="str">
        <f>IF('لیست کل'!G662="","",'لیست کل'!G662)</f>
        <v/>
      </c>
      <c r="H662" s="30" t="str">
        <f>IF('لیست کل'!H662="","",'لیست کل'!H662)</f>
        <v/>
      </c>
      <c r="I662" s="30" t="str">
        <f>IF('لیست کل'!I662="","",'لیست کل'!I662)</f>
        <v/>
      </c>
      <c r="J662" s="30" t="str">
        <f>IF('لیست کل'!J662="","",'لیست کل'!J662)</f>
        <v/>
      </c>
      <c r="K662" s="30" t="str">
        <f>IF('لیست کل'!K662="","",'لیست کل'!K662)</f>
        <v/>
      </c>
      <c r="L662" s="30" t="str">
        <f>IF('لیست کل'!L662="","",'لیست کل'!L662)</f>
        <v/>
      </c>
      <c r="M662" s="30" t="str">
        <f>IF('لیست کل'!M662="","",'لیست کل'!M662)</f>
        <v/>
      </c>
      <c r="N662" s="30" t="str">
        <f>IF('لیست کل'!N662="","",'لیست کل'!N662)</f>
        <v/>
      </c>
      <c r="O662" s="30" t="str">
        <f>IF('لیست کل'!O662="","",'لیست کل'!O662)</f>
        <v/>
      </c>
      <c r="P662" s="30" t="str">
        <f>IF('لیست کل'!P662="","",'لیست کل'!P662)</f>
        <v/>
      </c>
      <c r="Q662" s="30" t="str">
        <f>IF('لیست کل'!Q662="","",'لیست کل'!Q662)</f>
        <v/>
      </c>
      <c r="R662" s="30" t="str">
        <f>IF('لیست کل'!R662="","",'لیست کل'!R662)</f>
        <v/>
      </c>
      <c r="S662" s="30" t="str">
        <f>IF('لیست کل'!S662="","",'لیست کل'!S662)</f>
        <v/>
      </c>
      <c r="T662" s="87" t="str">
        <f>IF('لیست کل'!T662="","",'لیست کل'!T662)</f>
        <v/>
      </c>
    </row>
    <row r="663" spans="1:20" ht="21" hidden="1">
      <c r="A663" s="31">
        <f>IF('لیست کل'!A663="","",'لیست کل'!A663)</f>
        <v>660</v>
      </c>
      <c r="B663" s="31" t="str">
        <f>IF('لیست کل'!B663="","",'لیست کل'!B663)</f>
        <v/>
      </c>
      <c r="C663" s="31" t="str">
        <f>IF('لیست کل'!C663="","",'لیست کل'!C663)</f>
        <v/>
      </c>
      <c r="D663" s="31" t="str">
        <f>IF('لیست کل'!D663="","",'لیست کل'!D663)</f>
        <v/>
      </c>
      <c r="E663" s="31" t="str">
        <f>IF('لیست کل'!E663="","",'لیست کل'!E663)</f>
        <v/>
      </c>
      <c r="F663" s="31" t="str">
        <f>IF('لیست کل'!F663="","",'لیست کل'!F663)</f>
        <v/>
      </c>
      <c r="G663" s="31" t="str">
        <f>IF('لیست کل'!G663="","",'لیست کل'!G663)</f>
        <v/>
      </c>
      <c r="H663" s="31" t="str">
        <f>IF('لیست کل'!H663="","",'لیست کل'!H663)</f>
        <v/>
      </c>
      <c r="I663" s="31" t="str">
        <f>IF('لیست کل'!I663="","",'لیست کل'!I663)</f>
        <v/>
      </c>
      <c r="J663" s="31" t="str">
        <f>IF('لیست کل'!J663="","",'لیست کل'!J663)</f>
        <v/>
      </c>
      <c r="K663" s="31" t="str">
        <f>IF('لیست کل'!K663="","",'لیست کل'!K663)</f>
        <v/>
      </c>
      <c r="L663" s="31" t="str">
        <f>IF('لیست کل'!L663="","",'لیست کل'!L663)</f>
        <v/>
      </c>
      <c r="M663" s="31" t="str">
        <f>IF('لیست کل'!M663="","",'لیست کل'!M663)</f>
        <v/>
      </c>
      <c r="N663" s="31" t="str">
        <f>IF('لیست کل'!N663="","",'لیست کل'!N663)</f>
        <v/>
      </c>
      <c r="O663" s="31" t="str">
        <f>IF('لیست کل'!O663="","",'لیست کل'!O663)</f>
        <v/>
      </c>
      <c r="P663" s="31" t="str">
        <f>IF('لیست کل'!P663="","",'لیست کل'!P663)</f>
        <v/>
      </c>
      <c r="Q663" s="31" t="str">
        <f>IF('لیست کل'!Q663="","",'لیست کل'!Q663)</f>
        <v/>
      </c>
      <c r="R663" s="31" t="str">
        <f>IF('لیست کل'!R663="","",'لیست کل'!R663)</f>
        <v/>
      </c>
      <c r="S663" s="31" t="str">
        <f>IF('لیست کل'!S663="","",'لیست کل'!S663)</f>
        <v/>
      </c>
      <c r="T663" s="88" t="str">
        <f>IF('لیست کل'!T663="","",'لیست کل'!T663)</f>
        <v/>
      </c>
    </row>
    <row r="664" spans="1:20" ht="21" hidden="1">
      <c r="A664" s="30">
        <f>IF('لیست کل'!A664="","",'لیست کل'!A664)</f>
        <v>661</v>
      </c>
      <c r="B664" s="30" t="str">
        <f>IF('لیست کل'!B664="","",'لیست کل'!B664)</f>
        <v/>
      </c>
      <c r="C664" s="30" t="str">
        <f>IF('لیست کل'!C664="","",'لیست کل'!C664)</f>
        <v/>
      </c>
      <c r="D664" s="30" t="str">
        <f>IF('لیست کل'!D664="","",'لیست کل'!D664)</f>
        <v/>
      </c>
      <c r="E664" s="30" t="str">
        <f>IF('لیست کل'!E664="","",'لیست کل'!E664)</f>
        <v/>
      </c>
      <c r="F664" s="30" t="str">
        <f>IF('لیست کل'!F664="","",'لیست کل'!F664)</f>
        <v/>
      </c>
      <c r="G664" s="30" t="str">
        <f>IF('لیست کل'!G664="","",'لیست کل'!G664)</f>
        <v/>
      </c>
      <c r="H664" s="30" t="str">
        <f>IF('لیست کل'!H664="","",'لیست کل'!H664)</f>
        <v/>
      </c>
      <c r="I664" s="30" t="str">
        <f>IF('لیست کل'!I664="","",'لیست کل'!I664)</f>
        <v/>
      </c>
      <c r="J664" s="30" t="str">
        <f>IF('لیست کل'!J664="","",'لیست کل'!J664)</f>
        <v/>
      </c>
      <c r="K664" s="30" t="str">
        <f>IF('لیست کل'!K664="","",'لیست کل'!K664)</f>
        <v/>
      </c>
      <c r="L664" s="30" t="str">
        <f>IF('لیست کل'!L664="","",'لیست کل'!L664)</f>
        <v/>
      </c>
      <c r="M664" s="30" t="str">
        <f>IF('لیست کل'!M664="","",'لیست کل'!M664)</f>
        <v/>
      </c>
      <c r="N664" s="30" t="str">
        <f>IF('لیست کل'!N664="","",'لیست کل'!N664)</f>
        <v/>
      </c>
      <c r="O664" s="30" t="str">
        <f>IF('لیست کل'!O664="","",'لیست کل'!O664)</f>
        <v/>
      </c>
      <c r="P664" s="30" t="str">
        <f>IF('لیست کل'!P664="","",'لیست کل'!P664)</f>
        <v/>
      </c>
      <c r="Q664" s="30" t="str">
        <f>IF('لیست کل'!Q664="","",'لیست کل'!Q664)</f>
        <v/>
      </c>
      <c r="R664" s="30" t="str">
        <f>IF('لیست کل'!R664="","",'لیست کل'!R664)</f>
        <v/>
      </c>
      <c r="S664" s="30" t="str">
        <f>IF('لیست کل'!S664="","",'لیست کل'!S664)</f>
        <v/>
      </c>
      <c r="T664" s="87" t="str">
        <f>IF('لیست کل'!T664="","",'لیست کل'!T664)</f>
        <v/>
      </c>
    </row>
    <row r="665" spans="1:20" ht="21" hidden="1">
      <c r="A665" s="31">
        <f>IF('لیست کل'!A665="","",'لیست کل'!A665)</f>
        <v>662</v>
      </c>
      <c r="B665" s="31" t="str">
        <f>IF('لیست کل'!B665="","",'لیست کل'!B665)</f>
        <v/>
      </c>
      <c r="C665" s="31" t="str">
        <f>IF('لیست کل'!C665="","",'لیست کل'!C665)</f>
        <v/>
      </c>
      <c r="D665" s="31" t="str">
        <f>IF('لیست کل'!D665="","",'لیست کل'!D665)</f>
        <v/>
      </c>
      <c r="E665" s="31" t="str">
        <f>IF('لیست کل'!E665="","",'لیست کل'!E665)</f>
        <v/>
      </c>
      <c r="F665" s="31" t="str">
        <f>IF('لیست کل'!F665="","",'لیست کل'!F665)</f>
        <v/>
      </c>
      <c r="G665" s="31" t="str">
        <f>IF('لیست کل'!G665="","",'لیست کل'!G665)</f>
        <v/>
      </c>
      <c r="H665" s="31" t="str">
        <f>IF('لیست کل'!H665="","",'لیست کل'!H665)</f>
        <v/>
      </c>
      <c r="I665" s="31" t="str">
        <f>IF('لیست کل'!I665="","",'لیست کل'!I665)</f>
        <v/>
      </c>
      <c r="J665" s="31" t="str">
        <f>IF('لیست کل'!J665="","",'لیست کل'!J665)</f>
        <v/>
      </c>
      <c r="K665" s="31" t="str">
        <f>IF('لیست کل'!K665="","",'لیست کل'!K665)</f>
        <v/>
      </c>
      <c r="L665" s="31" t="str">
        <f>IF('لیست کل'!L665="","",'لیست کل'!L665)</f>
        <v/>
      </c>
      <c r="M665" s="31" t="str">
        <f>IF('لیست کل'!M665="","",'لیست کل'!M665)</f>
        <v/>
      </c>
      <c r="N665" s="31" t="str">
        <f>IF('لیست کل'!N665="","",'لیست کل'!N665)</f>
        <v/>
      </c>
      <c r="O665" s="31" t="str">
        <f>IF('لیست کل'!O665="","",'لیست کل'!O665)</f>
        <v/>
      </c>
      <c r="P665" s="31" t="str">
        <f>IF('لیست کل'!P665="","",'لیست کل'!P665)</f>
        <v/>
      </c>
      <c r="Q665" s="31" t="str">
        <f>IF('لیست کل'!Q665="","",'لیست کل'!Q665)</f>
        <v/>
      </c>
      <c r="R665" s="31" t="str">
        <f>IF('لیست کل'!R665="","",'لیست کل'!R665)</f>
        <v/>
      </c>
      <c r="S665" s="31" t="str">
        <f>IF('لیست کل'!S665="","",'لیست کل'!S665)</f>
        <v/>
      </c>
      <c r="T665" s="88" t="str">
        <f>IF('لیست کل'!T665="","",'لیست کل'!T665)</f>
        <v/>
      </c>
    </row>
    <row r="666" spans="1:20" ht="21" hidden="1">
      <c r="A666" s="30">
        <f>IF('لیست کل'!A666="","",'لیست کل'!A666)</f>
        <v>663</v>
      </c>
      <c r="B666" s="30" t="str">
        <f>IF('لیست کل'!B666="","",'لیست کل'!B666)</f>
        <v/>
      </c>
      <c r="C666" s="30" t="str">
        <f>IF('لیست کل'!C666="","",'لیست کل'!C666)</f>
        <v/>
      </c>
      <c r="D666" s="30" t="str">
        <f>IF('لیست کل'!D666="","",'لیست کل'!D666)</f>
        <v/>
      </c>
      <c r="E666" s="30" t="str">
        <f>IF('لیست کل'!E666="","",'لیست کل'!E666)</f>
        <v/>
      </c>
      <c r="F666" s="30" t="str">
        <f>IF('لیست کل'!F666="","",'لیست کل'!F666)</f>
        <v/>
      </c>
      <c r="G666" s="30" t="str">
        <f>IF('لیست کل'!G666="","",'لیست کل'!G666)</f>
        <v/>
      </c>
      <c r="H666" s="30" t="str">
        <f>IF('لیست کل'!H666="","",'لیست کل'!H666)</f>
        <v/>
      </c>
      <c r="I666" s="30" t="str">
        <f>IF('لیست کل'!I666="","",'لیست کل'!I666)</f>
        <v/>
      </c>
      <c r="J666" s="30" t="str">
        <f>IF('لیست کل'!J666="","",'لیست کل'!J666)</f>
        <v/>
      </c>
      <c r="K666" s="30" t="str">
        <f>IF('لیست کل'!K666="","",'لیست کل'!K666)</f>
        <v/>
      </c>
      <c r="L666" s="30" t="str">
        <f>IF('لیست کل'!L666="","",'لیست کل'!L666)</f>
        <v/>
      </c>
      <c r="M666" s="30" t="str">
        <f>IF('لیست کل'!M666="","",'لیست کل'!M666)</f>
        <v/>
      </c>
      <c r="N666" s="30" t="str">
        <f>IF('لیست کل'!N666="","",'لیست کل'!N666)</f>
        <v/>
      </c>
      <c r="O666" s="30" t="str">
        <f>IF('لیست کل'!O666="","",'لیست کل'!O666)</f>
        <v/>
      </c>
      <c r="P666" s="30" t="str">
        <f>IF('لیست کل'!P666="","",'لیست کل'!P666)</f>
        <v/>
      </c>
      <c r="Q666" s="30" t="str">
        <f>IF('لیست کل'!Q666="","",'لیست کل'!Q666)</f>
        <v/>
      </c>
      <c r="R666" s="30" t="str">
        <f>IF('لیست کل'!R666="","",'لیست کل'!R666)</f>
        <v/>
      </c>
      <c r="S666" s="30" t="str">
        <f>IF('لیست کل'!S666="","",'لیست کل'!S666)</f>
        <v/>
      </c>
      <c r="T666" s="87" t="str">
        <f>IF('لیست کل'!T666="","",'لیست کل'!T666)</f>
        <v/>
      </c>
    </row>
    <row r="667" spans="1:20" ht="21" hidden="1">
      <c r="A667" s="31">
        <f>IF('لیست کل'!A667="","",'لیست کل'!A667)</f>
        <v>664</v>
      </c>
      <c r="B667" s="31" t="str">
        <f>IF('لیست کل'!B667="","",'لیست کل'!B667)</f>
        <v/>
      </c>
      <c r="C667" s="31" t="str">
        <f>IF('لیست کل'!C667="","",'لیست کل'!C667)</f>
        <v/>
      </c>
      <c r="D667" s="31" t="str">
        <f>IF('لیست کل'!D667="","",'لیست کل'!D667)</f>
        <v/>
      </c>
      <c r="E667" s="31" t="str">
        <f>IF('لیست کل'!E667="","",'لیست کل'!E667)</f>
        <v/>
      </c>
      <c r="F667" s="31" t="str">
        <f>IF('لیست کل'!F667="","",'لیست کل'!F667)</f>
        <v/>
      </c>
      <c r="G667" s="31" t="str">
        <f>IF('لیست کل'!G667="","",'لیست کل'!G667)</f>
        <v/>
      </c>
      <c r="H667" s="31" t="str">
        <f>IF('لیست کل'!H667="","",'لیست کل'!H667)</f>
        <v/>
      </c>
      <c r="I667" s="31" t="str">
        <f>IF('لیست کل'!I667="","",'لیست کل'!I667)</f>
        <v/>
      </c>
      <c r="J667" s="31" t="str">
        <f>IF('لیست کل'!J667="","",'لیست کل'!J667)</f>
        <v/>
      </c>
      <c r="K667" s="31" t="str">
        <f>IF('لیست کل'!K667="","",'لیست کل'!K667)</f>
        <v/>
      </c>
      <c r="L667" s="31" t="str">
        <f>IF('لیست کل'!L667="","",'لیست کل'!L667)</f>
        <v/>
      </c>
      <c r="M667" s="31" t="str">
        <f>IF('لیست کل'!M667="","",'لیست کل'!M667)</f>
        <v/>
      </c>
      <c r="N667" s="31" t="str">
        <f>IF('لیست کل'!N667="","",'لیست کل'!N667)</f>
        <v/>
      </c>
      <c r="O667" s="31" t="str">
        <f>IF('لیست کل'!O667="","",'لیست کل'!O667)</f>
        <v/>
      </c>
      <c r="P667" s="31" t="str">
        <f>IF('لیست کل'!P667="","",'لیست کل'!P667)</f>
        <v/>
      </c>
      <c r="Q667" s="31" t="str">
        <f>IF('لیست کل'!Q667="","",'لیست کل'!Q667)</f>
        <v/>
      </c>
      <c r="R667" s="31" t="str">
        <f>IF('لیست کل'!R667="","",'لیست کل'!R667)</f>
        <v/>
      </c>
      <c r="S667" s="31" t="str">
        <f>IF('لیست کل'!S667="","",'لیست کل'!S667)</f>
        <v/>
      </c>
      <c r="T667" s="88" t="str">
        <f>IF('لیست کل'!T667="","",'لیست کل'!T667)</f>
        <v/>
      </c>
    </row>
    <row r="668" spans="1:20" ht="21" hidden="1">
      <c r="A668" s="30">
        <f>IF('لیست کل'!A668="","",'لیست کل'!A668)</f>
        <v>665</v>
      </c>
      <c r="B668" s="30" t="str">
        <f>IF('لیست کل'!B668="","",'لیست کل'!B668)</f>
        <v/>
      </c>
      <c r="C668" s="30" t="str">
        <f>IF('لیست کل'!C668="","",'لیست کل'!C668)</f>
        <v/>
      </c>
      <c r="D668" s="30" t="str">
        <f>IF('لیست کل'!D668="","",'لیست کل'!D668)</f>
        <v/>
      </c>
      <c r="E668" s="30" t="str">
        <f>IF('لیست کل'!E668="","",'لیست کل'!E668)</f>
        <v/>
      </c>
      <c r="F668" s="30" t="str">
        <f>IF('لیست کل'!F668="","",'لیست کل'!F668)</f>
        <v/>
      </c>
      <c r="G668" s="30" t="str">
        <f>IF('لیست کل'!G668="","",'لیست کل'!G668)</f>
        <v/>
      </c>
      <c r="H668" s="30" t="str">
        <f>IF('لیست کل'!H668="","",'لیست کل'!H668)</f>
        <v/>
      </c>
      <c r="I668" s="30" t="str">
        <f>IF('لیست کل'!I668="","",'لیست کل'!I668)</f>
        <v/>
      </c>
      <c r="J668" s="30" t="str">
        <f>IF('لیست کل'!J668="","",'لیست کل'!J668)</f>
        <v/>
      </c>
      <c r="K668" s="30" t="str">
        <f>IF('لیست کل'!K668="","",'لیست کل'!K668)</f>
        <v/>
      </c>
      <c r="L668" s="30" t="str">
        <f>IF('لیست کل'!L668="","",'لیست کل'!L668)</f>
        <v/>
      </c>
      <c r="M668" s="30" t="str">
        <f>IF('لیست کل'!M668="","",'لیست کل'!M668)</f>
        <v/>
      </c>
      <c r="N668" s="30" t="str">
        <f>IF('لیست کل'!N668="","",'لیست کل'!N668)</f>
        <v/>
      </c>
      <c r="O668" s="30" t="str">
        <f>IF('لیست کل'!O668="","",'لیست کل'!O668)</f>
        <v/>
      </c>
      <c r="P668" s="30" t="str">
        <f>IF('لیست کل'!P668="","",'لیست کل'!P668)</f>
        <v/>
      </c>
      <c r="Q668" s="30" t="str">
        <f>IF('لیست کل'!Q668="","",'لیست کل'!Q668)</f>
        <v/>
      </c>
      <c r="R668" s="30" t="str">
        <f>IF('لیست کل'!R668="","",'لیست کل'!R668)</f>
        <v/>
      </c>
      <c r="S668" s="30" t="str">
        <f>IF('لیست کل'!S668="","",'لیست کل'!S668)</f>
        <v/>
      </c>
      <c r="T668" s="87" t="str">
        <f>IF('لیست کل'!T668="","",'لیست کل'!T668)</f>
        <v/>
      </c>
    </row>
    <row r="669" spans="1:20" ht="21" hidden="1">
      <c r="A669" s="31">
        <f>IF('لیست کل'!A669="","",'لیست کل'!A669)</f>
        <v>666</v>
      </c>
      <c r="B669" s="31" t="str">
        <f>IF('لیست کل'!B669="","",'لیست کل'!B669)</f>
        <v/>
      </c>
      <c r="C669" s="31" t="str">
        <f>IF('لیست کل'!C669="","",'لیست کل'!C669)</f>
        <v/>
      </c>
      <c r="D669" s="31" t="str">
        <f>IF('لیست کل'!D669="","",'لیست کل'!D669)</f>
        <v/>
      </c>
      <c r="E669" s="31" t="str">
        <f>IF('لیست کل'!E669="","",'لیست کل'!E669)</f>
        <v/>
      </c>
      <c r="F669" s="31" t="str">
        <f>IF('لیست کل'!F669="","",'لیست کل'!F669)</f>
        <v/>
      </c>
      <c r="G669" s="31" t="str">
        <f>IF('لیست کل'!G669="","",'لیست کل'!G669)</f>
        <v/>
      </c>
      <c r="H669" s="31" t="str">
        <f>IF('لیست کل'!H669="","",'لیست کل'!H669)</f>
        <v/>
      </c>
      <c r="I669" s="31" t="str">
        <f>IF('لیست کل'!I669="","",'لیست کل'!I669)</f>
        <v/>
      </c>
      <c r="J669" s="31" t="str">
        <f>IF('لیست کل'!J669="","",'لیست کل'!J669)</f>
        <v/>
      </c>
      <c r="K669" s="31" t="str">
        <f>IF('لیست کل'!K669="","",'لیست کل'!K669)</f>
        <v/>
      </c>
      <c r="L669" s="31" t="str">
        <f>IF('لیست کل'!L669="","",'لیست کل'!L669)</f>
        <v/>
      </c>
      <c r="M669" s="31" t="str">
        <f>IF('لیست کل'!M669="","",'لیست کل'!M669)</f>
        <v/>
      </c>
      <c r="N669" s="31" t="str">
        <f>IF('لیست کل'!N669="","",'لیست کل'!N669)</f>
        <v/>
      </c>
      <c r="O669" s="31" t="str">
        <f>IF('لیست کل'!O669="","",'لیست کل'!O669)</f>
        <v/>
      </c>
      <c r="P669" s="31" t="str">
        <f>IF('لیست کل'!P669="","",'لیست کل'!P669)</f>
        <v/>
      </c>
      <c r="Q669" s="31" t="str">
        <f>IF('لیست کل'!Q669="","",'لیست کل'!Q669)</f>
        <v/>
      </c>
      <c r="R669" s="31" t="str">
        <f>IF('لیست کل'!R669="","",'لیست کل'!R669)</f>
        <v/>
      </c>
      <c r="S669" s="31" t="str">
        <f>IF('لیست کل'!S669="","",'لیست کل'!S669)</f>
        <v/>
      </c>
      <c r="T669" s="88" t="str">
        <f>IF('لیست کل'!T669="","",'لیست کل'!T669)</f>
        <v/>
      </c>
    </row>
    <row r="670" spans="1:20" ht="21" hidden="1">
      <c r="A670" s="30">
        <f>IF('لیست کل'!A670="","",'لیست کل'!A670)</f>
        <v>667</v>
      </c>
      <c r="B670" s="30" t="str">
        <f>IF('لیست کل'!B670="","",'لیست کل'!B670)</f>
        <v/>
      </c>
      <c r="C670" s="30" t="str">
        <f>IF('لیست کل'!C670="","",'لیست کل'!C670)</f>
        <v/>
      </c>
      <c r="D670" s="30" t="str">
        <f>IF('لیست کل'!D670="","",'لیست کل'!D670)</f>
        <v/>
      </c>
      <c r="E670" s="30" t="str">
        <f>IF('لیست کل'!E670="","",'لیست کل'!E670)</f>
        <v/>
      </c>
      <c r="F670" s="30" t="str">
        <f>IF('لیست کل'!F670="","",'لیست کل'!F670)</f>
        <v/>
      </c>
      <c r="G670" s="30" t="str">
        <f>IF('لیست کل'!G670="","",'لیست کل'!G670)</f>
        <v/>
      </c>
      <c r="H670" s="30" t="str">
        <f>IF('لیست کل'!H670="","",'لیست کل'!H670)</f>
        <v/>
      </c>
      <c r="I670" s="30" t="str">
        <f>IF('لیست کل'!I670="","",'لیست کل'!I670)</f>
        <v/>
      </c>
      <c r="J670" s="30" t="str">
        <f>IF('لیست کل'!J670="","",'لیست کل'!J670)</f>
        <v/>
      </c>
      <c r="K670" s="30" t="str">
        <f>IF('لیست کل'!K670="","",'لیست کل'!K670)</f>
        <v/>
      </c>
      <c r="L670" s="30" t="str">
        <f>IF('لیست کل'!L670="","",'لیست کل'!L670)</f>
        <v/>
      </c>
      <c r="M670" s="30" t="str">
        <f>IF('لیست کل'!M670="","",'لیست کل'!M670)</f>
        <v/>
      </c>
      <c r="N670" s="30" t="str">
        <f>IF('لیست کل'!N670="","",'لیست کل'!N670)</f>
        <v/>
      </c>
      <c r="O670" s="30" t="str">
        <f>IF('لیست کل'!O670="","",'لیست کل'!O670)</f>
        <v/>
      </c>
      <c r="P670" s="30" t="str">
        <f>IF('لیست کل'!P670="","",'لیست کل'!P670)</f>
        <v/>
      </c>
      <c r="Q670" s="30" t="str">
        <f>IF('لیست کل'!Q670="","",'لیست کل'!Q670)</f>
        <v/>
      </c>
      <c r="R670" s="30" t="str">
        <f>IF('لیست کل'!R670="","",'لیست کل'!R670)</f>
        <v/>
      </c>
      <c r="S670" s="30" t="str">
        <f>IF('لیست کل'!S670="","",'لیست کل'!S670)</f>
        <v/>
      </c>
      <c r="T670" s="87" t="str">
        <f>IF('لیست کل'!T670="","",'لیست کل'!T670)</f>
        <v/>
      </c>
    </row>
    <row r="671" spans="1:20" ht="21" hidden="1">
      <c r="A671" s="31">
        <f>IF('لیست کل'!A671="","",'لیست کل'!A671)</f>
        <v>668</v>
      </c>
      <c r="B671" s="31" t="str">
        <f>IF('لیست کل'!B671="","",'لیست کل'!B671)</f>
        <v/>
      </c>
      <c r="C671" s="31" t="str">
        <f>IF('لیست کل'!C671="","",'لیست کل'!C671)</f>
        <v/>
      </c>
      <c r="D671" s="31" t="str">
        <f>IF('لیست کل'!D671="","",'لیست کل'!D671)</f>
        <v/>
      </c>
      <c r="E671" s="31" t="str">
        <f>IF('لیست کل'!E671="","",'لیست کل'!E671)</f>
        <v/>
      </c>
      <c r="F671" s="31" t="str">
        <f>IF('لیست کل'!F671="","",'لیست کل'!F671)</f>
        <v/>
      </c>
      <c r="G671" s="31" t="str">
        <f>IF('لیست کل'!G671="","",'لیست کل'!G671)</f>
        <v/>
      </c>
      <c r="H671" s="31" t="str">
        <f>IF('لیست کل'!H671="","",'لیست کل'!H671)</f>
        <v/>
      </c>
      <c r="I671" s="31" t="str">
        <f>IF('لیست کل'!I671="","",'لیست کل'!I671)</f>
        <v/>
      </c>
      <c r="J671" s="31" t="str">
        <f>IF('لیست کل'!J671="","",'لیست کل'!J671)</f>
        <v/>
      </c>
      <c r="K671" s="31" t="str">
        <f>IF('لیست کل'!K671="","",'لیست کل'!K671)</f>
        <v/>
      </c>
      <c r="L671" s="31" t="str">
        <f>IF('لیست کل'!L671="","",'لیست کل'!L671)</f>
        <v/>
      </c>
      <c r="M671" s="31" t="str">
        <f>IF('لیست کل'!M671="","",'لیست کل'!M671)</f>
        <v/>
      </c>
      <c r="N671" s="31" t="str">
        <f>IF('لیست کل'!N671="","",'لیست کل'!N671)</f>
        <v/>
      </c>
      <c r="O671" s="31" t="str">
        <f>IF('لیست کل'!O671="","",'لیست کل'!O671)</f>
        <v/>
      </c>
      <c r="P671" s="31" t="str">
        <f>IF('لیست کل'!P671="","",'لیست کل'!P671)</f>
        <v/>
      </c>
      <c r="Q671" s="31" t="str">
        <f>IF('لیست کل'!Q671="","",'لیست کل'!Q671)</f>
        <v/>
      </c>
      <c r="R671" s="31" t="str">
        <f>IF('لیست کل'!R671="","",'لیست کل'!R671)</f>
        <v/>
      </c>
      <c r="S671" s="31" t="str">
        <f>IF('لیست کل'!S671="","",'لیست کل'!S671)</f>
        <v/>
      </c>
      <c r="T671" s="88" t="str">
        <f>IF('لیست کل'!T671="","",'لیست کل'!T671)</f>
        <v/>
      </c>
    </row>
    <row r="672" spans="1:20" ht="21" hidden="1">
      <c r="A672" s="30">
        <f>IF('لیست کل'!A672="","",'لیست کل'!A672)</f>
        <v>669</v>
      </c>
      <c r="B672" s="30" t="str">
        <f>IF('لیست کل'!B672="","",'لیست کل'!B672)</f>
        <v/>
      </c>
      <c r="C672" s="30" t="str">
        <f>IF('لیست کل'!C672="","",'لیست کل'!C672)</f>
        <v/>
      </c>
      <c r="D672" s="30" t="str">
        <f>IF('لیست کل'!D672="","",'لیست کل'!D672)</f>
        <v/>
      </c>
      <c r="E672" s="30" t="str">
        <f>IF('لیست کل'!E672="","",'لیست کل'!E672)</f>
        <v/>
      </c>
      <c r="F672" s="30" t="str">
        <f>IF('لیست کل'!F672="","",'لیست کل'!F672)</f>
        <v/>
      </c>
      <c r="G672" s="30" t="str">
        <f>IF('لیست کل'!G672="","",'لیست کل'!G672)</f>
        <v/>
      </c>
      <c r="H672" s="30" t="str">
        <f>IF('لیست کل'!H672="","",'لیست کل'!H672)</f>
        <v/>
      </c>
      <c r="I672" s="30" t="str">
        <f>IF('لیست کل'!I672="","",'لیست کل'!I672)</f>
        <v/>
      </c>
      <c r="J672" s="30" t="str">
        <f>IF('لیست کل'!J672="","",'لیست کل'!J672)</f>
        <v/>
      </c>
      <c r="K672" s="30" t="str">
        <f>IF('لیست کل'!K672="","",'لیست کل'!K672)</f>
        <v/>
      </c>
      <c r="L672" s="30" t="str">
        <f>IF('لیست کل'!L672="","",'لیست کل'!L672)</f>
        <v/>
      </c>
      <c r="M672" s="30" t="str">
        <f>IF('لیست کل'!M672="","",'لیست کل'!M672)</f>
        <v/>
      </c>
      <c r="N672" s="30" t="str">
        <f>IF('لیست کل'!N672="","",'لیست کل'!N672)</f>
        <v/>
      </c>
      <c r="O672" s="30" t="str">
        <f>IF('لیست کل'!O672="","",'لیست کل'!O672)</f>
        <v/>
      </c>
      <c r="P672" s="30" t="str">
        <f>IF('لیست کل'!P672="","",'لیست کل'!P672)</f>
        <v/>
      </c>
      <c r="Q672" s="30" t="str">
        <f>IF('لیست کل'!Q672="","",'لیست کل'!Q672)</f>
        <v/>
      </c>
      <c r="R672" s="30" t="str">
        <f>IF('لیست کل'!R672="","",'لیست کل'!R672)</f>
        <v/>
      </c>
      <c r="S672" s="30" t="str">
        <f>IF('لیست کل'!S672="","",'لیست کل'!S672)</f>
        <v/>
      </c>
      <c r="T672" s="87" t="str">
        <f>IF('لیست کل'!T672="","",'لیست کل'!T672)</f>
        <v/>
      </c>
    </row>
    <row r="673" spans="1:20" ht="21" hidden="1">
      <c r="A673" s="31">
        <f>IF('لیست کل'!A673="","",'لیست کل'!A673)</f>
        <v>670</v>
      </c>
      <c r="B673" s="31" t="str">
        <f>IF('لیست کل'!B673="","",'لیست کل'!B673)</f>
        <v/>
      </c>
      <c r="C673" s="31" t="str">
        <f>IF('لیست کل'!C673="","",'لیست کل'!C673)</f>
        <v/>
      </c>
      <c r="D673" s="31" t="str">
        <f>IF('لیست کل'!D673="","",'لیست کل'!D673)</f>
        <v/>
      </c>
      <c r="E673" s="31" t="str">
        <f>IF('لیست کل'!E673="","",'لیست کل'!E673)</f>
        <v/>
      </c>
      <c r="F673" s="31" t="str">
        <f>IF('لیست کل'!F673="","",'لیست کل'!F673)</f>
        <v/>
      </c>
      <c r="G673" s="31" t="str">
        <f>IF('لیست کل'!G673="","",'لیست کل'!G673)</f>
        <v/>
      </c>
      <c r="H673" s="31" t="str">
        <f>IF('لیست کل'!H673="","",'لیست کل'!H673)</f>
        <v/>
      </c>
      <c r="I673" s="31" t="str">
        <f>IF('لیست کل'!I673="","",'لیست کل'!I673)</f>
        <v/>
      </c>
      <c r="J673" s="31" t="str">
        <f>IF('لیست کل'!J673="","",'لیست کل'!J673)</f>
        <v/>
      </c>
      <c r="K673" s="31" t="str">
        <f>IF('لیست کل'!K673="","",'لیست کل'!K673)</f>
        <v/>
      </c>
      <c r="L673" s="31" t="str">
        <f>IF('لیست کل'!L673="","",'لیست کل'!L673)</f>
        <v/>
      </c>
      <c r="M673" s="31" t="str">
        <f>IF('لیست کل'!M673="","",'لیست کل'!M673)</f>
        <v/>
      </c>
      <c r="N673" s="31" t="str">
        <f>IF('لیست کل'!N673="","",'لیست کل'!N673)</f>
        <v/>
      </c>
      <c r="O673" s="31" t="str">
        <f>IF('لیست کل'!O673="","",'لیست کل'!O673)</f>
        <v/>
      </c>
      <c r="P673" s="31" t="str">
        <f>IF('لیست کل'!P673="","",'لیست کل'!P673)</f>
        <v/>
      </c>
      <c r="Q673" s="31" t="str">
        <f>IF('لیست کل'!Q673="","",'لیست کل'!Q673)</f>
        <v/>
      </c>
      <c r="R673" s="31" t="str">
        <f>IF('لیست کل'!R673="","",'لیست کل'!R673)</f>
        <v/>
      </c>
      <c r="S673" s="31" t="str">
        <f>IF('لیست کل'!S673="","",'لیست کل'!S673)</f>
        <v/>
      </c>
      <c r="T673" s="88" t="str">
        <f>IF('لیست کل'!T673="","",'لیست کل'!T673)</f>
        <v/>
      </c>
    </row>
    <row r="674" spans="1:20" ht="21" hidden="1">
      <c r="A674" s="30">
        <f>IF('لیست کل'!A674="","",'لیست کل'!A674)</f>
        <v>671</v>
      </c>
      <c r="B674" s="30" t="str">
        <f>IF('لیست کل'!B674="","",'لیست کل'!B674)</f>
        <v/>
      </c>
      <c r="C674" s="30" t="str">
        <f>IF('لیست کل'!C674="","",'لیست کل'!C674)</f>
        <v/>
      </c>
      <c r="D674" s="30" t="str">
        <f>IF('لیست کل'!D674="","",'لیست کل'!D674)</f>
        <v/>
      </c>
      <c r="E674" s="30" t="str">
        <f>IF('لیست کل'!E674="","",'لیست کل'!E674)</f>
        <v/>
      </c>
      <c r="F674" s="30" t="str">
        <f>IF('لیست کل'!F674="","",'لیست کل'!F674)</f>
        <v/>
      </c>
      <c r="G674" s="30" t="str">
        <f>IF('لیست کل'!G674="","",'لیست کل'!G674)</f>
        <v/>
      </c>
      <c r="H674" s="30" t="str">
        <f>IF('لیست کل'!H674="","",'لیست کل'!H674)</f>
        <v/>
      </c>
      <c r="I674" s="30" t="str">
        <f>IF('لیست کل'!I674="","",'لیست کل'!I674)</f>
        <v/>
      </c>
      <c r="J674" s="30" t="str">
        <f>IF('لیست کل'!J674="","",'لیست کل'!J674)</f>
        <v/>
      </c>
      <c r="K674" s="30" t="str">
        <f>IF('لیست کل'!K674="","",'لیست کل'!K674)</f>
        <v/>
      </c>
      <c r="L674" s="30" t="str">
        <f>IF('لیست کل'!L674="","",'لیست کل'!L674)</f>
        <v/>
      </c>
      <c r="M674" s="30" t="str">
        <f>IF('لیست کل'!M674="","",'لیست کل'!M674)</f>
        <v/>
      </c>
      <c r="N674" s="30" t="str">
        <f>IF('لیست کل'!N674="","",'لیست کل'!N674)</f>
        <v/>
      </c>
      <c r="O674" s="30" t="str">
        <f>IF('لیست کل'!O674="","",'لیست کل'!O674)</f>
        <v/>
      </c>
      <c r="P674" s="30" t="str">
        <f>IF('لیست کل'!P674="","",'لیست کل'!P674)</f>
        <v/>
      </c>
      <c r="Q674" s="30" t="str">
        <f>IF('لیست کل'!Q674="","",'لیست کل'!Q674)</f>
        <v/>
      </c>
      <c r="R674" s="30" t="str">
        <f>IF('لیست کل'!R674="","",'لیست کل'!R674)</f>
        <v/>
      </c>
      <c r="S674" s="30" t="str">
        <f>IF('لیست کل'!S674="","",'لیست کل'!S674)</f>
        <v/>
      </c>
      <c r="T674" s="87" t="str">
        <f>IF('لیست کل'!T674="","",'لیست کل'!T674)</f>
        <v/>
      </c>
    </row>
    <row r="675" spans="1:20" ht="21" hidden="1">
      <c r="A675" s="31">
        <f>IF('لیست کل'!A675="","",'لیست کل'!A675)</f>
        <v>672</v>
      </c>
      <c r="B675" s="31" t="str">
        <f>IF('لیست کل'!B675="","",'لیست کل'!B675)</f>
        <v/>
      </c>
      <c r="C675" s="31" t="str">
        <f>IF('لیست کل'!C675="","",'لیست کل'!C675)</f>
        <v/>
      </c>
      <c r="D675" s="31" t="str">
        <f>IF('لیست کل'!D675="","",'لیست کل'!D675)</f>
        <v/>
      </c>
      <c r="E675" s="31" t="str">
        <f>IF('لیست کل'!E675="","",'لیست کل'!E675)</f>
        <v/>
      </c>
      <c r="F675" s="31" t="str">
        <f>IF('لیست کل'!F675="","",'لیست کل'!F675)</f>
        <v/>
      </c>
      <c r="G675" s="31" t="str">
        <f>IF('لیست کل'!G675="","",'لیست کل'!G675)</f>
        <v/>
      </c>
      <c r="H675" s="31" t="str">
        <f>IF('لیست کل'!H675="","",'لیست کل'!H675)</f>
        <v/>
      </c>
      <c r="I675" s="31" t="str">
        <f>IF('لیست کل'!I675="","",'لیست کل'!I675)</f>
        <v/>
      </c>
      <c r="J675" s="31" t="str">
        <f>IF('لیست کل'!J675="","",'لیست کل'!J675)</f>
        <v/>
      </c>
      <c r="K675" s="31" t="str">
        <f>IF('لیست کل'!K675="","",'لیست کل'!K675)</f>
        <v/>
      </c>
      <c r="L675" s="31" t="str">
        <f>IF('لیست کل'!L675="","",'لیست کل'!L675)</f>
        <v/>
      </c>
      <c r="M675" s="31" t="str">
        <f>IF('لیست کل'!M675="","",'لیست کل'!M675)</f>
        <v/>
      </c>
      <c r="N675" s="31" t="str">
        <f>IF('لیست کل'!N675="","",'لیست کل'!N675)</f>
        <v/>
      </c>
      <c r="O675" s="31" t="str">
        <f>IF('لیست کل'!O675="","",'لیست کل'!O675)</f>
        <v/>
      </c>
      <c r="P675" s="31" t="str">
        <f>IF('لیست کل'!P675="","",'لیست کل'!P675)</f>
        <v/>
      </c>
      <c r="Q675" s="31" t="str">
        <f>IF('لیست کل'!Q675="","",'لیست کل'!Q675)</f>
        <v/>
      </c>
      <c r="R675" s="31" t="str">
        <f>IF('لیست کل'!R675="","",'لیست کل'!R675)</f>
        <v/>
      </c>
      <c r="S675" s="31" t="str">
        <f>IF('لیست کل'!S675="","",'لیست کل'!S675)</f>
        <v/>
      </c>
      <c r="T675" s="88" t="str">
        <f>IF('لیست کل'!T675="","",'لیست کل'!T675)</f>
        <v/>
      </c>
    </row>
    <row r="676" spans="1:20" ht="21" hidden="1">
      <c r="A676" s="30">
        <f>IF('لیست کل'!A676="","",'لیست کل'!A676)</f>
        <v>673</v>
      </c>
      <c r="B676" s="30" t="str">
        <f>IF('لیست کل'!B676="","",'لیست کل'!B676)</f>
        <v/>
      </c>
      <c r="C676" s="30" t="str">
        <f>IF('لیست کل'!C676="","",'لیست کل'!C676)</f>
        <v/>
      </c>
      <c r="D676" s="30" t="str">
        <f>IF('لیست کل'!D676="","",'لیست کل'!D676)</f>
        <v/>
      </c>
      <c r="E676" s="30" t="str">
        <f>IF('لیست کل'!E676="","",'لیست کل'!E676)</f>
        <v/>
      </c>
      <c r="F676" s="30" t="str">
        <f>IF('لیست کل'!F676="","",'لیست کل'!F676)</f>
        <v/>
      </c>
      <c r="G676" s="30" t="str">
        <f>IF('لیست کل'!G676="","",'لیست کل'!G676)</f>
        <v/>
      </c>
      <c r="H676" s="30" t="str">
        <f>IF('لیست کل'!H676="","",'لیست کل'!H676)</f>
        <v/>
      </c>
      <c r="I676" s="30" t="str">
        <f>IF('لیست کل'!I676="","",'لیست کل'!I676)</f>
        <v/>
      </c>
      <c r="J676" s="30" t="str">
        <f>IF('لیست کل'!J676="","",'لیست کل'!J676)</f>
        <v/>
      </c>
      <c r="K676" s="30" t="str">
        <f>IF('لیست کل'!K676="","",'لیست کل'!K676)</f>
        <v/>
      </c>
      <c r="L676" s="30" t="str">
        <f>IF('لیست کل'!L676="","",'لیست کل'!L676)</f>
        <v/>
      </c>
      <c r="M676" s="30" t="str">
        <f>IF('لیست کل'!M676="","",'لیست کل'!M676)</f>
        <v/>
      </c>
      <c r="N676" s="30" t="str">
        <f>IF('لیست کل'!N676="","",'لیست کل'!N676)</f>
        <v/>
      </c>
      <c r="O676" s="30" t="str">
        <f>IF('لیست کل'!O676="","",'لیست کل'!O676)</f>
        <v/>
      </c>
      <c r="P676" s="30" t="str">
        <f>IF('لیست کل'!P676="","",'لیست کل'!P676)</f>
        <v/>
      </c>
      <c r="Q676" s="30" t="str">
        <f>IF('لیست کل'!Q676="","",'لیست کل'!Q676)</f>
        <v/>
      </c>
      <c r="R676" s="30" t="str">
        <f>IF('لیست کل'!R676="","",'لیست کل'!R676)</f>
        <v/>
      </c>
      <c r="S676" s="30" t="str">
        <f>IF('لیست کل'!S676="","",'لیست کل'!S676)</f>
        <v/>
      </c>
      <c r="T676" s="87" t="str">
        <f>IF('لیست کل'!T676="","",'لیست کل'!T676)</f>
        <v/>
      </c>
    </row>
    <row r="677" spans="1:20" ht="21" hidden="1">
      <c r="A677" s="31">
        <f>IF('لیست کل'!A677="","",'لیست کل'!A677)</f>
        <v>674</v>
      </c>
      <c r="B677" s="31" t="str">
        <f>IF('لیست کل'!B677="","",'لیست کل'!B677)</f>
        <v/>
      </c>
      <c r="C677" s="31" t="str">
        <f>IF('لیست کل'!C677="","",'لیست کل'!C677)</f>
        <v/>
      </c>
      <c r="D677" s="31" t="str">
        <f>IF('لیست کل'!D677="","",'لیست کل'!D677)</f>
        <v/>
      </c>
      <c r="E677" s="31" t="str">
        <f>IF('لیست کل'!E677="","",'لیست کل'!E677)</f>
        <v/>
      </c>
      <c r="F677" s="31" t="str">
        <f>IF('لیست کل'!F677="","",'لیست کل'!F677)</f>
        <v/>
      </c>
      <c r="G677" s="31" t="str">
        <f>IF('لیست کل'!G677="","",'لیست کل'!G677)</f>
        <v/>
      </c>
      <c r="H677" s="31" t="str">
        <f>IF('لیست کل'!H677="","",'لیست کل'!H677)</f>
        <v/>
      </c>
      <c r="I677" s="31" t="str">
        <f>IF('لیست کل'!I677="","",'لیست کل'!I677)</f>
        <v/>
      </c>
      <c r="J677" s="31" t="str">
        <f>IF('لیست کل'!J677="","",'لیست کل'!J677)</f>
        <v/>
      </c>
      <c r="K677" s="31" t="str">
        <f>IF('لیست کل'!K677="","",'لیست کل'!K677)</f>
        <v/>
      </c>
      <c r="L677" s="31" t="str">
        <f>IF('لیست کل'!L677="","",'لیست کل'!L677)</f>
        <v/>
      </c>
      <c r="M677" s="31" t="str">
        <f>IF('لیست کل'!M677="","",'لیست کل'!M677)</f>
        <v/>
      </c>
      <c r="N677" s="31" t="str">
        <f>IF('لیست کل'!N677="","",'لیست کل'!N677)</f>
        <v/>
      </c>
      <c r="O677" s="31" t="str">
        <f>IF('لیست کل'!O677="","",'لیست کل'!O677)</f>
        <v/>
      </c>
      <c r="P677" s="31" t="str">
        <f>IF('لیست کل'!P677="","",'لیست کل'!P677)</f>
        <v/>
      </c>
      <c r="Q677" s="31" t="str">
        <f>IF('لیست کل'!Q677="","",'لیست کل'!Q677)</f>
        <v/>
      </c>
      <c r="R677" s="31" t="str">
        <f>IF('لیست کل'!R677="","",'لیست کل'!R677)</f>
        <v/>
      </c>
      <c r="S677" s="31" t="str">
        <f>IF('لیست کل'!S677="","",'لیست کل'!S677)</f>
        <v/>
      </c>
      <c r="T677" s="88" t="str">
        <f>IF('لیست کل'!T677="","",'لیست کل'!T677)</f>
        <v/>
      </c>
    </row>
    <row r="678" spans="1:20" ht="21" hidden="1">
      <c r="A678" s="30">
        <f>IF('لیست کل'!A678="","",'لیست کل'!A678)</f>
        <v>675</v>
      </c>
      <c r="B678" s="30" t="str">
        <f>IF('لیست کل'!B678="","",'لیست کل'!B678)</f>
        <v/>
      </c>
      <c r="C678" s="30" t="str">
        <f>IF('لیست کل'!C678="","",'لیست کل'!C678)</f>
        <v/>
      </c>
      <c r="D678" s="30" t="str">
        <f>IF('لیست کل'!D678="","",'لیست کل'!D678)</f>
        <v/>
      </c>
      <c r="E678" s="30" t="str">
        <f>IF('لیست کل'!E678="","",'لیست کل'!E678)</f>
        <v/>
      </c>
      <c r="F678" s="30" t="str">
        <f>IF('لیست کل'!F678="","",'لیست کل'!F678)</f>
        <v/>
      </c>
      <c r="G678" s="30" t="str">
        <f>IF('لیست کل'!G678="","",'لیست کل'!G678)</f>
        <v/>
      </c>
      <c r="H678" s="30" t="str">
        <f>IF('لیست کل'!H678="","",'لیست کل'!H678)</f>
        <v/>
      </c>
      <c r="I678" s="30" t="str">
        <f>IF('لیست کل'!I678="","",'لیست کل'!I678)</f>
        <v/>
      </c>
      <c r="J678" s="30" t="str">
        <f>IF('لیست کل'!J678="","",'لیست کل'!J678)</f>
        <v/>
      </c>
      <c r="K678" s="30" t="str">
        <f>IF('لیست کل'!K678="","",'لیست کل'!K678)</f>
        <v/>
      </c>
      <c r="L678" s="30" t="str">
        <f>IF('لیست کل'!L678="","",'لیست کل'!L678)</f>
        <v/>
      </c>
      <c r="M678" s="30" t="str">
        <f>IF('لیست کل'!M678="","",'لیست کل'!M678)</f>
        <v/>
      </c>
      <c r="N678" s="30" t="str">
        <f>IF('لیست کل'!N678="","",'لیست کل'!N678)</f>
        <v/>
      </c>
      <c r="O678" s="30" t="str">
        <f>IF('لیست کل'!O678="","",'لیست کل'!O678)</f>
        <v/>
      </c>
      <c r="P678" s="30" t="str">
        <f>IF('لیست کل'!P678="","",'لیست کل'!P678)</f>
        <v/>
      </c>
      <c r="Q678" s="30" t="str">
        <f>IF('لیست کل'!Q678="","",'لیست کل'!Q678)</f>
        <v/>
      </c>
      <c r="R678" s="30" t="str">
        <f>IF('لیست کل'!R678="","",'لیست کل'!R678)</f>
        <v/>
      </c>
      <c r="S678" s="30" t="str">
        <f>IF('لیست کل'!S678="","",'لیست کل'!S678)</f>
        <v/>
      </c>
      <c r="T678" s="87" t="str">
        <f>IF('لیست کل'!T678="","",'لیست کل'!T678)</f>
        <v/>
      </c>
    </row>
    <row r="679" spans="1:20" ht="21" hidden="1">
      <c r="A679" s="31">
        <f>IF('لیست کل'!A679="","",'لیست کل'!A679)</f>
        <v>676</v>
      </c>
      <c r="B679" s="31" t="str">
        <f>IF('لیست کل'!B679="","",'لیست کل'!B679)</f>
        <v/>
      </c>
      <c r="C679" s="31" t="str">
        <f>IF('لیست کل'!C679="","",'لیست کل'!C679)</f>
        <v/>
      </c>
      <c r="D679" s="31" t="str">
        <f>IF('لیست کل'!D679="","",'لیست کل'!D679)</f>
        <v/>
      </c>
      <c r="E679" s="31" t="str">
        <f>IF('لیست کل'!E679="","",'لیست کل'!E679)</f>
        <v/>
      </c>
      <c r="F679" s="31" t="str">
        <f>IF('لیست کل'!F679="","",'لیست کل'!F679)</f>
        <v/>
      </c>
      <c r="G679" s="31" t="str">
        <f>IF('لیست کل'!G679="","",'لیست کل'!G679)</f>
        <v/>
      </c>
      <c r="H679" s="31" t="str">
        <f>IF('لیست کل'!H679="","",'لیست کل'!H679)</f>
        <v/>
      </c>
      <c r="I679" s="31" t="str">
        <f>IF('لیست کل'!I679="","",'لیست کل'!I679)</f>
        <v/>
      </c>
      <c r="J679" s="31" t="str">
        <f>IF('لیست کل'!J679="","",'لیست کل'!J679)</f>
        <v/>
      </c>
      <c r="K679" s="31" t="str">
        <f>IF('لیست کل'!K679="","",'لیست کل'!K679)</f>
        <v/>
      </c>
      <c r="L679" s="31" t="str">
        <f>IF('لیست کل'!L679="","",'لیست کل'!L679)</f>
        <v/>
      </c>
      <c r="M679" s="31" t="str">
        <f>IF('لیست کل'!M679="","",'لیست کل'!M679)</f>
        <v/>
      </c>
      <c r="N679" s="31" t="str">
        <f>IF('لیست کل'!N679="","",'لیست کل'!N679)</f>
        <v/>
      </c>
      <c r="O679" s="31" t="str">
        <f>IF('لیست کل'!O679="","",'لیست کل'!O679)</f>
        <v/>
      </c>
      <c r="P679" s="31" t="str">
        <f>IF('لیست کل'!P679="","",'لیست کل'!P679)</f>
        <v/>
      </c>
      <c r="Q679" s="31" t="str">
        <f>IF('لیست کل'!Q679="","",'لیست کل'!Q679)</f>
        <v/>
      </c>
      <c r="R679" s="31" t="str">
        <f>IF('لیست کل'!R679="","",'لیست کل'!R679)</f>
        <v/>
      </c>
      <c r="S679" s="31" t="str">
        <f>IF('لیست کل'!S679="","",'لیست کل'!S679)</f>
        <v/>
      </c>
      <c r="T679" s="88" t="str">
        <f>IF('لیست کل'!T679="","",'لیست کل'!T679)</f>
        <v/>
      </c>
    </row>
    <row r="680" spans="1:20" ht="21" hidden="1">
      <c r="A680" s="30">
        <f>IF('لیست کل'!A680="","",'لیست کل'!A680)</f>
        <v>677</v>
      </c>
      <c r="B680" s="30" t="str">
        <f>IF('لیست کل'!B680="","",'لیست کل'!B680)</f>
        <v/>
      </c>
      <c r="C680" s="30" t="str">
        <f>IF('لیست کل'!C680="","",'لیست کل'!C680)</f>
        <v/>
      </c>
      <c r="D680" s="30" t="str">
        <f>IF('لیست کل'!D680="","",'لیست کل'!D680)</f>
        <v/>
      </c>
      <c r="E680" s="30" t="str">
        <f>IF('لیست کل'!E680="","",'لیست کل'!E680)</f>
        <v/>
      </c>
      <c r="F680" s="30" t="str">
        <f>IF('لیست کل'!F680="","",'لیست کل'!F680)</f>
        <v/>
      </c>
      <c r="G680" s="30" t="str">
        <f>IF('لیست کل'!G680="","",'لیست کل'!G680)</f>
        <v/>
      </c>
      <c r="H680" s="30" t="str">
        <f>IF('لیست کل'!H680="","",'لیست کل'!H680)</f>
        <v/>
      </c>
      <c r="I680" s="30" t="str">
        <f>IF('لیست کل'!I680="","",'لیست کل'!I680)</f>
        <v/>
      </c>
      <c r="J680" s="30" t="str">
        <f>IF('لیست کل'!J680="","",'لیست کل'!J680)</f>
        <v/>
      </c>
      <c r="K680" s="30" t="str">
        <f>IF('لیست کل'!K680="","",'لیست کل'!K680)</f>
        <v/>
      </c>
      <c r="L680" s="30" t="str">
        <f>IF('لیست کل'!L680="","",'لیست کل'!L680)</f>
        <v/>
      </c>
      <c r="M680" s="30" t="str">
        <f>IF('لیست کل'!M680="","",'لیست کل'!M680)</f>
        <v/>
      </c>
      <c r="N680" s="30" t="str">
        <f>IF('لیست کل'!N680="","",'لیست کل'!N680)</f>
        <v/>
      </c>
      <c r="O680" s="30" t="str">
        <f>IF('لیست کل'!O680="","",'لیست کل'!O680)</f>
        <v/>
      </c>
      <c r="P680" s="30" t="str">
        <f>IF('لیست کل'!P680="","",'لیست کل'!P680)</f>
        <v/>
      </c>
      <c r="Q680" s="30" t="str">
        <f>IF('لیست کل'!Q680="","",'لیست کل'!Q680)</f>
        <v/>
      </c>
      <c r="R680" s="30" t="str">
        <f>IF('لیست کل'!R680="","",'لیست کل'!R680)</f>
        <v/>
      </c>
      <c r="S680" s="30" t="str">
        <f>IF('لیست کل'!S680="","",'لیست کل'!S680)</f>
        <v/>
      </c>
      <c r="T680" s="87" t="str">
        <f>IF('لیست کل'!T680="","",'لیست کل'!T680)</f>
        <v/>
      </c>
    </row>
    <row r="681" spans="1:20" ht="21" hidden="1">
      <c r="A681" s="31">
        <f>IF('لیست کل'!A681="","",'لیست کل'!A681)</f>
        <v>678</v>
      </c>
      <c r="B681" s="31" t="str">
        <f>IF('لیست کل'!B681="","",'لیست کل'!B681)</f>
        <v/>
      </c>
      <c r="C681" s="31" t="str">
        <f>IF('لیست کل'!C681="","",'لیست کل'!C681)</f>
        <v/>
      </c>
      <c r="D681" s="31" t="str">
        <f>IF('لیست کل'!D681="","",'لیست کل'!D681)</f>
        <v/>
      </c>
      <c r="E681" s="31" t="str">
        <f>IF('لیست کل'!E681="","",'لیست کل'!E681)</f>
        <v/>
      </c>
      <c r="F681" s="31" t="str">
        <f>IF('لیست کل'!F681="","",'لیست کل'!F681)</f>
        <v/>
      </c>
      <c r="G681" s="31" t="str">
        <f>IF('لیست کل'!G681="","",'لیست کل'!G681)</f>
        <v/>
      </c>
      <c r="H681" s="31" t="str">
        <f>IF('لیست کل'!H681="","",'لیست کل'!H681)</f>
        <v/>
      </c>
      <c r="I681" s="31" t="str">
        <f>IF('لیست کل'!I681="","",'لیست کل'!I681)</f>
        <v/>
      </c>
      <c r="J681" s="31" t="str">
        <f>IF('لیست کل'!J681="","",'لیست کل'!J681)</f>
        <v/>
      </c>
      <c r="K681" s="31" t="str">
        <f>IF('لیست کل'!K681="","",'لیست کل'!K681)</f>
        <v/>
      </c>
      <c r="L681" s="31" t="str">
        <f>IF('لیست کل'!L681="","",'لیست کل'!L681)</f>
        <v/>
      </c>
      <c r="M681" s="31" t="str">
        <f>IF('لیست کل'!M681="","",'لیست کل'!M681)</f>
        <v/>
      </c>
      <c r="N681" s="31" t="str">
        <f>IF('لیست کل'!N681="","",'لیست کل'!N681)</f>
        <v/>
      </c>
      <c r="O681" s="31" t="str">
        <f>IF('لیست کل'!O681="","",'لیست کل'!O681)</f>
        <v/>
      </c>
      <c r="P681" s="31" t="str">
        <f>IF('لیست کل'!P681="","",'لیست کل'!P681)</f>
        <v/>
      </c>
      <c r="Q681" s="31" t="str">
        <f>IF('لیست کل'!Q681="","",'لیست کل'!Q681)</f>
        <v/>
      </c>
      <c r="R681" s="31" t="str">
        <f>IF('لیست کل'!R681="","",'لیست کل'!R681)</f>
        <v/>
      </c>
      <c r="S681" s="31" t="str">
        <f>IF('لیست کل'!S681="","",'لیست کل'!S681)</f>
        <v/>
      </c>
      <c r="T681" s="88" t="str">
        <f>IF('لیست کل'!T681="","",'لیست کل'!T681)</f>
        <v/>
      </c>
    </row>
    <row r="682" spans="1:20" ht="21" hidden="1">
      <c r="A682" s="30">
        <f>IF('لیست کل'!A682="","",'لیست کل'!A682)</f>
        <v>679</v>
      </c>
      <c r="B682" s="30" t="str">
        <f>IF('لیست کل'!B682="","",'لیست کل'!B682)</f>
        <v/>
      </c>
      <c r="C682" s="30" t="str">
        <f>IF('لیست کل'!C682="","",'لیست کل'!C682)</f>
        <v/>
      </c>
      <c r="D682" s="30" t="str">
        <f>IF('لیست کل'!D682="","",'لیست کل'!D682)</f>
        <v/>
      </c>
      <c r="E682" s="30" t="str">
        <f>IF('لیست کل'!E682="","",'لیست کل'!E682)</f>
        <v/>
      </c>
      <c r="F682" s="30" t="str">
        <f>IF('لیست کل'!F682="","",'لیست کل'!F682)</f>
        <v/>
      </c>
      <c r="G682" s="30" t="str">
        <f>IF('لیست کل'!G682="","",'لیست کل'!G682)</f>
        <v/>
      </c>
      <c r="H682" s="30" t="str">
        <f>IF('لیست کل'!H682="","",'لیست کل'!H682)</f>
        <v/>
      </c>
      <c r="I682" s="30" t="str">
        <f>IF('لیست کل'!I682="","",'لیست کل'!I682)</f>
        <v/>
      </c>
      <c r="J682" s="30" t="str">
        <f>IF('لیست کل'!J682="","",'لیست کل'!J682)</f>
        <v/>
      </c>
      <c r="K682" s="30" t="str">
        <f>IF('لیست کل'!K682="","",'لیست کل'!K682)</f>
        <v/>
      </c>
      <c r="L682" s="30" t="str">
        <f>IF('لیست کل'!L682="","",'لیست کل'!L682)</f>
        <v/>
      </c>
      <c r="M682" s="30" t="str">
        <f>IF('لیست کل'!M682="","",'لیست کل'!M682)</f>
        <v/>
      </c>
      <c r="N682" s="30" t="str">
        <f>IF('لیست کل'!N682="","",'لیست کل'!N682)</f>
        <v/>
      </c>
      <c r="O682" s="30" t="str">
        <f>IF('لیست کل'!O682="","",'لیست کل'!O682)</f>
        <v/>
      </c>
      <c r="P682" s="30" t="str">
        <f>IF('لیست کل'!P682="","",'لیست کل'!P682)</f>
        <v/>
      </c>
      <c r="Q682" s="30" t="str">
        <f>IF('لیست کل'!Q682="","",'لیست کل'!Q682)</f>
        <v/>
      </c>
      <c r="R682" s="30" t="str">
        <f>IF('لیست کل'!R682="","",'لیست کل'!R682)</f>
        <v/>
      </c>
      <c r="S682" s="30" t="str">
        <f>IF('لیست کل'!S682="","",'لیست کل'!S682)</f>
        <v/>
      </c>
      <c r="T682" s="87" t="str">
        <f>IF('لیست کل'!T682="","",'لیست کل'!T682)</f>
        <v/>
      </c>
    </row>
    <row r="683" spans="1:20" ht="21" hidden="1">
      <c r="A683" s="31">
        <f>IF('لیست کل'!A683="","",'لیست کل'!A683)</f>
        <v>680</v>
      </c>
      <c r="B683" s="31" t="str">
        <f>IF('لیست کل'!B683="","",'لیست کل'!B683)</f>
        <v/>
      </c>
      <c r="C683" s="31" t="str">
        <f>IF('لیست کل'!C683="","",'لیست کل'!C683)</f>
        <v/>
      </c>
      <c r="D683" s="31" t="str">
        <f>IF('لیست کل'!D683="","",'لیست کل'!D683)</f>
        <v/>
      </c>
      <c r="E683" s="31" t="str">
        <f>IF('لیست کل'!E683="","",'لیست کل'!E683)</f>
        <v/>
      </c>
      <c r="F683" s="31" t="str">
        <f>IF('لیست کل'!F683="","",'لیست کل'!F683)</f>
        <v/>
      </c>
      <c r="G683" s="31" t="str">
        <f>IF('لیست کل'!G683="","",'لیست کل'!G683)</f>
        <v/>
      </c>
      <c r="H683" s="31" t="str">
        <f>IF('لیست کل'!H683="","",'لیست کل'!H683)</f>
        <v/>
      </c>
      <c r="I683" s="31" t="str">
        <f>IF('لیست کل'!I683="","",'لیست کل'!I683)</f>
        <v/>
      </c>
      <c r="J683" s="31" t="str">
        <f>IF('لیست کل'!J683="","",'لیست کل'!J683)</f>
        <v/>
      </c>
      <c r="K683" s="31" t="str">
        <f>IF('لیست کل'!K683="","",'لیست کل'!K683)</f>
        <v/>
      </c>
      <c r="L683" s="31" t="str">
        <f>IF('لیست کل'!L683="","",'لیست کل'!L683)</f>
        <v/>
      </c>
      <c r="M683" s="31" t="str">
        <f>IF('لیست کل'!M683="","",'لیست کل'!M683)</f>
        <v/>
      </c>
      <c r="N683" s="31" t="str">
        <f>IF('لیست کل'!N683="","",'لیست کل'!N683)</f>
        <v/>
      </c>
      <c r="O683" s="31" t="str">
        <f>IF('لیست کل'!O683="","",'لیست کل'!O683)</f>
        <v/>
      </c>
      <c r="P683" s="31" t="str">
        <f>IF('لیست کل'!P683="","",'لیست کل'!P683)</f>
        <v/>
      </c>
      <c r="Q683" s="31" t="str">
        <f>IF('لیست کل'!Q683="","",'لیست کل'!Q683)</f>
        <v/>
      </c>
      <c r="R683" s="31" t="str">
        <f>IF('لیست کل'!R683="","",'لیست کل'!R683)</f>
        <v/>
      </c>
      <c r="S683" s="31" t="str">
        <f>IF('لیست کل'!S683="","",'لیست کل'!S683)</f>
        <v/>
      </c>
      <c r="T683" s="88" t="str">
        <f>IF('لیست کل'!T683="","",'لیست کل'!T683)</f>
        <v/>
      </c>
    </row>
    <row r="684" spans="1:20" ht="21" hidden="1">
      <c r="A684" s="30">
        <f>IF('لیست کل'!A684="","",'لیست کل'!A684)</f>
        <v>681</v>
      </c>
      <c r="B684" s="30" t="str">
        <f>IF('لیست کل'!B684="","",'لیست کل'!B684)</f>
        <v/>
      </c>
      <c r="C684" s="30" t="str">
        <f>IF('لیست کل'!C684="","",'لیست کل'!C684)</f>
        <v/>
      </c>
      <c r="D684" s="30" t="str">
        <f>IF('لیست کل'!D684="","",'لیست کل'!D684)</f>
        <v/>
      </c>
      <c r="E684" s="30" t="str">
        <f>IF('لیست کل'!E684="","",'لیست کل'!E684)</f>
        <v/>
      </c>
      <c r="F684" s="30" t="str">
        <f>IF('لیست کل'!F684="","",'لیست کل'!F684)</f>
        <v/>
      </c>
      <c r="G684" s="30" t="str">
        <f>IF('لیست کل'!G684="","",'لیست کل'!G684)</f>
        <v/>
      </c>
      <c r="H684" s="30" t="str">
        <f>IF('لیست کل'!H684="","",'لیست کل'!H684)</f>
        <v/>
      </c>
      <c r="I684" s="30" t="str">
        <f>IF('لیست کل'!I684="","",'لیست کل'!I684)</f>
        <v/>
      </c>
      <c r="J684" s="30" t="str">
        <f>IF('لیست کل'!J684="","",'لیست کل'!J684)</f>
        <v/>
      </c>
      <c r="K684" s="30" t="str">
        <f>IF('لیست کل'!K684="","",'لیست کل'!K684)</f>
        <v/>
      </c>
      <c r="L684" s="30" t="str">
        <f>IF('لیست کل'!L684="","",'لیست کل'!L684)</f>
        <v/>
      </c>
      <c r="M684" s="30" t="str">
        <f>IF('لیست کل'!M684="","",'لیست کل'!M684)</f>
        <v/>
      </c>
      <c r="N684" s="30" t="str">
        <f>IF('لیست کل'!N684="","",'لیست کل'!N684)</f>
        <v/>
      </c>
      <c r="O684" s="30" t="str">
        <f>IF('لیست کل'!O684="","",'لیست کل'!O684)</f>
        <v/>
      </c>
      <c r="P684" s="30" t="str">
        <f>IF('لیست کل'!P684="","",'لیست کل'!P684)</f>
        <v/>
      </c>
      <c r="Q684" s="30" t="str">
        <f>IF('لیست کل'!Q684="","",'لیست کل'!Q684)</f>
        <v/>
      </c>
      <c r="R684" s="30" t="str">
        <f>IF('لیست کل'!R684="","",'لیست کل'!R684)</f>
        <v/>
      </c>
      <c r="S684" s="30" t="str">
        <f>IF('لیست کل'!S684="","",'لیست کل'!S684)</f>
        <v/>
      </c>
      <c r="T684" s="87" t="str">
        <f>IF('لیست کل'!T684="","",'لیست کل'!T684)</f>
        <v/>
      </c>
    </row>
    <row r="685" spans="1:20" ht="21" hidden="1">
      <c r="A685" s="31">
        <f>IF('لیست کل'!A685="","",'لیست کل'!A685)</f>
        <v>682</v>
      </c>
      <c r="B685" s="31" t="str">
        <f>IF('لیست کل'!B685="","",'لیست کل'!B685)</f>
        <v/>
      </c>
      <c r="C685" s="31" t="str">
        <f>IF('لیست کل'!C685="","",'لیست کل'!C685)</f>
        <v/>
      </c>
      <c r="D685" s="31" t="str">
        <f>IF('لیست کل'!D685="","",'لیست کل'!D685)</f>
        <v/>
      </c>
      <c r="E685" s="31" t="str">
        <f>IF('لیست کل'!E685="","",'لیست کل'!E685)</f>
        <v/>
      </c>
      <c r="F685" s="31" t="str">
        <f>IF('لیست کل'!F685="","",'لیست کل'!F685)</f>
        <v/>
      </c>
      <c r="G685" s="31" t="str">
        <f>IF('لیست کل'!G685="","",'لیست کل'!G685)</f>
        <v/>
      </c>
      <c r="H685" s="31" t="str">
        <f>IF('لیست کل'!H685="","",'لیست کل'!H685)</f>
        <v/>
      </c>
      <c r="I685" s="31" t="str">
        <f>IF('لیست کل'!I685="","",'لیست کل'!I685)</f>
        <v/>
      </c>
      <c r="J685" s="31" t="str">
        <f>IF('لیست کل'!J685="","",'لیست کل'!J685)</f>
        <v/>
      </c>
      <c r="K685" s="31" t="str">
        <f>IF('لیست کل'!K685="","",'لیست کل'!K685)</f>
        <v/>
      </c>
      <c r="L685" s="31" t="str">
        <f>IF('لیست کل'!L685="","",'لیست کل'!L685)</f>
        <v/>
      </c>
      <c r="M685" s="31" t="str">
        <f>IF('لیست کل'!M685="","",'لیست کل'!M685)</f>
        <v/>
      </c>
      <c r="N685" s="31" t="str">
        <f>IF('لیست کل'!N685="","",'لیست کل'!N685)</f>
        <v/>
      </c>
      <c r="O685" s="31" t="str">
        <f>IF('لیست کل'!O685="","",'لیست کل'!O685)</f>
        <v/>
      </c>
      <c r="P685" s="31" t="str">
        <f>IF('لیست کل'!P685="","",'لیست کل'!P685)</f>
        <v/>
      </c>
      <c r="Q685" s="31" t="str">
        <f>IF('لیست کل'!Q685="","",'لیست کل'!Q685)</f>
        <v/>
      </c>
      <c r="R685" s="31" t="str">
        <f>IF('لیست کل'!R685="","",'لیست کل'!R685)</f>
        <v/>
      </c>
      <c r="S685" s="31" t="str">
        <f>IF('لیست کل'!S685="","",'لیست کل'!S685)</f>
        <v/>
      </c>
      <c r="T685" s="88" t="str">
        <f>IF('لیست کل'!T685="","",'لیست کل'!T685)</f>
        <v/>
      </c>
    </row>
    <row r="686" spans="1:20" ht="21" hidden="1">
      <c r="A686" s="30">
        <f>IF('لیست کل'!A686="","",'لیست کل'!A686)</f>
        <v>683</v>
      </c>
      <c r="B686" s="30" t="str">
        <f>IF('لیست کل'!B686="","",'لیست کل'!B686)</f>
        <v/>
      </c>
      <c r="C686" s="30" t="str">
        <f>IF('لیست کل'!C686="","",'لیست کل'!C686)</f>
        <v/>
      </c>
      <c r="D686" s="30" t="str">
        <f>IF('لیست کل'!D686="","",'لیست کل'!D686)</f>
        <v/>
      </c>
      <c r="E686" s="30" t="str">
        <f>IF('لیست کل'!E686="","",'لیست کل'!E686)</f>
        <v/>
      </c>
      <c r="F686" s="30" t="str">
        <f>IF('لیست کل'!F686="","",'لیست کل'!F686)</f>
        <v/>
      </c>
      <c r="G686" s="30" t="str">
        <f>IF('لیست کل'!G686="","",'لیست کل'!G686)</f>
        <v/>
      </c>
      <c r="H686" s="30" t="str">
        <f>IF('لیست کل'!H686="","",'لیست کل'!H686)</f>
        <v/>
      </c>
      <c r="I686" s="30" t="str">
        <f>IF('لیست کل'!I686="","",'لیست کل'!I686)</f>
        <v/>
      </c>
      <c r="J686" s="30" t="str">
        <f>IF('لیست کل'!J686="","",'لیست کل'!J686)</f>
        <v/>
      </c>
      <c r="K686" s="30" t="str">
        <f>IF('لیست کل'!K686="","",'لیست کل'!K686)</f>
        <v/>
      </c>
      <c r="L686" s="30" t="str">
        <f>IF('لیست کل'!L686="","",'لیست کل'!L686)</f>
        <v/>
      </c>
      <c r="M686" s="30" t="str">
        <f>IF('لیست کل'!M686="","",'لیست کل'!M686)</f>
        <v/>
      </c>
      <c r="N686" s="30" t="str">
        <f>IF('لیست کل'!N686="","",'لیست کل'!N686)</f>
        <v/>
      </c>
      <c r="O686" s="30" t="str">
        <f>IF('لیست کل'!O686="","",'لیست کل'!O686)</f>
        <v/>
      </c>
      <c r="P686" s="30" t="str">
        <f>IF('لیست کل'!P686="","",'لیست کل'!P686)</f>
        <v/>
      </c>
      <c r="Q686" s="30" t="str">
        <f>IF('لیست کل'!Q686="","",'لیست کل'!Q686)</f>
        <v/>
      </c>
      <c r="R686" s="30" t="str">
        <f>IF('لیست کل'!R686="","",'لیست کل'!R686)</f>
        <v/>
      </c>
      <c r="S686" s="30" t="str">
        <f>IF('لیست کل'!S686="","",'لیست کل'!S686)</f>
        <v/>
      </c>
      <c r="T686" s="87" t="str">
        <f>IF('لیست کل'!T686="","",'لیست کل'!T686)</f>
        <v/>
      </c>
    </row>
    <row r="687" spans="1:20" ht="21" hidden="1">
      <c r="A687" s="31">
        <f>IF('لیست کل'!A687="","",'لیست کل'!A687)</f>
        <v>684</v>
      </c>
      <c r="B687" s="31" t="str">
        <f>IF('لیست کل'!B687="","",'لیست کل'!B687)</f>
        <v/>
      </c>
      <c r="C687" s="31" t="str">
        <f>IF('لیست کل'!C687="","",'لیست کل'!C687)</f>
        <v/>
      </c>
      <c r="D687" s="31" t="str">
        <f>IF('لیست کل'!D687="","",'لیست کل'!D687)</f>
        <v/>
      </c>
      <c r="E687" s="31" t="str">
        <f>IF('لیست کل'!E687="","",'لیست کل'!E687)</f>
        <v/>
      </c>
      <c r="F687" s="31" t="str">
        <f>IF('لیست کل'!F687="","",'لیست کل'!F687)</f>
        <v/>
      </c>
      <c r="G687" s="31" t="str">
        <f>IF('لیست کل'!G687="","",'لیست کل'!G687)</f>
        <v/>
      </c>
      <c r="H687" s="31" t="str">
        <f>IF('لیست کل'!H687="","",'لیست کل'!H687)</f>
        <v/>
      </c>
      <c r="I687" s="31" t="str">
        <f>IF('لیست کل'!I687="","",'لیست کل'!I687)</f>
        <v/>
      </c>
      <c r="J687" s="31" t="str">
        <f>IF('لیست کل'!J687="","",'لیست کل'!J687)</f>
        <v/>
      </c>
      <c r="K687" s="31" t="str">
        <f>IF('لیست کل'!K687="","",'لیست کل'!K687)</f>
        <v/>
      </c>
      <c r="L687" s="31" t="str">
        <f>IF('لیست کل'!L687="","",'لیست کل'!L687)</f>
        <v/>
      </c>
      <c r="M687" s="31" t="str">
        <f>IF('لیست کل'!M687="","",'لیست کل'!M687)</f>
        <v/>
      </c>
      <c r="N687" s="31" t="str">
        <f>IF('لیست کل'!N687="","",'لیست کل'!N687)</f>
        <v/>
      </c>
      <c r="O687" s="31" t="str">
        <f>IF('لیست کل'!O687="","",'لیست کل'!O687)</f>
        <v/>
      </c>
      <c r="P687" s="31" t="str">
        <f>IF('لیست کل'!P687="","",'لیست کل'!P687)</f>
        <v/>
      </c>
      <c r="Q687" s="31" t="str">
        <f>IF('لیست کل'!Q687="","",'لیست کل'!Q687)</f>
        <v/>
      </c>
      <c r="R687" s="31" t="str">
        <f>IF('لیست کل'!R687="","",'لیست کل'!R687)</f>
        <v/>
      </c>
      <c r="S687" s="31" t="str">
        <f>IF('لیست کل'!S687="","",'لیست کل'!S687)</f>
        <v/>
      </c>
      <c r="T687" s="88" t="str">
        <f>IF('لیست کل'!T687="","",'لیست کل'!T687)</f>
        <v/>
      </c>
    </row>
    <row r="688" spans="1:20" ht="21" hidden="1">
      <c r="A688" s="30">
        <f>IF('لیست کل'!A688="","",'لیست کل'!A688)</f>
        <v>685</v>
      </c>
      <c r="B688" s="30" t="str">
        <f>IF('لیست کل'!B688="","",'لیست کل'!B688)</f>
        <v/>
      </c>
      <c r="C688" s="30" t="str">
        <f>IF('لیست کل'!C688="","",'لیست کل'!C688)</f>
        <v/>
      </c>
      <c r="D688" s="30" t="str">
        <f>IF('لیست کل'!D688="","",'لیست کل'!D688)</f>
        <v/>
      </c>
      <c r="E688" s="30" t="str">
        <f>IF('لیست کل'!E688="","",'لیست کل'!E688)</f>
        <v/>
      </c>
      <c r="F688" s="30" t="str">
        <f>IF('لیست کل'!F688="","",'لیست کل'!F688)</f>
        <v/>
      </c>
      <c r="G688" s="30" t="str">
        <f>IF('لیست کل'!G688="","",'لیست کل'!G688)</f>
        <v/>
      </c>
      <c r="H688" s="30" t="str">
        <f>IF('لیست کل'!H688="","",'لیست کل'!H688)</f>
        <v/>
      </c>
      <c r="I688" s="30" t="str">
        <f>IF('لیست کل'!I688="","",'لیست کل'!I688)</f>
        <v/>
      </c>
      <c r="J688" s="30" t="str">
        <f>IF('لیست کل'!J688="","",'لیست کل'!J688)</f>
        <v/>
      </c>
      <c r="K688" s="30" t="str">
        <f>IF('لیست کل'!K688="","",'لیست کل'!K688)</f>
        <v/>
      </c>
      <c r="L688" s="30" t="str">
        <f>IF('لیست کل'!L688="","",'لیست کل'!L688)</f>
        <v/>
      </c>
      <c r="M688" s="30" t="str">
        <f>IF('لیست کل'!M688="","",'لیست کل'!M688)</f>
        <v/>
      </c>
      <c r="N688" s="30" t="str">
        <f>IF('لیست کل'!N688="","",'لیست کل'!N688)</f>
        <v/>
      </c>
      <c r="O688" s="30" t="str">
        <f>IF('لیست کل'!O688="","",'لیست کل'!O688)</f>
        <v/>
      </c>
      <c r="P688" s="30" t="str">
        <f>IF('لیست کل'!P688="","",'لیست کل'!P688)</f>
        <v/>
      </c>
      <c r="Q688" s="30" t="str">
        <f>IF('لیست کل'!Q688="","",'لیست کل'!Q688)</f>
        <v/>
      </c>
      <c r="R688" s="30" t="str">
        <f>IF('لیست کل'!R688="","",'لیست کل'!R688)</f>
        <v/>
      </c>
      <c r="S688" s="30" t="str">
        <f>IF('لیست کل'!S688="","",'لیست کل'!S688)</f>
        <v/>
      </c>
      <c r="T688" s="87" t="str">
        <f>IF('لیست کل'!T688="","",'لیست کل'!T688)</f>
        <v/>
      </c>
    </row>
    <row r="689" spans="1:20" ht="21" hidden="1">
      <c r="A689" s="31">
        <f>IF('لیست کل'!A689="","",'لیست کل'!A689)</f>
        <v>686</v>
      </c>
      <c r="B689" s="31" t="str">
        <f>IF('لیست کل'!B689="","",'لیست کل'!B689)</f>
        <v/>
      </c>
      <c r="C689" s="31" t="str">
        <f>IF('لیست کل'!C689="","",'لیست کل'!C689)</f>
        <v/>
      </c>
      <c r="D689" s="31" t="str">
        <f>IF('لیست کل'!D689="","",'لیست کل'!D689)</f>
        <v/>
      </c>
      <c r="E689" s="31" t="str">
        <f>IF('لیست کل'!E689="","",'لیست کل'!E689)</f>
        <v/>
      </c>
      <c r="F689" s="31" t="str">
        <f>IF('لیست کل'!F689="","",'لیست کل'!F689)</f>
        <v/>
      </c>
      <c r="G689" s="31" t="str">
        <f>IF('لیست کل'!G689="","",'لیست کل'!G689)</f>
        <v/>
      </c>
      <c r="H689" s="31" t="str">
        <f>IF('لیست کل'!H689="","",'لیست کل'!H689)</f>
        <v/>
      </c>
      <c r="I689" s="31" t="str">
        <f>IF('لیست کل'!I689="","",'لیست کل'!I689)</f>
        <v/>
      </c>
      <c r="J689" s="31" t="str">
        <f>IF('لیست کل'!J689="","",'لیست کل'!J689)</f>
        <v/>
      </c>
      <c r="K689" s="31" t="str">
        <f>IF('لیست کل'!K689="","",'لیست کل'!K689)</f>
        <v/>
      </c>
      <c r="L689" s="31" t="str">
        <f>IF('لیست کل'!L689="","",'لیست کل'!L689)</f>
        <v/>
      </c>
      <c r="M689" s="31" t="str">
        <f>IF('لیست کل'!M689="","",'لیست کل'!M689)</f>
        <v/>
      </c>
      <c r="N689" s="31" t="str">
        <f>IF('لیست کل'!N689="","",'لیست کل'!N689)</f>
        <v/>
      </c>
      <c r="O689" s="31" t="str">
        <f>IF('لیست کل'!O689="","",'لیست کل'!O689)</f>
        <v/>
      </c>
      <c r="P689" s="31" t="str">
        <f>IF('لیست کل'!P689="","",'لیست کل'!P689)</f>
        <v/>
      </c>
      <c r="Q689" s="31" t="str">
        <f>IF('لیست کل'!Q689="","",'لیست کل'!Q689)</f>
        <v/>
      </c>
      <c r="R689" s="31" t="str">
        <f>IF('لیست کل'!R689="","",'لیست کل'!R689)</f>
        <v/>
      </c>
      <c r="S689" s="31" t="str">
        <f>IF('لیست کل'!S689="","",'لیست کل'!S689)</f>
        <v/>
      </c>
      <c r="T689" s="88" t="str">
        <f>IF('لیست کل'!T689="","",'لیست کل'!T689)</f>
        <v/>
      </c>
    </row>
    <row r="690" spans="1:20" ht="21" hidden="1">
      <c r="A690" s="30">
        <f>IF('لیست کل'!A690="","",'لیست کل'!A690)</f>
        <v>687</v>
      </c>
      <c r="B690" s="30" t="str">
        <f>IF('لیست کل'!B690="","",'لیست کل'!B690)</f>
        <v/>
      </c>
      <c r="C690" s="30" t="str">
        <f>IF('لیست کل'!C690="","",'لیست کل'!C690)</f>
        <v/>
      </c>
      <c r="D690" s="30" t="str">
        <f>IF('لیست کل'!D690="","",'لیست کل'!D690)</f>
        <v/>
      </c>
      <c r="E690" s="30" t="str">
        <f>IF('لیست کل'!E690="","",'لیست کل'!E690)</f>
        <v/>
      </c>
      <c r="F690" s="30" t="str">
        <f>IF('لیست کل'!F690="","",'لیست کل'!F690)</f>
        <v/>
      </c>
      <c r="G690" s="30" t="str">
        <f>IF('لیست کل'!G690="","",'لیست کل'!G690)</f>
        <v/>
      </c>
      <c r="H690" s="30" t="str">
        <f>IF('لیست کل'!H690="","",'لیست کل'!H690)</f>
        <v/>
      </c>
      <c r="I690" s="30" t="str">
        <f>IF('لیست کل'!I690="","",'لیست کل'!I690)</f>
        <v/>
      </c>
      <c r="J690" s="30" t="str">
        <f>IF('لیست کل'!J690="","",'لیست کل'!J690)</f>
        <v/>
      </c>
      <c r="K690" s="30" t="str">
        <f>IF('لیست کل'!K690="","",'لیست کل'!K690)</f>
        <v/>
      </c>
      <c r="L690" s="30" t="str">
        <f>IF('لیست کل'!L690="","",'لیست کل'!L690)</f>
        <v/>
      </c>
      <c r="M690" s="30" t="str">
        <f>IF('لیست کل'!M690="","",'لیست کل'!M690)</f>
        <v/>
      </c>
      <c r="N690" s="30" t="str">
        <f>IF('لیست کل'!N690="","",'لیست کل'!N690)</f>
        <v/>
      </c>
      <c r="O690" s="30" t="str">
        <f>IF('لیست کل'!O690="","",'لیست کل'!O690)</f>
        <v/>
      </c>
      <c r="P690" s="30" t="str">
        <f>IF('لیست کل'!P690="","",'لیست کل'!P690)</f>
        <v/>
      </c>
      <c r="Q690" s="30" t="str">
        <f>IF('لیست کل'!Q690="","",'لیست کل'!Q690)</f>
        <v/>
      </c>
      <c r="R690" s="30" t="str">
        <f>IF('لیست کل'!R690="","",'لیست کل'!R690)</f>
        <v/>
      </c>
      <c r="S690" s="30" t="str">
        <f>IF('لیست کل'!S690="","",'لیست کل'!S690)</f>
        <v/>
      </c>
      <c r="T690" s="87" t="str">
        <f>IF('لیست کل'!T690="","",'لیست کل'!T690)</f>
        <v/>
      </c>
    </row>
    <row r="691" spans="1:20" ht="21" hidden="1">
      <c r="A691" s="31">
        <f>IF('لیست کل'!A691="","",'لیست کل'!A691)</f>
        <v>688</v>
      </c>
      <c r="B691" s="31" t="str">
        <f>IF('لیست کل'!B691="","",'لیست کل'!B691)</f>
        <v/>
      </c>
      <c r="C691" s="31" t="str">
        <f>IF('لیست کل'!C691="","",'لیست کل'!C691)</f>
        <v/>
      </c>
      <c r="D691" s="31" t="str">
        <f>IF('لیست کل'!D691="","",'لیست کل'!D691)</f>
        <v/>
      </c>
      <c r="E691" s="31" t="str">
        <f>IF('لیست کل'!E691="","",'لیست کل'!E691)</f>
        <v/>
      </c>
      <c r="F691" s="31" t="str">
        <f>IF('لیست کل'!F691="","",'لیست کل'!F691)</f>
        <v/>
      </c>
      <c r="G691" s="31" t="str">
        <f>IF('لیست کل'!G691="","",'لیست کل'!G691)</f>
        <v/>
      </c>
      <c r="H691" s="31" t="str">
        <f>IF('لیست کل'!H691="","",'لیست کل'!H691)</f>
        <v/>
      </c>
      <c r="I691" s="31" t="str">
        <f>IF('لیست کل'!I691="","",'لیست کل'!I691)</f>
        <v/>
      </c>
      <c r="J691" s="31" t="str">
        <f>IF('لیست کل'!J691="","",'لیست کل'!J691)</f>
        <v/>
      </c>
      <c r="K691" s="31" t="str">
        <f>IF('لیست کل'!K691="","",'لیست کل'!K691)</f>
        <v/>
      </c>
      <c r="L691" s="31" t="str">
        <f>IF('لیست کل'!L691="","",'لیست کل'!L691)</f>
        <v/>
      </c>
      <c r="M691" s="31" t="str">
        <f>IF('لیست کل'!M691="","",'لیست کل'!M691)</f>
        <v/>
      </c>
      <c r="N691" s="31" t="str">
        <f>IF('لیست کل'!N691="","",'لیست کل'!N691)</f>
        <v/>
      </c>
      <c r="O691" s="31" t="str">
        <f>IF('لیست کل'!O691="","",'لیست کل'!O691)</f>
        <v/>
      </c>
      <c r="P691" s="31" t="str">
        <f>IF('لیست کل'!P691="","",'لیست کل'!P691)</f>
        <v/>
      </c>
      <c r="Q691" s="31" t="str">
        <f>IF('لیست کل'!Q691="","",'لیست کل'!Q691)</f>
        <v/>
      </c>
      <c r="R691" s="31" t="str">
        <f>IF('لیست کل'!R691="","",'لیست کل'!R691)</f>
        <v/>
      </c>
      <c r="S691" s="31" t="str">
        <f>IF('لیست کل'!S691="","",'لیست کل'!S691)</f>
        <v/>
      </c>
      <c r="T691" s="88" t="str">
        <f>IF('لیست کل'!T691="","",'لیست کل'!T691)</f>
        <v/>
      </c>
    </row>
    <row r="692" spans="1:20" ht="21" hidden="1">
      <c r="A692" s="30">
        <f>IF('لیست کل'!A692="","",'لیست کل'!A692)</f>
        <v>689</v>
      </c>
      <c r="B692" s="30" t="str">
        <f>IF('لیست کل'!B692="","",'لیست کل'!B692)</f>
        <v/>
      </c>
      <c r="C692" s="30" t="str">
        <f>IF('لیست کل'!C692="","",'لیست کل'!C692)</f>
        <v/>
      </c>
      <c r="D692" s="30" t="str">
        <f>IF('لیست کل'!D692="","",'لیست کل'!D692)</f>
        <v/>
      </c>
      <c r="E692" s="30" t="str">
        <f>IF('لیست کل'!E692="","",'لیست کل'!E692)</f>
        <v/>
      </c>
      <c r="F692" s="30" t="str">
        <f>IF('لیست کل'!F692="","",'لیست کل'!F692)</f>
        <v/>
      </c>
      <c r="G692" s="30" t="str">
        <f>IF('لیست کل'!G692="","",'لیست کل'!G692)</f>
        <v/>
      </c>
      <c r="H692" s="30" t="str">
        <f>IF('لیست کل'!H692="","",'لیست کل'!H692)</f>
        <v/>
      </c>
      <c r="I692" s="30" t="str">
        <f>IF('لیست کل'!I692="","",'لیست کل'!I692)</f>
        <v/>
      </c>
      <c r="J692" s="30" t="str">
        <f>IF('لیست کل'!J692="","",'لیست کل'!J692)</f>
        <v/>
      </c>
      <c r="K692" s="30" t="str">
        <f>IF('لیست کل'!K692="","",'لیست کل'!K692)</f>
        <v/>
      </c>
      <c r="L692" s="30" t="str">
        <f>IF('لیست کل'!L692="","",'لیست کل'!L692)</f>
        <v/>
      </c>
      <c r="M692" s="30" t="str">
        <f>IF('لیست کل'!M692="","",'لیست کل'!M692)</f>
        <v/>
      </c>
      <c r="N692" s="30" t="str">
        <f>IF('لیست کل'!N692="","",'لیست کل'!N692)</f>
        <v/>
      </c>
      <c r="O692" s="30" t="str">
        <f>IF('لیست کل'!O692="","",'لیست کل'!O692)</f>
        <v/>
      </c>
      <c r="P692" s="30" t="str">
        <f>IF('لیست کل'!P692="","",'لیست کل'!P692)</f>
        <v/>
      </c>
      <c r="Q692" s="30" t="str">
        <f>IF('لیست کل'!Q692="","",'لیست کل'!Q692)</f>
        <v/>
      </c>
      <c r="R692" s="30" t="str">
        <f>IF('لیست کل'!R692="","",'لیست کل'!R692)</f>
        <v/>
      </c>
      <c r="S692" s="30" t="str">
        <f>IF('لیست کل'!S692="","",'لیست کل'!S692)</f>
        <v/>
      </c>
      <c r="T692" s="87" t="str">
        <f>IF('لیست کل'!T692="","",'لیست کل'!T692)</f>
        <v/>
      </c>
    </row>
    <row r="693" spans="1:20" ht="21" hidden="1">
      <c r="A693" s="31">
        <f>IF('لیست کل'!A693="","",'لیست کل'!A693)</f>
        <v>690</v>
      </c>
      <c r="B693" s="31" t="str">
        <f>IF('لیست کل'!B693="","",'لیست کل'!B693)</f>
        <v/>
      </c>
      <c r="C693" s="31" t="str">
        <f>IF('لیست کل'!C693="","",'لیست کل'!C693)</f>
        <v/>
      </c>
      <c r="D693" s="31" t="str">
        <f>IF('لیست کل'!D693="","",'لیست کل'!D693)</f>
        <v/>
      </c>
      <c r="E693" s="31" t="str">
        <f>IF('لیست کل'!E693="","",'لیست کل'!E693)</f>
        <v/>
      </c>
      <c r="F693" s="31" t="str">
        <f>IF('لیست کل'!F693="","",'لیست کل'!F693)</f>
        <v/>
      </c>
      <c r="G693" s="31" t="str">
        <f>IF('لیست کل'!G693="","",'لیست کل'!G693)</f>
        <v/>
      </c>
      <c r="H693" s="31" t="str">
        <f>IF('لیست کل'!H693="","",'لیست کل'!H693)</f>
        <v/>
      </c>
      <c r="I693" s="31" t="str">
        <f>IF('لیست کل'!I693="","",'لیست کل'!I693)</f>
        <v/>
      </c>
      <c r="J693" s="31" t="str">
        <f>IF('لیست کل'!J693="","",'لیست کل'!J693)</f>
        <v/>
      </c>
      <c r="K693" s="31" t="str">
        <f>IF('لیست کل'!K693="","",'لیست کل'!K693)</f>
        <v/>
      </c>
      <c r="L693" s="31" t="str">
        <f>IF('لیست کل'!L693="","",'لیست کل'!L693)</f>
        <v/>
      </c>
      <c r="M693" s="31" t="str">
        <f>IF('لیست کل'!M693="","",'لیست کل'!M693)</f>
        <v/>
      </c>
      <c r="N693" s="31" t="str">
        <f>IF('لیست کل'!N693="","",'لیست کل'!N693)</f>
        <v/>
      </c>
      <c r="O693" s="31" t="str">
        <f>IF('لیست کل'!O693="","",'لیست کل'!O693)</f>
        <v/>
      </c>
      <c r="P693" s="31" t="str">
        <f>IF('لیست کل'!P693="","",'لیست کل'!P693)</f>
        <v/>
      </c>
      <c r="Q693" s="31" t="str">
        <f>IF('لیست کل'!Q693="","",'لیست کل'!Q693)</f>
        <v/>
      </c>
      <c r="R693" s="31" t="str">
        <f>IF('لیست کل'!R693="","",'لیست کل'!R693)</f>
        <v/>
      </c>
      <c r="S693" s="31" t="str">
        <f>IF('لیست کل'!S693="","",'لیست کل'!S693)</f>
        <v/>
      </c>
      <c r="T693" s="88" t="str">
        <f>IF('لیست کل'!T693="","",'لیست کل'!T693)</f>
        <v/>
      </c>
    </row>
    <row r="694" spans="1:20" ht="21" hidden="1">
      <c r="A694" s="30">
        <f>IF('لیست کل'!A694="","",'لیست کل'!A694)</f>
        <v>691</v>
      </c>
      <c r="B694" s="30" t="str">
        <f>IF('لیست کل'!B694="","",'لیست کل'!B694)</f>
        <v/>
      </c>
      <c r="C694" s="30" t="str">
        <f>IF('لیست کل'!C694="","",'لیست کل'!C694)</f>
        <v/>
      </c>
      <c r="D694" s="30" t="str">
        <f>IF('لیست کل'!D694="","",'لیست کل'!D694)</f>
        <v/>
      </c>
      <c r="E694" s="30" t="str">
        <f>IF('لیست کل'!E694="","",'لیست کل'!E694)</f>
        <v/>
      </c>
      <c r="F694" s="30" t="str">
        <f>IF('لیست کل'!F694="","",'لیست کل'!F694)</f>
        <v/>
      </c>
      <c r="G694" s="30" t="str">
        <f>IF('لیست کل'!G694="","",'لیست کل'!G694)</f>
        <v/>
      </c>
      <c r="H694" s="30" t="str">
        <f>IF('لیست کل'!H694="","",'لیست کل'!H694)</f>
        <v/>
      </c>
      <c r="I694" s="30" t="str">
        <f>IF('لیست کل'!I694="","",'لیست کل'!I694)</f>
        <v/>
      </c>
      <c r="J694" s="30" t="str">
        <f>IF('لیست کل'!J694="","",'لیست کل'!J694)</f>
        <v/>
      </c>
      <c r="K694" s="30" t="str">
        <f>IF('لیست کل'!K694="","",'لیست کل'!K694)</f>
        <v/>
      </c>
      <c r="L694" s="30" t="str">
        <f>IF('لیست کل'!L694="","",'لیست کل'!L694)</f>
        <v/>
      </c>
      <c r="M694" s="30" t="str">
        <f>IF('لیست کل'!M694="","",'لیست کل'!M694)</f>
        <v/>
      </c>
      <c r="N694" s="30" t="str">
        <f>IF('لیست کل'!N694="","",'لیست کل'!N694)</f>
        <v/>
      </c>
      <c r="O694" s="30" t="str">
        <f>IF('لیست کل'!O694="","",'لیست کل'!O694)</f>
        <v/>
      </c>
      <c r="P694" s="30" t="str">
        <f>IF('لیست کل'!P694="","",'لیست کل'!P694)</f>
        <v/>
      </c>
      <c r="Q694" s="30" t="str">
        <f>IF('لیست کل'!Q694="","",'لیست کل'!Q694)</f>
        <v/>
      </c>
      <c r="R694" s="30" t="str">
        <f>IF('لیست کل'!R694="","",'لیست کل'!R694)</f>
        <v/>
      </c>
      <c r="S694" s="30" t="str">
        <f>IF('لیست کل'!S694="","",'لیست کل'!S694)</f>
        <v/>
      </c>
      <c r="T694" s="87" t="str">
        <f>IF('لیست کل'!T694="","",'لیست کل'!T694)</f>
        <v/>
      </c>
    </row>
    <row r="695" spans="1:20" ht="21" hidden="1">
      <c r="A695" s="31">
        <f>IF('لیست کل'!A695="","",'لیست کل'!A695)</f>
        <v>692</v>
      </c>
      <c r="B695" s="31" t="str">
        <f>IF('لیست کل'!B695="","",'لیست کل'!B695)</f>
        <v/>
      </c>
      <c r="C695" s="31" t="str">
        <f>IF('لیست کل'!C695="","",'لیست کل'!C695)</f>
        <v/>
      </c>
      <c r="D695" s="31" t="str">
        <f>IF('لیست کل'!D695="","",'لیست کل'!D695)</f>
        <v/>
      </c>
      <c r="E695" s="31" t="str">
        <f>IF('لیست کل'!E695="","",'لیست کل'!E695)</f>
        <v/>
      </c>
      <c r="F695" s="31" t="str">
        <f>IF('لیست کل'!F695="","",'لیست کل'!F695)</f>
        <v/>
      </c>
      <c r="G695" s="31" t="str">
        <f>IF('لیست کل'!G695="","",'لیست کل'!G695)</f>
        <v/>
      </c>
      <c r="H695" s="31" t="str">
        <f>IF('لیست کل'!H695="","",'لیست کل'!H695)</f>
        <v/>
      </c>
      <c r="I695" s="31" t="str">
        <f>IF('لیست کل'!I695="","",'لیست کل'!I695)</f>
        <v/>
      </c>
      <c r="J695" s="31" t="str">
        <f>IF('لیست کل'!J695="","",'لیست کل'!J695)</f>
        <v/>
      </c>
      <c r="K695" s="31" t="str">
        <f>IF('لیست کل'!K695="","",'لیست کل'!K695)</f>
        <v/>
      </c>
      <c r="L695" s="31" t="str">
        <f>IF('لیست کل'!L695="","",'لیست کل'!L695)</f>
        <v/>
      </c>
      <c r="M695" s="31" t="str">
        <f>IF('لیست کل'!M695="","",'لیست کل'!M695)</f>
        <v/>
      </c>
      <c r="N695" s="31" t="str">
        <f>IF('لیست کل'!N695="","",'لیست کل'!N695)</f>
        <v/>
      </c>
      <c r="O695" s="31" t="str">
        <f>IF('لیست کل'!O695="","",'لیست کل'!O695)</f>
        <v/>
      </c>
      <c r="P695" s="31" t="str">
        <f>IF('لیست کل'!P695="","",'لیست کل'!P695)</f>
        <v/>
      </c>
      <c r="Q695" s="31" t="str">
        <f>IF('لیست کل'!Q695="","",'لیست کل'!Q695)</f>
        <v/>
      </c>
      <c r="R695" s="31" t="str">
        <f>IF('لیست کل'!R695="","",'لیست کل'!R695)</f>
        <v/>
      </c>
      <c r="S695" s="31" t="str">
        <f>IF('لیست کل'!S695="","",'لیست کل'!S695)</f>
        <v/>
      </c>
      <c r="T695" s="88" t="str">
        <f>IF('لیست کل'!T695="","",'لیست کل'!T695)</f>
        <v/>
      </c>
    </row>
    <row r="696" spans="1:20" ht="21" hidden="1">
      <c r="A696" s="30">
        <f>IF('لیست کل'!A696="","",'لیست کل'!A696)</f>
        <v>693</v>
      </c>
      <c r="B696" s="30" t="str">
        <f>IF('لیست کل'!B696="","",'لیست کل'!B696)</f>
        <v/>
      </c>
      <c r="C696" s="30" t="str">
        <f>IF('لیست کل'!C696="","",'لیست کل'!C696)</f>
        <v/>
      </c>
      <c r="D696" s="30" t="str">
        <f>IF('لیست کل'!D696="","",'لیست کل'!D696)</f>
        <v/>
      </c>
      <c r="E696" s="30" t="str">
        <f>IF('لیست کل'!E696="","",'لیست کل'!E696)</f>
        <v/>
      </c>
      <c r="F696" s="30" t="str">
        <f>IF('لیست کل'!F696="","",'لیست کل'!F696)</f>
        <v/>
      </c>
      <c r="G696" s="30" t="str">
        <f>IF('لیست کل'!G696="","",'لیست کل'!G696)</f>
        <v/>
      </c>
      <c r="H696" s="30" t="str">
        <f>IF('لیست کل'!H696="","",'لیست کل'!H696)</f>
        <v/>
      </c>
      <c r="I696" s="30" t="str">
        <f>IF('لیست کل'!I696="","",'لیست کل'!I696)</f>
        <v/>
      </c>
      <c r="J696" s="30" t="str">
        <f>IF('لیست کل'!J696="","",'لیست کل'!J696)</f>
        <v/>
      </c>
      <c r="K696" s="30" t="str">
        <f>IF('لیست کل'!K696="","",'لیست کل'!K696)</f>
        <v/>
      </c>
      <c r="L696" s="30" t="str">
        <f>IF('لیست کل'!L696="","",'لیست کل'!L696)</f>
        <v/>
      </c>
      <c r="M696" s="30" t="str">
        <f>IF('لیست کل'!M696="","",'لیست کل'!M696)</f>
        <v/>
      </c>
      <c r="N696" s="30" t="str">
        <f>IF('لیست کل'!N696="","",'لیست کل'!N696)</f>
        <v/>
      </c>
      <c r="O696" s="30" t="str">
        <f>IF('لیست کل'!O696="","",'لیست کل'!O696)</f>
        <v/>
      </c>
      <c r="P696" s="30" t="str">
        <f>IF('لیست کل'!P696="","",'لیست کل'!P696)</f>
        <v/>
      </c>
      <c r="Q696" s="30" t="str">
        <f>IF('لیست کل'!Q696="","",'لیست کل'!Q696)</f>
        <v/>
      </c>
      <c r="R696" s="30" t="str">
        <f>IF('لیست کل'!R696="","",'لیست کل'!R696)</f>
        <v/>
      </c>
      <c r="S696" s="30" t="str">
        <f>IF('لیست کل'!S696="","",'لیست کل'!S696)</f>
        <v/>
      </c>
      <c r="T696" s="87" t="str">
        <f>IF('لیست کل'!T696="","",'لیست کل'!T696)</f>
        <v/>
      </c>
    </row>
    <row r="697" spans="1:20" ht="21" hidden="1">
      <c r="A697" s="31">
        <f>IF('لیست کل'!A697="","",'لیست کل'!A697)</f>
        <v>694</v>
      </c>
      <c r="B697" s="31" t="str">
        <f>IF('لیست کل'!B697="","",'لیست کل'!B697)</f>
        <v/>
      </c>
      <c r="C697" s="31" t="str">
        <f>IF('لیست کل'!C697="","",'لیست کل'!C697)</f>
        <v/>
      </c>
      <c r="D697" s="31" t="str">
        <f>IF('لیست کل'!D697="","",'لیست کل'!D697)</f>
        <v/>
      </c>
      <c r="E697" s="31" t="str">
        <f>IF('لیست کل'!E697="","",'لیست کل'!E697)</f>
        <v/>
      </c>
      <c r="F697" s="31" t="str">
        <f>IF('لیست کل'!F697="","",'لیست کل'!F697)</f>
        <v/>
      </c>
      <c r="G697" s="31" t="str">
        <f>IF('لیست کل'!G697="","",'لیست کل'!G697)</f>
        <v/>
      </c>
      <c r="H697" s="31" t="str">
        <f>IF('لیست کل'!H697="","",'لیست کل'!H697)</f>
        <v/>
      </c>
      <c r="I697" s="31" t="str">
        <f>IF('لیست کل'!I697="","",'لیست کل'!I697)</f>
        <v/>
      </c>
      <c r="J697" s="31" t="str">
        <f>IF('لیست کل'!J697="","",'لیست کل'!J697)</f>
        <v/>
      </c>
      <c r="K697" s="31" t="str">
        <f>IF('لیست کل'!K697="","",'لیست کل'!K697)</f>
        <v/>
      </c>
      <c r="L697" s="31" t="str">
        <f>IF('لیست کل'!L697="","",'لیست کل'!L697)</f>
        <v/>
      </c>
      <c r="M697" s="31" t="str">
        <f>IF('لیست کل'!M697="","",'لیست کل'!M697)</f>
        <v/>
      </c>
      <c r="N697" s="31" t="str">
        <f>IF('لیست کل'!N697="","",'لیست کل'!N697)</f>
        <v/>
      </c>
      <c r="O697" s="31" t="str">
        <f>IF('لیست کل'!O697="","",'لیست کل'!O697)</f>
        <v/>
      </c>
      <c r="P697" s="31" t="str">
        <f>IF('لیست کل'!P697="","",'لیست کل'!P697)</f>
        <v/>
      </c>
      <c r="Q697" s="31" t="str">
        <f>IF('لیست کل'!Q697="","",'لیست کل'!Q697)</f>
        <v/>
      </c>
      <c r="R697" s="31" t="str">
        <f>IF('لیست کل'!R697="","",'لیست کل'!R697)</f>
        <v/>
      </c>
      <c r="S697" s="31" t="str">
        <f>IF('لیست کل'!S697="","",'لیست کل'!S697)</f>
        <v/>
      </c>
      <c r="T697" s="88" t="str">
        <f>IF('لیست کل'!T697="","",'لیست کل'!T697)</f>
        <v/>
      </c>
    </row>
    <row r="698" spans="1:20" ht="21" hidden="1">
      <c r="A698" s="30">
        <f>IF('لیست کل'!A698="","",'لیست کل'!A698)</f>
        <v>695</v>
      </c>
      <c r="B698" s="30" t="str">
        <f>IF('لیست کل'!B698="","",'لیست کل'!B698)</f>
        <v/>
      </c>
      <c r="C698" s="30" t="str">
        <f>IF('لیست کل'!C698="","",'لیست کل'!C698)</f>
        <v/>
      </c>
      <c r="D698" s="30" t="str">
        <f>IF('لیست کل'!D698="","",'لیست کل'!D698)</f>
        <v/>
      </c>
      <c r="E698" s="30" t="str">
        <f>IF('لیست کل'!E698="","",'لیست کل'!E698)</f>
        <v/>
      </c>
      <c r="F698" s="30" t="str">
        <f>IF('لیست کل'!F698="","",'لیست کل'!F698)</f>
        <v/>
      </c>
      <c r="G698" s="30" t="str">
        <f>IF('لیست کل'!G698="","",'لیست کل'!G698)</f>
        <v/>
      </c>
      <c r="H698" s="30" t="str">
        <f>IF('لیست کل'!H698="","",'لیست کل'!H698)</f>
        <v/>
      </c>
      <c r="I698" s="30" t="str">
        <f>IF('لیست کل'!I698="","",'لیست کل'!I698)</f>
        <v/>
      </c>
      <c r="J698" s="30" t="str">
        <f>IF('لیست کل'!J698="","",'لیست کل'!J698)</f>
        <v/>
      </c>
      <c r="K698" s="30" t="str">
        <f>IF('لیست کل'!K698="","",'لیست کل'!K698)</f>
        <v/>
      </c>
      <c r="L698" s="30" t="str">
        <f>IF('لیست کل'!L698="","",'لیست کل'!L698)</f>
        <v/>
      </c>
      <c r="M698" s="30" t="str">
        <f>IF('لیست کل'!M698="","",'لیست کل'!M698)</f>
        <v/>
      </c>
      <c r="N698" s="30" t="str">
        <f>IF('لیست کل'!N698="","",'لیست کل'!N698)</f>
        <v/>
      </c>
      <c r="O698" s="30" t="str">
        <f>IF('لیست کل'!O698="","",'لیست کل'!O698)</f>
        <v/>
      </c>
      <c r="P698" s="30" t="str">
        <f>IF('لیست کل'!P698="","",'لیست کل'!P698)</f>
        <v/>
      </c>
      <c r="Q698" s="30" t="str">
        <f>IF('لیست کل'!Q698="","",'لیست کل'!Q698)</f>
        <v/>
      </c>
      <c r="R698" s="30" t="str">
        <f>IF('لیست کل'!R698="","",'لیست کل'!R698)</f>
        <v/>
      </c>
      <c r="S698" s="30" t="str">
        <f>IF('لیست کل'!S698="","",'لیست کل'!S698)</f>
        <v/>
      </c>
      <c r="T698" s="87" t="str">
        <f>IF('لیست کل'!T698="","",'لیست کل'!T698)</f>
        <v/>
      </c>
    </row>
    <row r="699" spans="1:20" ht="21" hidden="1">
      <c r="A699" s="31">
        <f>IF('لیست کل'!A699="","",'لیست کل'!A699)</f>
        <v>696</v>
      </c>
      <c r="B699" s="31" t="str">
        <f>IF('لیست کل'!B699="","",'لیست کل'!B699)</f>
        <v/>
      </c>
      <c r="C699" s="31" t="str">
        <f>IF('لیست کل'!C699="","",'لیست کل'!C699)</f>
        <v/>
      </c>
      <c r="D699" s="31" t="str">
        <f>IF('لیست کل'!D699="","",'لیست کل'!D699)</f>
        <v/>
      </c>
      <c r="E699" s="31" t="str">
        <f>IF('لیست کل'!E699="","",'لیست کل'!E699)</f>
        <v/>
      </c>
      <c r="F699" s="31" t="str">
        <f>IF('لیست کل'!F699="","",'لیست کل'!F699)</f>
        <v/>
      </c>
      <c r="G699" s="31" t="str">
        <f>IF('لیست کل'!G699="","",'لیست کل'!G699)</f>
        <v/>
      </c>
      <c r="H699" s="31" t="str">
        <f>IF('لیست کل'!H699="","",'لیست کل'!H699)</f>
        <v/>
      </c>
      <c r="I699" s="31" t="str">
        <f>IF('لیست کل'!I699="","",'لیست کل'!I699)</f>
        <v/>
      </c>
      <c r="J699" s="31" t="str">
        <f>IF('لیست کل'!J699="","",'لیست کل'!J699)</f>
        <v/>
      </c>
      <c r="K699" s="31" t="str">
        <f>IF('لیست کل'!K699="","",'لیست کل'!K699)</f>
        <v/>
      </c>
      <c r="L699" s="31" t="str">
        <f>IF('لیست کل'!L699="","",'لیست کل'!L699)</f>
        <v/>
      </c>
      <c r="M699" s="31" t="str">
        <f>IF('لیست کل'!M699="","",'لیست کل'!M699)</f>
        <v/>
      </c>
      <c r="N699" s="31" t="str">
        <f>IF('لیست کل'!N699="","",'لیست کل'!N699)</f>
        <v/>
      </c>
      <c r="O699" s="31" t="str">
        <f>IF('لیست کل'!O699="","",'لیست کل'!O699)</f>
        <v/>
      </c>
      <c r="P699" s="31" t="str">
        <f>IF('لیست کل'!P699="","",'لیست کل'!P699)</f>
        <v/>
      </c>
      <c r="Q699" s="31" t="str">
        <f>IF('لیست کل'!Q699="","",'لیست کل'!Q699)</f>
        <v/>
      </c>
      <c r="R699" s="31" t="str">
        <f>IF('لیست کل'!R699="","",'لیست کل'!R699)</f>
        <v/>
      </c>
      <c r="S699" s="31" t="str">
        <f>IF('لیست کل'!S699="","",'لیست کل'!S699)</f>
        <v/>
      </c>
      <c r="T699" s="88" t="str">
        <f>IF('لیست کل'!T699="","",'لیست کل'!T699)</f>
        <v/>
      </c>
    </row>
    <row r="700" spans="1:20" ht="21" hidden="1">
      <c r="A700" s="30">
        <f>IF('لیست کل'!A700="","",'لیست کل'!A700)</f>
        <v>697</v>
      </c>
      <c r="B700" s="30" t="str">
        <f>IF('لیست کل'!B700="","",'لیست کل'!B700)</f>
        <v/>
      </c>
      <c r="C700" s="30" t="str">
        <f>IF('لیست کل'!C700="","",'لیست کل'!C700)</f>
        <v/>
      </c>
      <c r="D700" s="30" t="str">
        <f>IF('لیست کل'!D700="","",'لیست کل'!D700)</f>
        <v/>
      </c>
      <c r="E700" s="30" t="str">
        <f>IF('لیست کل'!E700="","",'لیست کل'!E700)</f>
        <v/>
      </c>
      <c r="F700" s="30" t="str">
        <f>IF('لیست کل'!F700="","",'لیست کل'!F700)</f>
        <v/>
      </c>
      <c r="G700" s="30" t="str">
        <f>IF('لیست کل'!G700="","",'لیست کل'!G700)</f>
        <v/>
      </c>
      <c r="H700" s="30" t="str">
        <f>IF('لیست کل'!H700="","",'لیست کل'!H700)</f>
        <v/>
      </c>
      <c r="I700" s="30" t="str">
        <f>IF('لیست کل'!I700="","",'لیست کل'!I700)</f>
        <v/>
      </c>
      <c r="J700" s="30" t="str">
        <f>IF('لیست کل'!J700="","",'لیست کل'!J700)</f>
        <v/>
      </c>
      <c r="K700" s="30" t="str">
        <f>IF('لیست کل'!K700="","",'لیست کل'!K700)</f>
        <v/>
      </c>
      <c r="L700" s="30" t="str">
        <f>IF('لیست کل'!L700="","",'لیست کل'!L700)</f>
        <v/>
      </c>
      <c r="M700" s="30" t="str">
        <f>IF('لیست کل'!M700="","",'لیست کل'!M700)</f>
        <v/>
      </c>
      <c r="N700" s="30" t="str">
        <f>IF('لیست کل'!N700="","",'لیست کل'!N700)</f>
        <v/>
      </c>
      <c r="O700" s="30" t="str">
        <f>IF('لیست کل'!O700="","",'لیست کل'!O700)</f>
        <v/>
      </c>
      <c r="P700" s="30" t="str">
        <f>IF('لیست کل'!P700="","",'لیست کل'!P700)</f>
        <v/>
      </c>
      <c r="Q700" s="30" t="str">
        <f>IF('لیست کل'!Q700="","",'لیست کل'!Q700)</f>
        <v/>
      </c>
      <c r="R700" s="30" t="str">
        <f>IF('لیست کل'!R700="","",'لیست کل'!R700)</f>
        <v/>
      </c>
      <c r="S700" s="30" t="str">
        <f>IF('لیست کل'!S700="","",'لیست کل'!S700)</f>
        <v/>
      </c>
      <c r="T700" s="87" t="str">
        <f>IF('لیست کل'!T700="","",'لیست کل'!T700)</f>
        <v/>
      </c>
    </row>
    <row r="701" spans="1:20" ht="21" hidden="1">
      <c r="A701" s="31">
        <f>IF('لیست کل'!A701="","",'لیست کل'!A701)</f>
        <v>698</v>
      </c>
      <c r="B701" s="31" t="str">
        <f>IF('لیست کل'!B701="","",'لیست کل'!B701)</f>
        <v/>
      </c>
      <c r="C701" s="31" t="str">
        <f>IF('لیست کل'!C701="","",'لیست کل'!C701)</f>
        <v/>
      </c>
      <c r="D701" s="31" t="str">
        <f>IF('لیست کل'!D701="","",'لیست کل'!D701)</f>
        <v/>
      </c>
      <c r="E701" s="31" t="str">
        <f>IF('لیست کل'!E701="","",'لیست کل'!E701)</f>
        <v/>
      </c>
      <c r="F701" s="31" t="str">
        <f>IF('لیست کل'!F701="","",'لیست کل'!F701)</f>
        <v/>
      </c>
      <c r="G701" s="31" t="str">
        <f>IF('لیست کل'!G701="","",'لیست کل'!G701)</f>
        <v/>
      </c>
      <c r="H701" s="31" t="str">
        <f>IF('لیست کل'!H701="","",'لیست کل'!H701)</f>
        <v/>
      </c>
      <c r="I701" s="31" t="str">
        <f>IF('لیست کل'!I701="","",'لیست کل'!I701)</f>
        <v/>
      </c>
      <c r="J701" s="31" t="str">
        <f>IF('لیست کل'!J701="","",'لیست کل'!J701)</f>
        <v/>
      </c>
      <c r="K701" s="31" t="str">
        <f>IF('لیست کل'!K701="","",'لیست کل'!K701)</f>
        <v/>
      </c>
      <c r="L701" s="31" t="str">
        <f>IF('لیست کل'!L701="","",'لیست کل'!L701)</f>
        <v/>
      </c>
      <c r="M701" s="31" t="str">
        <f>IF('لیست کل'!M701="","",'لیست کل'!M701)</f>
        <v/>
      </c>
      <c r="N701" s="31" t="str">
        <f>IF('لیست کل'!N701="","",'لیست کل'!N701)</f>
        <v/>
      </c>
      <c r="O701" s="31" t="str">
        <f>IF('لیست کل'!O701="","",'لیست کل'!O701)</f>
        <v/>
      </c>
      <c r="P701" s="31" t="str">
        <f>IF('لیست کل'!P701="","",'لیست کل'!P701)</f>
        <v/>
      </c>
      <c r="Q701" s="31" t="str">
        <f>IF('لیست کل'!Q701="","",'لیست کل'!Q701)</f>
        <v/>
      </c>
      <c r="R701" s="31" t="str">
        <f>IF('لیست کل'!R701="","",'لیست کل'!R701)</f>
        <v/>
      </c>
      <c r="S701" s="31" t="str">
        <f>IF('لیست کل'!S701="","",'لیست کل'!S701)</f>
        <v/>
      </c>
      <c r="T701" s="88" t="str">
        <f>IF('لیست کل'!T701="","",'لیست کل'!T701)</f>
        <v/>
      </c>
    </row>
    <row r="702" spans="1:20" ht="21" hidden="1">
      <c r="A702" s="30">
        <f>IF('لیست کل'!A702="","",'لیست کل'!A702)</f>
        <v>699</v>
      </c>
      <c r="B702" s="30" t="str">
        <f>IF('لیست کل'!B702="","",'لیست کل'!B702)</f>
        <v/>
      </c>
      <c r="C702" s="30" t="str">
        <f>IF('لیست کل'!C702="","",'لیست کل'!C702)</f>
        <v/>
      </c>
      <c r="D702" s="30" t="str">
        <f>IF('لیست کل'!D702="","",'لیست کل'!D702)</f>
        <v/>
      </c>
      <c r="E702" s="30" t="str">
        <f>IF('لیست کل'!E702="","",'لیست کل'!E702)</f>
        <v/>
      </c>
      <c r="F702" s="30" t="str">
        <f>IF('لیست کل'!F702="","",'لیست کل'!F702)</f>
        <v/>
      </c>
      <c r="G702" s="30" t="str">
        <f>IF('لیست کل'!G702="","",'لیست کل'!G702)</f>
        <v/>
      </c>
      <c r="H702" s="30" t="str">
        <f>IF('لیست کل'!H702="","",'لیست کل'!H702)</f>
        <v/>
      </c>
      <c r="I702" s="30" t="str">
        <f>IF('لیست کل'!I702="","",'لیست کل'!I702)</f>
        <v/>
      </c>
      <c r="J702" s="30" t="str">
        <f>IF('لیست کل'!J702="","",'لیست کل'!J702)</f>
        <v/>
      </c>
      <c r="K702" s="30" t="str">
        <f>IF('لیست کل'!K702="","",'لیست کل'!K702)</f>
        <v/>
      </c>
      <c r="L702" s="30" t="str">
        <f>IF('لیست کل'!L702="","",'لیست کل'!L702)</f>
        <v/>
      </c>
      <c r="M702" s="30" t="str">
        <f>IF('لیست کل'!M702="","",'لیست کل'!M702)</f>
        <v/>
      </c>
      <c r="N702" s="30" t="str">
        <f>IF('لیست کل'!N702="","",'لیست کل'!N702)</f>
        <v/>
      </c>
      <c r="O702" s="30" t="str">
        <f>IF('لیست کل'!O702="","",'لیست کل'!O702)</f>
        <v/>
      </c>
      <c r="P702" s="30" t="str">
        <f>IF('لیست کل'!P702="","",'لیست کل'!P702)</f>
        <v/>
      </c>
      <c r="Q702" s="30" t="str">
        <f>IF('لیست کل'!Q702="","",'لیست کل'!Q702)</f>
        <v/>
      </c>
      <c r="R702" s="30" t="str">
        <f>IF('لیست کل'!R702="","",'لیست کل'!R702)</f>
        <v/>
      </c>
      <c r="S702" s="30" t="str">
        <f>IF('لیست کل'!S702="","",'لیست کل'!S702)</f>
        <v/>
      </c>
      <c r="T702" s="87" t="str">
        <f>IF('لیست کل'!T702="","",'لیست کل'!T702)</f>
        <v/>
      </c>
    </row>
    <row r="703" spans="1:20" ht="21" hidden="1">
      <c r="A703" s="31">
        <f>IF('لیست کل'!A703="","",'لیست کل'!A703)</f>
        <v>700</v>
      </c>
      <c r="B703" s="31" t="str">
        <f>IF('لیست کل'!B703="","",'لیست کل'!B703)</f>
        <v/>
      </c>
      <c r="C703" s="31" t="str">
        <f>IF('لیست کل'!C703="","",'لیست کل'!C703)</f>
        <v/>
      </c>
      <c r="D703" s="31" t="str">
        <f>IF('لیست کل'!D703="","",'لیست کل'!D703)</f>
        <v/>
      </c>
      <c r="E703" s="31" t="str">
        <f>IF('لیست کل'!E703="","",'لیست کل'!E703)</f>
        <v/>
      </c>
      <c r="F703" s="31" t="str">
        <f>IF('لیست کل'!F703="","",'لیست کل'!F703)</f>
        <v/>
      </c>
      <c r="G703" s="31" t="str">
        <f>IF('لیست کل'!G703="","",'لیست کل'!G703)</f>
        <v/>
      </c>
      <c r="H703" s="31" t="str">
        <f>IF('لیست کل'!H703="","",'لیست کل'!H703)</f>
        <v/>
      </c>
      <c r="I703" s="31" t="str">
        <f>IF('لیست کل'!I703="","",'لیست کل'!I703)</f>
        <v/>
      </c>
      <c r="J703" s="31" t="str">
        <f>IF('لیست کل'!J703="","",'لیست کل'!J703)</f>
        <v/>
      </c>
      <c r="K703" s="31" t="str">
        <f>IF('لیست کل'!K703="","",'لیست کل'!K703)</f>
        <v/>
      </c>
      <c r="L703" s="31" t="str">
        <f>IF('لیست کل'!L703="","",'لیست کل'!L703)</f>
        <v/>
      </c>
      <c r="M703" s="31" t="str">
        <f>IF('لیست کل'!M703="","",'لیست کل'!M703)</f>
        <v/>
      </c>
      <c r="N703" s="31" t="str">
        <f>IF('لیست کل'!N703="","",'لیست کل'!N703)</f>
        <v/>
      </c>
      <c r="O703" s="31" t="str">
        <f>IF('لیست کل'!O703="","",'لیست کل'!O703)</f>
        <v/>
      </c>
      <c r="P703" s="31" t="str">
        <f>IF('لیست کل'!P703="","",'لیست کل'!P703)</f>
        <v/>
      </c>
      <c r="Q703" s="31" t="str">
        <f>IF('لیست کل'!Q703="","",'لیست کل'!Q703)</f>
        <v/>
      </c>
      <c r="R703" s="31" t="str">
        <f>IF('لیست کل'!R703="","",'لیست کل'!R703)</f>
        <v/>
      </c>
      <c r="S703" s="31" t="str">
        <f>IF('لیست کل'!S703="","",'لیست کل'!S703)</f>
        <v/>
      </c>
      <c r="T703" s="88" t="str">
        <f>IF('لیست کل'!T703="","",'لیست کل'!T703)</f>
        <v/>
      </c>
    </row>
    <row r="704" spans="1:20" ht="21" hidden="1">
      <c r="A704" s="30">
        <f>IF('لیست کل'!A704="","",'لیست کل'!A704)</f>
        <v>701</v>
      </c>
      <c r="B704" s="30" t="str">
        <f>IF('لیست کل'!B704="","",'لیست کل'!B704)</f>
        <v/>
      </c>
      <c r="C704" s="30" t="str">
        <f>IF('لیست کل'!C704="","",'لیست کل'!C704)</f>
        <v/>
      </c>
      <c r="D704" s="30" t="str">
        <f>IF('لیست کل'!D704="","",'لیست کل'!D704)</f>
        <v/>
      </c>
      <c r="E704" s="30" t="str">
        <f>IF('لیست کل'!E704="","",'لیست کل'!E704)</f>
        <v/>
      </c>
      <c r="F704" s="30" t="str">
        <f>IF('لیست کل'!F704="","",'لیست کل'!F704)</f>
        <v/>
      </c>
      <c r="G704" s="30" t="str">
        <f>IF('لیست کل'!G704="","",'لیست کل'!G704)</f>
        <v/>
      </c>
      <c r="H704" s="30" t="str">
        <f>IF('لیست کل'!H704="","",'لیست کل'!H704)</f>
        <v/>
      </c>
      <c r="I704" s="30" t="str">
        <f>IF('لیست کل'!I704="","",'لیست کل'!I704)</f>
        <v/>
      </c>
      <c r="J704" s="30" t="str">
        <f>IF('لیست کل'!J704="","",'لیست کل'!J704)</f>
        <v/>
      </c>
      <c r="K704" s="30" t="str">
        <f>IF('لیست کل'!K704="","",'لیست کل'!K704)</f>
        <v/>
      </c>
      <c r="L704" s="30" t="str">
        <f>IF('لیست کل'!L704="","",'لیست کل'!L704)</f>
        <v/>
      </c>
      <c r="M704" s="30" t="str">
        <f>IF('لیست کل'!M704="","",'لیست کل'!M704)</f>
        <v/>
      </c>
      <c r="N704" s="30" t="str">
        <f>IF('لیست کل'!N704="","",'لیست کل'!N704)</f>
        <v/>
      </c>
      <c r="O704" s="30" t="str">
        <f>IF('لیست کل'!O704="","",'لیست کل'!O704)</f>
        <v/>
      </c>
      <c r="P704" s="30" t="str">
        <f>IF('لیست کل'!P704="","",'لیست کل'!P704)</f>
        <v/>
      </c>
      <c r="Q704" s="30" t="str">
        <f>IF('لیست کل'!Q704="","",'لیست کل'!Q704)</f>
        <v/>
      </c>
      <c r="R704" s="30" t="str">
        <f>IF('لیست کل'!R704="","",'لیست کل'!R704)</f>
        <v/>
      </c>
      <c r="S704" s="30" t="str">
        <f>IF('لیست کل'!S704="","",'لیست کل'!S704)</f>
        <v/>
      </c>
      <c r="T704" s="87" t="str">
        <f>IF('لیست کل'!T704="","",'لیست کل'!T704)</f>
        <v/>
      </c>
    </row>
    <row r="705" spans="1:20" ht="21" hidden="1">
      <c r="A705" s="31">
        <f>IF('لیست کل'!A705="","",'لیست کل'!A705)</f>
        <v>702</v>
      </c>
      <c r="B705" s="31" t="str">
        <f>IF('لیست کل'!B705="","",'لیست کل'!B705)</f>
        <v/>
      </c>
      <c r="C705" s="31" t="str">
        <f>IF('لیست کل'!C705="","",'لیست کل'!C705)</f>
        <v/>
      </c>
      <c r="D705" s="31" t="str">
        <f>IF('لیست کل'!D705="","",'لیست کل'!D705)</f>
        <v/>
      </c>
      <c r="E705" s="31" t="str">
        <f>IF('لیست کل'!E705="","",'لیست کل'!E705)</f>
        <v/>
      </c>
      <c r="F705" s="31" t="str">
        <f>IF('لیست کل'!F705="","",'لیست کل'!F705)</f>
        <v/>
      </c>
      <c r="G705" s="31" t="str">
        <f>IF('لیست کل'!G705="","",'لیست کل'!G705)</f>
        <v/>
      </c>
      <c r="H705" s="31" t="str">
        <f>IF('لیست کل'!H705="","",'لیست کل'!H705)</f>
        <v/>
      </c>
      <c r="I705" s="31" t="str">
        <f>IF('لیست کل'!I705="","",'لیست کل'!I705)</f>
        <v/>
      </c>
      <c r="J705" s="31" t="str">
        <f>IF('لیست کل'!J705="","",'لیست کل'!J705)</f>
        <v/>
      </c>
      <c r="K705" s="31" t="str">
        <f>IF('لیست کل'!K705="","",'لیست کل'!K705)</f>
        <v/>
      </c>
      <c r="L705" s="31" t="str">
        <f>IF('لیست کل'!L705="","",'لیست کل'!L705)</f>
        <v/>
      </c>
      <c r="M705" s="31" t="str">
        <f>IF('لیست کل'!M705="","",'لیست کل'!M705)</f>
        <v/>
      </c>
      <c r="N705" s="31" t="str">
        <f>IF('لیست کل'!N705="","",'لیست کل'!N705)</f>
        <v/>
      </c>
      <c r="O705" s="31" t="str">
        <f>IF('لیست کل'!O705="","",'لیست کل'!O705)</f>
        <v/>
      </c>
      <c r="P705" s="31" t="str">
        <f>IF('لیست کل'!P705="","",'لیست کل'!P705)</f>
        <v/>
      </c>
      <c r="Q705" s="31" t="str">
        <f>IF('لیست کل'!Q705="","",'لیست کل'!Q705)</f>
        <v/>
      </c>
      <c r="R705" s="31" t="str">
        <f>IF('لیست کل'!R705="","",'لیست کل'!R705)</f>
        <v/>
      </c>
      <c r="S705" s="31" t="str">
        <f>IF('لیست کل'!S705="","",'لیست کل'!S705)</f>
        <v/>
      </c>
      <c r="T705" s="88" t="str">
        <f>IF('لیست کل'!T705="","",'لیست کل'!T705)</f>
        <v/>
      </c>
    </row>
    <row r="706" spans="1:20" ht="21" hidden="1">
      <c r="A706" s="30">
        <f>IF('لیست کل'!A706="","",'لیست کل'!A706)</f>
        <v>703</v>
      </c>
      <c r="B706" s="30" t="str">
        <f>IF('لیست کل'!B706="","",'لیست کل'!B706)</f>
        <v/>
      </c>
      <c r="C706" s="30" t="str">
        <f>IF('لیست کل'!C706="","",'لیست کل'!C706)</f>
        <v/>
      </c>
      <c r="D706" s="30" t="str">
        <f>IF('لیست کل'!D706="","",'لیست کل'!D706)</f>
        <v/>
      </c>
      <c r="E706" s="30" t="str">
        <f>IF('لیست کل'!E706="","",'لیست کل'!E706)</f>
        <v/>
      </c>
      <c r="F706" s="30" t="str">
        <f>IF('لیست کل'!F706="","",'لیست کل'!F706)</f>
        <v/>
      </c>
      <c r="G706" s="30" t="str">
        <f>IF('لیست کل'!G706="","",'لیست کل'!G706)</f>
        <v/>
      </c>
      <c r="H706" s="30" t="str">
        <f>IF('لیست کل'!H706="","",'لیست کل'!H706)</f>
        <v/>
      </c>
      <c r="I706" s="30" t="str">
        <f>IF('لیست کل'!I706="","",'لیست کل'!I706)</f>
        <v/>
      </c>
      <c r="J706" s="30" t="str">
        <f>IF('لیست کل'!J706="","",'لیست کل'!J706)</f>
        <v/>
      </c>
      <c r="K706" s="30" t="str">
        <f>IF('لیست کل'!K706="","",'لیست کل'!K706)</f>
        <v/>
      </c>
      <c r="L706" s="30" t="str">
        <f>IF('لیست کل'!L706="","",'لیست کل'!L706)</f>
        <v/>
      </c>
      <c r="M706" s="30" t="str">
        <f>IF('لیست کل'!M706="","",'لیست کل'!M706)</f>
        <v/>
      </c>
      <c r="N706" s="30" t="str">
        <f>IF('لیست کل'!N706="","",'لیست کل'!N706)</f>
        <v/>
      </c>
      <c r="O706" s="30" t="str">
        <f>IF('لیست کل'!O706="","",'لیست کل'!O706)</f>
        <v/>
      </c>
      <c r="P706" s="30" t="str">
        <f>IF('لیست کل'!P706="","",'لیست کل'!P706)</f>
        <v/>
      </c>
      <c r="Q706" s="30" t="str">
        <f>IF('لیست کل'!Q706="","",'لیست کل'!Q706)</f>
        <v/>
      </c>
      <c r="R706" s="30" t="str">
        <f>IF('لیست کل'!R706="","",'لیست کل'!R706)</f>
        <v/>
      </c>
      <c r="S706" s="30" t="str">
        <f>IF('لیست کل'!S706="","",'لیست کل'!S706)</f>
        <v/>
      </c>
      <c r="T706" s="87" t="str">
        <f>IF('لیست کل'!T706="","",'لیست کل'!T706)</f>
        <v/>
      </c>
    </row>
    <row r="707" spans="1:20" ht="21" hidden="1">
      <c r="A707" s="31">
        <f>IF('لیست کل'!A707="","",'لیست کل'!A707)</f>
        <v>704</v>
      </c>
      <c r="B707" s="31" t="str">
        <f>IF('لیست کل'!B707="","",'لیست کل'!B707)</f>
        <v/>
      </c>
      <c r="C707" s="31" t="str">
        <f>IF('لیست کل'!C707="","",'لیست کل'!C707)</f>
        <v/>
      </c>
      <c r="D707" s="31" t="str">
        <f>IF('لیست کل'!D707="","",'لیست کل'!D707)</f>
        <v/>
      </c>
      <c r="E707" s="31" t="str">
        <f>IF('لیست کل'!E707="","",'لیست کل'!E707)</f>
        <v/>
      </c>
      <c r="F707" s="31" t="str">
        <f>IF('لیست کل'!F707="","",'لیست کل'!F707)</f>
        <v/>
      </c>
      <c r="G707" s="31" t="str">
        <f>IF('لیست کل'!G707="","",'لیست کل'!G707)</f>
        <v/>
      </c>
      <c r="H707" s="31" t="str">
        <f>IF('لیست کل'!H707="","",'لیست کل'!H707)</f>
        <v/>
      </c>
      <c r="I707" s="31" t="str">
        <f>IF('لیست کل'!I707="","",'لیست کل'!I707)</f>
        <v/>
      </c>
      <c r="J707" s="31" t="str">
        <f>IF('لیست کل'!J707="","",'لیست کل'!J707)</f>
        <v/>
      </c>
      <c r="K707" s="31" t="str">
        <f>IF('لیست کل'!K707="","",'لیست کل'!K707)</f>
        <v/>
      </c>
      <c r="L707" s="31" t="str">
        <f>IF('لیست کل'!L707="","",'لیست کل'!L707)</f>
        <v/>
      </c>
      <c r="M707" s="31" t="str">
        <f>IF('لیست کل'!M707="","",'لیست کل'!M707)</f>
        <v/>
      </c>
      <c r="N707" s="31" t="str">
        <f>IF('لیست کل'!N707="","",'لیست کل'!N707)</f>
        <v/>
      </c>
      <c r="O707" s="31" t="str">
        <f>IF('لیست کل'!O707="","",'لیست کل'!O707)</f>
        <v/>
      </c>
      <c r="P707" s="31" t="str">
        <f>IF('لیست کل'!P707="","",'لیست کل'!P707)</f>
        <v/>
      </c>
      <c r="Q707" s="31" t="str">
        <f>IF('لیست کل'!Q707="","",'لیست کل'!Q707)</f>
        <v/>
      </c>
      <c r="R707" s="31" t="str">
        <f>IF('لیست کل'!R707="","",'لیست کل'!R707)</f>
        <v/>
      </c>
      <c r="S707" s="31" t="str">
        <f>IF('لیست کل'!S707="","",'لیست کل'!S707)</f>
        <v/>
      </c>
      <c r="T707" s="88" t="str">
        <f>IF('لیست کل'!T707="","",'لیست کل'!T707)</f>
        <v/>
      </c>
    </row>
    <row r="708" spans="1:20" ht="21" hidden="1">
      <c r="A708" s="30">
        <f>IF('لیست کل'!A708="","",'لیست کل'!A708)</f>
        <v>705</v>
      </c>
      <c r="B708" s="30" t="str">
        <f>IF('لیست کل'!B708="","",'لیست کل'!B708)</f>
        <v/>
      </c>
      <c r="C708" s="30" t="str">
        <f>IF('لیست کل'!C708="","",'لیست کل'!C708)</f>
        <v/>
      </c>
      <c r="D708" s="30" t="str">
        <f>IF('لیست کل'!D708="","",'لیست کل'!D708)</f>
        <v/>
      </c>
      <c r="E708" s="30" t="str">
        <f>IF('لیست کل'!E708="","",'لیست کل'!E708)</f>
        <v/>
      </c>
      <c r="F708" s="30" t="str">
        <f>IF('لیست کل'!F708="","",'لیست کل'!F708)</f>
        <v/>
      </c>
      <c r="G708" s="30" t="str">
        <f>IF('لیست کل'!G708="","",'لیست کل'!G708)</f>
        <v/>
      </c>
      <c r="H708" s="30" t="str">
        <f>IF('لیست کل'!H708="","",'لیست کل'!H708)</f>
        <v/>
      </c>
      <c r="I708" s="30" t="str">
        <f>IF('لیست کل'!I708="","",'لیست کل'!I708)</f>
        <v/>
      </c>
      <c r="J708" s="30" t="str">
        <f>IF('لیست کل'!J708="","",'لیست کل'!J708)</f>
        <v/>
      </c>
      <c r="K708" s="30" t="str">
        <f>IF('لیست کل'!K708="","",'لیست کل'!K708)</f>
        <v/>
      </c>
      <c r="L708" s="30" t="str">
        <f>IF('لیست کل'!L708="","",'لیست کل'!L708)</f>
        <v/>
      </c>
      <c r="M708" s="30" t="str">
        <f>IF('لیست کل'!M708="","",'لیست کل'!M708)</f>
        <v/>
      </c>
      <c r="N708" s="30" t="str">
        <f>IF('لیست کل'!N708="","",'لیست کل'!N708)</f>
        <v/>
      </c>
      <c r="O708" s="30" t="str">
        <f>IF('لیست کل'!O708="","",'لیست کل'!O708)</f>
        <v/>
      </c>
      <c r="P708" s="30" t="str">
        <f>IF('لیست کل'!P708="","",'لیست کل'!P708)</f>
        <v/>
      </c>
      <c r="Q708" s="30" t="str">
        <f>IF('لیست کل'!Q708="","",'لیست کل'!Q708)</f>
        <v/>
      </c>
      <c r="R708" s="30" t="str">
        <f>IF('لیست کل'!R708="","",'لیست کل'!R708)</f>
        <v/>
      </c>
      <c r="S708" s="30" t="str">
        <f>IF('لیست کل'!S708="","",'لیست کل'!S708)</f>
        <v/>
      </c>
      <c r="T708" s="87" t="str">
        <f>IF('لیست کل'!T708="","",'لیست کل'!T708)</f>
        <v/>
      </c>
    </row>
    <row r="709" spans="1:20" ht="21" hidden="1">
      <c r="A709" s="31">
        <f>IF('لیست کل'!A709="","",'لیست کل'!A709)</f>
        <v>706</v>
      </c>
      <c r="B709" s="31" t="str">
        <f>IF('لیست کل'!B709="","",'لیست کل'!B709)</f>
        <v/>
      </c>
      <c r="C709" s="31" t="str">
        <f>IF('لیست کل'!C709="","",'لیست کل'!C709)</f>
        <v/>
      </c>
      <c r="D709" s="31" t="str">
        <f>IF('لیست کل'!D709="","",'لیست کل'!D709)</f>
        <v/>
      </c>
      <c r="E709" s="31" t="str">
        <f>IF('لیست کل'!E709="","",'لیست کل'!E709)</f>
        <v/>
      </c>
      <c r="F709" s="31" t="str">
        <f>IF('لیست کل'!F709="","",'لیست کل'!F709)</f>
        <v/>
      </c>
      <c r="G709" s="31" t="str">
        <f>IF('لیست کل'!G709="","",'لیست کل'!G709)</f>
        <v/>
      </c>
      <c r="H709" s="31" t="str">
        <f>IF('لیست کل'!H709="","",'لیست کل'!H709)</f>
        <v/>
      </c>
      <c r="I709" s="31" t="str">
        <f>IF('لیست کل'!I709="","",'لیست کل'!I709)</f>
        <v/>
      </c>
      <c r="J709" s="31" t="str">
        <f>IF('لیست کل'!J709="","",'لیست کل'!J709)</f>
        <v/>
      </c>
      <c r="K709" s="31" t="str">
        <f>IF('لیست کل'!K709="","",'لیست کل'!K709)</f>
        <v/>
      </c>
      <c r="L709" s="31" t="str">
        <f>IF('لیست کل'!L709="","",'لیست کل'!L709)</f>
        <v/>
      </c>
      <c r="M709" s="31" t="str">
        <f>IF('لیست کل'!M709="","",'لیست کل'!M709)</f>
        <v/>
      </c>
      <c r="N709" s="31" t="str">
        <f>IF('لیست کل'!N709="","",'لیست کل'!N709)</f>
        <v/>
      </c>
      <c r="O709" s="31" t="str">
        <f>IF('لیست کل'!O709="","",'لیست کل'!O709)</f>
        <v/>
      </c>
      <c r="P709" s="31" t="str">
        <f>IF('لیست کل'!P709="","",'لیست کل'!P709)</f>
        <v/>
      </c>
      <c r="Q709" s="31" t="str">
        <f>IF('لیست کل'!Q709="","",'لیست کل'!Q709)</f>
        <v/>
      </c>
      <c r="R709" s="31" t="str">
        <f>IF('لیست کل'!R709="","",'لیست کل'!R709)</f>
        <v/>
      </c>
      <c r="S709" s="31" t="str">
        <f>IF('لیست کل'!S709="","",'لیست کل'!S709)</f>
        <v/>
      </c>
      <c r="T709" s="88" t="str">
        <f>IF('لیست کل'!T709="","",'لیست کل'!T709)</f>
        <v/>
      </c>
    </row>
    <row r="710" spans="1:20" ht="21" hidden="1">
      <c r="A710" s="30">
        <f>IF('لیست کل'!A710="","",'لیست کل'!A710)</f>
        <v>707</v>
      </c>
      <c r="B710" s="30" t="str">
        <f>IF('لیست کل'!B710="","",'لیست کل'!B710)</f>
        <v/>
      </c>
      <c r="C710" s="30" t="str">
        <f>IF('لیست کل'!C710="","",'لیست کل'!C710)</f>
        <v/>
      </c>
      <c r="D710" s="30" t="str">
        <f>IF('لیست کل'!D710="","",'لیست کل'!D710)</f>
        <v/>
      </c>
      <c r="E710" s="30" t="str">
        <f>IF('لیست کل'!E710="","",'لیست کل'!E710)</f>
        <v/>
      </c>
      <c r="F710" s="30" t="str">
        <f>IF('لیست کل'!F710="","",'لیست کل'!F710)</f>
        <v/>
      </c>
      <c r="G710" s="30" t="str">
        <f>IF('لیست کل'!G710="","",'لیست کل'!G710)</f>
        <v/>
      </c>
      <c r="H710" s="30" t="str">
        <f>IF('لیست کل'!H710="","",'لیست کل'!H710)</f>
        <v/>
      </c>
      <c r="I710" s="30" t="str">
        <f>IF('لیست کل'!I710="","",'لیست کل'!I710)</f>
        <v/>
      </c>
      <c r="J710" s="30" t="str">
        <f>IF('لیست کل'!J710="","",'لیست کل'!J710)</f>
        <v/>
      </c>
      <c r="K710" s="30" t="str">
        <f>IF('لیست کل'!K710="","",'لیست کل'!K710)</f>
        <v/>
      </c>
      <c r="L710" s="30" t="str">
        <f>IF('لیست کل'!L710="","",'لیست کل'!L710)</f>
        <v/>
      </c>
      <c r="M710" s="30" t="str">
        <f>IF('لیست کل'!M710="","",'لیست کل'!M710)</f>
        <v/>
      </c>
      <c r="N710" s="30" t="str">
        <f>IF('لیست کل'!N710="","",'لیست کل'!N710)</f>
        <v/>
      </c>
      <c r="O710" s="30" t="str">
        <f>IF('لیست کل'!O710="","",'لیست کل'!O710)</f>
        <v/>
      </c>
      <c r="P710" s="30" t="str">
        <f>IF('لیست کل'!P710="","",'لیست کل'!P710)</f>
        <v/>
      </c>
      <c r="Q710" s="30" t="str">
        <f>IF('لیست کل'!Q710="","",'لیست کل'!Q710)</f>
        <v/>
      </c>
      <c r="R710" s="30" t="str">
        <f>IF('لیست کل'!R710="","",'لیست کل'!R710)</f>
        <v/>
      </c>
      <c r="S710" s="30" t="str">
        <f>IF('لیست کل'!S710="","",'لیست کل'!S710)</f>
        <v/>
      </c>
      <c r="T710" s="87" t="str">
        <f>IF('لیست کل'!T710="","",'لیست کل'!T710)</f>
        <v/>
      </c>
    </row>
    <row r="711" spans="1:20" ht="21" hidden="1">
      <c r="A711" s="31">
        <f>IF('لیست کل'!A711="","",'لیست کل'!A711)</f>
        <v>708</v>
      </c>
      <c r="B711" s="31" t="str">
        <f>IF('لیست کل'!B711="","",'لیست کل'!B711)</f>
        <v/>
      </c>
      <c r="C711" s="31" t="str">
        <f>IF('لیست کل'!C711="","",'لیست کل'!C711)</f>
        <v/>
      </c>
      <c r="D711" s="31" t="str">
        <f>IF('لیست کل'!D711="","",'لیست کل'!D711)</f>
        <v/>
      </c>
      <c r="E711" s="31" t="str">
        <f>IF('لیست کل'!E711="","",'لیست کل'!E711)</f>
        <v/>
      </c>
      <c r="F711" s="31" t="str">
        <f>IF('لیست کل'!F711="","",'لیست کل'!F711)</f>
        <v/>
      </c>
      <c r="G711" s="31" t="str">
        <f>IF('لیست کل'!G711="","",'لیست کل'!G711)</f>
        <v/>
      </c>
      <c r="H711" s="31" t="str">
        <f>IF('لیست کل'!H711="","",'لیست کل'!H711)</f>
        <v/>
      </c>
      <c r="I711" s="31" t="str">
        <f>IF('لیست کل'!I711="","",'لیست کل'!I711)</f>
        <v/>
      </c>
      <c r="J711" s="31" t="str">
        <f>IF('لیست کل'!J711="","",'لیست کل'!J711)</f>
        <v/>
      </c>
      <c r="K711" s="31" t="str">
        <f>IF('لیست کل'!K711="","",'لیست کل'!K711)</f>
        <v/>
      </c>
      <c r="L711" s="31" t="str">
        <f>IF('لیست کل'!L711="","",'لیست کل'!L711)</f>
        <v/>
      </c>
      <c r="M711" s="31" t="str">
        <f>IF('لیست کل'!M711="","",'لیست کل'!M711)</f>
        <v/>
      </c>
      <c r="N711" s="31" t="str">
        <f>IF('لیست کل'!N711="","",'لیست کل'!N711)</f>
        <v/>
      </c>
      <c r="O711" s="31" t="str">
        <f>IF('لیست کل'!O711="","",'لیست کل'!O711)</f>
        <v/>
      </c>
      <c r="P711" s="31" t="str">
        <f>IF('لیست کل'!P711="","",'لیست کل'!P711)</f>
        <v/>
      </c>
      <c r="Q711" s="31" t="str">
        <f>IF('لیست کل'!Q711="","",'لیست کل'!Q711)</f>
        <v/>
      </c>
      <c r="R711" s="31" t="str">
        <f>IF('لیست کل'!R711="","",'لیست کل'!R711)</f>
        <v/>
      </c>
      <c r="S711" s="31" t="str">
        <f>IF('لیست کل'!S711="","",'لیست کل'!S711)</f>
        <v/>
      </c>
      <c r="T711" s="88" t="str">
        <f>IF('لیست کل'!T711="","",'لیست کل'!T711)</f>
        <v/>
      </c>
    </row>
    <row r="712" spans="1:20" ht="21" hidden="1">
      <c r="A712" s="30">
        <f>IF('لیست کل'!A712="","",'لیست کل'!A712)</f>
        <v>709</v>
      </c>
      <c r="B712" s="30" t="str">
        <f>IF('لیست کل'!B712="","",'لیست کل'!B712)</f>
        <v/>
      </c>
      <c r="C712" s="30" t="str">
        <f>IF('لیست کل'!C712="","",'لیست کل'!C712)</f>
        <v/>
      </c>
      <c r="D712" s="30" t="str">
        <f>IF('لیست کل'!D712="","",'لیست کل'!D712)</f>
        <v/>
      </c>
      <c r="E712" s="30" t="str">
        <f>IF('لیست کل'!E712="","",'لیست کل'!E712)</f>
        <v/>
      </c>
      <c r="F712" s="30" t="str">
        <f>IF('لیست کل'!F712="","",'لیست کل'!F712)</f>
        <v/>
      </c>
      <c r="G712" s="30" t="str">
        <f>IF('لیست کل'!G712="","",'لیست کل'!G712)</f>
        <v/>
      </c>
      <c r="H712" s="30" t="str">
        <f>IF('لیست کل'!H712="","",'لیست کل'!H712)</f>
        <v/>
      </c>
      <c r="I712" s="30" t="str">
        <f>IF('لیست کل'!I712="","",'لیست کل'!I712)</f>
        <v/>
      </c>
      <c r="J712" s="30" t="str">
        <f>IF('لیست کل'!J712="","",'لیست کل'!J712)</f>
        <v/>
      </c>
      <c r="K712" s="30" t="str">
        <f>IF('لیست کل'!K712="","",'لیست کل'!K712)</f>
        <v/>
      </c>
      <c r="L712" s="30" t="str">
        <f>IF('لیست کل'!L712="","",'لیست کل'!L712)</f>
        <v/>
      </c>
      <c r="M712" s="30" t="str">
        <f>IF('لیست کل'!M712="","",'لیست کل'!M712)</f>
        <v/>
      </c>
      <c r="N712" s="30" t="str">
        <f>IF('لیست کل'!N712="","",'لیست کل'!N712)</f>
        <v/>
      </c>
      <c r="O712" s="30" t="str">
        <f>IF('لیست کل'!O712="","",'لیست کل'!O712)</f>
        <v/>
      </c>
      <c r="P712" s="30" t="str">
        <f>IF('لیست کل'!P712="","",'لیست کل'!P712)</f>
        <v/>
      </c>
      <c r="Q712" s="30" t="str">
        <f>IF('لیست کل'!Q712="","",'لیست کل'!Q712)</f>
        <v/>
      </c>
      <c r="R712" s="30" t="str">
        <f>IF('لیست کل'!R712="","",'لیست کل'!R712)</f>
        <v/>
      </c>
      <c r="S712" s="30" t="str">
        <f>IF('لیست کل'!S712="","",'لیست کل'!S712)</f>
        <v/>
      </c>
      <c r="T712" s="87" t="str">
        <f>IF('لیست کل'!T712="","",'لیست کل'!T712)</f>
        <v/>
      </c>
    </row>
    <row r="713" spans="1:20" ht="21" hidden="1">
      <c r="A713" s="31">
        <f>IF('لیست کل'!A713="","",'لیست کل'!A713)</f>
        <v>710</v>
      </c>
      <c r="B713" s="31" t="str">
        <f>IF('لیست کل'!B713="","",'لیست کل'!B713)</f>
        <v/>
      </c>
      <c r="C713" s="31" t="str">
        <f>IF('لیست کل'!C713="","",'لیست کل'!C713)</f>
        <v/>
      </c>
      <c r="D713" s="31" t="str">
        <f>IF('لیست کل'!D713="","",'لیست کل'!D713)</f>
        <v/>
      </c>
      <c r="E713" s="31" t="str">
        <f>IF('لیست کل'!E713="","",'لیست کل'!E713)</f>
        <v/>
      </c>
      <c r="F713" s="31" t="str">
        <f>IF('لیست کل'!F713="","",'لیست کل'!F713)</f>
        <v/>
      </c>
      <c r="G713" s="31" t="str">
        <f>IF('لیست کل'!G713="","",'لیست کل'!G713)</f>
        <v/>
      </c>
      <c r="H713" s="31" t="str">
        <f>IF('لیست کل'!H713="","",'لیست کل'!H713)</f>
        <v/>
      </c>
      <c r="I713" s="31" t="str">
        <f>IF('لیست کل'!I713="","",'لیست کل'!I713)</f>
        <v/>
      </c>
      <c r="J713" s="31" t="str">
        <f>IF('لیست کل'!J713="","",'لیست کل'!J713)</f>
        <v/>
      </c>
      <c r="K713" s="31" t="str">
        <f>IF('لیست کل'!K713="","",'لیست کل'!K713)</f>
        <v/>
      </c>
      <c r="L713" s="31" t="str">
        <f>IF('لیست کل'!L713="","",'لیست کل'!L713)</f>
        <v/>
      </c>
      <c r="M713" s="31" t="str">
        <f>IF('لیست کل'!M713="","",'لیست کل'!M713)</f>
        <v/>
      </c>
      <c r="N713" s="31" t="str">
        <f>IF('لیست کل'!N713="","",'لیست کل'!N713)</f>
        <v/>
      </c>
      <c r="O713" s="31" t="str">
        <f>IF('لیست کل'!O713="","",'لیست کل'!O713)</f>
        <v/>
      </c>
      <c r="P713" s="31" t="str">
        <f>IF('لیست کل'!P713="","",'لیست کل'!P713)</f>
        <v/>
      </c>
      <c r="Q713" s="31" t="str">
        <f>IF('لیست کل'!Q713="","",'لیست کل'!Q713)</f>
        <v/>
      </c>
      <c r="R713" s="31" t="str">
        <f>IF('لیست کل'!R713="","",'لیست کل'!R713)</f>
        <v/>
      </c>
      <c r="S713" s="31" t="str">
        <f>IF('لیست کل'!S713="","",'لیست کل'!S713)</f>
        <v/>
      </c>
      <c r="T713" s="88" t="str">
        <f>IF('لیست کل'!T713="","",'لیست کل'!T713)</f>
        <v/>
      </c>
    </row>
    <row r="714" spans="1:20" ht="21" hidden="1">
      <c r="A714" s="30">
        <f>IF('لیست کل'!A714="","",'لیست کل'!A714)</f>
        <v>711</v>
      </c>
      <c r="B714" s="30" t="str">
        <f>IF('لیست کل'!B714="","",'لیست کل'!B714)</f>
        <v/>
      </c>
      <c r="C714" s="30" t="str">
        <f>IF('لیست کل'!C714="","",'لیست کل'!C714)</f>
        <v/>
      </c>
      <c r="D714" s="30" t="str">
        <f>IF('لیست کل'!D714="","",'لیست کل'!D714)</f>
        <v/>
      </c>
      <c r="E714" s="30" t="str">
        <f>IF('لیست کل'!E714="","",'لیست کل'!E714)</f>
        <v/>
      </c>
      <c r="F714" s="30" t="str">
        <f>IF('لیست کل'!F714="","",'لیست کل'!F714)</f>
        <v/>
      </c>
      <c r="G714" s="30" t="str">
        <f>IF('لیست کل'!G714="","",'لیست کل'!G714)</f>
        <v/>
      </c>
      <c r="H714" s="30" t="str">
        <f>IF('لیست کل'!H714="","",'لیست کل'!H714)</f>
        <v/>
      </c>
      <c r="I714" s="30" t="str">
        <f>IF('لیست کل'!I714="","",'لیست کل'!I714)</f>
        <v/>
      </c>
      <c r="J714" s="30" t="str">
        <f>IF('لیست کل'!J714="","",'لیست کل'!J714)</f>
        <v/>
      </c>
      <c r="K714" s="30" t="str">
        <f>IF('لیست کل'!K714="","",'لیست کل'!K714)</f>
        <v/>
      </c>
      <c r="L714" s="30" t="str">
        <f>IF('لیست کل'!L714="","",'لیست کل'!L714)</f>
        <v/>
      </c>
      <c r="M714" s="30" t="str">
        <f>IF('لیست کل'!M714="","",'لیست کل'!M714)</f>
        <v/>
      </c>
      <c r="N714" s="30" t="str">
        <f>IF('لیست کل'!N714="","",'لیست کل'!N714)</f>
        <v/>
      </c>
      <c r="O714" s="30" t="str">
        <f>IF('لیست کل'!O714="","",'لیست کل'!O714)</f>
        <v/>
      </c>
      <c r="P714" s="30" t="str">
        <f>IF('لیست کل'!P714="","",'لیست کل'!P714)</f>
        <v/>
      </c>
      <c r="Q714" s="30" t="str">
        <f>IF('لیست کل'!Q714="","",'لیست کل'!Q714)</f>
        <v/>
      </c>
      <c r="R714" s="30" t="str">
        <f>IF('لیست کل'!R714="","",'لیست کل'!R714)</f>
        <v/>
      </c>
      <c r="S714" s="30" t="str">
        <f>IF('لیست کل'!S714="","",'لیست کل'!S714)</f>
        <v/>
      </c>
      <c r="T714" s="87" t="str">
        <f>IF('لیست کل'!T714="","",'لیست کل'!T714)</f>
        <v/>
      </c>
    </row>
    <row r="715" spans="1:20" ht="21" hidden="1">
      <c r="A715" s="31">
        <f>IF('لیست کل'!A715="","",'لیست کل'!A715)</f>
        <v>712</v>
      </c>
      <c r="B715" s="31" t="str">
        <f>IF('لیست کل'!B715="","",'لیست کل'!B715)</f>
        <v/>
      </c>
      <c r="C715" s="31" t="str">
        <f>IF('لیست کل'!C715="","",'لیست کل'!C715)</f>
        <v/>
      </c>
      <c r="D715" s="31" t="str">
        <f>IF('لیست کل'!D715="","",'لیست کل'!D715)</f>
        <v/>
      </c>
      <c r="E715" s="31" t="str">
        <f>IF('لیست کل'!E715="","",'لیست کل'!E715)</f>
        <v/>
      </c>
      <c r="F715" s="31" t="str">
        <f>IF('لیست کل'!F715="","",'لیست کل'!F715)</f>
        <v/>
      </c>
      <c r="G715" s="31" t="str">
        <f>IF('لیست کل'!G715="","",'لیست کل'!G715)</f>
        <v/>
      </c>
      <c r="H715" s="31" t="str">
        <f>IF('لیست کل'!H715="","",'لیست کل'!H715)</f>
        <v/>
      </c>
      <c r="I715" s="31" t="str">
        <f>IF('لیست کل'!I715="","",'لیست کل'!I715)</f>
        <v/>
      </c>
      <c r="J715" s="31" t="str">
        <f>IF('لیست کل'!J715="","",'لیست کل'!J715)</f>
        <v/>
      </c>
      <c r="K715" s="31" t="str">
        <f>IF('لیست کل'!K715="","",'لیست کل'!K715)</f>
        <v/>
      </c>
      <c r="L715" s="31" t="str">
        <f>IF('لیست کل'!L715="","",'لیست کل'!L715)</f>
        <v/>
      </c>
      <c r="M715" s="31" t="str">
        <f>IF('لیست کل'!M715="","",'لیست کل'!M715)</f>
        <v/>
      </c>
      <c r="N715" s="31" t="str">
        <f>IF('لیست کل'!N715="","",'لیست کل'!N715)</f>
        <v/>
      </c>
      <c r="O715" s="31" t="str">
        <f>IF('لیست کل'!O715="","",'لیست کل'!O715)</f>
        <v/>
      </c>
      <c r="P715" s="31" t="str">
        <f>IF('لیست کل'!P715="","",'لیست کل'!P715)</f>
        <v/>
      </c>
      <c r="Q715" s="31" t="str">
        <f>IF('لیست کل'!Q715="","",'لیست کل'!Q715)</f>
        <v/>
      </c>
      <c r="R715" s="31" t="str">
        <f>IF('لیست کل'!R715="","",'لیست کل'!R715)</f>
        <v/>
      </c>
      <c r="S715" s="31" t="str">
        <f>IF('لیست کل'!S715="","",'لیست کل'!S715)</f>
        <v/>
      </c>
      <c r="T715" s="88" t="str">
        <f>IF('لیست کل'!T715="","",'لیست کل'!T715)</f>
        <v/>
      </c>
    </row>
    <row r="716" spans="1:20" ht="21" hidden="1">
      <c r="A716" s="30">
        <f>IF('لیست کل'!A716="","",'لیست کل'!A716)</f>
        <v>713</v>
      </c>
      <c r="B716" s="30" t="str">
        <f>IF('لیست کل'!B716="","",'لیست کل'!B716)</f>
        <v/>
      </c>
      <c r="C716" s="30" t="str">
        <f>IF('لیست کل'!C716="","",'لیست کل'!C716)</f>
        <v/>
      </c>
      <c r="D716" s="30" t="str">
        <f>IF('لیست کل'!D716="","",'لیست کل'!D716)</f>
        <v/>
      </c>
      <c r="E716" s="30" t="str">
        <f>IF('لیست کل'!E716="","",'لیست کل'!E716)</f>
        <v/>
      </c>
      <c r="F716" s="30" t="str">
        <f>IF('لیست کل'!F716="","",'لیست کل'!F716)</f>
        <v/>
      </c>
      <c r="G716" s="30" t="str">
        <f>IF('لیست کل'!G716="","",'لیست کل'!G716)</f>
        <v/>
      </c>
      <c r="H716" s="30" t="str">
        <f>IF('لیست کل'!H716="","",'لیست کل'!H716)</f>
        <v/>
      </c>
      <c r="I716" s="30" t="str">
        <f>IF('لیست کل'!I716="","",'لیست کل'!I716)</f>
        <v/>
      </c>
      <c r="J716" s="30" t="str">
        <f>IF('لیست کل'!J716="","",'لیست کل'!J716)</f>
        <v/>
      </c>
      <c r="K716" s="30" t="str">
        <f>IF('لیست کل'!K716="","",'لیست کل'!K716)</f>
        <v/>
      </c>
      <c r="L716" s="30" t="str">
        <f>IF('لیست کل'!L716="","",'لیست کل'!L716)</f>
        <v/>
      </c>
      <c r="M716" s="30" t="str">
        <f>IF('لیست کل'!M716="","",'لیست کل'!M716)</f>
        <v/>
      </c>
      <c r="N716" s="30" t="str">
        <f>IF('لیست کل'!N716="","",'لیست کل'!N716)</f>
        <v/>
      </c>
      <c r="O716" s="30" t="str">
        <f>IF('لیست کل'!O716="","",'لیست کل'!O716)</f>
        <v/>
      </c>
      <c r="P716" s="30" t="str">
        <f>IF('لیست کل'!P716="","",'لیست کل'!P716)</f>
        <v/>
      </c>
      <c r="Q716" s="30" t="str">
        <f>IF('لیست کل'!Q716="","",'لیست کل'!Q716)</f>
        <v/>
      </c>
      <c r="R716" s="30" t="str">
        <f>IF('لیست کل'!R716="","",'لیست کل'!R716)</f>
        <v/>
      </c>
      <c r="S716" s="30" t="str">
        <f>IF('لیست کل'!S716="","",'لیست کل'!S716)</f>
        <v/>
      </c>
      <c r="T716" s="87" t="str">
        <f>IF('لیست کل'!T716="","",'لیست کل'!T716)</f>
        <v/>
      </c>
    </row>
    <row r="717" spans="1:20" ht="21" hidden="1">
      <c r="A717" s="31">
        <f>IF('لیست کل'!A717="","",'لیست کل'!A717)</f>
        <v>714</v>
      </c>
      <c r="B717" s="31" t="str">
        <f>IF('لیست کل'!B717="","",'لیست کل'!B717)</f>
        <v/>
      </c>
      <c r="C717" s="31" t="str">
        <f>IF('لیست کل'!C717="","",'لیست کل'!C717)</f>
        <v/>
      </c>
      <c r="D717" s="31" t="str">
        <f>IF('لیست کل'!D717="","",'لیست کل'!D717)</f>
        <v/>
      </c>
      <c r="E717" s="31" t="str">
        <f>IF('لیست کل'!E717="","",'لیست کل'!E717)</f>
        <v/>
      </c>
      <c r="F717" s="31" t="str">
        <f>IF('لیست کل'!F717="","",'لیست کل'!F717)</f>
        <v/>
      </c>
      <c r="G717" s="31" t="str">
        <f>IF('لیست کل'!G717="","",'لیست کل'!G717)</f>
        <v/>
      </c>
      <c r="H717" s="31" t="str">
        <f>IF('لیست کل'!H717="","",'لیست کل'!H717)</f>
        <v/>
      </c>
      <c r="I717" s="31" t="str">
        <f>IF('لیست کل'!I717="","",'لیست کل'!I717)</f>
        <v/>
      </c>
      <c r="J717" s="31" t="str">
        <f>IF('لیست کل'!J717="","",'لیست کل'!J717)</f>
        <v/>
      </c>
      <c r="K717" s="31" t="str">
        <f>IF('لیست کل'!K717="","",'لیست کل'!K717)</f>
        <v/>
      </c>
      <c r="L717" s="31" t="str">
        <f>IF('لیست کل'!L717="","",'لیست کل'!L717)</f>
        <v/>
      </c>
      <c r="M717" s="31" t="str">
        <f>IF('لیست کل'!M717="","",'لیست کل'!M717)</f>
        <v/>
      </c>
      <c r="N717" s="31" t="str">
        <f>IF('لیست کل'!N717="","",'لیست کل'!N717)</f>
        <v/>
      </c>
      <c r="O717" s="31" t="str">
        <f>IF('لیست کل'!O717="","",'لیست کل'!O717)</f>
        <v/>
      </c>
      <c r="P717" s="31" t="str">
        <f>IF('لیست کل'!P717="","",'لیست کل'!P717)</f>
        <v/>
      </c>
      <c r="Q717" s="31" t="str">
        <f>IF('لیست کل'!Q717="","",'لیست کل'!Q717)</f>
        <v/>
      </c>
      <c r="R717" s="31" t="str">
        <f>IF('لیست کل'!R717="","",'لیست کل'!R717)</f>
        <v/>
      </c>
      <c r="S717" s="31" t="str">
        <f>IF('لیست کل'!S717="","",'لیست کل'!S717)</f>
        <v/>
      </c>
      <c r="T717" s="88" t="str">
        <f>IF('لیست کل'!T717="","",'لیست کل'!T717)</f>
        <v/>
      </c>
    </row>
    <row r="718" spans="1:20" ht="21" hidden="1">
      <c r="A718" s="30">
        <f>IF('لیست کل'!A718="","",'لیست کل'!A718)</f>
        <v>715</v>
      </c>
      <c r="B718" s="30" t="str">
        <f>IF('لیست کل'!B718="","",'لیست کل'!B718)</f>
        <v/>
      </c>
      <c r="C718" s="30" t="str">
        <f>IF('لیست کل'!C718="","",'لیست کل'!C718)</f>
        <v/>
      </c>
      <c r="D718" s="30" t="str">
        <f>IF('لیست کل'!D718="","",'لیست کل'!D718)</f>
        <v/>
      </c>
      <c r="E718" s="30" t="str">
        <f>IF('لیست کل'!E718="","",'لیست کل'!E718)</f>
        <v/>
      </c>
      <c r="F718" s="30" t="str">
        <f>IF('لیست کل'!F718="","",'لیست کل'!F718)</f>
        <v/>
      </c>
      <c r="G718" s="30" t="str">
        <f>IF('لیست کل'!G718="","",'لیست کل'!G718)</f>
        <v/>
      </c>
      <c r="H718" s="30" t="str">
        <f>IF('لیست کل'!H718="","",'لیست کل'!H718)</f>
        <v/>
      </c>
      <c r="I718" s="30" t="str">
        <f>IF('لیست کل'!I718="","",'لیست کل'!I718)</f>
        <v/>
      </c>
      <c r="J718" s="30" t="str">
        <f>IF('لیست کل'!J718="","",'لیست کل'!J718)</f>
        <v/>
      </c>
      <c r="K718" s="30" t="str">
        <f>IF('لیست کل'!K718="","",'لیست کل'!K718)</f>
        <v/>
      </c>
      <c r="L718" s="30" t="str">
        <f>IF('لیست کل'!L718="","",'لیست کل'!L718)</f>
        <v/>
      </c>
      <c r="M718" s="30" t="str">
        <f>IF('لیست کل'!M718="","",'لیست کل'!M718)</f>
        <v/>
      </c>
      <c r="N718" s="30" t="str">
        <f>IF('لیست کل'!N718="","",'لیست کل'!N718)</f>
        <v/>
      </c>
      <c r="O718" s="30" t="str">
        <f>IF('لیست کل'!O718="","",'لیست کل'!O718)</f>
        <v/>
      </c>
      <c r="P718" s="30" t="str">
        <f>IF('لیست کل'!P718="","",'لیست کل'!P718)</f>
        <v/>
      </c>
      <c r="Q718" s="30" t="str">
        <f>IF('لیست کل'!Q718="","",'لیست کل'!Q718)</f>
        <v/>
      </c>
      <c r="R718" s="30" t="str">
        <f>IF('لیست کل'!R718="","",'لیست کل'!R718)</f>
        <v/>
      </c>
      <c r="S718" s="30" t="str">
        <f>IF('لیست کل'!S718="","",'لیست کل'!S718)</f>
        <v/>
      </c>
      <c r="T718" s="87" t="str">
        <f>IF('لیست کل'!T718="","",'لیست کل'!T718)</f>
        <v/>
      </c>
    </row>
    <row r="719" spans="1:20" ht="21" hidden="1">
      <c r="A719" s="31">
        <f>IF('لیست کل'!A719="","",'لیست کل'!A719)</f>
        <v>716</v>
      </c>
      <c r="B719" s="31" t="str">
        <f>IF('لیست کل'!B719="","",'لیست کل'!B719)</f>
        <v/>
      </c>
      <c r="C719" s="31" t="str">
        <f>IF('لیست کل'!C719="","",'لیست کل'!C719)</f>
        <v/>
      </c>
      <c r="D719" s="31" t="str">
        <f>IF('لیست کل'!D719="","",'لیست کل'!D719)</f>
        <v/>
      </c>
      <c r="E719" s="31" t="str">
        <f>IF('لیست کل'!E719="","",'لیست کل'!E719)</f>
        <v/>
      </c>
      <c r="F719" s="31" t="str">
        <f>IF('لیست کل'!F719="","",'لیست کل'!F719)</f>
        <v/>
      </c>
      <c r="G719" s="31" t="str">
        <f>IF('لیست کل'!G719="","",'لیست کل'!G719)</f>
        <v/>
      </c>
      <c r="H719" s="31" t="str">
        <f>IF('لیست کل'!H719="","",'لیست کل'!H719)</f>
        <v/>
      </c>
      <c r="I719" s="31" t="str">
        <f>IF('لیست کل'!I719="","",'لیست کل'!I719)</f>
        <v/>
      </c>
      <c r="J719" s="31" t="str">
        <f>IF('لیست کل'!J719="","",'لیست کل'!J719)</f>
        <v/>
      </c>
      <c r="K719" s="31" t="str">
        <f>IF('لیست کل'!K719="","",'لیست کل'!K719)</f>
        <v/>
      </c>
      <c r="L719" s="31" t="str">
        <f>IF('لیست کل'!L719="","",'لیست کل'!L719)</f>
        <v/>
      </c>
      <c r="M719" s="31" t="str">
        <f>IF('لیست کل'!M719="","",'لیست کل'!M719)</f>
        <v/>
      </c>
      <c r="N719" s="31" t="str">
        <f>IF('لیست کل'!N719="","",'لیست کل'!N719)</f>
        <v/>
      </c>
      <c r="O719" s="31" t="str">
        <f>IF('لیست کل'!O719="","",'لیست کل'!O719)</f>
        <v/>
      </c>
      <c r="P719" s="31" t="str">
        <f>IF('لیست کل'!P719="","",'لیست کل'!P719)</f>
        <v/>
      </c>
      <c r="Q719" s="31" t="str">
        <f>IF('لیست کل'!Q719="","",'لیست کل'!Q719)</f>
        <v/>
      </c>
      <c r="R719" s="31" t="str">
        <f>IF('لیست کل'!R719="","",'لیست کل'!R719)</f>
        <v/>
      </c>
      <c r="S719" s="31" t="str">
        <f>IF('لیست کل'!S719="","",'لیست کل'!S719)</f>
        <v/>
      </c>
      <c r="T719" s="88" t="str">
        <f>IF('لیست کل'!T719="","",'لیست کل'!T719)</f>
        <v/>
      </c>
    </row>
    <row r="720" spans="1:20" ht="21" hidden="1">
      <c r="A720" s="30">
        <f>IF('لیست کل'!A720="","",'لیست کل'!A720)</f>
        <v>717</v>
      </c>
      <c r="B720" s="30" t="str">
        <f>IF('لیست کل'!B720="","",'لیست کل'!B720)</f>
        <v/>
      </c>
      <c r="C720" s="30" t="str">
        <f>IF('لیست کل'!C720="","",'لیست کل'!C720)</f>
        <v/>
      </c>
      <c r="D720" s="30" t="str">
        <f>IF('لیست کل'!D720="","",'لیست کل'!D720)</f>
        <v/>
      </c>
      <c r="E720" s="30" t="str">
        <f>IF('لیست کل'!E720="","",'لیست کل'!E720)</f>
        <v/>
      </c>
      <c r="F720" s="30" t="str">
        <f>IF('لیست کل'!F720="","",'لیست کل'!F720)</f>
        <v/>
      </c>
      <c r="G720" s="30" t="str">
        <f>IF('لیست کل'!G720="","",'لیست کل'!G720)</f>
        <v/>
      </c>
      <c r="H720" s="30" t="str">
        <f>IF('لیست کل'!H720="","",'لیست کل'!H720)</f>
        <v/>
      </c>
      <c r="I720" s="30" t="str">
        <f>IF('لیست کل'!I720="","",'لیست کل'!I720)</f>
        <v/>
      </c>
      <c r="J720" s="30" t="str">
        <f>IF('لیست کل'!J720="","",'لیست کل'!J720)</f>
        <v/>
      </c>
      <c r="K720" s="30" t="str">
        <f>IF('لیست کل'!K720="","",'لیست کل'!K720)</f>
        <v/>
      </c>
      <c r="L720" s="30" t="str">
        <f>IF('لیست کل'!L720="","",'لیست کل'!L720)</f>
        <v/>
      </c>
      <c r="M720" s="30" t="str">
        <f>IF('لیست کل'!M720="","",'لیست کل'!M720)</f>
        <v/>
      </c>
      <c r="N720" s="30" t="str">
        <f>IF('لیست کل'!N720="","",'لیست کل'!N720)</f>
        <v/>
      </c>
      <c r="O720" s="30" t="str">
        <f>IF('لیست کل'!O720="","",'لیست کل'!O720)</f>
        <v/>
      </c>
      <c r="P720" s="30" t="str">
        <f>IF('لیست کل'!P720="","",'لیست کل'!P720)</f>
        <v/>
      </c>
      <c r="Q720" s="30" t="str">
        <f>IF('لیست کل'!Q720="","",'لیست کل'!Q720)</f>
        <v/>
      </c>
      <c r="R720" s="30" t="str">
        <f>IF('لیست کل'!R720="","",'لیست کل'!R720)</f>
        <v/>
      </c>
      <c r="S720" s="30" t="str">
        <f>IF('لیست کل'!S720="","",'لیست کل'!S720)</f>
        <v/>
      </c>
      <c r="T720" s="87" t="str">
        <f>IF('لیست کل'!T720="","",'لیست کل'!T720)</f>
        <v/>
      </c>
    </row>
    <row r="721" spans="1:20" ht="21" hidden="1">
      <c r="A721" s="31">
        <f>IF('لیست کل'!A721="","",'لیست کل'!A721)</f>
        <v>718</v>
      </c>
      <c r="B721" s="31" t="str">
        <f>IF('لیست کل'!B721="","",'لیست کل'!B721)</f>
        <v/>
      </c>
      <c r="C721" s="31" t="str">
        <f>IF('لیست کل'!C721="","",'لیست کل'!C721)</f>
        <v/>
      </c>
      <c r="D721" s="31" t="str">
        <f>IF('لیست کل'!D721="","",'لیست کل'!D721)</f>
        <v/>
      </c>
      <c r="E721" s="31" t="str">
        <f>IF('لیست کل'!E721="","",'لیست کل'!E721)</f>
        <v/>
      </c>
      <c r="F721" s="31" t="str">
        <f>IF('لیست کل'!F721="","",'لیست کل'!F721)</f>
        <v/>
      </c>
      <c r="G721" s="31" t="str">
        <f>IF('لیست کل'!G721="","",'لیست کل'!G721)</f>
        <v/>
      </c>
      <c r="H721" s="31" t="str">
        <f>IF('لیست کل'!H721="","",'لیست کل'!H721)</f>
        <v/>
      </c>
      <c r="I721" s="31" t="str">
        <f>IF('لیست کل'!I721="","",'لیست کل'!I721)</f>
        <v/>
      </c>
      <c r="J721" s="31" t="str">
        <f>IF('لیست کل'!J721="","",'لیست کل'!J721)</f>
        <v/>
      </c>
      <c r="K721" s="31" t="str">
        <f>IF('لیست کل'!K721="","",'لیست کل'!K721)</f>
        <v/>
      </c>
      <c r="L721" s="31" t="str">
        <f>IF('لیست کل'!L721="","",'لیست کل'!L721)</f>
        <v/>
      </c>
      <c r="M721" s="31" t="str">
        <f>IF('لیست کل'!M721="","",'لیست کل'!M721)</f>
        <v/>
      </c>
      <c r="N721" s="31" t="str">
        <f>IF('لیست کل'!N721="","",'لیست کل'!N721)</f>
        <v/>
      </c>
      <c r="O721" s="31" t="str">
        <f>IF('لیست کل'!O721="","",'لیست کل'!O721)</f>
        <v/>
      </c>
      <c r="P721" s="31" t="str">
        <f>IF('لیست کل'!P721="","",'لیست کل'!P721)</f>
        <v/>
      </c>
      <c r="Q721" s="31" t="str">
        <f>IF('لیست کل'!Q721="","",'لیست کل'!Q721)</f>
        <v/>
      </c>
      <c r="R721" s="31" t="str">
        <f>IF('لیست کل'!R721="","",'لیست کل'!R721)</f>
        <v/>
      </c>
      <c r="S721" s="31" t="str">
        <f>IF('لیست کل'!S721="","",'لیست کل'!S721)</f>
        <v/>
      </c>
      <c r="T721" s="88" t="str">
        <f>IF('لیست کل'!T721="","",'لیست کل'!T721)</f>
        <v/>
      </c>
    </row>
    <row r="722" spans="1:20" ht="21" hidden="1">
      <c r="A722" s="30">
        <f>IF('لیست کل'!A722="","",'لیست کل'!A722)</f>
        <v>719</v>
      </c>
      <c r="B722" s="30" t="str">
        <f>IF('لیست کل'!B722="","",'لیست کل'!B722)</f>
        <v/>
      </c>
      <c r="C722" s="30" t="str">
        <f>IF('لیست کل'!C722="","",'لیست کل'!C722)</f>
        <v/>
      </c>
      <c r="D722" s="30" t="str">
        <f>IF('لیست کل'!D722="","",'لیست کل'!D722)</f>
        <v/>
      </c>
      <c r="E722" s="30" t="str">
        <f>IF('لیست کل'!E722="","",'لیست کل'!E722)</f>
        <v/>
      </c>
      <c r="F722" s="30" t="str">
        <f>IF('لیست کل'!F722="","",'لیست کل'!F722)</f>
        <v/>
      </c>
      <c r="G722" s="30" t="str">
        <f>IF('لیست کل'!G722="","",'لیست کل'!G722)</f>
        <v/>
      </c>
      <c r="H722" s="30" t="str">
        <f>IF('لیست کل'!H722="","",'لیست کل'!H722)</f>
        <v/>
      </c>
      <c r="I722" s="30" t="str">
        <f>IF('لیست کل'!I722="","",'لیست کل'!I722)</f>
        <v/>
      </c>
      <c r="J722" s="30" t="str">
        <f>IF('لیست کل'!J722="","",'لیست کل'!J722)</f>
        <v/>
      </c>
      <c r="K722" s="30" t="str">
        <f>IF('لیست کل'!K722="","",'لیست کل'!K722)</f>
        <v/>
      </c>
      <c r="L722" s="30" t="str">
        <f>IF('لیست کل'!L722="","",'لیست کل'!L722)</f>
        <v/>
      </c>
      <c r="M722" s="30" t="str">
        <f>IF('لیست کل'!M722="","",'لیست کل'!M722)</f>
        <v/>
      </c>
      <c r="N722" s="30" t="str">
        <f>IF('لیست کل'!N722="","",'لیست کل'!N722)</f>
        <v/>
      </c>
      <c r="O722" s="30" t="str">
        <f>IF('لیست کل'!O722="","",'لیست کل'!O722)</f>
        <v/>
      </c>
      <c r="P722" s="30" t="str">
        <f>IF('لیست کل'!P722="","",'لیست کل'!P722)</f>
        <v/>
      </c>
      <c r="Q722" s="30" t="str">
        <f>IF('لیست کل'!Q722="","",'لیست کل'!Q722)</f>
        <v/>
      </c>
      <c r="R722" s="30" t="str">
        <f>IF('لیست کل'!R722="","",'لیست کل'!R722)</f>
        <v/>
      </c>
      <c r="S722" s="30" t="str">
        <f>IF('لیست کل'!S722="","",'لیست کل'!S722)</f>
        <v/>
      </c>
      <c r="T722" s="87" t="str">
        <f>IF('لیست کل'!T722="","",'لیست کل'!T722)</f>
        <v/>
      </c>
    </row>
    <row r="723" spans="1:20" ht="21" hidden="1">
      <c r="A723" s="31">
        <f>IF('لیست کل'!A723="","",'لیست کل'!A723)</f>
        <v>720</v>
      </c>
      <c r="B723" s="31" t="str">
        <f>IF('لیست کل'!B723="","",'لیست کل'!B723)</f>
        <v/>
      </c>
      <c r="C723" s="31" t="str">
        <f>IF('لیست کل'!C723="","",'لیست کل'!C723)</f>
        <v/>
      </c>
      <c r="D723" s="31" t="str">
        <f>IF('لیست کل'!D723="","",'لیست کل'!D723)</f>
        <v/>
      </c>
      <c r="E723" s="31" t="str">
        <f>IF('لیست کل'!E723="","",'لیست کل'!E723)</f>
        <v/>
      </c>
      <c r="F723" s="31" t="str">
        <f>IF('لیست کل'!F723="","",'لیست کل'!F723)</f>
        <v/>
      </c>
      <c r="G723" s="31" t="str">
        <f>IF('لیست کل'!G723="","",'لیست کل'!G723)</f>
        <v/>
      </c>
      <c r="H723" s="31" t="str">
        <f>IF('لیست کل'!H723="","",'لیست کل'!H723)</f>
        <v/>
      </c>
      <c r="I723" s="31" t="str">
        <f>IF('لیست کل'!I723="","",'لیست کل'!I723)</f>
        <v/>
      </c>
      <c r="J723" s="31" t="str">
        <f>IF('لیست کل'!J723="","",'لیست کل'!J723)</f>
        <v/>
      </c>
      <c r="K723" s="31" t="str">
        <f>IF('لیست کل'!K723="","",'لیست کل'!K723)</f>
        <v/>
      </c>
      <c r="L723" s="31" t="str">
        <f>IF('لیست کل'!L723="","",'لیست کل'!L723)</f>
        <v/>
      </c>
      <c r="M723" s="31" t="str">
        <f>IF('لیست کل'!M723="","",'لیست کل'!M723)</f>
        <v/>
      </c>
      <c r="N723" s="31" t="str">
        <f>IF('لیست کل'!N723="","",'لیست کل'!N723)</f>
        <v/>
      </c>
      <c r="O723" s="31" t="str">
        <f>IF('لیست کل'!O723="","",'لیست کل'!O723)</f>
        <v/>
      </c>
      <c r="P723" s="31" t="str">
        <f>IF('لیست کل'!P723="","",'لیست کل'!P723)</f>
        <v/>
      </c>
      <c r="Q723" s="31" t="str">
        <f>IF('لیست کل'!Q723="","",'لیست کل'!Q723)</f>
        <v/>
      </c>
      <c r="R723" s="31" t="str">
        <f>IF('لیست کل'!R723="","",'لیست کل'!R723)</f>
        <v/>
      </c>
      <c r="S723" s="31" t="str">
        <f>IF('لیست کل'!S723="","",'لیست کل'!S723)</f>
        <v/>
      </c>
      <c r="T723" s="88" t="str">
        <f>IF('لیست کل'!T723="","",'لیست کل'!T723)</f>
        <v/>
      </c>
    </row>
    <row r="724" spans="1:20" ht="21" hidden="1">
      <c r="A724" s="30">
        <f>IF('لیست کل'!A724="","",'لیست کل'!A724)</f>
        <v>721</v>
      </c>
      <c r="B724" s="30" t="str">
        <f>IF('لیست کل'!B724="","",'لیست کل'!B724)</f>
        <v/>
      </c>
      <c r="C724" s="30" t="str">
        <f>IF('لیست کل'!C724="","",'لیست کل'!C724)</f>
        <v/>
      </c>
      <c r="D724" s="30" t="str">
        <f>IF('لیست کل'!D724="","",'لیست کل'!D724)</f>
        <v/>
      </c>
      <c r="E724" s="30" t="str">
        <f>IF('لیست کل'!E724="","",'لیست کل'!E724)</f>
        <v/>
      </c>
      <c r="F724" s="30" t="str">
        <f>IF('لیست کل'!F724="","",'لیست کل'!F724)</f>
        <v/>
      </c>
      <c r="G724" s="30" t="str">
        <f>IF('لیست کل'!G724="","",'لیست کل'!G724)</f>
        <v/>
      </c>
      <c r="H724" s="30" t="str">
        <f>IF('لیست کل'!H724="","",'لیست کل'!H724)</f>
        <v/>
      </c>
      <c r="I724" s="30" t="str">
        <f>IF('لیست کل'!I724="","",'لیست کل'!I724)</f>
        <v/>
      </c>
      <c r="J724" s="30" t="str">
        <f>IF('لیست کل'!J724="","",'لیست کل'!J724)</f>
        <v/>
      </c>
      <c r="K724" s="30" t="str">
        <f>IF('لیست کل'!K724="","",'لیست کل'!K724)</f>
        <v/>
      </c>
      <c r="L724" s="30" t="str">
        <f>IF('لیست کل'!L724="","",'لیست کل'!L724)</f>
        <v/>
      </c>
      <c r="M724" s="30" t="str">
        <f>IF('لیست کل'!M724="","",'لیست کل'!M724)</f>
        <v/>
      </c>
      <c r="N724" s="30" t="str">
        <f>IF('لیست کل'!N724="","",'لیست کل'!N724)</f>
        <v/>
      </c>
      <c r="O724" s="30" t="str">
        <f>IF('لیست کل'!O724="","",'لیست کل'!O724)</f>
        <v/>
      </c>
      <c r="P724" s="30" t="str">
        <f>IF('لیست کل'!P724="","",'لیست کل'!P724)</f>
        <v/>
      </c>
      <c r="Q724" s="30" t="str">
        <f>IF('لیست کل'!Q724="","",'لیست کل'!Q724)</f>
        <v/>
      </c>
      <c r="R724" s="30" t="str">
        <f>IF('لیست کل'!R724="","",'لیست کل'!R724)</f>
        <v/>
      </c>
      <c r="S724" s="30" t="str">
        <f>IF('لیست کل'!S724="","",'لیست کل'!S724)</f>
        <v/>
      </c>
      <c r="T724" s="87" t="str">
        <f>IF('لیست کل'!T724="","",'لیست کل'!T724)</f>
        <v/>
      </c>
    </row>
    <row r="725" spans="1:20" ht="21" hidden="1">
      <c r="A725" s="31">
        <f>IF('لیست کل'!A725="","",'لیست کل'!A725)</f>
        <v>722</v>
      </c>
      <c r="B725" s="31" t="str">
        <f>IF('لیست کل'!B725="","",'لیست کل'!B725)</f>
        <v/>
      </c>
      <c r="C725" s="31" t="str">
        <f>IF('لیست کل'!C725="","",'لیست کل'!C725)</f>
        <v/>
      </c>
      <c r="D725" s="31" t="str">
        <f>IF('لیست کل'!D725="","",'لیست کل'!D725)</f>
        <v/>
      </c>
      <c r="E725" s="31" t="str">
        <f>IF('لیست کل'!E725="","",'لیست کل'!E725)</f>
        <v/>
      </c>
      <c r="F725" s="31" t="str">
        <f>IF('لیست کل'!F725="","",'لیست کل'!F725)</f>
        <v/>
      </c>
      <c r="G725" s="31" t="str">
        <f>IF('لیست کل'!G725="","",'لیست کل'!G725)</f>
        <v/>
      </c>
      <c r="H725" s="31" t="str">
        <f>IF('لیست کل'!H725="","",'لیست کل'!H725)</f>
        <v/>
      </c>
      <c r="I725" s="31" t="str">
        <f>IF('لیست کل'!I725="","",'لیست کل'!I725)</f>
        <v/>
      </c>
      <c r="J725" s="31" t="str">
        <f>IF('لیست کل'!J725="","",'لیست کل'!J725)</f>
        <v/>
      </c>
      <c r="K725" s="31" t="str">
        <f>IF('لیست کل'!K725="","",'لیست کل'!K725)</f>
        <v/>
      </c>
      <c r="L725" s="31" t="str">
        <f>IF('لیست کل'!L725="","",'لیست کل'!L725)</f>
        <v/>
      </c>
      <c r="M725" s="31" t="str">
        <f>IF('لیست کل'!M725="","",'لیست کل'!M725)</f>
        <v/>
      </c>
      <c r="N725" s="31" t="str">
        <f>IF('لیست کل'!N725="","",'لیست کل'!N725)</f>
        <v/>
      </c>
      <c r="O725" s="31" t="str">
        <f>IF('لیست کل'!O725="","",'لیست کل'!O725)</f>
        <v/>
      </c>
      <c r="P725" s="31" t="str">
        <f>IF('لیست کل'!P725="","",'لیست کل'!P725)</f>
        <v/>
      </c>
      <c r="Q725" s="31" t="str">
        <f>IF('لیست کل'!Q725="","",'لیست کل'!Q725)</f>
        <v/>
      </c>
      <c r="R725" s="31" t="str">
        <f>IF('لیست کل'!R725="","",'لیست کل'!R725)</f>
        <v/>
      </c>
      <c r="S725" s="31" t="str">
        <f>IF('لیست کل'!S725="","",'لیست کل'!S725)</f>
        <v/>
      </c>
      <c r="T725" s="88" t="str">
        <f>IF('لیست کل'!T725="","",'لیست کل'!T725)</f>
        <v/>
      </c>
    </row>
    <row r="726" spans="1:20" ht="21" hidden="1">
      <c r="A726" s="30">
        <f>IF('لیست کل'!A726="","",'لیست کل'!A726)</f>
        <v>723</v>
      </c>
      <c r="B726" s="30" t="str">
        <f>IF('لیست کل'!B726="","",'لیست کل'!B726)</f>
        <v/>
      </c>
      <c r="C726" s="30" t="str">
        <f>IF('لیست کل'!C726="","",'لیست کل'!C726)</f>
        <v/>
      </c>
      <c r="D726" s="30" t="str">
        <f>IF('لیست کل'!D726="","",'لیست کل'!D726)</f>
        <v/>
      </c>
      <c r="E726" s="30" t="str">
        <f>IF('لیست کل'!E726="","",'لیست کل'!E726)</f>
        <v/>
      </c>
      <c r="F726" s="30" t="str">
        <f>IF('لیست کل'!F726="","",'لیست کل'!F726)</f>
        <v/>
      </c>
      <c r="G726" s="30" t="str">
        <f>IF('لیست کل'!G726="","",'لیست کل'!G726)</f>
        <v/>
      </c>
      <c r="H726" s="30" t="str">
        <f>IF('لیست کل'!H726="","",'لیست کل'!H726)</f>
        <v/>
      </c>
      <c r="I726" s="30" t="str">
        <f>IF('لیست کل'!I726="","",'لیست کل'!I726)</f>
        <v/>
      </c>
      <c r="J726" s="30" t="str">
        <f>IF('لیست کل'!J726="","",'لیست کل'!J726)</f>
        <v/>
      </c>
      <c r="K726" s="30" t="str">
        <f>IF('لیست کل'!K726="","",'لیست کل'!K726)</f>
        <v/>
      </c>
      <c r="L726" s="30" t="str">
        <f>IF('لیست کل'!L726="","",'لیست کل'!L726)</f>
        <v/>
      </c>
      <c r="M726" s="30" t="str">
        <f>IF('لیست کل'!M726="","",'لیست کل'!M726)</f>
        <v/>
      </c>
      <c r="N726" s="30" t="str">
        <f>IF('لیست کل'!N726="","",'لیست کل'!N726)</f>
        <v/>
      </c>
      <c r="O726" s="30" t="str">
        <f>IF('لیست کل'!O726="","",'لیست کل'!O726)</f>
        <v/>
      </c>
      <c r="P726" s="30" t="str">
        <f>IF('لیست کل'!P726="","",'لیست کل'!P726)</f>
        <v/>
      </c>
      <c r="Q726" s="30" t="str">
        <f>IF('لیست کل'!Q726="","",'لیست کل'!Q726)</f>
        <v/>
      </c>
      <c r="R726" s="30" t="str">
        <f>IF('لیست کل'!R726="","",'لیست کل'!R726)</f>
        <v/>
      </c>
      <c r="S726" s="30" t="str">
        <f>IF('لیست کل'!S726="","",'لیست کل'!S726)</f>
        <v/>
      </c>
      <c r="T726" s="87" t="str">
        <f>IF('لیست کل'!T726="","",'لیست کل'!T726)</f>
        <v/>
      </c>
    </row>
    <row r="727" spans="1:20" ht="21" hidden="1">
      <c r="A727" s="31">
        <f>IF('لیست کل'!A727="","",'لیست کل'!A727)</f>
        <v>724</v>
      </c>
      <c r="B727" s="31" t="str">
        <f>IF('لیست کل'!B727="","",'لیست کل'!B727)</f>
        <v/>
      </c>
      <c r="C727" s="31" t="str">
        <f>IF('لیست کل'!C727="","",'لیست کل'!C727)</f>
        <v/>
      </c>
      <c r="D727" s="31" t="str">
        <f>IF('لیست کل'!D727="","",'لیست کل'!D727)</f>
        <v/>
      </c>
      <c r="E727" s="31" t="str">
        <f>IF('لیست کل'!E727="","",'لیست کل'!E727)</f>
        <v/>
      </c>
      <c r="F727" s="31" t="str">
        <f>IF('لیست کل'!F727="","",'لیست کل'!F727)</f>
        <v/>
      </c>
      <c r="G727" s="31" t="str">
        <f>IF('لیست کل'!G727="","",'لیست کل'!G727)</f>
        <v/>
      </c>
      <c r="H727" s="31" t="str">
        <f>IF('لیست کل'!H727="","",'لیست کل'!H727)</f>
        <v/>
      </c>
      <c r="I727" s="31" t="str">
        <f>IF('لیست کل'!I727="","",'لیست کل'!I727)</f>
        <v/>
      </c>
      <c r="J727" s="31" t="str">
        <f>IF('لیست کل'!J727="","",'لیست کل'!J727)</f>
        <v/>
      </c>
      <c r="K727" s="31" t="str">
        <f>IF('لیست کل'!K727="","",'لیست کل'!K727)</f>
        <v/>
      </c>
      <c r="L727" s="31" t="str">
        <f>IF('لیست کل'!L727="","",'لیست کل'!L727)</f>
        <v/>
      </c>
      <c r="M727" s="31" t="str">
        <f>IF('لیست کل'!M727="","",'لیست کل'!M727)</f>
        <v/>
      </c>
      <c r="N727" s="31" t="str">
        <f>IF('لیست کل'!N727="","",'لیست کل'!N727)</f>
        <v/>
      </c>
      <c r="O727" s="31" t="str">
        <f>IF('لیست کل'!O727="","",'لیست کل'!O727)</f>
        <v/>
      </c>
      <c r="P727" s="31" t="str">
        <f>IF('لیست کل'!P727="","",'لیست کل'!P727)</f>
        <v/>
      </c>
      <c r="Q727" s="31" t="str">
        <f>IF('لیست کل'!Q727="","",'لیست کل'!Q727)</f>
        <v/>
      </c>
      <c r="R727" s="31" t="str">
        <f>IF('لیست کل'!R727="","",'لیست کل'!R727)</f>
        <v/>
      </c>
      <c r="S727" s="31" t="str">
        <f>IF('لیست کل'!S727="","",'لیست کل'!S727)</f>
        <v/>
      </c>
      <c r="T727" s="88" t="str">
        <f>IF('لیست کل'!T727="","",'لیست کل'!T727)</f>
        <v/>
      </c>
    </row>
    <row r="728" spans="1:20" ht="21" hidden="1">
      <c r="A728" s="30">
        <f>IF('لیست کل'!A728="","",'لیست کل'!A728)</f>
        <v>725</v>
      </c>
      <c r="B728" s="30" t="str">
        <f>IF('لیست کل'!B728="","",'لیست کل'!B728)</f>
        <v/>
      </c>
      <c r="C728" s="30" t="str">
        <f>IF('لیست کل'!C728="","",'لیست کل'!C728)</f>
        <v/>
      </c>
      <c r="D728" s="30" t="str">
        <f>IF('لیست کل'!D728="","",'لیست کل'!D728)</f>
        <v/>
      </c>
      <c r="E728" s="30" t="str">
        <f>IF('لیست کل'!E728="","",'لیست کل'!E728)</f>
        <v/>
      </c>
      <c r="F728" s="30" t="str">
        <f>IF('لیست کل'!F728="","",'لیست کل'!F728)</f>
        <v/>
      </c>
      <c r="G728" s="30" t="str">
        <f>IF('لیست کل'!G728="","",'لیست کل'!G728)</f>
        <v/>
      </c>
      <c r="H728" s="30" t="str">
        <f>IF('لیست کل'!H728="","",'لیست کل'!H728)</f>
        <v/>
      </c>
      <c r="I728" s="30" t="str">
        <f>IF('لیست کل'!I728="","",'لیست کل'!I728)</f>
        <v/>
      </c>
      <c r="J728" s="30" t="str">
        <f>IF('لیست کل'!J728="","",'لیست کل'!J728)</f>
        <v/>
      </c>
      <c r="K728" s="30" t="str">
        <f>IF('لیست کل'!K728="","",'لیست کل'!K728)</f>
        <v/>
      </c>
      <c r="L728" s="30" t="str">
        <f>IF('لیست کل'!L728="","",'لیست کل'!L728)</f>
        <v/>
      </c>
      <c r="M728" s="30" t="str">
        <f>IF('لیست کل'!M728="","",'لیست کل'!M728)</f>
        <v/>
      </c>
      <c r="N728" s="30" t="str">
        <f>IF('لیست کل'!N728="","",'لیست کل'!N728)</f>
        <v/>
      </c>
      <c r="O728" s="30" t="str">
        <f>IF('لیست کل'!O728="","",'لیست کل'!O728)</f>
        <v/>
      </c>
      <c r="P728" s="30" t="str">
        <f>IF('لیست کل'!P728="","",'لیست کل'!P728)</f>
        <v/>
      </c>
      <c r="Q728" s="30" t="str">
        <f>IF('لیست کل'!Q728="","",'لیست کل'!Q728)</f>
        <v/>
      </c>
      <c r="R728" s="30" t="str">
        <f>IF('لیست کل'!R728="","",'لیست کل'!R728)</f>
        <v/>
      </c>
      <c r="S728" s="30" t="str">
        <f>IF('لیست کل'!S728="","",'لیست کل'!S728)</f>
        <v/>
      </c>
      <c r="T728" s="87" t="str">
        <f>IF('لیست کل'!T728="","",'لیست کل'!T728)</f>
        <v/>
      </c>
    </row>
    <row r="729" spans="1:20" ht="21" hidden="1">
      <c r="A729" s="31">
        <f>IF('لیست کل'!A729="","",'لیست کل'!A729)</f>
        <v>726</v>
      </c>
      <c r="B729" s="31" t="str">
        <f>IF('لیست کل'!B729="","",'لیست کل'!B729)</f>
        <v/>
      </c>
      <c r="C729" s="31" t="str">
        <f>IF('لیست کل'!C729="","",'لیست کل'!C729)</f>
        <v/>
      </c>
      <c r="D729" s="31" t="str">
        <f>IF('لیست کل'!D729="","",'لیست کل'!D729)</f>
        <v/>
      </c>
      <c r="E729" s="31" t="str">
        <f>IF('لیست کل'!E729="","",'لیست کل'!E729)</f>
        <v/>
      </c>
      <c r="F729" s="31" t="str">
        <f>IF('لیست کل'!F729="","",'لیست کل'!F729)</f>
        <v/>
      </c>
      <c r="G729" s="31" t="str">
        <f>IF('لیست کل'!G729="","",'لیست کل'!G729)</f>
        <v/>
      </c>
      <c r="H729" s="31" t="str">
        <f>IF('لیست کل'!H729="","",'لیست کل'!H729)</f>
        <v/>
      </c>
      <c r="I729" s="31" t="str">
        <f>IF('لیست کل'!I729="","",'لیست کل'!I729)</f>
        <v/>
      </c>
      <c r="J729" s="31" t="str">
        <f>IF('لیست کل'!J729="","",'لیست کل'!J729)</f>
        <v/>
      </c>
      <c r="K729" s="31" t="str">
        <f>IF('لیست کل'!K729="","",'لیست کل'!K729)</f>
        <v/>
      </c>
      <c r="L729" s="31" t="str">
        <f>IF('لیست کل'!L729="","",'لیست کل'!L729)</f>
        <v/>
      </c>
      <c r="M729" s="31" t="str">
        <f>IF('لیست کل'!M729="","",'لیست کل'!M729)</f>
        <v/>
      </c>
      <c r="N729" s="31" t="str">
        <f>IF('لیست کل'!N729="","",'لیست کل'!N729)</f>
        <v/>
      </c>
      <c r="O729" s="31" t="str">
        <f>IF('لیست کل'!O729="","",'لیست کل'!O729)</f>
        <v/>
      </c>
      <c r="P729" s="31" t="str">
        <f>IF('لیست کل'!P729="","",'لیست کل'!P729)</f>
        <v/>
      </c>
      <c r="Q729" s="31" t="str">
        <f>IF('لیست کل'!Q729="","",'لیست کل'!Q729)</f>
        <v/>
      </c>
      <c r="R729" s="31" t="str">
        <f>IF('لیست کل'!R729="","",'لیست کل'!R729)</f>
        <v/>
      </c>
      <c r="S729" s="31" t="str">
        <f>IF('لیست کل'!S729="","",'لیست کل'!S729)</f>
        <v/>
      </c>
      <c r="T729" s="88" t="str">
        <f>IF('لیست کل'!T729="","",'لیست کل'!T729)</f>
        <v/>
      </c>
    </row>
    <row r="730" spans="1:20" ht="21" hidden="1">
      <c r="A730" s="30">
        <f>IF('لیست کل'!A730="","",'لیست کل'!A730)</f>
        <v>727</v>
      </c>
      <c r="B730" s="30" t="str">
        <f>IF('لیست کل'!B730="","",'لیست کل'!B730)</f>
        <v/>
      </c>
      <c r="C730" s="30" t="str">
        <f>IF('لیست کل'!C730="","",'لیست کل'!C730)</f>
        <v/>
      </c>
      <c r="D730" s="30" t="str">
        <f>IF('لیست کل'!D730="","",'لیست کل'!D730)</f>
        <v/>
      </c>
      <c r="E730" s="30" t="str">
        <f>IF('لیست کل'!E730="","",'لیست کل'!E730)</f>
        <v/>
      </c>
      <c r="F730" s="30" t="str">
        <f>IF('لیست کل'!F730="","",'لیست کل'!F730)</f>
        <v/>
      </c>
      <c r="G730" s="30" t="str">
        <f>IF('لیست کل'!G730="","",'لیست کل'!G730)</f>
        <v/>
      </c>
      <c r="H730" s="30" t="str">
        <f>IF('لیست کل'!H730="","",'لیست کل'!H730)</f>
        <v/>
      </c>
      <c r="I730" s="30" t="str">
        <f>IF('لیست کل'!I730="","",'لیست کل'!I730)</f>
        <v/>
      </c>
      <c r="J730" s="30" t="str">
        <f>IF('لیست کل'!J730="","",'لیست کل'!J730)</f>
        <v/>
      </c>
      <c r="K730" s="30" t="str">
        <f>IF('لیست کل'!K730="","",'لیست کل'!K730)</f>
        <v/>
      </c>
      <c r="L730" s="30" t="str">
        <f>IF('لیست کل'!L730="","",'لیست کل'!L730)</f>
        <v/>
      </c>
      <c r="M730" s="30" t="str">
        <f>IF('لیست کل'!M730="","",'لیست کل'!M730)</f>
        <v/>
      </c>
      <c r="N730" s="30" t="str">
        <f>IF('لیست کل'!N730="","",'لیست کل'!N730)</f>
        <v/>
      </c>
      <c r="O730" s="30" t="str">
        <f>IF('لیست کل'!O730="","",'لیست کل'!O730)</f>
        <v/>
      </c>
      <c r="P730" s="30" t="str">
        <f>IF('لیست کل'!P730="","",'لیست کل'!P730)</f>
        <v/>
      </c>
      <c r="Q730" s="30" t="str">
        <f>IF('لیست کل'!Q730="","",'لیست کل'!Q730)</f>
        <v/>
      </c>
      <c r="R730" s="30" t="str">
        <f>IF('لیست کل'!R730="","",'لیست کل'!R730)</f>
        <v/>
      </c>
      <c r="S730" s="30" t="str">
        <f>IF('لیست کل'!S730="","",'لیست کل'!S730)</f>
        <v/>
      </c>
      <c r="T730" s="87" t="str">
        <f>IF('لیست کل'!T730="","",'لیست کل'!T730)</f>
        <v/>
      </c>
    </row>
    <row r="731" spans="1:20" ht="21" hidden="1">
      <c r="A731" s="31">
        <f>IF('لیست کل'!A731="","",'لیست کل'!A731)</f>
        <v>728</v>
      </c>
      <c r="B731" s="31" t="str">
        <f>IF('لیست کل'!B731="","",'لیست کل'!B731)</f>
        <v/>
      </c>
      <c r="C731" s="31" t="str">
        <f>IF('لیست کل'!C731="","",'لیست کل'!C731)</f>
        <v/>
      </c>
      <c r="D731" s="31" t="str">
        <f>IF('لیست کل'!D731="","",'لیست کل'!D731)</f>
        <v/>
      </c>
      <c r="E731" s="31" t="str">
        <f>IF('لیست کل'!E731="","",'لیست کل'!E731)</f>
        <v/>
      </c>
      <c r="F731" s="31" t="str">
        <f>IF('لیست کل'!F731="","",'لیست کل'!F731)</f>
        <v/>
      </c>
      <c r="G731" s="31" t="str">
        <f>IF('لیست کل'!G731="","",'لیست کل'!G731)</f>
        <v/>
      </c>
      <c r="H731" s="31" t="str">
        <f>IF('لیست کل'!H731="","",'لیست کل'!H731)</f>
        <v/>
      </c>
      <c r="I731" s="31" t="str">
        <f>IF('لیست کل'!I731="","",'لیست کل'!I731)</f>
        <v/>
      </c>
      <c r="J731" s="31" t="str">
        <f>IF('لیست کل'!J731="","",'لیست کل'!J731)</f>
        <v/>
      </c>
      <c r="K731" s="31" t="str">
        <f>IF('لیست کل'!K731="","",'لیست کل'!K731)</f>
        <v/>
      </c>
      <c r="L731" s="31" t="str">
        <f>IF('لیست کل'!L731="","",'لیست کل'!L731)</f>
        <v/>
      </c>
      <c r="M731" s="31" t="str">
        <f>IF('لیست کل'!M731="","",'لیست کل'!M731)</f>
        <v/>
      </c>
      <c r="N731" s="31" t="str">
        <f>IF('لیست کل'!N731="","",'لیست کل'!N731)</f>
        <v/>
      </c>
      <c r="O731" s="31" t="str">
        <f>IF('لیست کل'!O731="","",'لیست کل'!O731)</f>
        <v/>
      </c>
      <c r="P731" s="31" t="str">
        <f>IF('لیست کل'!P731="","",'لیست کل'!P731)</f>
        <v/>
      </c>
      <c r="Q731" s="31" t="str">
        <f>IF('لیست کل'!Q731="","",'لیست کل'!Q731)</f>
        <v/>
      </c>
      <c r="R731" s="31" t="str">
        <f>IF('لیست کل'!R731="","",'لیست کل'!R731)</f>
        <v/>
      </c>
      <c r="S731" s="31" t="str">
        <f>IF('لیست کل'!S731="","",'لیست کل'!S731)</f>
        <v/>
      </c>
      <c r="T731" s="88" t="str">
        <f>IF('لیست کل'!T731="","",'لیست کل'!T731)</f>
        <v/>
      </c>
    </row>
    <row r="732" spans="1:20" ht="21" hidden="1">
      <c r="A732" s="30">
        <f>IF('لیست کل'!A732="","",'لیست کل'!A732)</f>
        <v>729</v>
      </c>
      <c r="B732" s="30" t="str">
        <f>IF('لیست کل'!B732="","",'لیست کل'!B732)</f>
        <v/>
      </c>
      <c r="C732" s="30" t="str">
        <f>IF('لیست کل'!C732="","",'لیست کل'!C732)</f>
        <v/>
      </c>
      <c r="D732" s="30" t="str">
        <f>IF('لیست کل'!D732="","",'لیست کل'!D732)</f>
        <v/>
      </c>
      <c r="E732" s="30" t="str">
        <f>IF('لیست کل'!E732="","",'لیست کل'!E732)</f>
        <v/>
      </c>
      <c r="F732" s="30" t="str">
        <f>IF('لیست کل'!F732="","",'لیست کل'!F732)</f>
        <v/>
      </c>
      <c r="G732" s="30" t="str">
        <f>IF('لیست کل'!G732="","",'لیست کل'!G732)</f>
        <v/>
      </c>
      <c r="H732" s="30" t="str">
        <f>IF('لیست کل'!H732="","",'لیست کل'!H732)</f>
        <v/>
      </c>
      <c r="I732" s="30" t="str">
        <f>IF('لیست کل'!I732="","",'لیست کل'!I732)</f>
        <v/>
      </c>
      <c r="J732" s="30" t="str">
        <f>IF('لیست کل'!J732="","",'لیست کل'!J732)</f>
        <v/>
      </c>
      <c r="K732" s="30" t="str">
        <f>IF('لیست کل'!K732="","",'لیست کل'!K732)</f>
        <v/>
      </c>
      <c r="L732" s="30" t="str">
        <f>IF('لیست کل'!L732="","",'لیست کل'!L732)</f>
        <v/>
      </c>
      <c r="M732" s="30" t="str">
        <f>IF('لیست کل'!M732="","",'لیست کل'!M732)</f>
        <v/>
      </c>
      <c r="N732" s="30" t="str">
        <f>IF('لیست کل'!N732="","",'لیست کل'!N732)</f>
        <v/>
      </c>
      <c r="O732" s="30" t="str">
        <f>IF('لیست کل'!O732="","",'لیست کل'!O732)</f>
        <v/>
      </c>
      <c r="P732" s="30" t="str">
        <f>IF('لیست کل'!P732="","",'لیست کل'!P732)</f>
        <v/>
      </c>
      <c r="Q732" s="30" t="str">
        <f>IF('لیست کل'!Q732="","",'لیست کل'!Q732)</f>
        <v/>
      </c>
      <c r="R732" s="30" t="str">
        <f>IF('لیست کل'!R732="","",'لیست کل'!R732)</f>
        <v/>
      </c>
      <c r="S732" s="30" t="str">
        <f>IF('لیست کل'!S732="","",'لیست کل'!S732)</f>
        <v/>
      </c>
      <c r="T732" s="87" t="str">
        <f>IF('لیست کل'!T732="","",'لیست کل'!T732)</f>
        <v/>
      </c>
    </row>
    <row r="733" spans="1:20" ht="21" hidden="1">
      <c r="A733" s="31">
        <f>IF('لیست کل'!A733="","",'لیست کل'!A733)</f>
        <v>730</v>
      </c>
      <c r="B733" s="31" t="str">
        <f>IF('لیست کل'!B733="","",'لیست کل'!B733)</f>
        <v/>
      </c>
      <c r="C733" s="31" t="str">
        <f>IF('لیست کل'!C733="","",'لیست کل'!C733)</f>
        <v/>
      </c>
      <c r="D733" s="31" t="str">
        <f>IF('لیست کل'!D733="","",'لیست کل'!D733)</f>
        <v/>
      </c>
      <c r="E733" s="31" t="str">
        <f>IF('لیست کل'!E733="","",'لیست کل'!E733)</f>
        <v/>
      </c>
      <c r="F733" s="31" t="str">
        <f>IF('لیست کل'!F733="","",'لیست کل'!F733)</f>
        <v/>
      </c>
      <c r="G733" s="31" t="str">
        <f>IF('لیست کل'!G733="","",'لیست کل'!G733)</f>
        <v/>
      </c>
      <c r="H733" s="31" t="str">
        <f>IF('لیست کل'!H733="","",'لیست کل'!H733)</f>
        <v/>
      </c>
      <c r="I733" s="31" t="str">
        <f>IF('لیست کل'!I733="","",'لیست کل'!I733)</f>
        <v/>
      </c>
      <c r="J733" s="31" t="str">
        <f>IF('لیست کل'!J733="","",'لیست کل'!J733)</f>
        <v/>
      </c>
      <c r="K733" s="31" t="str">
        <f>IF('لیست کل'!K733="","",'لیست کل'!K733)</f>
        <v/>
      </c>
      <c r="L733" s="31" t="str">
        <f>IF('لیست کل'!L733="","",'لیست کل'!L733)</f>
        <v/>
      </c>
      <c r="M733" s="31" t="str">
        <f>IF('لیست کل'!M733="","",'لیست کل'!M733)</f>
        <v/>
      </c>
      <c r="N733" s="31" t="str">
        <f>IF('لیست کل'!N733="","",'لیست کل'!N733)</f>
        <v/>
      </c>
      <c r="O733" s="31" t="str">
        <f>IF('لیست کل'!O733="","",'لیست کل'!O733)</f>
        <v/>
      </c>
      <c r="P733" s="31" t="str">
        <f>IF('لیست کل'!P733="","",'لیست کل'!P733)</f>
        <v/>
      </c>
      <c r="Q733" s="31" t="str">
        <f>IF('لیست کل'!Q733="","",'لیست کل'!Q733)</f>
        <v/>
      </c>
      <c r="R733" s="31" t="str">
        <f>IF('لیست کل'!R733="","",'لیست کل'!R733)</f>
        <v/>
      </c>
      <c r="S733" s="31" t="str">
        <f>IF('لیست کل'!S733="","",'لیست کل'!S733)</f>
        <v/>
      </c>
      <c r="T733" s="88" t="str">
        <f>IF('لیست کل'!T733="","",'لیست کل'!T733)</f>
        <v/>
      </c>
    </row>
    <row r="734" spans="1:20" ht="21" hidden="1">
      <c r="A734" s="30">
        <f>IF('لیست کل'!A734="","",'لیست کل'!A734)</f>
        <v>731</v>
      </c>
      <c r="B734" s="30" t="str">
        <f>IF('لیست کل'!B734="","",'لیست کل'!B734)</f>
        <v/>
      </c>
      <c r="C734" s="30" t="str">
        <f>IF('لیست کل'!C734="","",'لیست کل'!C734)</f>
        <v/>
      </c>
      <c r="D734" s="30" t="str">
        <f>IF('لیست کل'!D734="","",'لیست کل'!D734)</f>
        <v/>
      </c>
      <c r="E734" s="30" t="str">
        <f>IF('لیست کل'!E734="","",'لیست کل'!E734)</f>
        <v/>
      </c>
      <c r="F734" s="30" t="str">
        <f>IF('لیست کل'!F734="","",'لیست کل'!F734)</f>
        <v/>
      </c>
      <c r="G734" s="30" t="str">
        <f>IF('لیست کل'!G734="","",'لیست کل'!G734)</f>
        <v/>
      </c>
      <c r="H734" s="30" t="str">
        <f>IF('لیست کل'!H734="","",'لیست کل'!H734)</f>
        <v/>
      </c>
      <c r="I734" s="30" t="str">
        <f>IF('لیست کل'!I734="","",'لیست کل'!I734)</f>
        <v/>
      </c>
      <c r="J734" s="30" t="str">
        <f>IF('لیست کل'!J734="","",'لیست کل'!J734)</f>
        <v/>
      </c>
      <c r="K734" s="30" t="str">
        <f>IF('لیست کل'!K734="","",'لیست کل'!K734)</f>
        <v/>
      </c>
      <c r="L734" s="30" t="str">
        <f>IF('لیست کل'!L734="","",'لیست کل'!L734)</f>
        <v/>
      </c>
      <c r="M734" s="30" t="str">
        <f>IF('لیست کل'!M734="","",'لیست کل'!M734)</f>
        <v/>
      </c>
      <c r="N734" s="30" t="str">
        <f>IF('لیست کل'!N734="","",'لیست کل'!N734)</f>
        <v/>
      </c>
      <c r="O734" s="30" t="str">
        <f>IF('لیست کل'!O734="","",'لیست کل'!O734)</f>
        <v/>
      </c>
      <c r="P734" s="30" t="str">
        <f>IF('لیست کل'!P734="","",'لیست کل'!P734)</f>
        <v/>
      </c>
      <c r="Q734" s="30" t="str">
        <f>IF('لیست کل'!Q734="","",'لیست کل'!Q734)</f>
        <v/>
      </c>
      <c r="R734" s="30" t="str">
        <f>IF('لیست کل'!R734="","",'لیست کل'!R734)</f>
        <v/>
      </c>
      <c r="S734" s="30" t="str">
        <f>IF('لیست کل'!S734="","",'لیست کل'!S734)</f>
        <v/>
      </c>
      <c r="T734" s="87" t="str">
        <f>IF('لیست کل'!T734="","",'لیست کل'!T734)</f>
        <v/>
      </c>
    </row>
    <row r="735" spans="1:20" ht="21" hidden="1">
      <c r="A735" s="31">
        <f>IF('لیست کل'!A735="","",'لیست کل'!A735)</f>
        <v>732</v>
      </c>
      <c r="B735" s="31" t="str">
        <f>IF('لیست کل'!B735="","",'لیست کل'!B735)</f>
        <v/>
      </c>
      <c r="C735" s="31" t="str">
        <f>IF('لیست کل'!C735="","",'لیست کل'!C735)</f>
        <v/>
      </c>
      <c r="D735" s="31" t="str">
        <f>IF('لیست کل'!D735="","",'لیست کل'!D735)</f>
        <v/>
      </c>
      <c r="E735" s="31" t="str">
        <f>IF('لیست کل'!E735="","",'لیست کل'!E735)</f>
        <v/>
      </c>
      <c r="F735" s="31" t="str">
        <f>IF('لیست کل'!F735="","",'لیست کل'!F735)</f>
        <v/>
      </c>
      <c r="G735" s="31" t="str">
        <f>IF('لیست کل'!G735="","",'لیست کل'!G735)</f>
        <v/>
      </c>
      <c r="H735" s="31" t="str">
        <f>IF('لیست کل'!H735="","",'لیست کل'!H735)</f>
        <v/>
      </c>
      <c r="I735" s="31" t="str">
        <f>IF('لیست کل'!I735="","",'لیست کل'!I735)</f>
        <v/>
      </c>
      <c r="J735" s="31" t="str">
        <f>IF('لیست کل'!J735="","",'لیست کل'!J735)</f>
        <v/>
      </c>
      <c r="K735" s="31" t="str">
        <f>IF('لیست کل'!K735="","",'لیست کل'!K735)</f>
        <v/>
      </c>
      <c r="L735" s="31" t="str">
        <f>IF('لیست کل'!L735="","",'لیست کل'!L735)</f>
        <v/>
      </c>
      <c r="M735" s="31" t="str">
        <f>IF('لیست کل'!M735="","",'لیست کل'!M735)</f>
        <v/>
      </c>
      <c r="N735" s="31" t="str">
        <f>IF('لیست کل'!N735="","",'لیست کل'!N735)</f>
        <v/>
      </c>
      <c r="O735" s="31" t="str">
        <f>IF('لیست کل'!O735="","",'لیست کل'!O735)</f>
        <v/>
      </c>
      <c r="P735" s="31" t="str">
        <f>IF('لیست کل'!P735="","",'لیست کل'!P735)</f>
        <v/>
      </c>
      <c r="Q735" s="31" t="str">
        <f>IF('لیست کل'!Q735="","",'لیست کل'!Q735)</f>
        <v/>
      </c>
      <c r="R735" s="31" t="str">
        <f>IF('لیست کل'!R735="","",'لیست کل'!R735)</f>
        <v/>
      </c>
      <c r="S735" s="31" t="str">
        <f>IF('لیست کل'!S735="","",'لیست کل'!S735)</f>
        <v/>
      </c>
      <c r="T735" s="88" t="str">
        <f>IF('لیست کل'!T735="","",'لیست کل'!T735)</f>
        <v/>
      </c>
    </row>
    <row r="736" spans="1:20" ht="21" hidden="1">
      <c r="A736" s="30">
        <f>IF('لیست کل'!A736="","",'لیست کل'!A736)</f>
        <v>733</v>
      </c>
      <c r="B736" s="30" t="str">
        <f>IF('لیست کل'!B736="","",'لیست کل'!B736)</f>
        <v/>
      </c>
      <c r="C736" s="30" t="str">
        <f>IF('لیست کل'!C736="","",'لیست کل'!C736)</f>
        <v/>
      </c>
      <c r="D736" s="30" t="str">
        <f>IF('لیست کل'!D736="","",'لیست کل'!D736)</f>
        <v/>
      </c>
      <c r="E736" s="30" t="str">
        <f>IF('لیست کل'!E736="","",'لیست کل'!E736)</f>
        <v/>
      </c>
      <c r="F736" s="30" t="str">
        <f>IF('لیست کل'!F736="","",'لیست کل'!F736)</f>
        <v/>
      </c>
      <c r="G736" s="30" t="str">
        <f>IF('لیست کل'!G736="","",'لیست کل'!G736)</f>
        <v/>
      </c>
      <c r="H736" s="30" t="str">
        <f>IF('لیست کل'!H736="","",'لیست کل'!H736)</f>
        <v/>
      </c>
      <c r="I736" s="30" t="str">
        <f>IF('لیست کل'!I736="","",'لیست کل'!I736)</f>
        <v/>
      </c>
      <c r="J736" s="30" t="str">
        <f>IF('لیست کل'!J736="","",'لیست کل'!J736)</f>
        <v/>
      </c>
      <c r="K736" s="30" t="str">
        <f>IF('لیست کل'!K736="","",'لیست کل'!K736)</f>
        <v/>
      </c>
      <c r="L736" s="30" t="str">
        <f>IF('لیست کل'!L736="","",'لیست کل'!L736)</f>
        <v/>
      </c>
      <c r="M736" s="30" t="str">
        <f>IF('لیست کل'!M736="","",'لیست کل'!M736)</f>
        <v/>
      </c>
      <c r="N736" s="30" t="str">
        <f>IF('لیست کل'!N736="","",'لیست کل'!N736)</f>
        <v/>
      </c>
      <c r="O736" s="30" t="str">
        <f>IF('لیست کل'!O736="","",'لیست کل'!O736)</f>
        <v/>
      </c>
      <c r="P736" s="30" t="str">
        <f>IF('لیست کل'!P736="","",'لیست کل'!P736)</f>
        <v/>
      </c>
      <c r="Q736" s="30" t="str">
        <f>IF('لیست کل'!Q736="","",'لیست کل'!Q736)</f>
        <v/>
      </c>
      <c r="R736" s="30" t="str">
        <f>IF('لیست کل'!R736="","",'لیست کل'!R736)</f>
        <v/>
      </c>
      <c r="S736" s="30" t="str">
        <f>IF('لیست کل'!S736="","",'لیست کل'!S736)</f>
        <v/>
      </c>
      <c r="T736" s="87" t="str">
        <f>IF('لیست کل'!T736="","",'لیست کل'!T736)</f>
        <v/>
      </c>
    </row>
    <row r="737" spans="1:20" ht="21" hidden="1">
      <c r="A737" s="31">
        <f>IF('لیست کل'!A737="","",'لیست کل'!A737)</f>
        <v>734</v>
      </c>
      <c r="B737" s="31" t="str">
        <f>IF('لیست کل'!B737="","",'لیست کل'!B737)</f>
        <v/>
      </c>
      <c r="C737" s="31" t="str">
        <f>IF('لیست کل'!C737="","",'لیست کل'!C737)</f>
        <v/>
      </c>
      <c r="D737" s="31" t="str">
        <f>IF('لیست کل'!D737="","",'لیست کل'!D737)</f>
        <v/>
      </c>
      <c r="E737" s="31" t="str">
        <f>IF('لیست کل'!E737="","",'لیست کل'!E737)</f>
        <v/>
      </c>
      <c r="F737" s="31" t="str">
        <f>IF('لیست کل'!F737="","",'لیست کل'!F737)</f>
        <v/>
      </c>
      <c r="G737" s="31" t="str">
        <f>IF('لیست کل'!G737="","",'لیست کل'!G737)</f>
        <v/>
      </c>
      <c r="H737" s="31" t="str">
        <f>IF('لیست کل'!H737="","",'لیست کل'!H737)</f>
        <v/>
      </c>
      <c r="I737" s="31" t="str">
        <f>IF('لیست کل'!I737="","",'لیست کل'!I737)</f>
        <v/>
      </c>
      <c r="J737" s="31" t="str">
        <f>IF('لیست کل'!J737="","",'لیست کل'!J737)</f>
        <v/>
      </c>
      <c r="K737" s="31" t="str">
        <f>IF('لیست کل'!K737="","",'لیست کل'!K737)</f>
        <v/>
      </c>
      <c r="L737" s="31" t="str">
        <f>IF('لیست کل'!L737="","",'لیست کل'!L737)</f>
        <v/>
      </c>
      <c r="M737" s="31" t="str">
        <f>IF('لیست کل'!M737="","",'لیست کل'!M737)</f>
        <v/>
      </c>
      <c r="N737" s="31" t="str">
        <f>IF('لیست کل'!N737="","",'لیست کل'!N737)</f>
        <v/>
      </c>
      <c r="O737" s="31" t="str">
        <f>IF('لیست کل'!O737="","",'لیست کل'!O737)</f>
        <v/>
      </c>
      <c r="P737" s="31" t="str">
        <f>IF('لیست کل'!P737="","",'لیست کل'!P737)</f>
        <v/>
      </c>
      <c r="Q737" s="31" t="str">
        <f>IF('لیست کل'!Q737="","",'لیست کل'!Q737)</f>
        <v/>
      </c>
      <c r="R737" s="31" t="str">
        <f>IF('لیست کل'!R737="","",'لیست کل'!R737)</f>
        <v/>
      </c>
      <c r="S737" s="31" t="str">
        <f>IF('لیست کل'!S737="","",'لیست کل'!S737)</f>
        <v/>
      </c>
      <c r="T737" s="88" t="str">
        <f>IF('لیست کل'!T737="","",'لیست کل'!T737)</f>
        <v/>
      </c>
    </row>
    <row r="738" spans="1:20" ht="21" hidden="1">
      <c r="A738" s="30">
        <f>IF('لیست کل'!A738="","",'لیست کل'!A738)</f>
        <v>735</v>
      </c>
      <c r="B738" s="30" t="str">
        <f>IF('لیست کل'!B738="","",'لیست کل'!B738)</f>
        <v/>
      </c>
      <c r="C738" s="30" t="str">
        <f>IF('لیست کل'!C738="","",'لیست کل'!C738)</f>
        <v/>
      </c>
      <c r="D738" s="30" t="str">
        <f>IF('لیست کل'!D738="","",'لیست کل'!D738)</f>
        <v/>
      </c>
      <c r="E738" s="30" t="str">
        <f>IF('لیست کل'!E738="","",'لیست کل'!E738)</f>
        <v/>
      </c>
      <c r="F738" s="30" t="str">
        <f>IF('لیست کل'!F738="","",'لیست کل'!F738)</f>
        <v/>
      </c>
      <c r="G738" s="30" t="str">
        <f>IF('لیست کل'!G738="","",'لیست کل'!G738)</f>
        <v/>
      </c>
      <c r="H738" s="30" t="str">
        <f>IF('لیست کل'!H738="","",'لیست کل'!H738)</f>
        <v/>
      </c>
      <c r="I738" s="30" t="str">
        <f>IF('لیست کل'!I738="","",'لیست کل'!I738)</f>
        <v/>
      </c>
      <c r="J738" s="30" t="str">
        <f>IF('لیست کل'!J738="","",'لیست کل'!J738)</f>
        <v/>
      </c>
      <c r="K738" s="30" t="str">
        <f>IF('لیست کل'!K738="","",'لیست کل'!K738)</f>
        <v/>
      </c>
      <c r="L738" s="30" t="str">
        <f>IF('لیست کل'!L738="","",'لیست کل'!L738)</f>
        <v/>
      </c>
      <c r="M738" s="30" t="str">
        <f>IF('لیست کل'!M738="","",'لیست کل'!M738)</f>
        <v/>
      </c>
      <c r="N738" s="30" t="str">
        <f>IF('لیست کل'!N738="","",'لیست کل'!N738)</f>
        <v/>
      </c>
      <c r="O738" s="30" t="str">
        <f>IF('لیست کل'!O738="","",'لیست کل'!O738)</f>
        <v/>
      </c>
      <c r="P738" s="30" t="str">
        <f>IF('لیست کل'!P738="","",'لیست کل'!P738)</f>
        <v/>
      </c>
      <c r="Q738" s="30" t="str">
        <f>IF('لیست کل'!Q738="","",'لیست کل'!Q738)</f>
        <v/>
      </c>
      <c r="R738" s="30" t="str">
        <f>IF('لیست کل'!R738="","",'لیست کل'!R738)</f>
        <v/>
      </c>
      <c r="S738" s="30" t="str">
        <f>IF('لیست کل'!S738="","",'لیست کل'!S738)</f>
        <v/>
      </c>
      <c r="T738" s="87" t="str">
        <f>IF('لیست کل'!T738="","",'لیست کل'!T738)</f>
        <v/>
      </c>
    </row>
    <row r="739" spans="1:20" ht="21" hidden="1">
      <c r="A739" s="31">
        <f>IF('لیست کل'!A739="","",'لیست کل'!A739)</f>
        <v>736</v>
      </c>
      <c r="B739" s="31" t="str">
        <f>IF('لیست کل'!B739="","",'لیست کل'!B739)</f>
        <v/>
      </c>
      <c r="C739" s="31" t="str">
        <f>IF('لیست کل'!C739="","",'لیست کل'!C739)</f>
        <v/>
      </c>
      <c r="D739" s="31" t="str">
        <f>IF('لیست کل'!D739="","",'لیست کل'!D739)</f>
        <v/>
      </c>
      <c r="E739" s="31" t="str">
        <f>IF('لیست کل'!E739="","",'لیست کل'!E739)</f>
        <v/>
      </c>
      <c r="F739" s="31" t="str">
        <f>IF('لیست کل'!F739="","",'لیست کل'!F739)</f>
        <v/>
      </c>
      <c r="G739" s="31" t="str">
        <f>IF('لیست کل'!G739="","",'لیست کل'!G739)</f>
        <v/>
      </c>
      <c r="H739" s="31" t="str">
        <f>IF('لیست کل'!H739="","",'لیست کل'!H739)</f>
        <v/>
      </c>
      <c r="I739" s="31" t="str">
        <f>IF('لیست کل'!I739="","",'لیست کل'!I739)</f>
        <v/>
      </c>
      <c r="J739" s="31" t="str">
        <f>IF('لیست کل'!J739="","",'لیست کل'!J739)</f>
        <v/>
      </c>
      <c r="K739" s="31" t="str">
        <f>IF('لیست کل'!K739="","",'لیست کل'!K739)</f>
        <v/>
      </c>
      <c r="L739" s="31" t="str">
        <f>IF('لیست کل'!L739="","",'لیست کل'!L739)</f>
        <v/>
      </c>
      <c r="M739" s="31" t="str">
        <f>IF('لیست کل'!M739="","",'لیست کل'!M739)</f>
        <v/>
      </c>
      <c r="N739" s="31" t="str">
        <f>IF('لیست کل'!N739="","",'لیست کل'!N739)</f>
        <v/>
      </c>
      <c r="O739" s="31" t="str">
        <f>IF('لیست کل'!O739="","",'لیست کل'!O739)</f>
        <v/>
      </c>
      <c r="P739" s="31" t="str">
        <f>IF('لیست کل'!P739="","",'لیست کل'!P739)</f>
        <v/>
      </c>
      <c r="Q739" s="31" t="str">
        <f>IF('لیست کل'!Q739="","",'لیست کل'!Q739)</f>
        <v/>
      </c>
      <c r="R739" s="31" t="str">
        <f>IF('لیست کل'!R739="","",'لیست کل'!R739)</f>
        <v/>
      </c>
      <c r="S739" s="31" t="str">
        <f>IF('لیست کل'!S739="","",'لیست کل'!S739)</f>
        <v/>
      </c>
      <c r="T739" s="88" t="str">
        <f>IF('لیست کل'!T739="","",'لیست کل'!T739)</f>
        <v/>
      </c>
    </row>
    <row r="740" spans="1:20" ht="21" hidden="1">
      <c r="A740" s="30">
        <f>IF('لیست کل'!A740="","",'لیست کل'!A740)</f>
        <v>737</v>
      </c>
      <c r="B740" s="30" t="str">
        <f>IF('لیست کل'!B740="","",'لیست کل'!B740)</f>
        <v/>
      </c>
      <c r="C740" s="30" t="str">
        <f>IF('لیست کل'!C740="","",'لیست کل'!C740)</f>
        <v/>
      </c>
      <c r="D740" s="30" t="str">
        <f>IF('لیست کل'!D740="","",'لیست کل'!D740)</f>
        <v/>
      </c>
      <c r="E740" s="30" t="str">
        <f>IF('لیست کل'!E740="","",'لیست کل'!E740)</f>
        <v/>
      </c>
      <c r="F740" s="30" t="str">
        <f>IF('لیست کل'!F740="","",'لیست کل'!F740)</f>
        <v/>
      </c>
      <c r="G740" s="30" t="str">
        <f>IF('لیست کل'!G740="","",'لیست کل'!G740)</f>
        <v/>
      </c>
      <c r="H740" s="30" t="str">
        <f>IF('لیست کل'!H740="","",'لیست کل'!H740)</f>
        <v/>
      </c>
      <c r="I740" s="30" t="str">
        <f>IF('لیست کل'!I740="","",'لیست کل'!I740)</f>
        <v/>
      </c>
      <c r="J740" s="30" t="str">
        <f>IF('لیست کل'!J740="","",'لیست کل'!J740)</f>
        <v/>
      </c>
      <c r="K740" s="30" t="str">
        <f>IF('لیست کل'!K740="","",'لیست کل'!K740)</f>
        <v/>
      </c>
      <c r="L740" s="30" t="str">
        <f>IF('لیست کل'!L740="","",'لیست کل'!L740)</f>
        <v/>
      </c>
      <c r="M740" s="30" t="str">
        <f>IF('لیست کل'!M740="","",'لیست کل'!M740)</f>
        <v/>
      </c>
      <c r="N740" s="30" t="str">
        <f>IF('لیست کل'!N740="","",'لیست کل'!N740)</f>
        <v/>
      </c>
      <c r="O740" s="30" t="str">
        <f>IF('لیست کل'!O740="","",'لیست کل'!O740)</f>
        <v/>
      </c>
      <c r="P740" s="30" t="str">
        <f>IF('لیست کل'!P740="","",'لیست کل'!P740)</f>
        <v/>
      </c>
      <c r="Q740" s="30" t="str">
        <f>IF('لیست کل'!Q740="","",'لیست کل'!Q740)</f>
        <v/>
      </c>
      <c r="R740" s="30" t="str">
        <f>IF('لیست کل'!R740="","",'لیست کل'!R740)</f>
        <v/>
      </c>
      <c r="S740" s="30" t="str">
        <f>IF('لیست کل'!S740="","",'لیست کل'!S740)</f>
        <v/>
      </c>
      <c r="T740" s="87" t="str">
        <f>IF('لیست کل'!T740="","",'لیست کل'!T740)</f>
        <v/>
      </c>
    </row>
    <row r="741" spans="1:20" ht="21" hidden="1">
      <c r="A741" s="31">
        <f>IF('لیست کل'!A741="","",'لیست کل'!A741)</f>
        <v>738</v>
      </c>
      <c r="B741" s="31" t="str">
        <f>IF('لیست کل'!B741="","",'لیست کل'!B741)</f>
        <v/>
      </c>
      <c r="C741" s="31" t="str">
        <f>IF('لیست کل'!C741="","",'لیست کل'!C741)</f>
        <v/>
      </c>
      <c r="D741" s="31" t="str">
        <f>IF('لیست کل'!D741="","",'لیست کل'!D741)</f>
        <v/>
      </c>
      <c r="E741" s="31" t="str">
        <f>IF('لیست کل'!E741="","",'لیست کل'!E741)</f>
        <v/>
      </c>
      <c r="F741" s="31" t="str">
        <f>IF('لیست کل'!F741="","",'لیست کل'!F741)</f>
        <v/>
      </c>
      <c r="G741" s="31" t="str">
        <f>IF('لیست کل'!G741="","",'لیست کل'!G741)</f>
        <v/>
      </c>
      <c r="H741" s="31" t="str">
        <f>IF('لیست کل'!H741="","",'لیست کل'!H741)</f>
        <v/>
      </c>
      <c r="I741" s="31" t="str">
        <f>IF('لیست کل'!I741="","",'لیست کل'!I741)</f>
        <v/>
      </c>
      <c r="J741" s="31" t="str">
        <f>IF('لیست کل'!J741="","",'لیست کل'!J741)</f>
        <v/>
      </c>
      <c r="K741" s="31" t="str">
        <f>IF('لیست کل'!K741="","",'لیست کل'!K741)</f>
        <v/>
      </c>
      <c r="L741" s="31" t="str">
        <f>IF('لیست کل'!L741="","",'لیست کل'!L741)</f>
        <v/>
      </c>
      <c r="M741" s="31" t="str">
        <f>IF('لیست کل'!M741="","",'لیست کل'!M741)</f>
        <v/>
      </c>
      <c r="N741" s="31" t="str">
        <f>IF('لیست کل'!N741="","",'لیست کل'!N741)</f>
        <v/>
      </c>
      <c r="O741" s="31" t="str">
        <f>IF('لیست کل'!O741="","",'لیست کل'!O741)</f>
        <v/>
      </c>
      <c r="P741" s="31" t="str">
        <f>IF('لیست کل'!P741="","",'لیست کل'!P741)</f>
        <v/>
      </c>
      <c r="Q741" s="31" t="str">
        <f>IF('لیست کل'!Q741="","",'لیست کل'!Q741)</f>
        <v/>
      </c>
      <c r="R741" s="31" t="str">
        <f>IF('لیست کل'!R741="","",'لیست کل'!R741)</f>
        <v/>
      </c>
      <c r="S741" s="31" t="str">
        <f>IF('لیست کل'!S741="","",'لیست کل'!S741)</f>
        <v/>
      </c>
      <c r="T741" s="88" t="str">
        <f>IF('لیست کل'!T741="","",'لیست کل'!T741)</f>
        <v/>
      </c>
    </row>
    <row r="742" spans="1:20" ht="21" hidden="1">
      <c r="A742" s="30">
        <f>IF('لیست کل'!A742="","",'لیست کل'!A742)</f>
        <v>739</v>
      </c>
      <c r="B742" s="30" t="str">
        <f>IF('لیست کل'!B742="","",'لیست کل'!B742)</f>
        <v/>
      </c>
      <c r="C742" s="30" t="str">
        <f>IF('لیست کل'!C742="","",'لیست کل'!C742)</f>
        <v/>
      </c>
      <c r="D742" s="30" t="str">
        <f>IF('لیست کل'!D742="","",'لیست کل'!D742)</f>
        <v/>
      </c>
      <c r="E742" s="30" t="str">
        <f>IF('لیست کل'!E742="","",'لیست کل'!E742)</f>
        <v/>
      </c>
      <c r="F742" s="30" t="str">
        <f>IF('لیست کل'!F742="","",'لیست کل'!F742)</f>
        <v/>
      </c>
      <c r="G742" s="30" t="str">
        <f>IF('لیست کل'!G742="","",'لیست کل'!G742)</f>
        <v/>
      </c>
      <c r="H742" s="30" t="str">
        <f>IF('لیست کل'!H742="","",'لیست کل'!H742)</f>
        <v/>
      </c>
      <c r="I742" s="30" t="str">
        <f>IF('لیست کل'!I742="","",'لیست کل'!I742)</f>
        <v/>
      </c>
      <c r="J742" s="30" t="str">
        <f>IF('لیست کل'!J742="","",'لیست کل'!J742)</f>
        <v/>
      </c>
      <c r="K742" s="30" t="str">
        <f>IF('لیست کل'!K742="","",'لیست کل'!K742)</f>
        <v/>
      </c>
      <c r="L742" s="30" t="str">
        <f>IF('لیست کل'!L742="","",'لیست کل'!L742)</f>
        <v/>
      </c>
      <c r="M742" s="30" t="str">
        <f>IF('لیست کل'!M742="","",'لیست کل'!M742)</f>
        <v/>
      </c>
      <c r="N742" s="30" t="str">
        <f>IF('لیست کل'!N742="","",'لیست کل'!N742)</f>
        <v/>
      </c>
      <c r="O742" s="30" t="str">
        <f>IF('لیست کل'!O742="","",'لیست کل'!O742)</f>
        <v/>
      </c>
      <c r="P742" s="30" t="str">
        <f>IF('لیست کل'!P742="","",'لیست کل'!P742)</f>
        <v/>
      </c>
      <c r="Q742" s="30" t="str">
        <f>IF('لیست کل'!Q742="","",'لیست کل'!Q742)</f>
        <v/>
      </c>
      <c r="R742" s="30" t="str">
        <f>IF('لیست کل'!R742="","",'لیست کل'!R742)</f>
        <v/>
      </c>
      <c r="S742" s="30" t="str">
        <f>IF('لیست کل'!S742="","",'لیست کل'!S742)</f>
        <v/>
      </c>
      <c r="T742" s="87" t="str">
        <f>IF('لیست کل'!T742="","",'لیست کل'!T742)</f>
        <v/>
      </c>
    </row>
    <row r="743" spans="1:20" ht="21" hidden="1">
      <c r="A743" s="31">
        <f>IF('لیست کل'!A743="","",'لیست کل'!A743)</f>
        <v>740</v>
      </c>
      <c r="B743" s="31" t="str">
        <f>IF('لیست کل'!B743="","",'لیست کل'!B743)</f>
        <v/>
      </c>
      <c r="C743" s="31" t="str">
        <f>IF('لیست کل'!C743="","",'لیست کل'!C743)</f>
        <v/>
      </c>
      <c r="D743" s="31" t="str">
        <f>IF('لیست کل'!D743="","",'لیست کل'!D743)</f>
        <v/>
      </c>
      <c r="E743" s="31" t="str">
        <f>IF('لیست کل'!E743="","",'لیست کل'!E743)</f>
        <v/>
      </c>
      <c r="F743" s="31" t="str">
        <f>IF('لیست کل'!F743="","",'لیست کل'!F743)</f>
        <v/>
      </c>
      <c r="G743" s="31" t="str">
        <f>IF('لیست کل'!G743="","",'لیست کل'!G743)</f>
        <v/>
      </c>
      <c r="H743" s="31" t="str">
        <f>IF('لیست کل'!H743="","",'لیست کل'!H743)</f>
        <v/>
      </c>
      <c r="I743" s="31" t="str">
        <f>IF('لیست کل'!I743="","",'لیست کل'!I743)</f>
        <v/>
      </c>
      <c r="J743" s="31" t="str">
        <f>IF('لیست کل'!J743="","",'لیست کل'!J743)</f>
        <v/>
      </c>
      <c r="K743" s="31" t="str">
        <f>IF('لیست کل'!K743="","",'لیست کل'!K743)</f>
        <v/>
      </c>
      <c r="L743" s="31" t="str">
        <f>IF('لیست کل'!L743="","",'لیست کل'!L743)</f>
        <v/>
      </c>
      <c r="M743" s="31" t="str">
        <f>IF('لیست کل'!M743="","",'لیست کل'!M743)</f>
        <v/>
      </c>
      <c r="N743" s="31" t="str">
        <f>IF('لیست کل'!N743="","",'لیست کل'!N743)</f>
        <v/>
      </c>
      <c r="O743" s="31" t="str">
        <f>IF('لیست کل'!O743="","",'لیست کل'!O743)</f>
        <v/>
      </c>
      <c r="P743" s="31" t="str">
        <f>IF('لیست کل'!P743="","",'لیست کل'!P743)</f>
        <v/>
      </c>
      <c r="Q743" s="31" t="str">
        <f>IF('لیست کل'!Q743="","",'لیست کل'!Q743)</f>
        <v/>
      </c>
      <c r="R743" s="31" t="str">
        <f>IF('لیست کل'!R743="","",'لیست کل'!R743)</f>
        <v/>
      </c>
      <c r="S743" s="31" t="str">
        <f>IF('لیست کل'!S743="","",'لیست کل'!S743)</f>
        <v/>
      </c>
      <c r="T743" s="88" t="str">
        <f>IF('لیست کل'!T743="","",'لیست کل'!T743)</f>
        <v/>
      </c>
    </row>
    <row r="744" spans="1:20" ht="21" hidden="1">
      <c r="A744" s="30">
        <f>IF('لیست کل'!A744="","",'لیست کل'!A744)</f>
        <v>741</v>
      </c>
      <c r="B744" s="30" t="str">
        <f>IF('لیست کل'!B744="","",'لیست کل'!B744)</f>
        <v/>
      </c>
      <c r="C744" s="30" t="str">
        <f>IF('لیست کل'!C744="","",'لیست کل'!C744)</f>
        <v/>
      </c>
      <c r="D744" s="30" t="str">
        <f>IF('لیست کل'!D744="","",'لیست کل'!D744)</f>
        <v/>
      </c>
      <c r="E744" s="30" t="str">
        <f>IF('لیست کل'!E744="","",'لیست کل'!E744)</f>
        <v/>
      </c>
      <c r="F744" s="30" t="str">
        <f>IF('لیست کل'!F744="","",'لیست کل'!F744)</f>
        <v/>
      </c>
      <c r="G744" s="30" t="str">
        <f>IF('لیست کل'!G744="","",'لیست کل'!G744)</f>
        <v/>
      </c>
      <c r="H744" s="30" t="str">
        <f>IF('لیست کل'!H744="","",'لیست کل'!H744)</f>
        <v/>
      </c>
      <c r="I744" s="30" t="str">
        <f>IF('لیست کل'!I744="","",'لیست کل'!I744)</f>
        <v/>
      </c>
      <c r="J744" s="30" t="str">
        <f>IF('لیست کل'!J744="","",'لیست کل'!J744)</f>
        <v/>
      </c>
      <c r="K744" s="30" t="str">
        <f>IF('لیست کل'!K744="","",'لیست کل'!K744)</f>
        <v/>
      </c>
      <c r="L744" s="30" t="str">
        <f>IF('لیست کل'!L744="","",'لیست کل'!L744)</f>
        <v/>
      </c>
      <c r="M744" s="30" t="str">
        <f>IF('لیست کل'!M744="","",'لیست کل'!M744)</f>
        <v/>
      </c>
      <c r="N744" s="30" t="str">
        <f>IF('لیست کل'!N744="","",'لیست کل'!N744)</f>
        <v/>
      </c>
      <c r="O744" s="30" t="str">
        <f>IF('لیست کل'!O744="","",'لیست کل'!O744)</f>
        <v/>
      </c>
      <c r="P744" s="30" t="str">
        <f>IF('لیست کل'!P744="","",'لیست کل'!P744)</f>
        <v/>
      </c>
      <c r="Q744" s="30" t="str">
        <f>IF('لیست کل'!Q744="","",'لیست کل'!Q744)</f>
        <v/>
      </c>
      <c r="R744" s="30" t="str">
        <f>IF('لیست کل'!R744="","",'لیست کل'!R744)</f>
        <v/>
      </c>
      <c r="S744" s="30" t="str">
        <f>IF('لیست کل'!S744="","",'لیست کل'!S744)</f>
        <v/>
      </c>
      <c r="T744" s="87" t="str">
        <f>IF('لیست کل'!T744="","",'لیست کل'!T744)</f>
        <v/>
      </c>
    </row>
    <row r="745" spans="1:20" ht="21" hidden="1">
      <c r="A745" s="31">
        <f>IF('لیست کل'!A745="","",'لیست کل'!A745)</f>
        <v>742</v>
      </c>
      <c r="B745" s="31" t="str">
        <f>IF('لیست کل'!B745="","",'لیست کل'!B745)</f>
        <v/>
      </c>
      <c r="C745" s="31" t="str">
        <f>IF('لیست کل'!C745="","",'لیست کل'!C745)</f>
        <v/>
      </c>
      <c r="D745" s="31" t="str">
        <f>IF('لیست کل'!D745="","",'لیست کل'!D745)</f>
        <v/>
      </c>
      <c r="E745" s="31" t="str">
        <f>IF('لیست کل'!E745="","",'لیست کل'!E745)</f>
        <v/>
      </c>
      <c r="F745" s="31" t="str">
        <f>IF('لیست کل'!F745="","",'لیست کل'!F745)</f>
        <v/>
      </c>
      <c r="G745" s="31" t="str">
        <f>IF('لیست کل'!G745="","",'لیست کل'!G745)</f>
        <v/>
      </c>
      <c r="H745" s="31" t="str">
        <f>IF('لیست کل'!H745="","",'لیست کل'!H745)</f>
        <v/>
      </c>
      <c r="I745" s="31" t="str">
        <f>IF('لیست کل'!I745="","",'لیست کل'!I745)</f>
        <v/>
      </c>
      <c r="J745" s="31" t="str">
        <f>IF('لیست کل'!J745="","",'لیست کل'!J745)</f>
        <v/>
      </c>
      <c r="K745" s="31" t="str">
        <f>IF('لیست کل'!K745="","",'لیست کل'!K745)</f>
        <v/>
      </c>
      <c r="L745" s="31" t="str">
        <f>IF('لیست کل'!L745="","",'لیست کل'!L745)</f>
        <v/>
      </c>
      <c r="M745" s="31" t="str">
        <f>IF('لیست کل'!M745="","",'لیست کل'!M745)</f>
        <v/>
      </c>
      <c r="N745" s="31" t="str">
        <f>IF('لیست کل'!N745="","",'لیست کل'!N745)</f>
        <v/>
      </c>
      <c r="O745" s="31" t="str">
        <f>IF('لیست کل'!O745="","",'لیست کل'!O745)</f>
        <v/>
      </c>
      <c r="P745" s="31" t="str">
        <f>IF('لیست کل'!P745="","",'لیست کل'!P745)</f>
        <v/>
      </c>
      <c r="Q745" s="31" t="str">
        <f>IF('لیست کل'!Q745="","",'لیست کل'!Q745)</f>
        <v/>
      </c>
      <c r="R745" s="31" t="str">
        <f>IF('لیست کل'!R745="","",'لیست کل'!R745)</f>
        <v/>
      </c>
      <c r="S745" s="31" t="str">
        <f>IF('لیست کل'!S745="","",'لیست کل'!S745)</f>
        <v/>
      </c>
      <c r="T745" s="88" t="str">
        <f>IF('لیست کل'!T745="","",'لیست کل'!T745)</f>
        <v/>
      </c>
    </row>
    <row r="746" spans="1:20" ht="21" hidden="1">
      <c r="A746" s="30">
        <f>IF('لیست کل'!A746="","",'لیست کل'!A746)</f>
        <v>743</v>
      </c>
      <c r="B746" s="30" t="str">
        <f>IF('لیست کل'!B746="","",'لیست کل'!B746)</f>
        <v/>
      </c>
      <c r="C746" s="30" t="str">
        <f>IF('لیست کل'!C746="","",'لیست کل'!C746)</f>
        <v/>
      </c>
      <c r="D746" s="30" t="str">
        <f>IF('لیست کل'!D746="","",'لیست کل'!D746)</f>
        <v/>
      </c>
      <c r="E746" s="30" t="str">
        <f>IF('لیست کل'!E746="","",'لیست کل'!E746)</f>
        <v/>
      </c>
      <c r="F746" s="30" t="str">
        <f>IF('لیست کل'!F746="","",'لیست کل'!F746)</f>
        <v/>
      </c>
      <c r="G746" s="30" t="str">
        <f>IF('لیست کل'!G746="","",'لیست کل'!G746)</f>
        <v/>
      </c>
      <c r="H746" s="30" t="str">
        <f>IF('لیست کل'!H746="","",'لیست کل'!H746)</f>
        <v/>
      </c>
      <c r="I746" s="30" t="str">
        <f>IF('لیست کل'!I746="","",'لیست کل'!I746)</f>
        <v/>
      </c>
      <c r="J746" s="30" t="str">
        <f>IF('لیست کل'!J746="","",'لیست کل'!J746)</f>
        <v/>
      </c>
      <c r="K746" s="30" t="str">
        <f>IF('لیست کل'!K746="","",'لیست کل'!K746)</f>
        <v/>
      </c>
      <c r="L746" s="30" t="str">
        <f>IF('لیست کل'!L746="","",'لیست کل'!L746)</f>
        <v/>
      </c>
      <c r="M746" s="30" t="str">
        <f>IF('لیست کل'!M746="","",'لیست کل'!M746)</f>
        <v/>
      </c>
      <c r="N746" s="30" t="str">
        <f>IF('لیست کل'!N746="","",'لیست کل'!N746)</f>
        <v/>
      </c>
      <c r="O746" s="30" t="str">
        <f>IF('لیست کل'!O746="","",'لیست کل'!O746)</f>
        <v/>
      </c>
      <c r="P746" s="30" t="str">
        <f>IF('لیست کل'!P746="","",'لیست کل'!P746)</f>
        <v/>
      </c>
      <c r="Q746" s="30" t="str">
        <f>IF('لیست کل'!Q746="","",'لیست کل'!Q746)</f>
        <v/>
      </c>
      <c r="R746" s="30" t="str">
        <f>IF('لیست کل'!R746="","",'لیست کل'!R746)</f>
        <v/>
      </c>
      <c r="S746" s="30" t="str">
        <f>IF('لیست کل'!S746="","",'لیست کل'!S746)</f>
        <v/>
      </c>
      <c r="T746" s="87" t="str">
        <f>IF('لیست کل'!T746="","",'لیست کل'!T746)</f>
        <v/>
      </c>
    </row>
    <row r="747" spans="1:20" ht="21" hidden="1">
      <c r="A747" s="31">
        <f>IF('لیست کل'!A747="","",'لیست کل'!A747)</f>
        <v>744</v>
      </c>
      <c r="B747" s="31" t="str">
        <f>IF('لیست کل'!B747="","",'لیست کل'!B747)</f>
        <v/>
      </c>
      <c r="C747" s="31" t="str">
        <f>IF('لیست کل'!C747="","",'لیست کل'!C747)</f>
        <v/>
      </c>
      <c r="D747" s="31" t="str">
        <f>IF('لیست کل'!D747="","",'لیست کل'!D747)</f>
        <v/>
      </c>
      <c r="E747" s="31" t="str">
        <f>IF('لیست کل'!E747="","",'لیست کل'!E747)</f>
        <v/>
      </c>
      <c r="F747" s="31" t="str">
        <f>IF('لیست کل'!F747="","",'لیست کل'!F747)</f>
        <v/>
      </c>
      <c r="G747" s="31" t="str">
        <f>IF('لیست کل'!G747="","",'لیست کل'!G747)</f>
        <v/>
      </c>
      <c r="H747" s="31" t="str">
        <f>IF('لیست کل'!H747="","",'لیست کل'!H747)</f>
        <v/>
      </c>
      <c r="I747" s="31" t="str">
        <f>IF('لیست کل'!I747="","",'لیست کل'!I747)</f>
        <v/>
      </c>
      <c r="J747" s="31" t="str">
        <f>IF('لیست کل'!J747="","",'لیست کل'!J747)</f>
        <v/>
      </c>
      <c r="K747" s="31" t="str">
        <f>IF('لیست کل'!K747="","",'لیست کل'!K747)</f>
        <v/>
      </c>
      <c r="L747" s="31" t="str">
        <f>IF('لیست کل'!L747="","",'لیست کل'!L747)</f>
        <v/>
      </c>
      <c r="M747" s="31" t="str">
        <f>IF('لیست کل'!M747="","",'لیست کل'!M747)</f>
        <v/>
      </c>
      <c r="N747" s="31" t="str">
        <f>IF('لیست کل'!N747="","",'لیست کل'!N747)</f>
        <v/>
      </c>
      <c r="O747" s="31" t="str">
        <f>IF('لیست کل'!O747="","",'لیست کل'!O747)</f>
        <v/>
      </c>
      <c r="P747" s="31" t="str">
        <f>IF('لیست کل'!P747="","",'لیست کل'!P747)</f>
        <v/>
      </c>
      <c r="Q747" s="31" t="str">
        <f>IF('لیست کل'!Q747="","",'لیست کل'!Q747)</f>
        <v/>
      </c>
      <c r="R747" s="31" t="str">
        <f>IF('لیست کل'!R747="","",'لیست کل'!R747)</f>
        <v/>
      </c>
      <c r="S747" s="31" t="str">
        <f>IF('لیست کل'!S747="","",'لیست کل'!S747)</f>
        <v/>
      </c>
      <c r="T747" s="88" t="str">
        <f>IF('لیست کل'!T747="","",'لیست کل'!T747)</f>
        <v/>
      </c>
    </row>
    <row r="748" spans="1:20" ht="21" hidden="1">
      <c r="A748" s="30">
        <f>IF('لیست کل'!A748="","",'لیست کل'!A748)</f>
        <v>745</v>
      </c>
      <c r="B748" s="30" t="str">
        <f>IF('لیست کل'!B748="","",'لیست کل'!B748)</f>
        <v/>
      </c>
      <c r="C748" s="30" t="str">
        <f>IF('لیست کل'!C748="","",'لیست کل'!C748)</f>
        <v/>
      </c>
      <c r="D748" s="30" t="str">
        <f>IF('لیست کل'!D748="","",'لیست کل'!D748)</f>
        <v/>
      </c>
      <c r="E748" s="30" t="str">
        <f>IF('لیست کل'!E748="","",'لیست کل'!E748)</f>
        <v/>
      </c>
      <c r="F748" s="30" t="str">
        <f>IF('لیست کل'!F748="","",'لیست کل'!F748)</f>
        <v/>
      </c>
      <c r="G748" s="30" t="str">
        <f>IF('لیست کل'!G748="","",'لیست کل'!G748)</f>
        <v/>
      </c>
      <c r="H748" s="30" t="str">
        <f>IF('لیست کل'!H748="","",'لیست کل'!H748)</f>
        <v/>
      </c>
      <c r="I748" s="30" t="str">
        <f>IF('لیست کل'!I748="","",'لیست کل'!I748)</f>
        <v/>
      </c>
      <c r="J748" s="30" t="str">
        <f>IF('لیست کل'!J748="","",'لیست کل'!J748)</f>
        <v/>
      </c>
      <c r="K748" s="30" t="str">
        <f>IF('لیست کل'!K748="","",'لیست کل'!K748)</f>
        <v/>
      </c>
      <c r="L748" s="30" t="str">
        <f>IF('لیست کل'!L748="","",'لیست کل'!L748)</f>
        <v/>
      </c>
      <c r="M748" s="30" t="str">
        <f>IF('لیست کل'!M748="","",'لیست کل'!M748)</f>
        <v/>
      </c>
      <c r="N748" s="30" t="str">
        <f>IF('لیست کل'!N748="","",'لیست کل'!N748)</f>
        <v/>
      </c>
      <c r="O748" s="30" t="str">
        <f>IF('لیست کل'!O748="","",'لیست کل'!O748)</f>
        <v/>
      </c>
      <c r="P748" s="30" t="str">
        <f>IF('لیست کل'!P748="","",'لیست کل'!P748)</f>
        <v/>
      </c>
      <c r="Q748" s="30" t="str">
        <f>IF('لیست کل'!Q748="","",'لیست کل'!Q748)</f>
        <v/>
      </c>
      <c r="R748" s="30" t="str">
        <f>IF('لیست کل'!R748="","",'لیست کل'!R748)</f>
        <v/>
      </c>
      <c r="S748" s="30" t="str">
        <f>IF('لیست کل'!S748="","",'لیست کل'!S748)</f>
        <v/>
      </c>
      <c r="T748" s="87" t="str">
        <f>IF('لیست کل'!T748="","",'لیست کل'!T748)</f>
        <v/>
      </c>
    </row>
    <row r="749" spans="1:20" ht="21" hidden="1">
      <c r="A749" s="31">
        <f>IF('لیست کل'!A749="","",'لیست کل'!A749)</f>
        <v>746</v>
      </c>
      <c r="B749" s="31" t="str">
        <f>IF('لیست کل'!B749="","",'لیست کل'!B749)</f>
        <v/>
      </c>
      <c r="C749" s="31" t="str">
        <f>IF('لیست کل'!C749="","",'لیست کل'!C749)</f>
        <v/>
      </c>
      <c r="D749" s="31" t="str">
        <f>IF('لیست کل'!D749="","",'لیست کل'!D749)</f>
        <v/>
      </c>
      <c r="E749" s="31" t="str">
        <f>IF('لیست کل'!E749="","",'لیست کل'!E749)</f>
        <v/>
      </c>
      <c r="F749" s="31" t="str">
        <f>IF('لیست کل'!F749="","",'لیست کل'!F749)</f>
        <v/>
      </c>
      <c r="G749" s="31" t="str">
        <f>IF('لیست کل'!G749="","",'لیست کل'!G749)</f>
        <v/>
      </c>
      <c r="H749" s="31" t="str">
        <f>IF('لیست کل'!H749="","",'لیست کل'!H749)</f>
        <v/>
      </c>
      <c r="I749" s="31" t="str">
        <f>IF('لیست کل'!I749="","",'لیست کل'!I749)</f>
        <v/>
      </c>
      <c r="J749" s="31" t="str">
        <f>IF('لیست کل'!J749="","",'لیست کل'!J749)</f>
        <v/>
      </c>
      <c r="K749" s="31" t="str">
        <f>IF('لیست کل'!K749="","",'لیست کل'!K749)</f>
        <v/>
      </c>
      <c r="L749" s="31" t="str">
        <f>IF('لیست کل'!L749="","",'لیست کل'!L749)</f>
        <v/>
      </c>
      <c r="M749" s="31" t="str">
        <f>IF('لیست کل'!M749="","",'لیست کل'!M749)</f>
        <v/>
      </c>
      <c r="N749" s="31" t="str">
        <f>IF('لیست کل'!N749="","",'لیست کل'!N749)</f>
        <v/>
      </c>
      <c r="O749" s="31" t="str">
        <f>IF('لیست کل'!O749="","",'لیست کل'!O749)</f>
        <v/>
      </c>
      <c r="P749" s="31" t="str">
        <f>IF('لیست کل'!P749="","",'لیست کل'!P749)</f>
        <v/>
      </c>
      <c r="Q749" s="31" t="str">
        <f>IF('لیست کل'!Q749="","",'لیست کل'!Q749)</f>
        <v/>
      </c>
      <c r="R749" s="31" t="str">
        <f>IF('لیست کل'!R749="","",'لیست کل'!R749)</f>
        <v/>
      </c>
      <c r="S749" s="31" t="str">
        <f>IF('لیست کل'!S749="","",'لیست کل'!S749)</f>
        <v/>
      </c>
      <c r="T749" s="88" t="str">
        <f>IF('لیست کل'!T749="","",'لیست کل'!T749)</f>
        <v/>
      </c>
    </row>
    <row r="750" spans="1:20" ht="21" hidden="1">
      <c r="A750" s="30">
        <f>IF('لیست کل'!A750="","",'لیست کل'!A750)</f>
        <v>747</v>
      </c>
      <c r="B750" s="30" t="str">
        <f>IF('لیست کل'!B750="","",'لیست کل'!B750)</f>
        <v/>
      </c>
      <c r="C750" s="30" t="str">
        <f>IF('لیست کل'!C750="","",'لیست کل'!C750)</f>
        <v/>
      </c>
      <c r="D750" s="30" t="str">
        <f>IF('لیست کل'!D750="","",'لیست کل'!D750)</f>
        <v/>
      </c>
      <c r="E750" s="30" t="str">
        <f>IF('لیست کل'!E750="","",'لیست کل'!E750)</f>
        <v/>
      </c>
      <c r="F750" s="30" t="str">
        <f>IF('لیست کل'!F750="","",'لیست کل'!F750)</f>
        <v/>
      </c>
      <c r="G750" s="30" t="str">
        <f>IF('لیست کل'!G750="","",'لیست کل'!G750)</f>
        <v/>
      </c>
      <c r="H750" s="30" t="str">
        <f>IF('لیست کل'!H750="","",'لیست کل'!H750)</f>
        <v/>
      </c>
      <c r="I750" s="30" t="str">
        <f>IF('لیست کل'!I750="","",'لیست کل'!I750)</f>
        <v/>
      </c>
      <c r="J750" s="30" t="str">
        <f>IF('لیست کل'!J750="","",'لیست کل'!J750)</f>
        <v/>
      </c>
      <c r="K750" s="30" t="str">
        <f>IF('لیست کل'!K750="","",'لیست کل'!K750)</f>
        <v/>
      </c>
      <c r="L750" s="30" t="str">
        <f>IF('لیست کل'!L750="","",'لیست کل'!L750)</f>
        <v/>
      </c>
      <c r="M750" s="30" t="str">
        <f>IF('لیست کل'!M750="","",'لیست کل'!M750)</f>
        <v/>
      </c>
      <c r="N750" s="30" t="str">
        <f>IF('لیست کل'!N750="","",'لیست کل'!N750)</f>
        <v/>
      </c>
      <c r="O750" s="30" t="str">
        <f>IF('لیست کل'!O750="","",'لیست کل'!O750)</f>
        <v/>
      </c>
      <c r="P750" s="30" t="str">
        <f>IF('لیست کل'!P750="","",'لیست کل'!P750)</f>
        <v/>
      </c>
      <c r="Q750" s="30" t="str">
        <f>IF('لیست کل'!Q750="","",'لیست کل'!Q750)</f>
        <v/>
      </c>
      <c r="R750" s="30" t="str">
        <f>IF('لیست کل'!R750="","",'لیست کل'!R750)</f>
        <v/>
      </c>
      <c r="S750" s="30" t="str">
        <f>IF('لیست کل'!S750="","",'لیست کل'!S750)</f>
        <v/>
      </c>
      <c r="T750" s="87" t="str">
        <f>IF('لیست کل'!T750="","",'لیست کل'!T750)</f>
        <v/>
      </c>
    </row>
    <row r="751" spans="1:20" ht="21" hidden="1">
      <c r="A751" s="31">
        <f>IF('لیست کل'!A751="","",'لیست کل'!A751)</f>
        <v>748</v>
      </c>
      <c r="B751" s="31" t="str">
        <f>IF('لیست کل'!B751="","",'لیست کل'!B751)</f>
        <v/>
      </c>
      <c r="C751" s="31" t="str">
        <f>IF('لیست کل'!C751="","",'لیست کل'!C751)</f>
        <v/>
      </c>
      <c r="D751" s="31" t="str">
        <f>IF('لیست کل'!D751="","",'لیست کل'!D751)</f>
        <v/>
      </c>
      <c r="E751" s="31" t="str">
        <f>IF('لیست کل'!E751="","",'لیست کل'!E751)</f>
        <v/>
      </c>
      <c r="F751" s="31" t="str">
        <f>IF('لیست کل'!F751="","",'لیست کل'!F751)</f>
        <v/>
      </c>
      <c r="G751" s="31" t="str">
        <f>IF('لیست کل'!G751="","",'لیست کل'!G751)</f>
        <v/>
      </c>
      <c r="H751" s="31" t="str">
        <f>IF('لیست کل'!H751="","",'لیست کل'!H751)</f>
        <v/>
      </c>
      <c r="I751" s="31" t="str">
        <f>IF('لیست کل'!I751="","",'لیست کل'!I751)</f>
        <v/>
      </c>
      <c r="J751" s="31" t="str">
        <f>IF('لیست کل'!J751="","",'لیست کل'!J751)</f>
        <v/>
      </c>
      <c r="K751" s="31" t="str">
        <f>IF('لیست کل'!K751="","",'لیست کل'!K751)</f>
        <v/>
      </c>
      <c r="L751" s="31" t="str">
        <f>IF('لیست کل'!L751="","",'لیست کل'!L751)</f>
        <v/>
      </c>
      <c r="M751" s="31" t="str">
        <f>IF('لیست کل'!M751="","",'لیست کل'!M751)</f>
        <v/>
      </c>
      <c r="N751" s="31" t="str">
        <f>IF('لیست کل'!N751="","",'لیست کل'!N751)</f>
        <v/>
      </c>
      <c r="O751" s="31" t="str">
        <f>IF('لیست کل'!O751="","",'لیست کل'!O751)</f>
        <v/>
      </c>
      <c r="P751" s="31" t="str">
        <f>IF('لیست کل'!P751="","",'لیست کل'!P751)</f>
        <v/>
      </c>
      <c r="Q751" s="31" t="str">
        <f>IF('لیست کل'!Q751="","",'لیست کل'!Q751)</f>
        <v/>
      </c>
      <c r="R751" s="31" t="str">
        <f>IF('لیست کل'!R751="","",'لیست کل'!R751)</f>
        <v/>
      </c>
      <c r="S751" s="31" t="str">
        <f>IF('لیست کل'!S751="","",'لیست کل'!S751)</f>
        <v/>
      </c>
      <c r="T751" s="88" t="str">
        <f>IF('لیست کل'!T751="","",'لیست کل'!T751)</f>
        <v/>
      </c>
    </row>
    <row r="752" spans="1:20" ht="21" hidden="1">
      <c r="A752" s="30">
        <f>IF('لیست کل'!A752="","",'لیست کل'!A752)</f>
        <v>749</v>
      </c>
      <c r="B752" s="30" t="str">
        <f>IF('لیست کل'!B752="","",'لیست کل'!B752)</f>
        <v/>
      </c>
      <c r="C752" s="30" t="str">
        <f>IF('لیست کل'!C752="","",'لیست کل'!C752)</f>
        <v/>
      </c>
      <c r="D752" s="30" t="str">
        <f>IF('لیست کل'!D752="","",'لیست کل'!D752)</f>
        <v/>
      </c>
      <c r="E752" s="30" t="str">
        <f>IF('لیست کل'!E752="","",'لیست کل'!E752)</f>
        <v/>
      </c>
      <c r="F752" s="30" t="str">
        <f>IF('لیست کل'!F752="","",'لیست کل'!F752)</f>
        <v/>
      </c>
      <c r="G752" s="30" t="str">
        <f>IF('لیست کل'!G752="","",'لیست کل'!G752)</f>
        <v/>
      </c>
      <c r="H752" s="30" t="str">
        <f>IF('لیست کل'!H752="","",'لیست کل'!H752)</f>
        <v/>
      </c>
      <c r="I752" s="30" t="str">
        <f>IF('لیست کل'!I752="","",'لیست کل'!I752)</f>
        <v/>
      </c>
      <c r="J752" s="30" t="str">
        <f>IF('لیست کل'!J752="","",'لیست کل'!J752)</f>
        <v/>
      </c>
      <c r="K752" s="30" t="str">
        <f>IF('لیست کل'!K752="","",'لیست کل'!K752)</f>
        <v/>
      </c>
      <c r="L752" s="30" t="str">
        <f>IF('لیست کل'!L752="","",'لیست کل'!L752)</f>
        <v/>
      </c>
      <c r="M752" s="30" t="str">
        <f>IF('لیست کل'!M752="","",'لیست کل'!M752)</f>
        <v/>
      </c>
      <c r="N752" s="30" t="str">
        <f>IF('لیست کل'!N752="","",'لیست کل'!N752)</f>
        <v/>
      </c>
      <c r="O752" s="30" t="str">
        <f>IF('لیست کل'!O752="","",'لیست کل'!O752)</f>
        <v/>
      </c>
      <c r="P752" s="30" t="str">
        <f>IF('لیست کل'!P752="","",'لیست کل'!P752)</f>
        <v/>
      </c>
      <c r="Q752" s="30" t="str">
        <f>IF('لیست کل'!Q752="","",'لیست کل'!Q752)</f>
        <v/>
      </c>
      <c r="R752" s="30" t="str">
        <f>IF('لیست کل'!R752="","",'لیست کل'!R752)</f>
        <v/>
      </c>
      <c r="S752" s="30" t="str">
        <f>IF('لیست کل'!S752="","",'لیست کل'!S752)</f>
        <v/>
      </c>
      <c r="T752" s="87" t="str">
        <f>IF('لیست کل'!T752="","",'لیست کل'!T752)</f>
        <v/>
      </c>
    </row>
    <row r="753" spans="1:20" ht="21" hidden="1">
      <c r="A753" s="31">
        <f>IF('لیست کل'!A753="","",'لیست کل'!A753)</f>
        <v>750</v>
      </c>
      <c r="B753" s="31" t="str">
        <f>IF('لیست کل'!B753="","",'لیست کل'!B753)</f>
        <v/>
      </c>
      <c r="C753" s="31" t="str">
        <f>IF('لیست کل'!C753="","",'لیست کل'!C753)</f>
        <v/>
      </c>
      <c r="D753" s="31" t="str">
        <f>IF('لیست کل'!D753="","",'لیست کل'!D753)</f>
        <v/>
      </c>
      <c r="E753" s="31" t="str">
        <f>IF('لیست کل'!E753="","",'لیست کل'!E753)</f>
        <v/>
      </c>
      <c r="F753" s="31" t="str">
        <f>IF('لیست کل'!F753="","",'لیست کل'!F753)</f>
        <v/>
      </c>
      <c r="G753" s="31" t="str">
        <f>IF('لیست کل'!G753="","",'لیست کل'!G753)</f>
        <v/>
      </c>
      <c r="H753" s="31" t="str">
        <f>IF('لیست کل'!H753="","",'لیست کل'!H753)</f>
        <v/>
      </c>
      <c r="I753" s="31" t="str">
        <f>IF('لیست کل'!I753="","",'لیست کل'!I753)</f>
        <v/>
      </c>
      <c r="J753" s="31" t="str">
        <f>IF('لیست کل'!J753="","",'لیست کل'!J753)</f>
        <v/>
      </c>
      <c r="K753" s="31" t="str">
        <f>IF('لیست کل'!K753="","",'لیست کل'!K753)</f>
        <v/>
      </c>
      <c r="L753" s="31" t="str">
        <f>IF('لیست کل'!L753="","",'لیست کل'!L753)</f>
        <v/>
      </c>
      <c r="M753" s="31" t="str">
        <f>IF('لیست کل'!M753="","",'لیست کل'!M753)</f>
        <v/>
      </c>
      <c r="N753" s="31" t="str">
        <f>IF('لیست کل'!N753="","",'لیست کل'!N753)</f>
        <v/>
      </c>
      <c r="O753" s="31" t="str">
        <f>IF('لیست کل'!O753="","",'لیست کل'!O753)</f>
        <v/>
      </c>
      <c r="P753" s="31" t="str">
        <f>IF('لیست کل'!P753="","",'لیست کل'!P753)</f>
        <v/>
      </c>
      <c r="Q753" s="31" t="str">
        <f>IF('لیست کل'!Q753="","",'لیست کل'!Q753)</f>
        <v/>
      </c>
      <c r="R753" s="31" t="str">
        <f>IF('لیست کل'!R753="","",'لیست کل'!R753)</f>
        <v/>
      </c>
      <c r="S753" s="31" t="str">
        <f>IF('لیست کل'!S753="","",'لیست کل'!S753)</f>
        <v/>
      </c>
      <c r="T753" s="88" t="str">
        <f>IF('لیست کل'!T753="","",'لیست کل'!T753)</f>
        <v/>
      </c>
    </row>
    <row r="754" spans="1:20" ht="21" hidden="1">
      <c r="A754" s="30">
        <f>IF('لیست کل'!A754="","",'لیست کل'!A754)</f>
        <v>751</v>
      </c>
      <c r="B754" s="30" t="str">
        <f>IF('لیست کل'!B754="","",'لیست کل'!B754)</f>
        <v/>
      </c>
      <c r="C754" s="30" t="str">
        <f>IF('لیست کل'!C754="","",'لیست کل'!C754)</f>
        <v/>
      </c>
      <c r="D754" s="30" t="str">
        <f>IF('لیست کل'!D754="","",'لیست کل'!D754)</f>
        <v/>
      </c>
      <c r="E754" s="30" t="str">
        <f>IF('لیست کل'!E754="","",'لیست کل'!E754)</f>
        <v/>
      </c>
      <c r="F754" s="30" t="str">
        <f>IF('لیست کل'!F754="","",'لیست کل'!F754)</f>
        <v/>
      </c>
      <c r="G754" s="30" t="str">
        <f>IF('لیست کل'!G754="","",'لیست کل'!G754)</f>
        <v/>
      </c>
      <c r="H754" s="30" t="str">
        <f>IF('لیست کل'!H754="","",'لیست کل'!H754)</f>
        <v/>
      </c>
      <c r="I754" s="30" t="str">
        <f>IF('لیست کل'!I754="","",'لیست کل'!I754)</f>
        <v/>
      </c>
      <c r="J754" s="30" t="str">
        <f>IF('لیست کل'!J754="","",'لیست کل'!J754)</f>
        <v/>
      </c>
      <c r="K754" s="30" t="str">
        <f>IF('لیست کل'!K754="","",'لیست کل'!K754)</f>
        <v/>
      </c>
      <c r="L754" s="30" t="str">
        <f>IF('لیست کل'!L754="","",'لیست کل'!L754)</f>
        <v/>
      </c>
      <c r="M754" s="30" t="str">
        <f>IF('لیست کل'!M754="","",'لیست کل'!M754)</f>
        <v/>
      </c>
      <c r="N754" s="30" t="str">
        <f>IF('لیست کل'!N754="","",'لیست کل'!N754)</f>
        <v/>
      </c>
      <c r="O754" s="30" t="str">
        <f>IF('لیست کل'!O754="","",'لیست کل'!O754)</f>
        <v/>
      </c>
      <c r="P754" s="30" t="str">
        <f>IF('لیست کل'!P754="","",'لیست کل'!P754)</f>
        <v/>
      </c>
      <c r="Q754" s="30" t="str">
        <f>IF('لیست کل'!Q754="","",'لیست کل'!Q754)</f>
        <v/>
      </c>
      <c r="R754" s="30" t="str">
        <f>IF('لیست کل'!R754="","",'لیست کل'!R754)</f>
        <v/>
      </c>
      <c r="S754" s="30" t="str">
        <f>IF('لیست کل'!S754="","",'لیست کل'!S754)</f>
        <v/>
      </c>
      <c r="T754" s="87" t="str">
        <f>IF('لیست کل'!T754="","",'لیست کل'!T754)</f>
        <v/>
      </c>
    </row>
    <row r="755" spans="1:20" ht="21" hidden="1">
      <c r="A755" s="31">
        <f>IF('لیست کل'!A755="","",'لیست کل'!A755)</f>
        <v>752</v>
      </c>
      <c r="B755" s="31" t="str">
        <f>IF('لیست کل'!B755="","",'لیست کل'!B755)</f>
        <v/>
      </c>
      <c r="C755" s="31" t="str">
        <f>IF('لیست کل'!C755="","",'لیست کل'!C755)</f>
        <v/>
      </c>
      <c r="D755" s="31" t="str">
        <f>IF('لیست کل'!D755="","",'لیست کل'!D755)</f>
        <v/>
      </c>
      <c r="E755" s="31" t="str">
        <f>IF('لیست کل'!E755="","",'لیست کل'!E755)</f>
        <v/>
      </c>
      <c r="F755" s="31" t="str">
        <f>IF('لیست کل'!F755="","",'لیست کل'!F755)</f>
        <v/>
      </c>
      <c r="G755" s="31" t="str">
        <f>IF('لیست کل'!G755="","",'لیست کل'!G755)</f>
        <v/>
      </c>
      <c r="H755" s="31" t="str">
        <f>IF('لیست کل'!H755="","",'لیست کل'!H755)</f>
        <v/>
      </c>
      <c r="I755" s="31" t="str">
        <f>IF('لیست کل'!I755="","",'لیست کل'!I755)</f>
        <v/>
      </c>
      <c r="J755" s="31" t="str">
        <f>IF('لیست کل'!J755="","",'لیست کل'!J755)</f>
        <v/>
      </c>
      <c r="K755" s="31" t="str">
        <f>IF('لیست کل'!K755="","",'لیست کل'!K755)</f>
        <v/>
      </c>
      <c r="L755" s="31" t="str">
        <f>IF('لیست کل'!L755="","",'لیست کل'!L755)</f>
        <v/>
      </c>
      <c r="M755" s="31" t="str">
        <f>IF('لیست کل'!M755="","",'لیست کل'!M755)</f>
        <v/>
      </c>
      <c r="N755" s="31" t="str">
        <f>IF('لیست کل'!N755="","",'لیست کل'!N755)</f>
        <v/>
      </c>
      <c r="O755" s="31" t="str">
        <f>IF('لیست کل'!O755="","",'لیست کل'!O755)</f>
        <v/>
      </c>
      <c r="P755" s="31" t="str">
        <f>IF('لیست کل'!P755="","",'لیست کل'!P755)</f>
        <v/>
      </c>
      <c r="Q755" s="31" t="str">
        <f>IF('لیست کل'!Q755="","",'لیست کل'!Q755)</f>
        <v/>
      </c>
      <c r="R755" s="31" t="str">
        <f>IF('لیست کل'!R755="","",'لیست کل'!R755)</f>
        <v/>
      </c>
      <c r="S755" s="31" t="str">
        <f>IF('لیست کل'!S755="","",'لیست کل'!S755)</f>
        <v/>
      </c>
      <c r="T755" s="88" t="str">
        <f>IF('لیست کل'!T755="","",'لیست کل'!T755)</f>
        <v/>
      </c>
    </row>
    <row r="756" spans="1:20" ht="21" hidden="1">
      <c r="A756" s="30">
        <f>IF('لیست کل'!A756="","",'لیست کل'!A756)</f>
        <v>753</v>
      </c>
      <c r="B756" s="30" t="str">
        <f>IF('لیست کل'!B756="","",'لیست کل'!B756)</f>
        <v/>
      </c>
      <c r="C756" s="30" t="str">
        <f>IF('لیست کل'!C756="","",'لیست کل'!C756)</f>
        <v/>
      </c>
      <c r="D756" s="30" t="str">
        <f>IF('لیست کل'!D756="","",'لیست کل'!D756)</f>
        <v/>
      </c>
      <c r="E756" s="30" t="str">
        <f>IF('لیست کل'!E756="","",'لیست کل'!E756)</f>
        <v/>
      </c>
      <c r="F756" s="30" t="str">
        <f>IF('لیست کل'!F756="","",'لیست کل'!F756)</f>
        <v/>
      </c>
      <c r="G756" s="30" t="str">
        <f>IF('لیست کل'!G756="","",'لیست کل'!G756)</f>
        <v/>
      </c>
      <c r="H756" s="30" t="str">
        <f>IF('لیست کل'!H756="","",'لیست کل'!H756)</f>
        <v/>
      </c>
      <c r="I756" s="30" t="str">
        <f>IF('لیست کل'!I756="","",'لیست کل'!I756)</f>
        <v/>
      </c>
      <c r="J756" s="30" t="str">
        <f>IF('لیست کل'!J756="","",'لیست کل'!J756)</f>
        <v/>
      </c>
      <c r="K756" s="30" t="str">
        <f>IF('لیست کل'!K756="","",'لیست کل'!K756)</f>
        <v/>
      </c>
      <c r="L756" s="30" t="str">
        <f>IF('لیست کل'!L756="","",'لیست کل'!L756)</f>
        <v/>
      </c>
      <c r="M756" s="30" t="str">
        <f>IF('لیست کل'!M756="","",'لیست کل'!M756)</f>
        <v/>
      </c>
      <c r="N756" s="30" t="str">
        <f>IF('لیست کل'!N756="","",'لیست کل'!N756)</f>
        <v/>
      </c>
      <c r="O756" s="30" t="str">
        <f>IF('لیست کل'!O756="","",'لیست کل'!O756)</f>
        <v/>
      </c>
      <c r="P756" s="30" t="str">
        <f>IF('لیست کل'!P756="","",'لیست کل'!P756)</f>
        <v/>
      </c>
      <c r="Q756" s="30" t="str">
        <f>IF('لیست کل'!Q756="","",'لیست کل'!Q756)</f>
        <v/>
      </c>
      <c r="R756" s="30" t="str">
        <f>IF('لیست کل'!R756="","",'لیست کل'!R756)</f>
        <v/>
      </c>
      <c r="S756" s="30" t="str">
        <f>IF('لیست کل'!S756="","",'لیست کل'!S756)</f>
        <v/>
      </c>
      <c r="T756" s="87" t="str">
        <f>IF('لیست کل'!T756="","",'لیست کل'!T756)</f>
        <v/>
      </c>
    </row>
    <row r="757" spans="1:20" ht="21" hidden="1">
      <c r="A757" s="31">
        <f>IF('لیست کل'!A757="","",'لیست کل'!A757)</f>
        <v>754</v>
      </c>
      <c r="B757" s="31" t="str">
        <f>IF('لیست کل'!B757="","",'لیست کل'!B757)</f>
        <v/>
      </c>
      <c r="C757" s="31" t="str">
        <f>IF('لیست کل'!C757="","",'لیست کل'!C757)</f>
        <v/>
      </c>
      <c r="D757" s="31" t="str">
        <f>IF('لیست کل'!D757="","",'لیست کل'!D757)</f>
        <v/>
      </c>
      <c r="E757" s="31" t="str">
        <f>IF('لیست کل'!E757="","",'لیست کل'!E757)</f>
        <v/>
      </c>
      <c r="F757" s="31" t="str">
        <f>IF('لیست کل'!F757="","",'لیست کل'!F757)</f>
        <v/>
      </c>
      <c r="G757" s="31" t="str">
        <f>IF('لیست کل'!G757="","",'لیست کل'!G757)</f>
        <v/>
      </c>
      <c r="H757" s="31" t="str">
        <f>IF('لیست کل'!H757="","",'لیست کل'!H757)</f>
        <v/>
      </c>
      <c r="I757" s="31" t="str">
        <f>IF('لیست کل'!I757="","",'لیست کل'!I757)</f>
        <v/>
      </c>
      <c r="J757" s="31" t="str">
        <f>IF('لیست کل'!J757="","",'لیست کل'!J757)</f>
        <v/>
      </c>
      <c r="K757" s="31" t="str">
        <f>IF('لیست کل'!K757="","",'لیست کل'!K757)</f>
        <v/>
      </c>
      <c r="L757" s="31" t="str">
        <f>IF('لیست کل'!L757="","",'لیست کل'!L757)</f>
        <v/>
      </c>
      <c r="M757" s="31" t="str">
        <f>IF('لیست کل'!M757="","",'لیست کل'!M757)</f>
        <v/>
      </c>
      <c r="N757" s="31" t="str">
        <f>IF('لیست کل'!N757="","",'لیست کل'!N757)</f>
        <v/>
      </c>
      <c r="O757" s="31" t="str">
        <f>IF('لیست کل'!O757="","",'لیست کل'!O757)</f>
        <v/>
      </c>
      <c r="P757" s="31" t="str">
        <f>IF('لیست کل'!P757="","",'لیست کل'!P757)</f>
        <v/>
      </c>
      <c r="Q757" s="31" t="str">
        <f>IF('لیست کل'!Q757="","",'لیست کل'!Q757)</f>
        <v/>
      </c>
      <c r="R757" s="31" t="str">
        <f>IF('لیست کل'!R757="","",'لیست کل'!R757)</f>
        <v/>
      </c>
      <c r="S757" s="31" t="str">
        <f>IF('لیست کل'!S757="","",'لیست کل'!S757)</f>
        <v/>
      </c>
      <c r="T757" s="88" t="str">
        <f>IF('لیست کل'!T757="","",'لیست کل'!T757)</f>
        <v/>
      </c>
    </row>
    <row r="758" spans="1:20" ht="21" hidden="1">
      <c r="A758" s="30">
        <f>IF('لیست کل'!A758="","",'لیست کل'!A758)</f>
        <v>755</v>
      </c>
      <c r="B758" s="30" t="str">
        <f>IF('لیست کل'!B758="","",'لیست کل'!B758)</f>
        <v/>
      </c>
      <c r="C758" s="30" t="str">
        <f>IF('لیست کل'!C758="","",'لیست کل'!C758)</f>
        <v/>
      </c>
      <c r="D758" s="30" t="str">
        <f>IF('لیست کل'!D758="","",'لیست کل'!D758)</f>
        <v/>
      </c>
      <c r="E758" s="30" t="str">
        <f>IF('لیست کل'!E758="","",'لیست کل'!E758)</f>
        <v/>
      </c>
      <c r="F758" s="30" t="str">
        <f>IF('لیست کل'!F758="","",'لیست کل'!F758)</f>
        <v/>
      </c>
      <c r="G758" s="30" t="str">
        <f>IF('لیست کل'!G758="","",'لیست کل'!G758)</f>
        <v/>
      </c>
      <c r="H758" s="30" t="str">
        <f>IF('لیست کل'!H758="","",'لیست کل'!H758)</f>
        <v/>
      </c>
      <c r="I758" s="30" t="str">
        <f>IF('لیست کل'!I758="","",'لیست کل'!I758)</f>
        <v/>
      </c>
      <c r="J758" s="30" t="str">
        <f>IF('لیست کل'!J758="","",'لیست کل'!J758)</f>
        <v/>
      </c>
      <c r="K758" s="30" t="str">
        <f>IF('لیست کل'!K758="","",'لیست کل'!K758)</f>
        <v/>
      </c>
      <c r="L758" s="30" t="str">
        <f>IF('لیست کل'!L758="","",'لیست کل'!L758)</f>
        <v/>
      </c>
      <c r="M758" s="30" t="str">
        <f>IF('لیست کل'!M758="","",'لیست کل'!M758)</f>
        <v/>
      </c>
      <c r="N758" s="30" t="str">
        <f>IF('لیست کل'!N758="","",'لیست کل'!N758)</f>
        <v/>
      </c>
      <c r="O758" s="30" t="str">
        <f>IF('لیست کل'!O758="","",'لیست کل'!O758)</f>
        <v/>
      </c>
      <c r="P758" s="30" t="str">
        <f>IF('لیست کل'!P758="","",'لیست کل'!P758)</f>
        <v/>
      </c>
      <c r="Q758" s="30" t="str">
        <f>IF('لیست کل'!Q758="","",'لیست کل'!Q758)</f>
        <v/>
      </c>
      <c r="R758" s="30" t="str">
        <f>IF('لیست کل'!R758="","",'لیست کل'!R758)</f>
        <v/>
      </c>
      <c r="S758" s="30" t="str">
        <f>IF('لیست کل'!S758="","",'لیست کل'!S758)</f>
        <v/>
      </c>
      <c r="T758" s="87" t="str">
        <f>IF('لیست کل'!T758="","",'لیست کل'!T758)</f>
        <v/>
      </c>
    </row>
    <row r="759" spans="1:20" ht="21" hidden="1">
      <c r="A759" s="31">
        <f>IF('لیست کل'!A759="","",'لیست کل'!A759)</f>
        <v>756</v>
      </c>
      <c r="B759" s="31" t="str">
        <f>IF('لیست کل'!B759="","",'لیست کل'!B759)</f>
        <v/>
      </c>
      <c r="C759" s="31" t="str">
        <f>IF('لیست کل'!C759="","",'لیست کل'!C759)</f>
        <v/>
      </c>
      <c r="D759" s="31" t="str">
        <f>IF('لیست کل'!D759="","",'لیست کل'!D759)</f>
        <v/>
      </c>
      <c r="E759" s="31" t="str">
        <f>IF('لیست کل'!E759="","",'لیست کل'!E759)</f>
        <v/>
      </c>
      <c r="F759" s="31" t="str">
        <f>IF('لیست کل'!F759="","",'لیست کل'!F759)</f>
        <v/>
      </c>
      <c r="G759" s="31" t="str">
        <f>IF('لیست کل'!G759="","",'لیست کل'!G759)</f>
        <v/>
      </c>
      <c r="H759" s="31" t="str">
        <f>IF('لیست کل'!H759="","",'لیست کل'!H759)</f>
        <v/>
      </c>
      <c r="I759" s="31" t="str">
        <f>IF('لیست کل'!I759="","",'لیست کل'!I759)</f>
        <v/>
      </c>
      <c r="J759" s="31" t="str">
        <f>IF('لیست کل'!J759="","",'لیست کل'!J759)</f>
        <v/>
      </c>
      <c r="K759" s="31" t="str">
        <f>IF('لیست کل'!K759="","",'لیست کل'!K759)</f>
        <v/>
      </c>
      <c r="L759" s="31" t="str">
        <f>IF('لیست کل'!L759="","",'لیست کل'!L759)</f>
        <v/>
      </c>
      <c r="M759" s="31" t="str">
        <f>IF('لیست کل'!M759="","",'لیست کل'!M759)</f>
        <v/>
      </c>
      <c r="N759" s="31" t="str">
        <f>IF('لیست کل'!N759="","",'لیست کل'!N759)</f>
        <v/>
      </c>
      <c r="O759" s="31" t="str">
        <f>IF('لیست کل'!O759="","",'لیست کل'!O759)</f>
        <v/>
      </c>
      <c r="P759" s="31" t="str">
        <f>IF('لیست کل'!P759="","",'لیست کل'!P759)</f>
        <v/>
      </c>
      <c r="Q759" s="31" t="str">
        <f>IF('لیست کل'!Q759="","",'لیست کل'!Q759)</f>
        <v/>
      </c>
      <c r="R759" s="31" t="str">
        <f>IF('لیست کل'!R759="","",'لیست کل'!R759)</f>
        <v/>
      </c>
      <c r="S759" s="31" t="str">
        <f>IF('لیست کل'!S759="","",'لیست کل'!S759)</f>
        <v/>
      </c>
      <c r="T759" s="88" t="str">
        <f>IF('لیست کل'!T759="","",'لیست کل'!T759)</f>
        <v/>
      </c>
    </row>
    <row r="760" spans="1:20" ht="21" hidden="1">
      <c r="A760" s="30">
        <f>IF('لیست کل'!A760="","",'لیست کل'!A760)</f>
        <v>757</v>
      </c>
      <c r="B760" s="30" t="str">
        <f>IF('لیست کل'!B760="","",'لیست کل'!B760)</f>
        <v/>
      </c>
      <c r="C760" s="30" t="str">
        <f>IF('لیست کل'!C760="","",'لیست کل'!C760)</f>
        <v/>
      </c>
      <c r="D760" s="30" t="str">
        <f>IF('لیست کل'!D760="","",'لیست کل'!D760)</f>
        <v/>
      </c>
      <c r="E760" s="30" t="str">
        <f>IF('لیست کل'!E760="","",'لیست کل'!E760)</f>
        <v/>
      </c>
      <c r="F760" s="30" t="str">
        <f>IF('لیست کل'!F760="","",'لیست کل'!F760)</f>
        <v/>
      </c>
      <c r="G760" s="30" t="str">
        <f>IF('لیست کل'!G760="","",'لیست کل'!G760)</f>
        <v/>
      </c>
      <c r="H760" s="30" t="str">
        <f>IF('لیست کل'!H760="","",'لیست کل'!H760)</f>
        <v/>
      </c>
      <c r="I760" s="30" t="str">
        <f>IF('لیست کل'!I760="","",'لیست کل'!I760)</f>
        <v/>
      </c>
      <c r="J760" s="30" t="str">
        <f>IF('لیست کل'!J760="","",'لیست کل'!J760)</f>
        <v/>
      </c>
      <c r="K760" s="30" t="str">
        <f>IF('لیست کل'!K760="","",'لیست کل'!K760)</f>
        <v/>
      </c>
      <c r="L760" s="30" t="str">
        <f>IF('لیست کل'!L760="","",'لیست کل'!L760)</f>
        <v/>
      </c>
      <c r="M760" s="30" t="str">
        <f>IF('لیست کل'!M760="","",'لیست کل'!M760)</f>
        <v/>
      </c>
      <c r="N760" s="30" t="str">
        <f>IF('لیست کل'!N760="","",'لیست کل'!N760)</f>
        <v/>
      </c>
      <c r="O760" s="30" t="str">
        <f>IF('لیست کل'!O760="","",'لیست کل'!O760)</f>
        <v/>
      </c>
      <c r="P760" s="30" t="str">
        <f>IF('لیست کل'!P760="","",'لیست کل'!P760)</f>
        <v/>
      </c>
      <c r="Q760" s="30" t="str">
        <f>IF('لیست کل'!Q760="","",'لیست کل'!Q760)</f>
        <v/>
      </c>
      <c r="R760" s="30" t="str">
        <f>IF('لیست کل'!R760="","",'لیست کل'!R760)</f>
        <v/>
      </c>
      <c r="S760" s="30" t="str">
        <f>IF('لیست کل'!S760="","",'لیست کل'!S760)</f>
        <v/>
      </c>
      <c r="T760" s="87" t="str">
        <f>IF('لیست کل'!T760="","",'لیست کل'!T760)</f>
        <v/>
      </c>
    </row>
    <row r="761" spans="1:20" ht="21" hidden="1">
      <c r="A761" s="31">
        <f>IF('لیست کل'!A761="","",'لیست کل'!A761)</f>
        <v>758</v>
      </c>
      <c r="B761" s="31" t="str">
        <f>IF('لیست کل'!B761="","",'لیست کل'!B761)</f>
        <v/>
      </c>
      <c r="C761" s="31" t="str">
        <f>IF('لیست کل'!C761="","",'لیست کل'!C761)</f>
        <v/>
      </c>
      <c r="D761" s="31" t="str">
        <f>IF('لیست کل'!D761="","",'لیست کل'!D761)</f>
        <v/>
      </c>
      <c r="E761" s="31" t="str">
        <f>IF('لیست کل'!E761="","",'لیست کل'!E761)</f>
        <v/>
      </c>
      <c r="F761" s="31" t="str">
        <f>IF('لیست کل'!F761="","",'لیست کل'!F761)</f>
        <v/>
      </c>
      <c r="G761" s="31" t="str">
        <f>IF('لیست کل'!G761="","",'لیست کل'!G761)</f>
        <v/>
      </c>
      <c r="H761" s="31" t="str">
        <f>IF('لیست کل'!H761="","",'لیست کل'!H761)</f>
        <v/>
      </c>
      <c r="I761" s="31" t="str">
        <f>IF('لیست کل'!I761="","",'لیست کل'!I761)</f>
        <v/>
      </c>
      <c r="J761" s="31" t="str">
        <f>IF('لیست کل'!J761="","",'لیست کل'!J761)</f>
        <v/>
      </c>
      <c r="K761" s="31" t="str">
        <f>IF('لیست کل'!K761="","",'لیست کل'!K761)</f>
        <v/>
      </c>
      <c r="L761" s="31" t="str">
        <f>IF('لیست کل'!L761="","",'لیست کل'!L761)</f>
        <v/>
      </c>
      <c r="M761" s="31" t="str">
        <f>IF('لیست کل'!M761="","",'لیست کل'!M761)</f>
        <v/>
      </c>
      <c r="N761" s="31" t="str">
        <f>IF('لیست کل'!N761="","",'لیست کل'!N761)</f>
        <v/>
      </c>
      <c r="O761" s="31" t="str">
        <f>IF('لیست کل'!O761="","",'لیست کل'!O761)</f>
        <v/>
      </c>
      <c r="P761" s="31" t="str">
        <f>IF('لیست کل'!P761="","",'لیست کل'!P761)</f>
        <v/>
      </c>
      <c r="Q761" s="31" t="str">
        <f>IF('لیست کل'!Q761="","",'لیست کل'!Q761)</f>
        <v/>
      </c>
      <c r="R761" s="31" t="str">
        <f>IF('لیست کل'!R761="","",'لیست کل'!R761)</f>
        <v/>
      </c>
      <c r="S761" s="31" t="str">
        <f>IF('لیست کل'!S761="","",'لیست کل'!S761)</f>
        <v/>
      </c>
      <c r="T761" s="88" t="str">
        <f>IF('لیست کل'!T761="","",'لیست کل'!T761)</f>
        <v/>
      </c>
    </row>
    <row r="762" spans="1:20" ht="21" hidden="1">
      <c r="A762" s="30">
        <f>IF('لیست کل'!A762="","",'لیست کل'!A762)</f>
        <v>759</v>
      </c>
      <c r="B762" s="30" t="str">
        <f>IF('لیست کل'!B762="","",'لیست کل'!B762)</f>
        <v/>
      </c>
      <c r="C762" s="30" t="str">
        <f>IF('لیست کل'!C762="","",'لیست کل'!C762)</f>
        <v/>
      </c>
      <c r="D762" s="30" t="str">
        <f>IF('لیست کل'!D762="","",'لیست کل'!D762)</f>
        <v/>
      </c>
      <c r="E762" s="30" t="str">
        <f>IF('لیست کل'!E762="","",'لیست کل'!E762)</f>
        <v/>
      </c>
      <c r="F762" s="30" t="str">
        <f>IF('لیست کل'!F762="","",'لیست کل'!F762)</f>
        <v/>
      </c>
      <c r="G762" s="30" t="str">
        <f>IF('لیست کل'!G762="","",'لیست کل'!G762)</f>
        <v/>
      </c>
      <c r="H762" s="30" t="str">
        <f>IF('لیست کل'!H762="","",'لیست کل'!H762)</f>
        <v/>
      </c>
      <c r="I762" s="30" t="str">
        <f>IF('لیست کل'!I762="","",'لیست کل'!I762)</f>
        <v/>
      </c>
      <c r="J762" s="30" t="str">
        <f>IF('لیست کل'!J762="","",'لیست کل'!J762)</f>
        <v/>
      </c>
      <c r="K762" s="30" t="str">
        <f>IF('لیست کل'!K762="","",'لیست کل'!K762)</f>
        <v/>
      </c>
      <c r="L762" s="30" t="str">
        <f>IF('لیست کل'!L762="","",'لیست کل'!L762)</f>
        <v/>
      </c>
      <c r="M762" s="30" t="str">
        <f>IF('لیست کل'!M762="","",'لیست کل'!M762)</f>
        <v/>
      </c>
      <c r="N762" s="30" t="str">
        <f>IF('لیست کل'!N762="","",'لیست کل'!N762)</f>
        <v/>
      </c>
      <c r="O762" s="30" t="str">
        <f>IF('لیست کل'!O762="","",'لیست کل'!O762)</f>
        <v/>
      </c>
      <c r="P762" s="30" t="str">
        <f>IF('لیست کل'!P762="","",'لیست کل'!P762)</f>
        <v/>
      </c>
      <c r="Q762" s="30" t="str">
        <f>IF('لیست کل'!Q762="","",'لیست کل'!Q762)</f>
        <v/>
      </c>
      <c r="R762" s="30" t="str">
        <f>IF('لیست کل'!R762="","",'لیست کل'!R762)</f>
        <v/>
      </c>
      <c r="S762" s="30" t="str">
        <f>IF('لیست کل'!S762="","",'لیست کل'!S762)</f>
        <v/>
      </c>
      <c r="T762" s="87" t="str">
        <f>IF('لیست کل'!T762="","",'لیست کل'!T762)</f>
        <v/>
      </c>
    </row>
    <row r="763" spans="1:20" ht="21" hidden="1">
      <c r="A763" s="31">
        <f>IF('لیست کل'!A763="","",'لیست کل'!A763)</f>
        <v>760</v>
      </c>
      <c r="B763" s="31" t="str">
        <f>IF('لیست کل'!B763="","",'لیست کل'!B763)</f>
        <v/>
      </c>
      <c r="C763" s="31" t="str">
        <f>IF('لیست کل'!C763="","",'لیست کل'!C763)</f>
        <v/>
      </c>
      <c r="D763" s="31" t="str">
        <f>IF('لیست کل'!D763="","",'لیست کل'!D763)</f>
        <v/>
      </c>
      <c r="E763" s="31" t="str">
        <f>IF('لیست کل'!E763="","",'لیست کل'!E763)</f>
        <v/>
      </c>
      <c r="F763" s="31" t="str">
        <f>IF('لیست کل'!F763="","",'لیست کل'!F763)</f>
        <v/>
      </c>
      <c r="G763" s="31" t="str">
        <f>IF('لیست کل'!G763="","",'لیست کل'!G763)</f>
        <v/>
      </c>
      <c r="H763" s="31" t="str">
        <f>IF('لیست کل'!H763="","",'لیست کل'!H763)</f>
        <v/>
      </c>
      <c r="I763" s="31" t="str">
        <f>IF('لیست کل'!I763="","",'لیست کل'!I763)</f>
        <v/>
      </c>
      <c r="J763" s="31" t="str">
        <f>IF('لیست کل'!J763="","",'لیست کل'!J763)</f>
        <v/>
      </c>
      <c r="K763" s="31" t="str">
        <f>IF('لیست کل'!K763="","",'لیست کل'!K763)</f>
        <v/>
      </c>
      <c r="L763" s="31" t="str">
        <f>IF('لیست کل'!L763="","",'لیست کل'!L763)</f>
        <v/>
      </c>
      <c r="M763" s="31" t="str">
        <f>IF('لیست کل'!M763="","",'لیست کل'!M763)</f>
        <v/>
      </c>
      <c r="N763" s="31" t="str">
        <f>IF('لیست کل'!N763="","",'لیست کل'!N763)</f>
        <v/>
      </c>
      <c r="O763" s="31" t="str">
        <f>IF('لیست کل'!O763="","",'لیست کل'!O763)</f>
        <v/>
      </c>
      <c r="P763" s="31" t="str">
        <f>IF('لیست کل'!P763="","",'لیست کل'!P763)</f>
        <v/>
      </c>
      <c r="Q763" s="31" t="str">
        <f>IF('لیست کل'!Q763="","",'لیست کل'!Q763)</f>
        <v/>
      </c>
      <c r="R763" s="31" t="str">
        <f>IF('لیست کل'!R763="","",'لیست کل'!R763)</f>
        <v/>
      </c>
      <c r="S763" s="31" t="str">
        <f>IF('لیست کل'!S763="","",'لیست کل'!S763)</f>
        <v/>
      </c>
      <c r="T763" s="88" t="str">
        <f>IF('لیست کل'!T763="","",'لیست کل'!T763)</f>
        <v/>
      </c>
    </row>
    <row r="764" spans="1:20" ht="21" hidden="1">
      <c r="A764" s="30">
        <f>IF('لیست کل'!A764="","",'لیست کل'!A764)</f>
        <v>761</v>
      </c>
      <c r="B764" s="30" t="str">
        <f>IF('لیست کل'!B764="","",'لیست کل'!B764)</f>
        <v/>
      </c>
      <c r="C764" s="30" t="str">
        <f>IF('لیست کل'!C764="","",'لیست کل'!C764)</f>
        <v/>
      </c>
      <c r="D764" s="30" t="str">
        <f>IF('لیست کل'!D764="","",'لیست کل'!D764)</f>
        <v/>
      </c>
      <c r="E764" s="30" t="str">
        <f>IF('لیست کل'!E764="","",'لیست کل'!E764)</f>
        <v/>
      </c>
      <c r="F764" s="30" t="str">
        <f>IF('لیست کل'!F764="","",'لیست کل'!F764)</f>
        <v/>
      </c>
      <c r="G764" s="30" t="str">
        <f>IF('لیست کل'!G764="","",'لیست کل'!G764)</f>
        <v/>
      </c>
      <c r="H764" s="30" t="str">
        <f>IF('لیست کل'!H764="","",'لیست کل'!H764)</f>
        <v/>
      </c>
      <c r="I764" s="30" t="str">
        <f>IF('لیست کل'!I764="","",'لیست کل'!I764)</f>
        <v/>
      </c>
      <c r="J764" s="30" t="str">
        <f>IF('لیست کل'!J764="","",'لیست کل'!J764)</f>
        <v/>
      </c>
      <c r="K764" s="30" t="str">
        <f>IF('لیست کل'!K764="","",'لیست کل'!K764)</f>
        <v/>
      </c>
      <c r="L764" s="30" t="str">
        <f>IF('لیست کل'!L764="","",'لیست کل'!L764)</f>
        <v/>
      </c>
      <c r="M764" s="30" t="str">
        <f>IF('لیست کل'!M764="","",'لیست کل'!M764)</f>
        <v/>
      </c>
      <c r="N764" s="30" t="str">
        <f>IF('لیست کل'!N764="","",'لیست کل'!N764)</f>
        <v/>
      </c>
      <c r="O764" s="30" t="str">
        <f>IF('لیست کل'!O764="","",'لیست کل'!O764)</f>
        <v/>
      </c>
      <c r="P764" s="30" t="str">
        <f>IF('لیست کل'!P764="","",'لیست کل'!P764)</f>
        <v/>
      </c>
      <c r="Q764" s="30" t="str">
        <f>IF('لیست کل'!Q764="","",'لیست کل'!Q764)</f>
        <v/>
      </c>
      <c r="R764" s="30" t="str">
        <f>IF('لیست کل'!R764="","",'لیست کل'!R764)</f>
        <v/>
      </c>
      <c r="S764" s="30" t="str">
        <f>IF('لیست کل'!S764="","",'لیست کل'!S764)</f>
        <v/>
      </c>
      <c r="T764" s="87" t="str">
        <f>IF('لیست کل'!T764="","",'لیست کل'!T764)</f>
        <v/>
      </c>
    </row>
    <row r="765" spans="1:20" ht="21" hidden="1">
      <c r="A765" s="31">
        <f>IF('لیست کل'!A765="","",'لیست کل'!A765)</f>
        <v>762</v>
      </c>
      <c r="B765" s="31" t="str">
        <f>IF('لیست کل'!B765="","",'لیست کل'!B765)</f>
        <v/>
      </c>
      <c r="C765" s="31" t="str">
        <f>IF('لیست کل'!C765="","",'لیست کل'!C765)</f>
        <v/>
      </c>
      <c r="D765" s="31" t="str">
        <f>IF('لیست کل'!D765="","",'لیست کل'!D765)</f>
        <v/>
      </c>
      <c r="E765" s="31" t="str">
        <f>IF('لیست کل'!E765="","",'لیست کل'!E765)</f>
        <v/>
      </c>
      <c r="F765" s="31" t="str">
        <f>IF('لیست کل'!F765="","",'لیست کل'!F765)</f>
        <v/>
      </c>
      <c r="G765" s="31" t="str">
        <f>IF('لیست کل'!G765="","",'لیست کل'!G765)</f>
        <v/>
      </c>
      <c r="H765" s="31" t="str">
        <f>IF('لیست کل'!H765="","",'لیست کل'!H765)</f>
        <v/>
      </c>
      <c r="I765" s="31" t="str">
        <f>IF('لیست کل'!I765="","",'لیست کل'!I765)</f>
        <v/>
      </c>
      <c r="J765" s="31" t="str">
        <f>IF('لیست کل'!J765="","",'لیست کل'!J765)</f>
        <v/>
      </c>
      <c r="K765" s="31" t="str">
        <f>IF('لیست کل'!K765="","",'لیست کل'!K765)</f>
        <v/>
      </c>
      <c r="L765" s="31" t="str">
        <f>IF('لیست کل'!L765="","",'لیست کل'!L765)</f>
        <v/>
      </c>
      <c r="M765" s="31" t="str">
        <f>IF('لیست کل'!M765="","",'لیست کل'!M765)</f>
        <v/>
      </c>
      <c r="N765" s="31" t="str">
        <f>IF('لیست کل'!N765="","",'لیست کل'!N765)</f>
        <v/>
      </c>
      <c r="O765" s="31" t="str">
        <f>IF('لیست کل'!O765="","",'لیست کل'!O765)</f>
        <v/>
      </c>
      <c r="P765" s="31" t="str">
        <f>IF('لیست کل'!P765="","",'لیست کل'!P765)</f>
        <v/>
      </c>
      <c r="Q765" s="31" t="str">
        <f>IF('لیست کل'!Q765="","",'لیست کل'!Q765)</f>
        <v/>
      </c>
      <c r="R765" s="31" t="str">
        <f>IF('لیست کل'!R765="","",'لیست کل'!R765)</f>
        <v/>
      </c>
      <c r="S765" s="31" t="str">
        <f>IF('لیست کل'!S765="","",'لیست کل'!S765)</f>
        <v/>
      </c>
      <c r="T765" s="88" t="str">
        <f>IF('لیست کل'!T765="","",'لیست کل'!T765)</f>
        <v/>
      </c>
    </row>
    <row r="766" spans="1:20" ht="21" hidden="1">
      <c r="A766" s="30">
        <f>IF('لیست کل'!A766="","",'لیست کل'!A766)</f>
        <v>763</v>
      </c>
      <c r="B766" s="30" t="str">
        <f>IF('لیست کل'!B766="","",'لیست کل'!B766)</f>
        <v/>
      </c>
      <c r="C766" s="30" t="str">
        <f>IF('لیست کل'!C766="","",'لیست کل'!C766)</f>
        <v/>
      </c>
      <c r="D766" s="30" t="str">
        <f>IF('لیست کل'!D766="","",'لیست کل'!D766)</f>
        <v/>
      </c>
      <c r="E766" s="30" t="str">
        <f>IF('لیست کل'!E766="","",'لیست کل'!E766)</f>
        <v/>
      </c>
      <c r="F766" s="30" t="str">
        <f>IF('لیست کل'!F766="","",'لیست کل'!F766)</f>
        <v/>
      </c>
      <c r="G766" s="30" t="str">
        <f>IF('لیست کل'!G766="","",'لیست کل'!G766)</f>
        <v/>
      </c>
      <c r="H766" s="30" t="str">
        <f>IF('لیست کل'!H766="","",'لیست کل'!H766)</f>
        <v/>
      </c>
      <c r="I766" s="30" t="str">
        <f>IF('لیست کل'!I766="","",'لیست کل'!I766)</f>
        <v/>
      </c>
      <c r="J766" s="30" t="str">
        <f>IF('لیست کل'!J766="","",'لیست کل'!J766)</f>
        <v/>
      </c>
      <c r="K766" s="30" t="str">
        <f>IF('لیست کل'!K766="","",'لیست کل'!K766)</f>
        <v/>
      </c>
      <c r="L766" s="30" t="str">
        <f>IF('لیست کل'!L766="","",'لیست کل'!L766)</f>
        <v/>
      </c>
      <c r="M766" s="30" t="str">
        <f>IF('لیست کل'!M766="","",'لیست کل'!M766)</f>
        <v/>
      </c>
      <c r="N766" s="30" t="str">
        <f>IF('لیست کل'!N766="","",'لیست کل'!N766)</f>
        <v/>
      </c>
      <c r="O766" s="30" t="str">
        <f>IF('لیست کل'!O766="","",'لیست کل'!O766)</f>
        <v/>
      </c>
      <c r="P766" s="30" t="str">
        <f>IF('لیست کل'!P766="","",'لیست کل'!P766)</f>
        <v/>
      </c>
      <c r="Q766" s="30" t="str">
        <f>IF('لیست کل'!Q766="","",'لیست کل'!Q766)</f>
        <v/>
      </c>
      <c r="R766" s="30" t="str">
        <f>IF('لیست کل'!R766="","",'لیست کل'!R766)</f>
        <v/>
      </c>
      <c r="S766" s="30" t="str">
        <f>IF('لیست کل'!S766="","",'لیست کل'!S766)</f>
        <v/>
      </c>
      <c r="T766" s="87" t="str">
        <f>IF('لیست کل'!T766="","",'لیست کل'!T766)</f>
        <v/>
      </c>
    </row>
    <row r="767" spans="1:20" ht="21" hidden="1">
      <c r="A767" s="31">
        <f>IF('لیست کل'!A767="","",'لیست کل'!A767)</f>
        <v>764</v>
      </c>
      <c r="B767" s="31" t="str">
        <f>IF('لیست کل'!B767="","",'لیست کل'!B767)</f>
        <v/>
      </c>
      <c r="C767" s="31" t="str">
        <f>IF('لیست کل'!C767="","",'لیست کل'!C767)</f>
        <v/>
      </c>
      <c r="D767" s="31" t="str">
        <f>IF('لیست کل'!D767="","",'لیست کل'!D767)</f>
        <v/>
      </c>
      <c r="E767" s="31" t="str">
        <f>IF('لیست کل'!E767="","",'لیست کل'!E767)</f>
        <v/>
      </c>
      <c r="F767" s="31" t="str">
        <f>IF('لیست کل'!F767="","",'لیست کل'!F767)</f>
        <v/>
      </c>
      <c r="G767" s="31" t="str">
        <f>IF('لیست کل'!G767="","",'لیست کل'!G767)</f>
        <v/>
      </c>
      <c r="H767" s="31" t="str">
        <f>IF('لیست کل'!H767="","",'لیست کل'!H767)</f>
        <v/>
      </c>
      <c r="I767" s="31" t="str">
        <f>IF('لیست کل'!I767="","",'لیست کل'!I767)</f>
        <v/>
      </c>
      <c r="J767" s="31" t="str">
        <f>IF('لیست کل'!J767="","",'لیست کل'!J767)</f>
        <v/>
      </c>
      <c r="K767" s="31" t="str">
        <f>IF('لیست کل'!K767="","",'لیست کل'!K767)</f>
        <v/>
      </c>
      <c r="L767" s="31" t="str">
        <f>IF('لیست کل'!L767="","",'لیست کل'!L767)</f>
        <v/>
      </c>
      <c r="M767" s="31" t="str">
        <f>IF('لیست کل'!M767="","",'لیست کل'!M767)</f>
        <v/>
      </c>
      <c r="N767" s="31" t="str">
        <f>IF('لیست کل'!N767="","",'لیست کل'!N767)</f>
        <v/>
      </c>
      <c r="O767" s="31" t="str">
        <f>IF('لیست کل'!O767="","",'لیست کل'!O767)</f>
        <v/>
      </c>
      <c r="P767" s="31" t="str">
        <f>IF('لیست کل'!P767="","",'لیست کل'!P767)</f>
        <v/>
      </c>
      <c r="Q767" s="31" t="str">
        <f>IF('لیست کل'!Q767="","",'لیست کل'!Q767)</f>
        <v/>
      </c>
      <c r="R767" s="31" t="str">
        <f>IF('لیست کل'!R767="","",'لیست کل'!R767)</f>
        <v/>
      </c>
      <c r="S767" s="31" t="str">
        <f>IF('لیست کل'!S767="","",'لیست کل'!S767)</f>
        <v/>
      </c>
      <c r="T767" s="88" t="str">
        <f>IF('لیست کل'!T767="","",'لیست کل'!T767)</f>
        <v/>
      </c>
    </row>
    <row r="768" spans="1:20" ht="21" hidden="1">
      <c r="A768" s="30">
        <f>IF('لیست کل'!A768="","",'لیست کل'!A768)</f>
        <v>765</v>
      </c>
      <c r="B768" s="30" t="str">
        <f>IF('لیست کل'!B768="","",'لیست کل'!B768)</f>
        <v/>
      </c>
      <c r="C768" s="30" t="str">
        <f>IF('لیست کل'!C768="","",'لیست کل'!C768)</f>
        <v/>
      </c>
      <c r="D768" s="30" t="str">
        <f>IF('لیست کل'!D768="","",'لیست کل'!D768)</f>
        <v/>
      </c>
      <c r="E768" s="30" t="str">
        <f>IF('لیست کل'!E768="","",'لیست کل'!E768)</f>
        <v/>
      </c>
      <c r="F768" s="30" t="str">
        <f>IF('لیست کل'!F768="","",'لیست کل'!F768)</f>
        <v/>
      </c>
      <c r="G768" s="30" t="str">
        <f>IF('لیست کل'!G768="","",'لیست کل'!G768)</f>
        <v/>
      </c>
      <c r="H768" s="30" t="str">
        <f>IF('لیست کل'!H768="","",'لیست کل'!H768)</f>
        <v/>
      </c>
      <c r="I768" s="30" t="str">
        <f>IF('لیست کل'!I768="","",'لیست کل'!I768)</f>
        <v/>
      </c>
      <c r="J768" s="30" t="str">
        <f>IF('لیست کل'!J768="","",'لیست کل'!J768)</f>
        <v/>
      </c>
      <c r="K768" s="30" t="str">
        <f>IF('لیست کل'!K768="","",'لیست کل'!K768)</f>
        <v/>
      </c>
      <c r="L768" s="30" t="str">
        <f>IF('لیست کل'!L768="","",'لیست کل'!L768)</f>
        <v/>
      </c>
      <c r="M768" s="30" t="str">
        <f>IF('لیست کل'!M768="","",'لیست کل'!M768)</f>
        <v/>
      </c>
      <c r="N768" s="30" t="str">
        <f>IF('لیست کل'!N768="","",'لیست کل'!N768)</f>
        <v/>
      </c>
      <c r="O768" s="30" t="str">
        <f>IF('لیست کل'!O768="","",'لیست کل'!O768)</f>
        <v/>
      </c>
      <c r="P768" s="30" t="str">
        <f>IF('لیست کل'!P768="","",'لیست کل'!P768)</f>
        <v/>
      </c>
      <c r="Q768" s="30" t="str">
        <f>IF('لیست کل'!Q768="","",'لیست کل'!Q768)</f>
        <v/>
      </c>
      <c r="R768" s="30" t="str">
        <f>IF('لیست کل'!R768="","",'لیست کل'!R768)</f>
        <v/>
      </c>
      <c r="S768" s="30" t="str">
        <f>IF('لیست کل'!S768="","",'لیست کل'!S768)</f>
        <v/>
      </c>
      <c r="T768" s="87" t="str">
        <f>IF('لیست کل'!T768="","",'لیست کل'!T768)</f>
        <v/>
      </c>
    </row>
    <row r="769" spans="1:20" ht="21" hidden="1">
      <c r="A769" s="31">
        <f>IF('لیست کل'!A769="","",'لیست کل'!A769)</f>
        <v>766</v>
      </c>
      <c r="B769" s="31" t="str">
        <f>IF('لیست کل'!B769="","",'لیست کل'!B769)</f>
        <v/>
      </c>
      <c r="C769" s="31" t="str">
        <f>IF('لیست کل'!C769="","",'لیست کل'!C769)</f>
        <v/>
      </c>
      <c r="D769" s="31" t="str">
        <f>IF('لیست کل'!D769="","",'لیست کل'!D769)</f>
        <v/>
      </c>
      <c r="E769" s="31" t="str">
        <f>IF('لیست کل'!E769="","",'لیست کل'!E769)</f>
        <v/>
      </c>
      <c r="F769" s="31" t="str">
        <f>IF('لیست کل'!F769="","",'لیست کل'!F769)</f>
        <v/>
      </c>
      <c r="G769" s="31" t="str">
        <f>IF('لیست کل'!G769="","",'لیست کل'!G769)</f>
        <v/>
      </c>
      <c r="H769" s="31" t="str">
        <f>IF('لیست کل'!H769="","",'لیست کل'!H769)</f>
        <v/>
      </c>
      <c r="I769" s="31" t="str">
        <f>IF('لیست کل'!I769="","",'لیست کل'!I769)</f>
        <v/>
      </c>
      <c r="J769" s="31" t="str">
        <f>IF('لیست کل'!J769="","",'لیست کل'!J769)</f>
        <v/>
      </c>
      <c r="K769" s="31" t="str">
        <f>IF('لیست کل'!K769="","",'لیست کل'!K769)</f>
        <v/>
      </c>
      <c r="L769" s="31" t="str">
        <f>IF('لیست کل'!L769="","",'لیست کل'!L769)</f>
        <v/>
      </c>
      <c r="M769" s="31" t="str">
        <f>IF('لیست کل'!M769="","",'لیست کل'!M769)</f>
        <v/>
      </c>
      <c r="N769" s="31" t="str">
        <f>IF('لیست کل'!N769="","",'لیست کل'!N769)</f>
        <v/>
      </c>
      <c r="O769" s="31" t="str">
        <f>IF('لیست کل'!O769="","",'لیست کل'!O769)</f>
        <v/>
      </c>
      <c r="P769" s="31" t="str">
        <f>IF('لیست کل'!P769="","",'لیست کل'!P769)</f>
        <v/>
      </c>
      <c r="Q769" s="31" t="str">
        <f>IF('لیست کل'!Q769="","",'لیست کل'!Q769)</f>
        <v/>
      </c>
      <c r="R769" s="31" t="str">
        <f>IF('لیست کل'!R769="","",'لیست کل'!R769)</f>
        <v/>
      </c>
      <c r="S769" s="31" t="str">
        <f>IF('لیست کل'!S769="","",'لیست کل'!S769)</f>
        <v/>
      </c>
      <c r="T769" s="88" t="str">
        <f>IF('لیست کل'!T769="","",'لیست کل'!T769)</f>
        <v/>
      </c>
    </row>
    <row r="770" spans="1:20" ht="21" hidden="1">
      <c r="A770" s="30">
        <f>IF('لیست کل'!A770="","",'لیست کل'!A770)</f>
        <v>767</v>
      </c>
      <c r="B770" s="30" t="str">
        <f>IF('لیست کل'!B770="","",'لیست کل'!B770)</f>
        <v/>
      </c>
      <c r="C770" s="30" t="str">
        <f>IF('لیست کل'!C770="","",'لیست کل'!C770)</f>
        <v/>
      </c>
      <c r="D770" s="30" t="str">
        <f>IF('لیست کل'!D770="","",'لیست کل'!D770)</f>
        <v/>
      </c>
      <c r="E770" s="30" t="str">
        <f>IF('لیست کل'!E770="","",'لیست کل'!E770)</f>
        <v/>
      </c>
      <c r="F770" s="30" t="str">
        <f>IF('لیست کل'!F770="","",'لیست کل'!F770)</f>
        <v/>
      </c>
      <c r="G770" s="30" t="str">
        <f>IF('لیست کل'!G770="","",'لیست کل'!G770)</f>
        <v/>
      </c>
      <c r="H770" s="30" t="str">
        <f>IF('لیست کل'!H770="","",'لیست کل'!H770)</f>
        <v/>
      </c>
      <c r="I770" s="30" t="str">
        <f>IF('لیست کل'!I770="","",'لیست کل'!I770)</f>
        <v/>
      </c>
      <c r="J770" s="30" t="str">
        <f>IF('لیست کل'!J770="","",'لیست کل'!J770)</f>
        <v/>
      </c>
      <c r="K770" s="30" t="str">
        <f>IF('لیست کل'!K770="","",'لیست کل'!K770)</f>
        <v/>
      </c>
      <c r="L770" s="30" t="str">
        <f>IF('لیست کل'!L770="","",'لیست کل'!L770)</f>
        <v/>
      </c>
      <c r="M770" s="30" t="str">
        <f>IF('لیست کل'!M770="","",'لیست کل'!M770)</f>
        <v/>
      </c>
      <c r="N770" s="30" t="str">
        <f>IF('لیست کل'!N770="","",'لیست کل'!N770)</f>
        <v/>
      </c>
      <c r="O770" s="30" t="str">
        <f>IF('لیست کل'!O770="","",'لیست کل'!O770)</f>
        <v/>
      </c>
      <c r="P770" s="30" t="str">
        <f>IF('لیست کل'!P770="","",'لیست کل'!P770)</f>
        <v/>
      </c>
      <c r="Q770" s="30" t="str">
        <f>IF('لیست کل'!Q770="","",'لیست کل'!Q770)</f>
        <v/>
      </c>
      <c r="R770" s="30" t="str">
        <f>IF('لیست کل'!R770="","",'لیست کل'!R770)</f>
        <v/>
      </c>
      <c r="S770" s="30" t="str">
        <f>IF('لیست کل'!S770="","",'لیست کل'!S770)</f>
        <v/>
      </c>
      <c r="T770" s="87" t="str">
        <f>IF('لیست کل'!T770="","",'لیست کل'!T770)</f>
        <v/>
      </c>
    </row>
    <row r="771" spans="1:20" ht="21" hidden="1">
      <c r="A771" s="31">
        <f>IF('لیست کل'!A771="","",'لیست کل'!A771)</f>
        <v>768</v>
      </c>
      <c r="B771" s="31" t="str">
        <f>IF('لیست کل'!B771="","",'لیست کل'!B771)</f>
        <v/>
      </c>
      <c r="C771" s="31" t="str">
        <f>IF('لیست کل'!C771="","",'لیست کل'!C771)</f>
        <v/>
      </c>
      <c r="D771" s="31" t="str">
        <f>IF('لیست کل'!D771="","",'لیست کل'!D771)</f>
        <v/>
      </c>
      <c r="E771" s="31" t="str">
        <f>IF('لیست کل'!E771="","",'لیست کل'!E771)</f>
        <v/>
      </c>
      <c r="F771" s="31" t="str">
        <f>IF('لیست کل'!F771="","",'لیست کل'!F771)</f>
        <v/>
      </c>
      <c r="G771" s="31" t="str">
        <f>IF('لیست کل'!G771="","",'لیست کل'!G771)</f>
        <v/>
      </c>
      <c r="H771" s="31" t="str">
        <f>IF('لیست کل'!H771="","",'لیست کل'!H771)</f>
        <v/>
      </c>
      <c r="I771" s="31" t="str">
        <f>IF('لیست کل'!I771="","",'لیست کل'!I771)</f>
        <v/>
      </c>
      <c r="J771" s="31" t="str">
        <f>IF('لیست کل'!J771="","",'لیست کل'!J771)</f>
        <v/>
      </c>
      <c r="K771" s="31" t="str">
        <f>IF('لیست کل'!K771="","",'لیست کل'!K771)</f>
        <v/>
      </c>
      <c r="L771" s="31" t="str">
        <f>IF('لیست کل'!L771="","",'لیست کل'!L771)</f>
        <v/>
      </c>
      <c r="M771" s="31" t="str">
        <f>IF('لیست کل'!M771="","",'لیست کل'!M771)</f>
        <v/>
      </c>
      <c r="N771" s="31" t="str">
        <f>IF('لیست کل'!N771="","",'لیست کل'!N771)</f>
        <v/>
      </c>
      <c r="O771" s="31" t="str">
        <f>IF('لیست کل'!O771="","",'لیست کل'!O771)</f>
        <v/>
      </c>
      <c r="P771" s="31" t="str">
        <f>IF('لیست کل'!P771="","",'لیست کل'!P771)</f>
        <v/>
      </c>
      <c r="Q771" s="31" t="str">
        <f>IF('لیست کل'!Q771="","",'لیست کل'!Q771)</f>
        <v/>
      </c>
      <c r="R771" s="31" t="str">
        <f>IF('لیست کل'!R771="","",'لیست کل'!R771)</f>
        <v/>
      </c>
      <c r="S771" s="31" t="str">
        <f>IF('لیست کل'!S771="","",'لیست کل'!S771)</f>
        <v/>
      </c>
      <c r="T771" s="88" t="str">
        <f>IF('لیست کل'!T771="","",'لیست کل'!T771)</f>
        <v/>
      </c>
    </row>
    <row r="772" spans="1:20" ht="21" hidden="1">
      <c r="A772" s="30">
        <f>IF('لیست کل'!A772="","",'لیست کل'!A772)</f>
        <v>769</v>
      </c>
      <c r="B772" s="30" t="str">
        <f>IF('لیست کل'!B772="","",'لیست کل'!B772)</f>
        <v/>
      </c>
      <c r="C772" s="30" t="str">
        <f>IF('لیست کل'!C772="","",'لیست کل'!C772)</f>
        <v/>
      </c>
      <c r="D772" s="30" t="str">
        <f>IF('لیست کل'!D772="","",'لیست کل'!D772)</f>
        <v/>
      </c>
      <c r="E772" s="30" t="str">
        <f>IF('لیست کل'!E772="","",'لیست کل'!E772)</f>
        <v/>
      </c>
      <c r="F772" s="30" t="str">
        <f>IF('لیست کل'!F772="","",'لیست کل'!F772)</f>
        <v/>
      </c>
      <c r="G772" s="30" t="str">
        <f>IF('لیست کل'!G772="","",'لیست کل'!G772)</f>
        <v/>
      </c>
      <c r="H772" s="30" t="str">
        <f>IF('لیست کل'!H772="","",'لیست کل'!H772)</f>
        <v/>
      </c>
      <c r="I772" s="30" t="str">
        <f>IF('لیست کل'!I772="","",'لیست کل'!I772)</f>
        <v/>
      </c>
      <c r="J772" s="30" t="str">
        <f>IF('لیست کل'!J772="","",'لیست کل'!J772)</f>
        <v/>
      </c>
      <c r="K772" s="30" t="str">
        <f>IF('لیست کل'!K772="","",'لیست کل'!K772)</f>
        <v/>
      </c>
      <c r="L772" s="30" t="str">
        <f>IF('لیست کل'!L772="","",'لیست کل'!L772)</f>
        <v/>
      </c>
      <c r="M772" s="30" t="str">
        <f>IF('لیست کل'!M772="","",'لیست کل'!M772)</f>
        <v/>
      </c>
      <c r="N772" s="30" t="str">
        <f>IF('لیست کل'!N772="","",'لیست کل'!N772)</f>
        <v/>
      </c>
      <c r="O772" s="30" t="str">
        <f>IF('لیست کل'!O772="","",'لیست کل'!O772)</f>
        <v/>
      </c>
      <c r="P772" s="30" t="str">
        <f>IF('لیست کل'!P772="","",'لیست کل'!P772)</f>
        <v/>
      </c>
      <c r="Q772" s="30" t="str">
        <f>IF('لیست کل'!Q772="","",'لیست کل'!Q772)</f>
        <v/>
      </c>
      <c r="R772" s="30" t="str">
        <f>IF('لیست کل'!R772="","",'لیست کل'!R772)</f>
        <v/>
      </c>
      <c r="S772" s="30" t="str">
        <f>IF('لیست کل'!S772="","",'لیست کل'!S772)</f>
        <v/>
      </c>
      <c r="T772" s="87" t="str">
        <f>IF('لیست کل'!T772="","",'لیست کل'!T772)</f>
        <v/>
      </c>
    </row>
    <row r="773" spans="1:20" ht="21" hidden="1">
      <c r="A773" s="31">
        <f>IF('لیست کل'!A773="","",'لیست کل'!A773)</f>
        <v>770</v>
      </c>
      <c r="B773" s="31" t="str">
        <f>IF('لیست کل'!B773="","",'لیست کل'!B773)</f>
        <v/>
      </c>
      <c r="C773" s="31" t="str">
        <f>IF('لیست کل'!C773="","",'لیست کل'!C773)</f>
        <v/>
      </c>
      <c r="D773" s="31" t="str">
        <f>IF('لیست کل'!D773="","",'لیست کل'!D773)</f>
        <v/>
      </c>
      <c r="E773" s="31" t="str">
        <f>IF('لیست کل'!E773="","",'لیست کل'!E773)</f>
        <v/>
      </c>
      <c r="F773" s="31" t="str">
        <f>IF('لیست کل'!F773="","",'لیست کل'!F773)</f>
        <v/>
      </c>
      <c r="G773" s="31" t="str">
        <f>IF('لیست کل'!G773="","",'لیست کل'!G773)</f>
        <v/>
      </c>
      <c r="H773" s="31" t="str">
        <f>IF('لیست کل'!H773="","",'لیست کل'!H773)</f>
        <v/>
      </c>
      <c r="I773" s="31" t="str">
        <f>IF('لیست کل'!I773="","",'لیست کل'!I773)</f>
        <v/>
      </c>
      <c r="J773" s="31" t="str">
        <f>IF('لیست کل'!J773="","",'لیست کل'!J773)</f>
        <v/>
      </c>
      <c r="K773" s="31" t="str">
        <f>IF('لیست کل'!K773="","",'لیست کل'!K773)</f>
        <v/>
      </c>
      <c r="L773" s="31" t="str">
        <f>IF('لیست کل'!L773="","",'لیست کل'!L773)</f>
        <v/>
      </c>
      <c r="M773" s="31" t="str">
        <f>IF('لیست کل'!M773="","",'لیست کل'!M773)</f>
        <v/>
      </c>
      <c r="N773" s="31" t="str">
        <f>IF('لیست کل'!N773="","",'لیست کل'!N773)</f>
        <v/>
      </c>
      <c r="O773" s="31" t="str">
        <f>IF('لیست کل'!O773="","",'لیست کل'!O773)</f>
        <v/>
      </c>
      <c r="P773" s="31" t="str">
        <f>IF('لیست کل'!P773="","",'لیست کل'!P773)</f>
        <v/>
      </c>
      <c r="Q773" s="31" t="str">
        <f>IF('لیست کل'!Q773="","",'لیست کل'!Q773)</f>
        <v/>
      </c>
      <c r="R773" s="31" t="str">
        <f>IF('لیست کل'!R773="","",'لیست کل'!R773)</f>
        <v/>
      </c>
      <c r="S773" s="31" t="str">
        <f>IF('لیست کل'!S773="","",'لیست کل'!S773)</f>
        <v/>
      </c>
      <c r="T773" s="88" t="str">
        <f>IF('لیست کل'!T773="","",'لیست کل'!T773)</f>
        <v/>
      </c>
    </row>
    <row r="774" spans="1:20" ht="21" hidden="1">
      <c r="A774" s="30">
        <f>IF('لیست کل'!A774="","",'لیست کل'!A774)</f>
        <v>771</v>
      </c>
      <c r="B774" s="30" t="str">
        <f>IF('لیست کل'!B774="","",'لیست کل'!B774)</f>
        <v/>
      </c>
      <c r="C774" s="30" t="str">
        <f>IF('لیست کل'!C774="","",'لیست کل'!C774)</f>
        <v/>
      </c>
      <c r="D774" s="30" t="str">
        <f>IF('لیست کل'!D774="","",'لیست کل'!D774)</f>
        <v/>
      </c>
      <c r="E774" s="30" t="str">
        <f>IF('لیست کل'!E774="","",'لیست کل'!E774)</f>
        <v/>
      </c>
      <c r="F774" s="30" t="str">
        <f>IF('لیست کل'!F774="","",'لیست کل'!F774)</f>
        <v/>
      </c>
      <c r="G774" s="30" t="str">
        <f>IF('لیست کل'!G774="","",'لیست کل'!G774)</f>
        <v/>
      </c>
      <c r="H774" s="30" t="str">
        <f>IF('لیست کل'!H774="","",'لیست کل'!H774)</f>
        <v/>
      </c>
      <c r="I774" s="30" t="str">
        <f>IF('لیست کل'!I774="","",'لیست کل'!I774)</f>
        <v/>
      </c>
      <c r="J774" s="30" t="str">
        <f>IF('لیست کل'!J774="","",'لیست کل'!J774)</f>
        <v/>
      </c>
      <c r="K774" s="30" t="str">
        <f>IF('لیست کل'!K774="","",'لیست کل'!K774)</f>
        <v/>
      </c>
      <c r="L774" s="30" t="str">
        <f>IF('لیست کل'!L774="","",'لیست کل'!L774)</f>
        <v/>
      </c>
      <c r="M774" s="30" t="str">
        <f>IF('لیست کل'!M774="","",'لیست کل'!M774)</f>
        <v/>
      </c>
      <c r="N774" s="30" t="str">
        <f>IF('لیست کل'!N774="","",'لیست کل'!N774)</f>
        <v/>
      </c>
      <c r="O774" s="30" t="str">
        <f>IF('لیست کل'!O774="","",'لیست کل'!O774)</f>
        <v/>
      </c>
      <c r="P774" s="30" t="str">
        <f>IF('لیست کل'!P774="","",'لیست کل'!P774)</f>
        <v/>
      </c>
      <c r="Q774" s="30" t="str">
        <f>IF('لیست کل'!Q774="","",'لیست کل'!Q774)</f>
        <v/>
      </c>
      <c r="R774" s="30" t="str">
        <f>IF('لیست کل'!R774="","",'لیست کل'!R774)</f>
        <v/>
      </c>
      <c r="S774" s="30" t="str">
        <f>IF('لیست کل'!S774="","",'لیست کل'!S774)</f>
        <v/>
      </c>
      <c r="T774" s="87" t="str">
        <f>IF('لیست کل'!T774="","",'لیست کل'!T774)</f>
        <v/>
      </c>
    </row>
    <row r="775" spans="1:20" ht="21" hidden="1">
      <c r="A775" s="31">
        <f>IF('لیست کل'!A775="","",'لیست کل'!A775)</f>
        <v>772</v>
      </c>
      <c r="B775" s="31" t="str">
        <f>IF('لیست کل'!B775="","",'لیست کل'!B775)</f>
        <v/>
      </c>
      <c r="C775" s="31" t="str">
        <f>IF('لیست کل'!C775="","",'لیست کل'!C775)</f>
        <v/>
      </c>
      <c r="D775" s="31" t="str">
        <f>IF('لیست کل'!D775="","",'لیست کل'!D775)</f>
        <v/>
      </c>
      <c r="E775" s="31" t="str">
        <f>IF('لیست کل'!E775="","",'لیست کل'!E775)</f>
        <v/>
      </c>
      <c r="F775" s="31" t="str">
        <f>IF('لیست کل'!F775="","",'لیست کل'!F775)</f>
        <v/>
      </c>
      <c r="G775" s="31" t="str">
        <f>IF('لیست کل'!G775="","",'لیست کل'!G775)</f>
        <v/>
      </c>
      <c r="H775" s="31" t="str">
        <f>IF('لیست کل'!H775="","",'لیست کل'!H775)</f>
        <v/>
      </c>
      <c r="I775" s="31" t="str">
        <f>IF('لیست کل'!I775="","",'لیست کل'!I775)</f>
        <v/>
      </c>
      <c r="J775" s="31" t="str">
        <f>IF('لیست کل'!J775="","",'لیست کل'!J775)</f>
        <v/>
      </c>
      <c r="K775" s="31" t="str">
        <f>IF('لیست کل'!K775="","",'لیست کل'!K775)</f>
        <v/>
      </c>
      <c r="L775" s="31" t="str">
        <f>IF('لیست کل'!L775="","",'لیست کل'!L775)</f>
        <v/>
      </c>
      <c r="M775" s="31" t="str">
        <f>IF('لیست کل'!M775="","",'لیست کل'!M775)</f>
        <v/>
      </c>
      <c r="N775" s="31" t="str">
        <f>IF('لیست کل'!N775="","",'لیست کل'!N775)</f>
        <v/>
      </c>
      <c r="O775" s="31" t="str">
        <f>IF('لیست کل'!O775="","",'لیست کل'!O775)</f>
        <v/>
      </c>
      <c r="P775" s="31" t="str">
        <f>IF('لیست کل'!P775="","",'لیست کل'!P775)</f>
        <v/>
      </c>
      <c r="Q775" s="31" t="str">
        <f>IF('لیست کل'!Q775="","",'لیست کل'!Q775)</f>
        <v/>
      </c>
      <c r="R775" s="31" t="str">
        <f>IF('لیست کل'!R775="","",'لیست کل'!R775)</f>
        <v/>
      </c>
      <c r="S775" s="31" t="str">
        <f>IF('لیست کل'!S775="","",'لیست کل'!S775)</f>
        <v/>
      </c>
      <c r="T775" s="88" t="str">
        <f>IF('لیست کل'!T775="","",'لیست کل'!T775)</f>
        <v/>
      </c>
    </row>
    <row r="776" spans="1:20" ht="21" hidden="1">
      <c r="A776" s="30">
        <f>IF('لیست کل'!A776="","",'لیست کل'!A776)</f>
        <v>773</v>
      </c>
      <c r="B776" s="30" t="str">
        <f>IF('لیست کل'!B776="","",'لیست کل'!B776)</f>
        <v/>
      </c>
      <c r="C776" s="30" t="str">
        <f>IF('لیست کل'!C776="","",'لیست کل'!C776)</f>
        <v/>
      </c>
      <c r="D776" s="30" t="str">
        <f>IF('لیست کل'!D776="","",'لیست کل'!D776)</f>
        <v/>
      </c>
      <c r="E776" s="30" t="str">
        <f>IF('لیست کل'!E776="","",'لیست کل'!E776)</f>
        <v/>
      </c>
      <c r="F776" s="30" t="str">
        <f>IF('لیست کل'!F776="","",'لیست کل'!F776)</f>
        <v/>
      </c>
      <c r="G776" s="30" t="str">
        <f>IF('لیست کل'!G776="","",'لیست کل'!G776)</f>
        <v/>
      </c>
      <c r="H776" s="30" t="str">
        <f>IF('لیست کل'!H776="","",'لیست کل'!H776)</f>
        <v/>
      </c>
      <c r="I776" s="30" t="str">
        <f>IF('لیست کل'!I776="","",'لیست کل'!I776)</f>
        <v/>
      </c>
      <c r="J776" s="30" t="str">
        <f>IF('لیست کل'!J776="","",'لیست کل'!J776)</f>
        <v/>
      </c>
      <c r="K776" s="30" t="str">
        <f>IF('لیست کل'!K776="","",'لیست کل'!K776)</f>
        <v/>
      </c>
      <c r="L776" s="30" t="str">
        <f>IF('لیست کل'!L776="","",'لیست کل'!L776)</f>
        <v/>
      </c>
      <c r="M776" s="30" t="str">
        <f>IF('لیست کل'!M776="","",'لیست کل'!M776)</f>
        <v/>
      </c>
      <c r="N776" s="30" t="str">
        <f>IF('لیست کل'!N776="","",'لیست کل'!N776)</f>
        <v/>
      </c>
      <c r="O776" s="30" t="str">
        <f>IF('لیست کل'!O776="","",'لیست کل'!O776)</f>
        <v/>
      </c>
      <c r="P776" s="30" t="str">
        <f>IF('لیست کل'!P776="","",'لیست کل'!P776)</f>
        <v/>
      </c>
      <c r="Q776" s="30" t="str">
        <f>IF('لیست کل'!Q776="","",'لیست کل'!Q776)</f>
        <v/>
      </c>
      <c r="R776" s="30" t="str">
        <f>IF('لیست کل'!R776="","",'لیست کل'!R776)</f>
        <v/>
      </c>
      <c r="S776" s="30" t="str">
        <f>IF('لیست کل'!S776="","",'لیست کل'!S776)</f>
        <v/>
      </c>
      <c r="T776" s="87" t="str">
        <f>IF('لیست کل'!T776="","",'لیست کل'!T776)</f>
        <v/>
      </c>
    </row>
    <row r="777" spans="1:20" ht="21" hidden="1">
      <c r="A777" s="31">
        <f>IF('لیست کل'!A777="","",'لیست کل'!A777)</f>
        <v>774</v>
      </c>
      <c r="B777" s="31" t="str">
        <f>IF('لیست کل'!B777="","",'لیست کل'!B777)</f>
        <v/>
      </c>
      <c r="C777" s="31" t="str">
        <f>IF('لیست کل'!C777="","",'لیست کل'!C777)</f>
        <v/>
      </c>
      <c r="D777" s="31" t="str">
        <f>IF('لیست کل'!D777="","",'لیست کل'!D777)</f>
        <v/>
      </c>
      <c r="E777" s="31" t="str">
        <f>IF('لیست کل'!E777="","",'لیست کل'!E777)</f>
        <v/>
      </c>
      <c r="F777" s="31" t="str">
        <f>IF('لیست کل'!F777="","",'لیست کل'!F777)</f>
        <v/>
      </c>
      <c r="G777" s="31" t="str">
        <f>IF('لیست کل'!G777="","",'لیست کل'!G777)</f>
        <v/>
      </c>
      <c r="H777" s="31" t="str">
        <f>IF('لیست کل'!H777="","",'لیست کل'!H777)</f>
        <v/>
      </c>
      <c r="I777" s="31" t="str">
        <f>IF('لیست کل'!I777="","",'لیست کل'!I777)</f>
        <v/>
      </c>
      <c r="J777" s="31" t="str">
        <f>IF('لیست کل'!J777="","",'لیست کل'!J777)</f>
        <v/>
      </c>
      <c r="K777" s="31" t="str">
        <f>IF('لیست کل'!K777="","",'لیست کل'!K777)</f>
        <v/>
      </c>
      <c r="L777" s="31" t="str">
        <f>IF('لیست کل'!L777="","",'لیست کل'!L777)</f>
        <v/>
      </c>
      <c r="M777" s="31" t="str">
        <f>IF('لیست کل'!M777="","",'لیست کل'!M777)</f>
        <v/>
      </c>
      <c r="N777" s="31" t="str">
        <f>IF('لیست کل'!N777="","",'لیست کل'!N777)</f>
        <v/>
      </c>
      <c r="O777" s="31" t="str">
        <f>IF('لیست کل'!O777="","",'لیست کل'!O777)</f>
        <v/>
      </c>
      <c r="P777" s="31" t="str">
        <f>IF('لیست کل'!P777="","",'لیست کل'!P777)</f>
        <v/>
      </c>
      <c r="Q777" s="31" t="str">
        <f>IF('لیست کل'!Q777="","",'لیست کل'!Q777)</f>
        <v/>
      </c>
      <c r="R777" s="31" t="str">
        <f>IF('لیست کل'!R777="","",'لیست کل'!R777)</f>
        <v/>
      </c>
      <c r="S777" s="31" t="str">
        <f>IF('لیست کل'!S777="","",'لیست کل'!S777)</f>
        <v/>
      </c>
      <c r="T777" s="88" t="str">
        <f>IF('لیست کل'!T777="","",'لیست کل'!T777)</f>
        <v/>
      </c>
    </row>
    <row r="778" spans="1:20" ht="21" hidden="1">
      <c r="A778" s="30">
        <f>IF('لیست کل'!A778="","",'لیست کل'!A778)</f>
        <v>775</v>
      </c>
      <c r="B778" s="30" t="str">
        <f>IF('لیست کل'!B778="","",'لیست کل'!B778)</f>
        <v/>
      </c>
      <c r="C778" s="30" t="str">
        <f>IF('لیست کل'!C778="","",'لیست کل'!C778)</f>
        <v/>
      </c>
      <c r="D778" s="30" t="str">
        <f>IF('لیست کل'!D778="","",'لیست کل'!D778)</f>
        <v/>
      </c>
      <c r="E778" s="30" t="str">
        <f>IF('لیست کل'!E778="","",'لیست کل'!E778)</f>
        <v/>
      </c>
      <c r="F778" s="30" t="str">
        <f>IF('لیست کل'!F778="","",'لیست کل'!F778)</f>
        <v/>
      </c>
      <c r="G778" s="30" t="str">
        <f>IF('لیست کل'!G778="","",'لیست کل'!G778)</f>
        <v/>
      </c>
      <c r="H778" s="30" t="str">
        <f>IF('لیست کل'!H778="","",'لیست کل'!H778)</f>
        <v/>
      </c>
      <c r="I778" s="30" t="str">
        <f>IF('لیست کل'!I778="","",'لیست کل'!I778)</f>
        <v/>
      </c>
      <c r="J778" s="30" t="str">
        <f>IF('لیست کل'!J778="","",'لیست کل'!J778)</f>
        <v/>
      </c>
      <c r="K778" s="30" t="str">
        <f>IF('لیست کل'!K778="","",'لیست کل'!K778)</f>
        <v/>
      </c>
      <c r="L778" s="30" t="str">
        <f>IF('لیست کل'!L778="","",'لیست کل'!L778)</f>
        <v/>
      </c>
      <c r="M778" s="30" t="str">
        <f>IF('لیست کل'!M778="","",'لیست کل'!M778)</f>
        <v/>
      </c>
      <c r="N778" s="30" t="str">
        <f>IF('لیست کل'!N778="","",'لیست کل'!N778)</f>
        <v/>
      </c>
      <c r="O778" s="30" t="str">
        <f>IF('لیست کل'!O778="","",'لیست کل'!O778)</f>
        <v/>
      </c>
      <c r="P778" s="30" t="str">
        <f>IF('لیست کل'!P778="","",'لیست کل'!P778)</f>
        <v/>
      </c>
      <c r="Q778" s="30" t="str">
        <f>IF('لیست کل'!Q778="","",'لیست کل'!Q778)</f>
        <v/>
      </c>
      <c r="R778" s="30" t="str">
        <f>IF('لیست کل'!R778="","",'لیست کل'!R778)</f>
        <v/>
      </c>
      <c r="S778" s="30" t="str">
        <f>IF('لیست کل'!S778="","",'لیست کل'!S778)</f>
        <v/>
      </c>
      <c r="T778" s="87" t="str">
        <f>IF('لیست کل'!T778="","",'لیست کل'!T778)</f>
        <v/>
      </c>
    </row>
    <row r="779" spans="1:20" ht="21" hidden="1">
      <c r="A779" s="31">
        <f>IF('لیست کل'!A779="","",'لیست کل'!A779)</f>
        <v>776</v>
      </c>
      <c r="B779" s="31" t="str">
        <f>IF('لیست کل'!B779="","",'لیست کل'!B779)</f>
        <v/>
      </c>
      <c r="C779" s="31" t="str">
        <f>IF('لیست کل'!C779="","",'لیست کل'!C779)</f>
        <v/>
      </c>
      <c r="D779" s="31" t="str">
        <f>IF('لیست کل'!D779="","",'لیست کل'!D779)</f>
        <v/>
      </c>
      <c r="E779" s="31" t="str">
        <f>IF('لیست کل'!E779="","",'لیست کل'!E779)</f>
        <v/>
      </c>
      <c r="F779" s="31" t="str">
        <f>IF('لیست کل'!F779="","",'لیست کل'!F779)</f>
        <v/>
      </c>
      <c r="G779" s="31" t="str">
        <f>IF('لیست کل'!G779="","",'لیست کل'!G779)</f>
        <v/>
      </c>
      <c r="H779" s="31" t="str">
        <f>IF('لیست کل'!H779="","",'لیست کل'!H779)</f>
        <v/>
      </c>
      <c r="I779" s="31" t="str">
        <f>IF('لیست کل'!I779="","",'لیست کل'!I779)</f>
        <v/>
      </c>
      <c r="J779" s="31" t="str">
        <f>IF('لیست کل'!J779="","",'لیست کل'!J779)</f>
        <v/>
      </c>
      <c r="K779" s="31" t="str">
        <f>IF('لیست کل'!K779="","",'لیست کل'!K779)</f>
        <v/>
      </c>
      <c r="L779" s="31" t="str">
        <f>IF('لیست کل'!L779="","",'لیست کل'!L779)</f>
        <v/>
      </c>
      <c r="M779" s="31" t="str">
        <f>IF('لیست کل'!M779="","",'لیست کل'!M779)</f>
        <v/>
      </c>
      <c r="N779" s="31" t="str">
        <f>IF('لیست کل'!N779="","",'لیست کل'!N779)</f>
        <v/>
      </c>
      <c r="O779" s="31" t="str">
        <f>IF('لیست کل'!O779="","",'لیست کل'!O779)</f>
        <v/>
      </c>
      <c r="P779" s="31" t="str">
        <f>IF('لیست کل'!P779="","",'لیست کل'!P779)</f>
        <v/>
      </c>
      <c r="Q779" s="31" t="str">
        <f>IF('لیست کل'!Q779="","",'لیست کل'!Q779)</f>
        <v/>
      </c>
      <c r="R779" s="31" t="str">
        <f>IF('لیست کل'!R779="","",'لیست کل'!R779)</f>
        <v/>
      </c>
      <c r="S779" s="31" t="str">
        <f>IF('لیست کل'!S779="","",'لیست کل'!S779)</f>
        <v/>
      </c>
      <c r="T779" s="88" t="str">
        <f>IF('لیست کل'!T779="","",'لیست کل'!T779)</f>
        <v/>
      </c>
    </row>
    <row r="780" spans="1:20" ht="21" hidden="1">
      <c r="A780" s="30">
        <f>IF('لیست کل'!A780="","",'لیست کل'!A780)</f>
        <v>777</v>
      </c>
      <c r="B780" s="30" t="str">
        <f>IF('لیست کل'!B780="","",'لیست کل'!B780)</f>
        <v/>
      </c>
      <c r="C780" s="30" t="str">
        <f>IF('لیست کل'!C780="","",'لیست کل'!C780)</f>
        <v/>
      </c>
      <c r="D780" s="30" t="str">
        <f>IF('لیست کل'!D780="","",'لیست کل'!D780)</f>
        <v/>
      </c>
      <c r="E780" s="30" t="str">
        <f>IF('لیست کل'!E780="","",'لیست کل'!E780)</f>
        <v/>
      </c>
      <c r="F780" s="30" t="str">
        <f>IF('لیست کل'!F780="","",'لیست کل'!F780)</f>
        <v/>
      </c>
      <c r="G780" s="30" t="str">
        <f>IF('لیست کل'!G780="","",'لیست کل'!G780)</f>
        <v/>
      </c>
      <c r="H780" s="30" t="str">
        <f>IF('لیست کل'!H780="","",'لیست کل'!H780)</f>
        <v/>
      </c>
      <c r="I780" s="30" t="str">
        <f>IF('لیست کل'!I780="","",'لیست کل'!I780)</f>
        <v/>
      </c>
      <c r="J780" s="30" t="str">
        <f>IF('لیست کل'!J780="","",'لیست کل'!J780)</f>
        <v/>
      </c>
      <c r="K780" s="30" t="str">
        <f>IF('لیست کل'!K780="","",'لیست کل'!K780)</f>
        <v/>
      </c>
      <c r="L780" s="30" t="str">
        <f>IF('لیست کل'!L780="","",'لیست کل'!L780)</f>
        <v/>
      </c>
      <c r="M780" s="30" t="str">
        <f>IF('لیست کل'!M780="","",'لیست کل'!M780)</f>
        <v/>
      </c>
      <c r="N780" s="30" t="str">
        <f>IF('لیست کل'!N780="","",'لیست کل'!N780)</f>
        <v/>
      </c>
      <c r="O780" s="30" t="str">
        <f>IF('لیست کل'!O780="","",'لیست کل'!O780)</f>
        <v/>
      </c>
      <c r="P780" s="30" t="str">
        <f>IF('لیست کل'!P780="","",'لیست کل'!P780)</f>
        <v/>
      </c>
      <c r="Q780" s="30" t="str">
        <f>IF('لیست کل'!Q780="","",'لیست کل'!Q780)</f>
        <v/>
      </c>
      <c r="R780" s="30" t="str">
        <f>IF('لیست کل'!R780="","",'لیست کل'!R780)</f>
        <v/>
      </c>
      <c r="S780" s="30" t="str">
        <f>IF('لیست کل'!S780="","",'لیست کل'!S780)</f>
        <v/>
      </c>
      <c r="T780" s="87" t="str">
        <f>IF('لیست کل'!T780="","",'لیست کل'!T780)</f>
        <v/>
      </c>
    </row>
    <row r="781" spans="1:20" ht="21" hidden="1">
      <c r="A781" s="31">
        <f>IF('لیست کل'!A781="","",'لیست کل'!A781)</f>
        <v>778</v>
      </c>
      <c r="B781" s="31" t="str">
        <f>IF('لیست کل'!B781="","",'لیست کل'!B781)</f>
        <v/>
      </c>
      <c r="C781" s="31" t="str">
        <f>IF('لیست کل'!C781="","",'لیست کل'!C781)</f>
        <v/>
      </c>
      <c r="D781" s="31" t="str">
        <f>IF('لیست کل'!D781="","",'لیست کل'!D781)</f>
        <v/>
      </c>
      <c r="E781" s="31" t="str">
        <f>IF('لیست کل'!E781="","",'لیست کل'!E781)</f>
        <v/>
      </c>
      <c r="F781" s="31" t="str">
        <f>IF('لیست کل'!F781="","",'لیست کل'!F781)</f>
        <v/>
      </c>
      <c r="G781" s="31" t="str">
        <f>IF('لیست کل'!G781="","",'لیست کل'!G781)</f>
        <v/>
      </c>
      <c r="H781" s="31" t="str">
        <f>IF('لیست کل'!H781="","",'لیست کل'!H781)</f>
        <v/>
      </c>
      <c r="I781" s="31" t="str">
        <f>IF('لیست کل'!I781="","",'لیست کل'!I781)</f>
        <v/>
      </c>
      <c r="J781" s="31" t="str">
        <f>IF('لیست کل'!J781="","",'لیست کل'!J781)</f>
        <v/>
      </c>
      <c r="K781" s="31" t="str">
        <f>IF('لیست کل'!K781="","",'لیست کل'!K781)</f>
        <v/>
      </c>
      <c r="L781" s="31" t="str">
        <f>IF('لیست کل'!L781="","",'لیست کل'!L781)</f>
        <v/>
      </c>
      <c r="M781" s="31" t="str">
        <f>IF('لیست کل'!M781="","",'لیست کل'!M781)</f>
        <v/>
      </c>
      <c r="N781" s="31" t="str">
        <f>IF('لیست کل'!N781="","",'لیست کل'!N781)</f>
        <v/>
      </c>
      <c r="O781" s="31" t="str">
        <f>IF('لیست کل'!O781="","",'لیست کل'!O781)</f>
        <v/>
      </c>
      <c r="P781" s="31" t="str">
        <f>IF('لیست کل'!P781="","",'لیست کل'!P781)</f>
        <v/>
      </c>
      <c r="Q781" s="31" t="str">
        <f>IF('لیست کل'!Q781="","",'لیست کل'!Q781)</f>
        <v/>
      </c>
      <c r="R781" s="31" t="str">
        <f>IF('لیست کل'!R781="","",'لیست کل'!R781)</f>
        <v/>
      </c>
      <c r="S781" s="31" t="str">
        <f>IF('لیست کل'!S781="","",'لیست کل'!S781)</f>
        <v/>
      </c>
      <c r="T781" s="88" t="str">
        <f>IF('لیست کل'!T781="","",'لیست کل'!T781)</f>
        <v/>
      </c>
    </row>
    <row r="782" spans="1:20" ht="21" hidden="1">
      <c r="A782" s="30">
        <f>IF('لیست کل'!A782="","",'لیست کل'!A782)</f>
        <v>779</v>
      </c>
      <c r="B782" s="30" t="str">
        <f>IF('لیست کل'!B782="","",'لیست کل'!B782)</f>
        <v/>
      </c>
      <c r="C782" s="30" t="str">
        <f>IF('لیست کل'!C782="","",'لیست کل'!C782)</f>
        <v/>
      </c>
      <c r="D782" s="30" t="str">
        <f>IF('لیست کل'!D782="","",'لیست کل'!D782)</f>
        <v/>
      </c>
      <c r="E782" s="30" t="str">
        <f>IF('لیست کل'!E782="","",'لیست کل'!E782)</f>
        <v/>
      </c>
      <c r="F782" s="30" t="str">
        <f>IF('لیست کل'!F782="","",'لیست کل'!F782)</f>
        <v/>
      </c>
      <c r="G782" s="30" t="str">
        <f>IF('لیست کل'!G782="","",'لیست کل'!G782)</f>
        <v/>
      </c>
      <c r="H782" s="30" t="str">
        <f>IF('لیست کل'!H782="","",'لیست کل'!H782)</f>
        <v/>
      </c>
      <c r="I782" s="30" t="str">
        <f>IF('لیست کل'!I782="","",'لیست کل'!I782)</f>
        <v/>
      </c>
      <c r="J782" s="30" t="str">
        <f>IF('لیست کل'!J782="","",'لیست کل'!J782)</f>
        <v/>
      </c>
      <c r="K782" s="30" t="str">
        <f>IF('لیست کل'!K782="","",'لیست کل'!K782)</f>
        <v/>
      </c>
      <c r="L782" s="30" t="str">
        <f>IF('لیست کل'!L782="","",'لیست کل'!L782)</f>
        <v/>
      </c>
      <c r="M782" s="30" t="str">
        <f>IF('لیست کل'!M782="","",'لیست کل'!M782)</f>
        <v/>
      </c>
      <c r="N782" s="30" t="str">
        <f>IF('لیست کل'!N782="","",'لیست کل'!N782)</f>
        <v/>
      </c>
      <c r="O782" s="30" t="str">
        <f>IF('لیست کل'!O782="","",'لیست کل'!O782)</f>
        <v/>
      </c>
      <c r="P782" s="30" t="str">
        <f>IF('لیست کل'!P782="","",'لیست کل'!P782)</f>
        <v/>
      </c>
      <c r="Q782" s="30" t="str">
        <f>IF('لیست کل'!Q782="","",'لیست کل'!Q782)</f>
        <v/>
      </c>
      <c r="R782" s="30" t="str">
        <f>IF('لیست کل'!R782="","",'لیست کل'!R782)</f>
        <v/>
      </c>
      <c r="S782" s="30" t="str">
        <f>IF('لیست کل'!S782="","",'لیست کل'!S782)</f>
        <v/>
      </c>
      <c r="T782" s="87" t="str">
        <f>IF('لیست کل'!T782="","",'لیست کل'!T782)</f>
        <v/>
      </c>
    </row>
    <row r="783" spans="1:20" ht="21" hidden="1">
      <c r="A783" s="31">
        <f>IF('لیست کل'!A783="","",'لیست کل'!A783)</f>
        <v>780</v>
      </c>
      <c r="B783" s="31" t="str">
        <f>IF('لیست کل'!B783="","",'لیست کل'!B783)</f>
        <v/>
      </c>
      <c r="C783" s="31" t="str">
        <f>IF('لیست کل'!C783="","",'لیست کل'!C783)</f>
        <v/>
      </c>
      <c r="D783" s="31" t="str">
        <f>IF('لیست کل'!D783="","",'لیست کل'!D783)</f>
        <v/>
      </c>
      <c r="E783" s="31" t="str">
        <f>IF('لیست کل'!E783="","",'لیست کل'!E783)</f>
        <v/>
      </c>
      <c r="F783" s="31" t="str">
        <f>IF('لیست کل'!F783="","",'لیست کل'!F783)</f>
        <v/>
      </c>
      <c r="G783" s="31" t="str">
        <f>IF('لیست کل'!G783="","",'لیست کل'!G783)</f>
        <v/>
      </c>
      <c r="H783" s="31" t="str">
        <f>IF('لیست کل'!H783="","",'لیست کل'!H783)</f>
        <v/>
      </c>
      <c r="I783" s="31" t="str">
        <f>IF('لیست کل'!I783="","",'لیست کل'!I783)</f>
        <v/>
      </c>
      <c r="J783" s="31" t="str">
        <f>IF('لیست کل'!J783="","",'لیست کل'!J783)</f>
        <v/>
      </c>
      <c r="K783" s="31" t="str">
        <f>IF('لیست کل'!K783="","",'لیست کل'!K783)</f>
        <v/>
      </c>
      <c r="L783" s="31" t="str">
        <f>IF('لیست کل'!L783="","",'لیست کل'!L783)</f>
        <v/>
      </c>
      <c r="M783" s="31" t="str">
        <f>IF('لیست کل'!M783="","",'لیست کل'!M783)</f>
        <v/>
      </c>
      <c r="N783" s="31" t="str">
        <f>IF('لیست کل'!N783="","",'لیست کل'!N783)</f>
        <v/>
      </c>
      <c r="O783" s="31" t="str">
        <f>IF('لیست کل'!O783="","",'لیست کل'!O783)</f>
        <v/>
      </c>
      <c r="P783" s="31" t="str">
        <f>IF('لیست کل'!P783="","",'لیست کل'!P783)</f>
        <v/>
      </c>
      <c r="Q783" s="31" t="str">
        <f>IF('لیست کل'!Q783="","",'لیست کل'!Q783)</f>
        <v/>
      </c>
      <c r="R783" s="31" t="str">
        <f>IF('لیست کل'!R783="","",'لیست کل'!R783)</f>
        <v/>
      </c>
      <c r="S783" s="31" t="str">
        <f>IF('لیست کل'!S783="","",'لیست کل'!S783)</f>
        <v/>
      </c>
      <c r="T783" s="88" t="str">
        <f>IF('لیست کل'!T783="","",'لیست کل'!T783)</f>
        <v/>
      </c>
    </row>
    <row r="784" spans="1:20" ht="21" hidden="1">
      <c r="A784" s="30">
        <f>IF('لیست کل'!A784="","",'لیست کل'!A784)</f>
        <v>781</v>
      </c>
      <c r="B784" s="30" t="str">
        <f>IF('لیست کل'!B784="","",'لیست کل'!B784)</f>
        <v/>
      </c>
      <c r="C784" s="30" t="str">
        <f>IF('لیست کل'!C784="","",'لیست کل'!C784)</f>
        <v/>
      </c>
      <c r="D784" s="30" t="str">
        <f>IF('لیست کل'!D784="","",'لیست کل'!D784)</f>
        <v/>
      </c>
      <c r="E784" s="30" t="str">
        <f>IF('لیست کل'!E784="","",'لیست کل'!E784)</f>
        <v/>
      </c>
      <c r="F784" s="30" t="str">
        <f>IF('لیست کل'!F784="","",'لیست کل'!F784)</f>
        <v/>
      </c>
      <c r="G784" s="30" t="str">
        <f>IF('لیست کل'!G784="","",'لیست کل'!G784)</f>
        <v/>
      </c>
      <c r="H784" s="30" t="str">
        <f>IF('لیست کل'!H784="","",'لیست کل'!H784)</f>
        <v/>
      </c>
      <c r="I784" s="30" t="str">
        <f>IF('لیست کل'!I784="","",'لیست کل'!I784)</f>
        <v/>
      </c>
      <c r="J784" s="30" t="str">
        <f>IF('لیست کل'!J784="","",'لیست کل'!J784)</f>
        <v/>
      </c>
      <c r="K784" s="30" t="str">
        <f>IF('لیست کل'!K784="","",'لیست کل'!K784)</f>
        <v/>
      </c>
      <c r="L784" s="30" t="str">
        <f>IF('لیست کل'!L784="","",'لیست کل'!L784)</f>
        <v/>
      </c>
      <c r="M784" s="30" t="str">
        <f>IF('لیست کل'!M784="","",'لیست کل'!M784)</f>
        <v/>
      </c>
      <c r="N784" s="30" t="str">
        <f>IF('لیست کل'!N784="","",'لیست کل'!N784)</f>
        <v/>
      </c>
      <c r="O784" s="30" t="str">
        <f>IF('لیست کل'!O784="","",'لیست کل'!O784)</f>
        <v/>
      </c>
      <c r="P784" s="30" t="str">
        <f>IF('لیست کل'!P784="","",'لیست کل'!P784)</f>
        <v/>
      </c>
      <c r="Q784" s="30" t="str">
        <f>IF('لیست کل'!Q784="","",'لیست کل'!Q784)</f>
        <v/>
      </c>
      <c r="R784" s="30" t="str">
        <f>IF('لیست کل'!R784="","",'لیست کل'!R784)</f>
        <v/>
      </c>
      <c r="S784" s="30" t="str">
        <f>IF('لیست کل'!S784="","",'لیست کل'!S784)</f>
        <v/>
      </c>
      <c r="T784" s="87" t="str">
        <f>IF('لیست کل'!T784="","",'لیست کل'!T784)</f>
        <v/>
      </c>
    </row>
    <row r="785" spans="1:20" ht="21" hidden="1">
      <c r="A785" s="31">
        <f>IF('لیست کل'!A785="","",'لیست کل'!A785)</f>
        <v>782</v>
      </c>
      <c r="B785" s="31" t="str">
        <f>IF('لیست کل'!B785="","",'لیست کل'!B785)</f>
        <v/>
      </c>
      <c r="C785" s="31" t="str">
        <f>IF('لیست کل'!C785="","",'لیست کل'!C785)</f>
        <v/>
      </c>
      <c r="D785" s="31" t="str">
        <f>IF('لیست کل'!D785="","",'لیست کل'!D785)</f>
        <v/>
      </c>
      <c r="E785" s="31" t="str">
        <f>IF('لیست کل'!E785="","",'لیست کل'!E785)</f>
        <v/>
      </c>
      <c r="F785" s="31" t="str">
        <f>IF('لیست کل'!F785="","",'لیست کل'!F785)</f>
        <v/>
      </c>
      <c r="G785" s="31" t="str">
        <f>IF('لیست کل'!G785="","",'لیست کل'!G785)</f>
        <v/>
      </c>
      <c r="H785" s="31" t="str">
        <f>IF('لیست کل'!H785="","",'لیست کل'!H785)</f>
        <v/>
      </c>
      <c r="I785" s="31" t="str">
        <f>IF('لیست کل'!I785="","",'لیست کل'!I785)</f>
        <v/>
      </c>
      <c r="J785" s="31" t="str">
        <f>IF('لیست کل'!J785="","",'لیست کل'!J785)</f>
        <v/>
      </c>
      <c r="K785" s="31" t="str">
        <f>IF('لیست کل'!K785="","",'لیست کل'!K785)</f>
        <v/>
      </c>
      <c r="L785" s="31" t="str">
        <f>IF('لیست کل'!L785="","",'لیست کل'!L785)</f>
        <v/>
      </c>
      <c r="M785" s="31" t="str">
        <f>IF('لیست کل'!M785="","",'لیست کل'!M785)</f>
        <v/>
      </c>
      <c r="N785" s="31" t="str">
        <f>IF('لیست کل'!N785="","",'لیست کل'!N785)</f>
        <v/>
      </c>
      <c r="O785" s="31" t="str">
        <f>IF('لیست کل'!O785="","",'لیست کل'!O785)</f>
        <v/>
      </c>
      <c r="P785" s="31" t="str">
        <f>IF('لیست کل'!P785="","",'لیست کل'!P785)</f>
        <v/>
      </c>
      <c r="Q785" s="31" t="str">
        <f>IF('لیست کل'!Q785="","",'لیست کل'!Q785)</f>
        <v/>
      </c>
      <c r="R785" s="31" t="str">
        <f>IF('لیست کل'!R785="","",'لیست کل'!R785)</f>
        <v/>
      </c>
      <c r="S785" s="31" t="str">
        <f>IF('لیست کل'!S785="","",'لیست کل'!S785)</f>
        <v/>
      </c>
      <c r="T785" s="88" t="str">
        <f>IF('لیست کل'!T785="","",'لیست کل'!T785)</f>
        <v/>
      </c>
    </row>
    <row r="786" spans="1:20" ht="21" hidden="1">
      <c r="A786" s="30">
        <f>IF('لیست کل'!A786="","",'لیست کل'!A786)</f>
        <v>783</v>
      </c>
      <c r="B786" s="30" t="str">
        <f>IF('لیست کل'!B786="","",'لیست کل'!B786)</f>
        <v/>
      </c>
      <c r="C786" s="30" t="str">
        <f>IF('لیست کل'!C786="","",'لیست کل'!C786)</f>
        <v/>
      </c>
      <c r="D786" s="30" t="str">
        <f>IF('لیست کل'!D786="","",'لیست کل'!D786)</f>
        <v/>
      </c>
      <c r="E786" s="30" t="str">
        <f>IF('لیست کل'!E786="","",'لیست کل'!E786)</f>
        <v/>
      </c>
      <c r="F786" s="30" t="str">
        <f>IF('لیست کل'!F786="","",'لیست کل'!F786)</f>
        <v/>
      </c>
      <c r="G786" s="30" t="str">
        <f>IF('لیست کل'!G786="","",'لیست کل'!G786)</f>
        <v/>
      </c>
      <c r="H786" s="30" t="str">
        <f>IF('لیست کل'!H786="","",'لیست کل'!H786)</f>
        <v/>
      </c>
      <c r="I786" s="30" t="str">
        <f>IF('لیست کل'!I786="","",'لیست کل'!I786)</f>
        <v/>
      </c>
      <c r="J786" s="30" t="str">
        <f>IF('لیست کل'!J786="","",'لیست کل'!J786)</f>
        <v/>
      </c>
      <c r="K786" s="30" t="str">
        <f>IF('لیست کل'!K786="","",'لیست کل'!K786)</f>
        <v/>
      </c>
      <c r="L786" s="30" t="str">
        <f>IF('لیست کل'!L786="","",'لیست کل'!L786)</f>
        <v/>
      </c>
      <c r="M786" s="30" t="str">
        <f>IF('لیست کل'!M786="","",'لیست کل'!M786)</f>
        <v/>
      </c>
      <c r="N786" s="30" t="str">
        <f>IF('لیست کل'!N786="","",'لیست کل'!N786)</f>
        <v/>
      </c>
      <c r="O786" s="30" t="str">
        <f>IF('لیست کل'!O786="","",'لیست کل'!O786)</f>
        <v/>
      </c>
      <c r="P786" s="30" t="str">
        <f>IF('لیست کل'!P786="","",'لیست کل'!P786)</f>
        <v/>
      </c>
      <c r="Q786" s="30" t="str">
        <f>IF('لیست کل'!Q786="","",'لیست کل'!Q786)</f>
        <v/>
      </c>
      <c r="R786" s="30" t="str">
        <f>IF('لیست کل'!R786="","",'لیست کل'!R786)</f>
        <v/>
      </c>
      <c r="S786" s="30" t="str">
        <f>IF('لیست کل'!S786="","",'لیست کل'!S786)</f>
        <v/>
      </c>
      <c r="T786" s="87" t="str">
        <f>IF('لیست کل'!T786="","",'لیست کل'!T786)</f>
        <v/>
      </c>
    </row>
    <row r="787" spans="1:20" ht="21" hidden="1">
      <c r="A787" s="31">
        <f>IF('لیست کل'!A787="","",'لیست کل'!A787)</f>
        <v>784</v>
      </c>
      <c r="B787" s="31" t="str">
        <f>IF('لیست کل'!B787="","",'لیست کل'!B787)</f>
        <v/>
      </c>
      <c r="C787" s="31" t="str">
        <f>IF('لیست کل'!C787="","",'لیست کل'!C787)</f>
        <v/>
      </c>
      <c r="D787" s="31" t="str">
        <f>IF('لیست کل'!D787="","",'لیست کل'!D787)</f>
        <v/>
      </c>
      <c r="E787" s="31" t="str">
        <f>IF('لیست کل'!E787="","",'لیست کل'!E787)</f>
        <v/>
      </c>
      <c r="F787" s="31" t="str">
        <f>IF('لیست کل'!F787="","",'لیست کل'!F787)</f>
        <v/>
      </c>
      <c r="G787" s="31" t="str">
        <f>IF('لیست کل'!G787="","",'لیست کل'!G787)</f>
        <v/>
      </c>
      <c r="H787" s="31" t="str">
        <f>IF('لیست کل'!H787="","",'لیست کل'!H787)</f>
        <v/>
      </c>
      <c r="I787" s="31" t="str">
        <f>IF('لیست کل'!I787="","",'لیست کل'!I787)</f>
        <v/>
      </c>
      <c r="J787" s="31" t="str">
        <f>IF('لیست کل'!J787="","",'لیست کل'!J787)</f>
        <v/>
      </c>
      <c r="K787" s="31" t="str">
        <f>IF('لیست کل'!K787="","",'لیست کل'!K787)</f>
        <v/>
      </c>
      <c r="L787" s="31" t="str">
        <f>IF('لیست کل'!L787="","",'لیست کل'!L787)</f>
        <v/>
      </c>
      <c r="M787" s="31" t="str">
        <f>IF('لیست کل'!M787="","",'لیست کل'!M787)</f>
        <v/>
      </c>
      <c r="N787" s="31" t="str">
        <f>IF('لیست کل'!N787="","",'لیست کل'!N787)</f>
        <v/>
      </c>
      <c r="O787" s="31" t="str">
        <f>IF('لیست کل'!O787="","",'لیست کل'!O787)</f>
        <v/>
      </c>
      <c r="P787" s="31" t="str">
        <f>IF('لیست کل'!P787="","",'لیست کل'!P787)</f>
        <v/>
      </c>
      <c r="Q787" s="31" t="str">
        <f>IF('لیست کل'!Q787="","",'لیست کل'!Q787)</f>
        <v/>
      </c>
      <c r="R787" s="31" t="str">
        <f>IF('لیست کل'!R787="","",'لیست کل'!R787)</f>
        <v/>
      </c>
      <c r="S787" s="31" t="str">
        <f>IF('لیست کل'!S787="","",'لیست کل'!S787)</f>
        <v/>
      </c>
      <c r="T787" s="88" t="str">
        <f>IF('لیست کل'!T787="","",'لیست کل'!T787)</f>
        <v/>
      </c>
    </row>
    <row r="788" spans="1:20" ht="21" hidden="1">
      <c r="A788" s="30">
        <f>IF('لیست کل'!A788="","",'لیست کل'!A788)</f>
        <v>785</v>
      </c>
      <c r="B788" s="30" t="str">
        <f>IF('لیست کل'!B788="","",'لیست کل'!B788)</f>
        <v/>
      </c>
      <c r="C788" s="30" t="str">
        <f>IF('لیست کل'!C788="","",'لیست کل'!C788)</f>
        <v/>
      </c>
      <c r="D788" s="30" t="str">
        <f>IF('لیست کل'!D788="","",'لیست کل'!D788)</f>
        <v/>
      </c>
      <c r="E788" s="30" t="str">
        <f>IF('لیست کل'!E788="","",'لیست کل'!E788)</f>
        <v/>
      </c>
      <c r="F788" s="30" t="str">
        <f>IF('لیست کل'!F788="","",'لیست کل'!F788)</f>
        <v/>
      </c>
      <c r="G788" s="30" t="str">
        <f>IF('لیست کل'!G788="","",'لیست کل'!G788)</f>
        <v/>
      </c>
      <c r="H788" s="30" t="str">
        <f>IF('لیست کل'!H788="","",'لیست کل'!H788)</f>
        <v/>
      </c>
      <c r="I788" s="30" t="str">
        <f>IF('لیست کل'!I788="","",'لیست کل'!I788)</f>
        <v/>
      </c>
      <c r="J788" s="30" t="str">
        <f>IF('لیست کل'!J788="","",'لیست کل'!J788)</f>
        <v/>
      </c>
      <c r="K788" s="30" t="str">
        <f>IF('لیست کل'!K788="","",'لیست کل'!K788)</f>
        <v/>
      </c>
      <c r="L788" s="30" t="str">
        <f>IF('لیست کل'!L788="","",'لیست کل'!L788)</f>
        <v/>
      </c>
      <c r="M788" s="30" t="str">
        <f>IF('لیست کل'!M788="","",'لیست کل'!M788)</f>
        <v/>
      </c>
      <c r="N788" s="30" t="str">
        <f>IF('لیست کل'!N788="","",'لیست کل'!N788)</f>
        <v/>
      </c>
      <c r="O788" s="30" t="str">
        <f>IF('لیست کل'!O788="","",'لیست کل'!O788)</f>
        <v/>
      </c>
      <c r="P788" s="30" t="str">
        <f>IF('لیست کل'!P788="","",'لیست کل'!P788)</f>
        <v/>
      </c>
      <c r="Q788" s="30" t="str">
        <f>IF('لیست کل'!Q788="","",'لیست کل'!Q788)</f>
        <v/>
      </c>
      <c r="R788" s="30" t="str">
        <f>IF('لیست کل'!R788="","",'لیست کل'!R788)</f>
        <v/>
      </c>
      <c r="S788" s="30" t="str">
        <f>IF('لیست کل'!S788="","",'لیست کل'!S788)</f>
        <v/>
      </c>
      <c r="T788" s="87" t="str">
        <f>IF('لیست کل'!T788="","",'لیست کل'!T788)</f>
        <v/>
      </c>
    </row>
    <row r="789" spans="1:20" ht="21" hidden="1">
      <c r="A789" s="31">
        <f>IF('لیست کل'!A789="","",'لیست کل'!A789)</f>
        <v>786</v>
      </c>
      <c r="B789" s="31" t="str">
        <f>IF('لیست کل'!B789="","",'لیست کل'!B789)</f>
        <v/>
      </c>
      <c r="C789" s="31" t="str">
        <f>IF('لیست کل'!C789="","",'لیست کل'!C789)</f>
        <v/>
      </c>
      <c r="D789" s="31" t="str">
        <f>IF('لیست کل'!D789="","",'لیست کل'!D789)</f>
        <v/>
      </c>
      <c r="E789" s="31" t="str">
        <f>IF('لیست کل'!E789="","",'لیست کل'!E789)</f>
        <v/>
      </c>
      <c r="F789" s="31" t="str">
        <f>IF('لیست کل'!F789="","",'لیست کل'!F789)</f>
        <v/>
      </c>
      <c r="G789" s="31" t="str">
        <f>IF('لیست کل'!G789="","",'لیست کل'!G789)</f>
        <v/>
      </c>
      <c r="H789" s="31" t="str">
        <f>IF('لیست کل'!H789="","",'لیست کل'!H789)</f>
        <v/>
      </c>
      <c r="I789" s="31" t="str">
        <f>IF('لیست کل'!I789="","",'لیست کل'!I789)</f>
        <v/>
      </c>
      <c r="J789" s="31" t="str">
        <f>IF('لیست کل'!J789="","",'لیست کل'!J789)</f>
        <v/>
      </c>
      <c r="K789" s="31" t="str">
        <f>IF('لیست کل'!K789="","",'لیست کل'!K789)</f>
        <v/>
      </c>
      <c r="L789" s="31" t="str">
        <f>IF('لیست کل'!L789="","",'لیست کل'!L789)</f>
        <v/>
      </c>
      <c r="M789" s="31" t="str">
        <f>IF('لیست کل'!M789="","",'لیست کل'!M789)</f>
        <v/>
      </c>
      <c r="N789" s="31" t="str">
        <f>IF('لیست کل'!N789="","",'لیست کل'!N789)</f>
        <v/>
      </c>
      <c r="O789" s="31" t="str">
        <f>IF('لیست کل'!O789="","",'لیست کل'!O789)</f>
        <v/>
      </c>
      <c r="P789" s="31" t="str">
        <f>IF('لیست کل'!P789="","",'لیست کل'!P789)</f>
        <v/>
      </c>
      <c r="Q789" s="31" t="str">
        <f>IF('لیست کل'!Q789="","",'لیست کل'!Q789)</f>
        <v/>
      </c>
      <c r="R789" s="31" t="str">
        <f>IF('لیست کل'!R789="","",'لیست کل'!R789)</f>
        <v/>
      </c>
      <c r="S789" s="31" t="str">
        <f>IF('لیست کل'!S789="","",'لیست کل'!S789)</f>
        <v/>
      </c>
      <c r="T789" s="88" t="str">
        <f>IF('لیست کل'!T789="","",'لیست کل'!T789)</f>
        <v/>
      </c>
    </row>
    <row r="790" spans="1:20" ht="21" hidden="1">
      <c r="A790" s="30">
        <f>IF('لیست کل'!A790="","",'لیست کل'!A790)</f>
        <v>787</v>
      </c>
      <c r="B790" s="30" t="str">
        <f>IF('لیست کل'!B790="","",'لیست کل'!B790)</f>
        <v/>
      </c>
      <c r="C790" s="30" t="str">
        <f>IF('لیست کل'!C790="","",'لیست کل'!C790)</f>
        <v/>
      </c>
      <c r="D790" s="30" t="str">
        <f>IF('لیست کل'!D790="","",'لیست کل'!D790)</f>
        <v/>
      </c>
      <c r="E790" s="30" t="str">
        <f>IF('لیست کل'!E790="","",'لیست کل'!E790)</f>
        <v/>
      </c>
      <c r="F790" s="30" t="str">
        <f>IF('لیست کل'!F790="","",'لیست کل'!F790)</f>
        <v/>
      </c>
      <c r="G790" s="30" t="str">
        <f>IF('لیست کل'!G790="","",'لیست کل'!G790)</f>
        <v/>
      </c>
      <c r="H790" s="30" t="str">
        <f>IF('لیست کل'!H790="","",'لیست کل'!H790)</f>
        <v/>
      </c>
      <c r="I790" s="30" t="str">
        <f>IF('لیست کل'!I790="","",'لیست کل'!I790)</f>
        <v/>
      </c>
      <c r="J790" s="30" t="str">
        <f>IF('لیست کل'!J790="","",'لیست کل'!J790)</f>
        <v/>
      </c>
      <c r="K790" s="30" t="str">
        <f>IF('لیست کل'!K790="","",'لیست کل'!K790)</f>
        <v/>
      </c>
      <c r="L790" s="30" t="str">
        <f>IF('لیست کل'!L790="","",'لیست کل'!L790)</f>
        <v/>
      </c>
      <c r="M790" s="30" t="str">
        <f>IF('لیست کل'!M790="","",'لیست کل'!M790)</f>
        <v/>
      </c>
      <c r="N790" s="30" t="str">
        <f>IF('لیست کل'!N790="","",'لیست کل'!N790)</f>
        <v/>
      </c>
      <c r="O790" s="30" t="str">
        <f>IF('لیست کل'!O790="","",'لیست کل'!O790)</f>
        <v/>
      </c>
      <c r="P790" s="30" t="str">
        <f>IF('لیست کل'!P790="","",'لیست کل'!P790)</f>
        <v/>
      </c>
      <c r="Q790" s="30" t="str">
        <f>IF('لیست کل'!Q790="","",'لیست کل'!Q790)</f>
        <v/>
      </c>
      <c r="R790" s="30" t="str">
        <f>IF('لیست کل'!R790="","",'لیست کل'!R790)</f>
        <v/>
      </c>
      <c r="S790" s="30" t="str">
        <f>IF('لیست کل'!S790="","",'لیست کل'!S790)</f>
        <v/>
      </c>
      <c r="T790" s="87" t="str">
        <f>IF('لیست کل'!T790="","",'لیست کل'!T790)</f>
        <v/>
      </c>
    </row>
    <row r="791" spans="1:20" ht="21" hidden="1">
      <c r="A791" s="31">
        <f>IF('لیست کل'!A791="","",'لیست کل'!A791)</f>
        <v>788</v>
      </c>
      <c r="B791" s="31" t="str">
        <f>IF('لیست کل'!B791="","",'لیست کل'!B791)</f>
        <v/>
      </c>
      <c r="C791" s="31" t="str">
        <f>IF('لیست کل'!C791="","",'لیست کل'!C791)</f>
        <v/>
      </c>
      <c r="D791" s="31" t="str">
        <f>IF('لیست کل'!D791="","",'لیست کل'!D791)</f>
        <v/>
      </c>
      <c r="E791" s="31" t="str">
        <f>IF('لیست کل'!E791="","",'لیست کل'!E791)</f>
        <v/>
      </c>
      <c r="F791" s="31" t="str">
        <f>IF('لیست کل'!F791="","",'لیست کل'!F791)</f>
        <v/>
      </c>
      <c r="G791" s="31" t="str">
        <f>IF('لیست کل'!G791="","",'لیست کل'!G791)</f>
        <v/>
      </c>
      <c r="H791" s="31" t="str">
        <f>IF('لیست کل'!H791="","",'لیست کل'!H791)</f>
        <v/>
      </c>
      <c r="I791" s="31" t="str">
        <f>IF('لیست کل'!I791="","",'لیست کل'!I791)</f>
        <v/>
      </c>
      <c r="J791" s="31" t="str">
        <f>IF('لیست کل'!J791="","",'لیست کل'!J791)</f>
        <v/>
      </c>
      <c r="K791" s="31" t="str">
        <f>IF('لیست کل'!K791="","",'لیست کل'!K791)</f>
        <v/>
      </c>
      <c r="L791" s="31" t="str">
        <f>IF('لیست کل'!L791="","",'لیست کل'!L791)</f>
        <v/>
      </c>
      <c r="M791" s="31" t="str">
        <f>IF('لیست کل'!M791="","",'لیست کل'!M791)</f>
        <v/>
      </c>
      <c r="N791" s="31" t="str">
        <f>IF('لیست کل'!N791="","",'لیست کل'!N791)</f>
        <v/>
      </c>
      <c r="O791" s="31" t="str">
        <f>IF('لیست کل'!O791="","",'لیست کل'!O791)</f>
        <v/>
      </c>
      <c r="P791" s="31" t="str">
        <f>IF('لیست کل'!P791="","",'لیست کل'!P791)</f>
        <v/>
      </c>
      <c r="Q791" s="31" t="str">
        <f>IF('لیست کل'!Q791="","",'لیست کل'!Q791)</f>
        <v/>
      </c>
      <c r="R791" s="31" t="str">
        <f>IF('لیست کل'!R791="","",'لیست کل'!R791)</f>
        <v/>
      </c>
      <c r="S791" s="31" t="str">
        <f>IF('لیست کل'!S791="","",'لیست کل'!S791)</f>
        <v/>
      </c>
      <c r="T791" s="88" t="str">
        <f>IF('لیست کل'!T791="","",'لیست کل'!T791)</f>
        <v/>
      </c>
    </row>
    <row r="792" spans="1:20" ht="21" hidden="1">
      <c r="A792" s="30">
        <f>IF('لیست کل'!A792="","",'لیست کل'!A792)</f>
        <v>789</v>
      </c>
      <c r="B792" s="30" t="str">
        <f>IF('لیست کل'!B792="","",'لیست کل'!B792)</f>
        <v/>
      </c>
      <c r="C792" s="30" t="str">
        <f>IF('لیست کل'!C792="","",'لیست کل'!C792)</f>
        <v/>
      </c>
      <c r="D792" s="30" t="str">
        <f>IF('لیست کل'!D792="","",'لیست کل'!D792)</f>
        <v/>
      </c>
      <c r="E792" s="30" t="str">
        <f>IF('لیست کل'!E792="","",'لیست کل'!E792)</f>
        <v/>
      </c>
      <c r="F792" s="30" t="str">
        <f>IF('لیست کل'!F792="","",'لیست کل'!F792)</f>
        <v/>
      </c>
      <c r="G792" s="30" t="str">
        <f>IF('لیست کل'!G792="","",'لیست کل'!G792)</f>
        <v/>
      </c>
      <c r="H792" s="30" t="str">
        <f>IF('لیست کل'!H792="","",'لیست کل'!H792)</f>
        <v/>
      </c>
      <c r="I792" s="30" t="str">
        <f>IF('لیست کل'!I792="","",'لیست کل'!I792)</f>
        <v/>
      </c>
      <c r="J792" s="30" t="str">
        <f>IF('لیست کل'!J792="","",'لیست کل'!J792)</f>
        <v/>
      </c>
      <c r="K792" s="30" t="str">
        <f>IF('لیست کل'!K792="","",'لیست کل'!K792)</f>
        <v/>
      </c>
      <c r="L792" s="30" t="str">
        <f>IF('لیست کل'!L792="","",'لیست کل'!L792)</f>
        <v/>
      </c>
      <c r="M792" s="30" t="str">
        <f>IF('لیست کل'!M792="","",'لیست کل'!M792)</f>
        <v/>
      </c>
      <c r="N792" s="30" t="str">
        <f>IF('لیست کل'!N792="","",'لیست کل'!N792)</f>
        <v/>
      </c>
      <c r="O792" s="30" t="str">
        <f>IF('لیست کل'!O792="","",'لیست کل'!O792)</f>
        <v/>
      </c>
      <c r="P792" s="30" t="str">
        <f>IF('لیست کل'!P792="","",'لیست کل'!P792)</f>
        <v/>
      </c>
      <c r="Q792" s="30" t="str">
        <f>IF('لیست کل'!Q792="","",'لیست کل'!Q792)</f>
        <v/>
      </c>
      <c r="R792" s="30" t="str">
        <f>IF('لیست کل'!R792="","",'لیست کل'!R792)</f>
        <v/>
      </c>
      <c r="S792" s="30" t="str">
        <f>IF('لیست کل'!S792="","",'لیست کل'!S792)</f>
        <v/>
      </c>
      <c r="T792" s="87" t="str">
        <f>IF('لیست کل'!T792="","",'لیست کل'!T792)</f>
        <v/>
      </c>
    </row>
    <row r="793" spans="1:20" ht="21" hidden="1">
      <c r="A793" s="31">
        <f>IF('لیست کل'!A793="","",'لیست کل'!A793)</f>
        <v>790</v>
      </c>
      <c r="B793" s="31" t="str">
        <f>IF('لیست کل'!B793="","",'لیست کل'!B793)</f>
        <v/>
      </c>
      <c r="C793" s="31" t="str">
        <f>IF('لیست کل'!C793="","",'لیست کل'!C793)</f>
        <v/>
      </c>
      <c r="D793" s="31" t="str">
        <f>IF('لیست کل'!D793="","",'لیست کل'!D793)</f>
        <v/>
      </c>
      <c r="E793" s="31" t="str">
        <f>IF('لیست کل'!E793="","",'لیست کل'!E793)</f>
        <v/>
      </c>
      <c r="F793" s="31" t="str">
        <f>IF('لیست کل'!F793="","",'لیست کل'!F793)</f>
        <v/>
      </c>
      <c r="G793" s="31" t="str">
        <f>IF('لیست کل'!G793="","",'لیست کل'!G793)</f>
        <v/>
      </c>
      <c r="H793" s="31" t="str">
        <f>IF('لیست کل'!H793="","",'لیست کل'!H793)</f>
        <v/>
      </c>
      <c r="I793" s="31" t="str">
        <f>IF('لیست کل'!I793="","",'لیست کل'!I793)</f>
        <v/>
      </c>
      <c r="J793" s="31" t="str">
        <f>IF('لیست کل'!J793="","",'لیست کل'!J793)</f>
        <v/>
      </c>
      <c r="K793" s="31" t="str">
        <f>IF('لیست کل'!K793="","",'لیست کل'!K793)</f>
        <v/>
      </c>
      <c r="L793" s="31" t="str">
        <f>IF('لیست کل'!L793="","",'لیست کل'!L793)</f>
        <v/>
      </c>
      <c r="M793" s="31" t="str">
        <f>IF('لیست کل'!M793="","",'لیست کل'!M793)</f>
        <v/>
      </c>
      <c r="N793" s="31" t="str">
        <f>IF('لیست کل'!N793="","",'لیست کل'!N793)</f>
        <v/>
      </c>
      <c r="O793" s="31" t="str">
        <f>IF('لیست کل'!O793="","",'لیست کل'!O793)</f>
        <v/>
      </c>
      <c r="P793" s="31" t="str">
        <f>IF('لیست کل'!P793="","",'لیست کل'!P793)</f>
        <v/>
      </c>
      <c r="Q793" s="31" t="str">
        <f>IF('لیست کل'!Q793="","",'لیست کل'!Q793)</f>
        <v/>
      </c>
      <c r="R793" s="31" t="str">
        <f>IF('لیست کل'!R793="","",'لیست کل'!R793)</f>
        <v/>
      </c>
      <c r="S793" s="31" t="str">
        <f>IF('لیست کل'!S793="","",'لیست کل'!S793)</f>
        <v/>
      </c>
      <c r="T793" s="88" t="str">
        <f>IF('لیست کل'!T793="","",'لیست کل'!T793)</f>
        <v/>
      </c>
    </row>
    <row r="794" spans="1:20" ht="21" hidden="1">
      <c r="A794" s="30">
        <f>IF('لیست کل'!A794="","",'لیست کل'!A794)</f>
        <v>791</v>
      </c>
      <c r="B794" s="30" t="str">
        <f>IF('لیست کل'!B794="","",'لیست کل'!B794)</f>
        <v/>
      </c>
      <c r="C794" s="30" t="str">
        <f>IF('لیست کل'!C794="","",'لیست کل'!C794)</f>
        <v/>
      </c>
      <c r="D794" s="30" t="str">
        <f>IF('لیست کل'!D794="","",'لیست کل'!D794)</f>
        <v/>
      </c>
      <c r="E794" s="30" t="str">
        <f>IF('لیست کل'!E794="","",'لیست کل'!E794)</f>
        <v/>
      </c>
      <c r="F794" s="30" t="str">
        <f>IF('لیست کل'!F794="","",'لیست کل'!F794)</f>
        <v/>
      </c>
      <c r="G794" s="30" t="str">
        <f>IF('لیست کل'!G794="","",'لیست کل'!G794)</f>
        <v/>
      </c>
      <c r="H794" s="30" t="str">
        <f>IF('لیست کل'!H794="","",'لیست کل'!H794)</f>
        <v/>
      </c>
      <c r="I794" s="30" t="str">
        <f>IF('لیست کل'!I794="","",'لیست کل'!I794)</f>
        <v/>
      </c>
      <c r="J794" s="30" t="str">
        <f>IF('لیست کل'!J794="","",'لیست کل'!J794)</f>
        <v/>
      </c>
      <c r="K794" s="30" t="str">
        <f>IF('لیست کل'!K794="","",'لیست کل'!K794)</f>
        <v/>
      </c>
      <c r="L794" s="30" t="str">
        <f>IF('لیست کل'!L794="","",'لیست کل'!L794)</f>
        <v/>
      </c>
      <c r="M794" s="30" t="str">
        <f>IF('لیست کل'!M794="","",'لیست کل'!M794)</f>
        <v/>
      </c>
      <c r="N794" s="30" t="str">
        <f>IF('لیست کل'!N794="","",'لیست کل'!N794)</f>
        <v/>
      </c>
      <c r="O794" s="30" t="str">
        <f>IF('لیست کل'!O794="","",'لیست کل'!O794)</f>
        <v/>
      </c>
      <c r="P794" s="30" t="str">
        <f>IF('لیست کل'!P794="","",'لیست کل'!P794)</f>
        <v/>
      </c>
      <c r="Q794" s="30" t="str">
        <f>IF('لیست کل'!Q794="","",'لیست کل'!Q794)</f>
        <v/>
      </c>
      <c r="R794" s="30" t="str">
        <f>IF('لیست کل'!R794="","",'لیست کل'!R794)</f>
        <v/>
      </c>
      <c r="S794" s="30" t="str">
        <f>IF('لیست کل'!S794="","",'لیست کل'!S794)</f>
        <v/>
      </c>
      <c r="T794" s="87" t="str">
        <f>IF('لیست کل'!T794="","",'لیست کل'!T794)</f>
        <v/>
      </c>
    </row>
    <row r="795" spans="1:20" ht="21" hidden="1">
      <c r="A795" s="31">
        <f>IF('لیست کل'!A795="","",'لیست کل'!A795)</f>
        <v>792</v>
      </c>
      <c r="B795" s="31" t="str">
        <f>IF('لیست کل'!B795="","",'لیست کل'!B795)</f>
        <v/>
      </c>
      <c r="C795" s="31" t="str">
        <f>IF('لیست کل'!C795="","",'لیست کل'!C795)</f>
        <v/>
      </c>
      <c r="D795" s="31" t="str">
        <f>IF('لیست کل'!D795="","",'لیست کل'!D795)</f>
        <v/>
      </c>
      <c r="E795" s="31" t="str">
        <f>IF('لیست کل'!E795="","",'لیست کل'!E795)</f>
        <v/>
      </c>
      <c r="F795" s="31" t="str">
        <f>IF('لیست کل'!F795="","",'لیست کل'!F795)</f>
        <v/>
      </c>
      <c r="G795" s="31" t="str">
        <f>IF('لیست کل'!G795="","",'لیست کل'!G795)</f>
        <v/>
      </c>
      <c r="H795" s="31" t="str">
        <f>IF('لیست کل'!H795="","",'لیست کل'!H795)</f>
        <v/>
      </c>
      <c r="I795" s="31" t="str">
        <f>IF('لیست کل'!I795="","",'لیست کل'!I795)</f>
        <v/>
      </c>
      <c r="J795" s="31" t="str">
        <f>IF('لیست کل'!J795="","",'لیست کل'!J795)</f>
        <v/>
      </c>
      <c r="K795" s="31" t="str">
        <f>IF('لیست کل'!K795="","",'لیست کل'!K795)</f>
        <v/>
      </c>
      <c r="L795" s="31" t="str">
        <f>IF('لیست کل'!L795="","",'لیست کل'!L795)</f>
        <v/>
      </c>
      <c r="M795" s="31" t="str">
        <f>IF('لیست کل'!M795="","",'لیست کل'!M795)</f>
        <v/>
      </c>
      <c r="N795" s="31" t="str">
        <f>IF('لیست کل'!N795="","",'لیست کل'!N795)</f>
        <v/>
      </c>
      <c r="O795" s="31" t="str">
        <f>IF('لیست کل'!O795="","",'لیست کل'!O795)</f>
        <v/>
      </c>
      <c r="P795" s="31" t="str">
        <f>IF('لیست کل'!P795="","",'لیست کل'!P795)</f>
        <v/>
      </c>
      <c r="Q795" s="31" t="str">
        <f>IF('لیست کل'!Q795="","",'لیست کل'!Q795)</f>
        <v/>
      </c>
      <c r="R795" s="31" t="str">
        <f>IF('لیست کل'!R795="","",'لیست کل'!R795)</f>
        <v/>
      </c>
      <c r="S795" s="31" t="str">
        <f>IF('لیست کل'!S795="","",'لیست کل'!S795)</f>
        <v/>
      </c>
      <c r="T795" s="88" t="str">
        <f>IF('لیست کل'!T795="","",'لیست کل'!T795)</f>
        <v/>
      </c>
    </row>
    <row r="796" spans="1:20" ht="21" hidden="1">
      <c r="A796" s="30">
        <f>IF('لیست کل'!A796="","",'لیست کل'!A796)</f>
        <v>793</v>
      </c>
      <c r="B796" s="30" t="str">
        <f>IF('لیست کل'!B796="","",'لیست کل'!B796)</f>
        <v/>
      </c>
      <c r="C796" s="30" t="str">
        <f>IF('لیست کل'!C796="","",'لیست کل'!C796)</f>
        <v/>
      </c>
      <c r="D796" s="30" t="str">
        <f>IF('لیست کل'!D796="","",'لیست کل'!D796)</f>
        <v/>
      </c>
      <c r="E796" s="30" t="str">
        <f>IF('لیست کل'!E796="","",'لیست کل'!E796)</f>
        <v/>
      </c>
      <c r="F796" s="30" t="str">
        <f>IF('لیست کل'!F796="","",'لیست کل'!F796)</f>
        <v/>
      </c>
      <c r="G796" s="30" t="str">
        <f>IF('لیست کل'!G796="","",'لیست کل'!G796)</f>
        <v/>
      </c>
      <c r="H796" s="30" t="str">
        <f>IF('لیست کل'!H796="","",'لیست کل'!H796)</f>
        <v/>
      </c>
      <c r="I796" s="30" t="str">
        <f>IF('لیست کل'!I796="","",'لیست کل'!I796)</f>
        <v/>
      </c>
      <c r="J796" s="30" t="str">
        <f>IF('لیست کل'!J796="","",'لیست کل'!J796)</f>
        <v/>
      </c>
      <c r="K796" s="30" t="str">
        <f>IF('لیست کل'!K796="","",'لیست کل'!K796)</f>
        <v/>
      </c>
      <c r="L796" s="30" t="str">
        <f>IF('لیست کل'!L796="","",'لیست کل'!L796)</f>
        <v/>
      </c>
      <c r="M796" s="30" t="str">
        <f>IF('لیست کل'!M796="","",'لیست کل'!M796)</f>
        <v/>
      </c>
      <c r="N796" s="30" t="str">
        <f>IF('لیست کل'!N796="","",'لیست کل'!N796)</f>
        <v/>
      </c>
      <c r="O796" s="30" t="str">
        <f>IF('لیست کل'!O796="","",'لیست کل'!O796)</f>
        <v/>
      </c>
      <c r="P796" s="30" t="str">
        <f>IF('لیست کل'!P796="","",'لیست کل'!P796)</f>
        <v/>
      </c>
      <c r="Q796" s="30" t="str">
        <f>IF('لیست کل'!Q796="","",'لیست کل'!Q796)</f>
        <v/>
      </c>
      <c r="R796" s="30" t="str">
        <f>IF('لیست کل'!R796="","",'لیست کل'!R796)</f>
        <v/>
      </c>
      <c r="S796" s="30" t="str">
        <f>IF('لیست کل'!S796="","",'لیست کل'!S796)</f>
        <v/>
      </c>
      <c r="T796" s="87" t="str">
        <f>IF('لیست کل'!T796="","",'لیست کل'!T796)</f>
        <v/>
      </c>
    </row>
    <row r="797" spans="1:20" ht="21" hidden="1">
      <c r="A797" s="31">
        <f>IF('لیست کل'!A797="","",'لیست کل'!A797)</f>
        <v>794</v>
      </c>
      <c r="B797" s="31" t="str">
        <f>IF('لیست کل'!B797="","",'لیست کل'!B797)</f>
        <v/>
      </c>
      <c r="C797" s="31" t="str">
        <f>IF('لیست کل'!C797="","",'لیست کل'!C797)</f>
        <v/>
      </c>
      <c r="D797" s="31" t="str">
        <f>IF('لیست کل'!D797="","",'لیست کل'!D797)</f>
        <v/>
      </c>
      <c r="E797" s="31" t="str">
        <f>IF('لیست کل'!E797="","",'لیست کل'!E797)</f>
        <v/>
      </c>
      <c r="F797" s="31" t="str">
        <f>IF('لیست کل'!F797="","",'لیست کل'!F797)</f>
        <v/>
      </c>
      <c r="G797" s="31" t="str">
        <f>IF('لیست کل'!G797="","",'لیست کل'!G797)</f>
        <v/>
      </c>
      <c r="H797" s="31" t="str">
        <f>IF('لیست کل'!H797="","",'لیست کل'!H797)</f>
        <v/>
      </c>
      <c r="I797" s="31" t="str">
        <f>IF('لیست کل'!I797="","",'لیست کل'!I797)</f>
        <v/>
      </c>
      <c r="J797" s="31" t="str">
        <f>IF('لیست کل'!J797="","",'لیست کل'!J797)</f>
        <v/>
      </c>
      <c r="K797" s="31" t="str">
        <f>IF('لیست کل'!K797="","",'لیست کل'!K797)</f>
        <v/>
      </c>
      <c r="L797" s="31" t="str">
        <f>IF('لیست کل'!L797="","",'لیست کل'!L797)</f>
        <v/>
      </c>
      <c r="M797" s="31" t="str">
        <f>IF('لیست کل'!M797="","",'لیست کل'!M797)</f>
        <v/>
      </c>
      <c r="N797" s="31" t="str">
        <f>IF('لیست کل'!N797="","",'لیست کل'!N797)</f>
        <v/>
      </c>
      <c r="O797" s="31" t="str">
        <f>IF('لیست کل'!O797="","",'لیست کل'!O797)</f>
        <v/>
      </c>
      <c r="P797" s="31" t="str">
        <f>IF('لیست کل'!P797="","",'لیست کل'!P797)</f>
        <v/>
      </c>
      <c r="Q797" s="31" t="str">
        <f>IF('لیست کل'!Q797="","",'لیست کل'!Q797)</f>
        <v/>
      </c>
      <c r="R797" s="31" t="str">
        <f>IF('لیست کل'!R797="","",'لیست کل'!R797)</f>
        <v/>
      </c>
      <c r="S797" s="31" t="str">
        <f>IF('لیست کل'!S797="","",'لیست کل'!S797)</f>
        <v/>
      </c>
      <c r="T797" s="88" t="str">
        <f>IF('لیست کل'!T797="","",'لیست کل'!T797)</f>
        <v/>
      </c>
    </row>
    <row r="798" spans="1:20" ht="21" hidden="1">
      <c r="A798" s="30">
        <f>IF('لیست کل'!A798="","",'لیست کل'!A798)</f>
        <v>795</v>
      </c>
      <c r="B798" s="30" t="str">
        <f>IF('لیست کل'!B798="","",'لیست کل'!B798)</f>
        <v/>
      </c>
      <c r="C798" s="30" t="str">
        <f>IF('لیست کل'!C798="","",'لیست کل'!C798)</f>
        <v/>
      </c>
      <c r="D798" s="30" t="str">
        <f>IF('لیست کل'!D798="","",'لیست کل'!D798)</f>
        <v/>
      </c>
      <c r="E798" s="30" t="str">
        <f>IF('لیست کل'!E798="","",'لیست کل'!E798)</f>
        <v/>
      </c>
      <c r="F798" s="30" t="str">
        <f>IF('لیست کل'!F798="","",'لیست کل'!F798)</f>
        <v/>
      </c>
      <c r="G798" s="30" t="str">
        <f>IF('لیست کل'!G798="","",'لیست کل'!G798)</f>
        <v/>
      </c>
      <c r="H798" s="30" t="str">
        <f>IF('لیست کل'!H798="","",'لیست کل'!H798)</f>
        <v/>
      </c>
      <c r="I798" s="30" t="str">
        <f>IF('لیست کل'!I798="","",'لیست کل'!I798)</f>
        <v/>
      </c>
      <c r="J798" s="30" t="str">
        <f>IF('لیست کل'!J798="","",'لیست کل'!J798)</f>
        <v/>
      </c>
      <c r="K798" s="30" t="str">
        <f>IF('لیست کل'!K798="","",'لیست کل'!K798)</f>
        <v/>
      </c>
      <c r="L798" s="30" t="str">
        <f>IF('لیست کل'!L798="","",'لیست کل'!L798)</f>
        <v/>
      </c>
      <c r="M798" s="30" t="str">
        <f>IF('لیست کل'!M798="","",'لیست کل'!M798)</f>
        <v/>
      </c>
      <c r="N798" s="30" t="str">
        <f>IF('لیست کل'!N798="","",'لیست کل'!N798)</f>
        <v/>
      </c>
      <c r="O798" s="30" t="str">
        <f>IF('لیست کل'!O798="","",'لیست کل'!O798)</f>
        <v/>
      </c>
      <c r="P798" s="30" t="str">
        <f>IF('لیست کل'!P798="","",'لیست کل'!P798)</f>
        <v/>
      </c>
      <c r="Q798" s="30" t="str">
        <f>IF('لیست کل'!Q798="","",'لیست کل'!Q798)</f>
        <v/>
      </c>
      <c r="R798" s="30" t="str">
        <f>IF('لیست کل'!R798="","",'لیست کل'!R798)</f>
        <v/>
      </c>
      <c r="S798" s="30" t="str">
        <f>IF('لیست کل'!S798="","",'لیست کل'!S798)</f>
        <v/>
      </c>
      <c r="T798" s="87" t="str">
        <f>IF('لیست کل'!T798="","",'لیست کل'!T798)</f>
        <v/>
      </c>
    </row>
    <row r="799" spans="1:20" ht="21" hidden="1">
      <c r="A799" s="31">
        <f>IF('لیست کل'!A799="","",'لیست کل'!A799)</f>
        <v>796</v>
      </c>
      <c r="B799" s="31" t="str">
        <f>IF('لیست کل'!B799="","",'لیست کل'!B799)</f>
        <v/>
      </c>
      <c r="C799" s="31" t="str">
        <f>IF('لیست کل'!C799="","",'لیست کل'!C799)</f>
        <v/>
      </c>
      <c r="D799" s="31" t="str">
        <f>IF('لیست کل'!D799="","",'لیست کل'!D799)</f>
        <v/>
      </c>
      <c r="E799" s="31" t="str">
        <f>IF('لیست کل'!E799="","",'لیست کل'!E799)</f>
        <v/>
      </c>
      <c r="F799" s="31" t="str">
        <f>IF('لیست کل'!F799="","",'لیست کل'!F799)</f>
        <v/>
      </c>
      <c r="G799" s="31" t="str">
        <f>IF('لیست کل'!G799="","",'لیست کل'!G799)</f>
        <v/>
      </c>
      <c r="H799" s="31" t="str">
        <f>IF('لیست کل'!H799="","",'لیست کل'!H799)</f>
        <v/>
      </c>
      <c r="I799" s="31" t="str">
        <f>IF('لیست کل'!I799="","",'لیست کل'!I799)</f>
        <v/>
      </c>
      <c r="J799" s="31" t="str">
        <f>IF('لیست کل'!J799="","",'لیست کل'!J799)</f>
        <v/>
      </c>
      <c r="K799" s="31" t="str">
        <f>IF('لیست کل'!K799="","",'لیست کل'!K799)</f>
        <v/>
      </c>
      <c r="L799" s="31" t="str">
        <f>IF('لیست کل'!L799="","",'لیست کل'!L799)</f>
        <v/>
      </c>
      <c r="M799" s="31" t="str">
        <f>IF('لیست کل'!M799="","",'لیست کل'!M799)</f>
        <v/>
      </c>
      <c r="N799" s="31" t="str">
        <f>IF('لیست کل'!N799="","",'لیست کل'!N799)</f>
        <v/>
      </c>
      <c r="O799" s="31" t="str">
        <f>IF('لیست کل'!O799="","",'لیست کل'!O799)</f>
        <v/>
      </c>
      <c r="P799" s="31" t="str">
        <f>IF('لیست کل'!P799="","",'لیست کل'!P799)</f>
        <v/>
      </c>
      <c r="Q799" s="31" t="str">
        <f>IF('لیست کل'!Q799="","",'لیست کل'!Q799)</f>
        <v/>
      </c>
      <c r="R799" s="31" t="str">
        <f>IF('لیست کل'!R799="","",'لیست کل'!R799)</f>
        <v/>
      </c>
      <c r="S799" s="31" t="str">
        <f>IF('لیست کل'!S799="","",'لیست کل'!S799)</f>
        <v/>
      </c>
      <c r="T799" s="88" t="str">
        <f>IF('لیست کل'!T799="","",'لیست کل'!T799)</f>
        <v/>
      </c>
    </row>
    <row r="800" spans="1:20" ht="21" hidden="1">
      <c r="A800" s="30">
        <f>IF('لیست کل'!A800="","",'لیست کل'!A800)</f>
        <v>797</v>
      </c>
      <c r="B800" s="30" t="str">
        <f>IF('لیست کل'!B800="","",'لیست کل'!B800)</f>
        <v/>
      </c>
      <c r="C800" s="30" t="str">
        <f>IF('لیست کل'!C800="","",'لیست کل'!C800)</f>
        <v/>
      </c>
      <c r="D800" s="30" t="str">
        <f>IF('لیست کل'!D800="","",'لیست کل'!D800)</f>
        <v/>
      </c>
      <c r="E800" s="30" t="str">
        <f>IF('لیست کل'!E800="","",'لیست کل'!E800)</f>
        <v/>
      </c>
      <c r="F800" s="30" t="str">
        <f>IF('لیست کل'!F800="","",'لیست کل'!F800)</f>
        <v/>
      </c>
      <c r="G800" s="30" t="str">
        <f>IF('لیست کل'!G800="","",'لیست کل'!G800)</f>
        <v/>
      </c>
      <c r="H800" s="30" t="str">
        <f>IF('لیست کل'!H800="","",'لیست کل'!H800)</f>
        <v/>
      </c>
      <c r="I800" s="30" t="str">
        <f>IF('لیست کل'!I800="","",'لیست کل'!I800)</f>
        <v/>
      </c>
      <c r="J800" s="30" t="str">
        <f>IF('لیست کل'!J800="","",'لیست کل'!J800)</f>
        <v/>
      </c>
      <c r="K800" s="30" t="str">
        <f>IF('لیست کل'!K800="","",'لیست کل'!K800)</f>
        <v/>
      </c>
      <c r="L800" s="30" t="str">
        <f>IF('لیست کل'!L800="","",'لیست کل'!L800)</f>
        <v/>
      </c>
      <c r="M800" s="30" t="str">
        <f>IF('لیست کل'!M800="","",'لیست کل'!M800)</f>
        <v/>
      </c>
      <c r="N800" s="30" t="str">
        <f>IF('لیست کل'!N800="","",'لیست کل'!N800)</f>
        <v/>
      </c>
      <c r="O800" s="30" t="str">
        <f>IF('لیست کل'!O800="","",'لیست کل'!O800)</f>
        <v/>
      </c>
      <c r="P800" s="30" t="str">
        <f>IF('لیست کل'!P800="","",'لیست کل'!P800)</f>
        <v/>
      </c>
      <c r="Q800" s="30" t="str">
        <f>IF('لیست کل'!Q800="","",'لیست کل'!Q800)</f>
        <v/>
      </c>
      <c r="R800" s="30" t="str">
        <f>IF('لیست کل'!R800="","",'لیست کل'!R800)</f>
        <v/>
      </c>
      <c r="S800" s="30" t="str">
        <f>IF('لیست کل'!S800="","",'لیست کل'!S800)</f>
        <v/>
      </c>
      <c r="T800" s="87" t="str">
        <f>IF('لیست کل'!T800="","",'لیست کل'!T800)</f>
        <v/>
      </c>
    </row>
    <row r="801" spans="1:20" ht="21" hidden="1">
      <c r="A801" s="31">
        <f>IF('لیست کل'!A801="","",'لیست کل'!A801)</f>
        <v>798</v>
      </c>
      <c r="B801" s="31" t="str">
        <f>IF('لیست کل'!B801="","",'لیست کل'!B801)</f>
        <v/>
      </c>
      <c r="C801" s="31" t="str">
        <f>IF('لیست کل'!C801="","",'لیست کل'!C801)</f>
        <v/>
      </c>
      <c r="D801" s="31" t="str">
        <f>IF('لیست کل'!D801="","",'لیست کل'!D801)</f>
        <v/>
      </c>
      <c r="E801" s="31" t="str">
        <f>IF('لیست کل'!E801="","",'لیست کل'!E801)</f>
        <v/>
      </c>
      <c r="F801" s="31" t="str">
        <f>IF('لیست کل'!F801="","",'لیست کل'!F801)</f>
        <v/>
      </c>
      <c r="G801" s="31" t="str">
        <f>IF('لیست کل'!G801="","",'لیست کل'!G801)</f>
        <v/>
      </c>
      <c r="H801" s="31" t="str">
        <f>IF('لیست کل'!H801="","",'لیست کل'!H801)</f>
        <v/>
      </c>
      <c r="I801" s="31" t="str">
        <f>IF('لیست کل'!I801="","",'لیست کل'!I801)</f>
        <v/>
      </c>
      <c r="J801" s="31" t="str">
        <f>IF('لیست کل'!J801="","",'لیست کل'!J801)</f>
        <v/>
      </c>
      <c r="K801" s="31" t="str">
        <f>IF('لیست کل'!K801="","",'لیست کل'!K801)</f>
        <v/>
      </c>
      <c r="L801" s="31" t="str">
        <f>IF('لیست کل'!L801="","",'لیست کل'!L801)</f>
        <v/>
      </c>
      <c r="M801" s="31" t="str">
        <f>IF('لیست کل'!M801="","",'لیست کل'!M801)</f>
        <v/>
      </c>
      <c r="N801" s="31" t="str">
        <f>IF('لیست کل'!N801="","",'لیست کل'!N801)</f>
        <v/>
      </c>
      <c r="O801" s="31" t="str">
        <f>IF('لیست کل'!O801="","",'لیست کل'!O801)</f>
        <v/>
      </c>
      <c r="P801" s="31" t="str">
        <f>IF('لیست کل'!P801="","",'لیست کل'!P801)</f>
        <v/>
      </c>
      <c r="Q801" s="31" t="str">
        <f>IF('لیست کل'!Q801="","",'لیست کل'!Q801)</f>
        <v/>
      </c>
      <c r="R801" s="31" t="str">
        <f>IF('لیست کل'!R801="","",'لیست کل'!R801)</f>
        <v/>
      </c>
      <c r="S801" s="31" t="str">
        <f>IF('لیست کل'!S801="","",'لیست کل'!S801)</f>
        <v/>
      </c>
      <c r="T801" s="88" t="str">
        <f>IF('لیست کل'!T801="","",'لیست کل'!T801)</f>
        <v/>
      </c>
    </row>
    <row r="802" spans="1:20" ht="21" hidden="1">
      <c r="A802" s="30">
        <f>IF('لیست کل'!A802="","",'لیست کل'!A802)</f>
        <v>799</v>
      </c>
      <c r="B802" s="30" t="str">
        <f>IF('لیست کل'!B802="","",'لیست کل'!B802)</f>
        <v/>
      </c>
      <c r="C802" s="30" t="str">
        <f>IF('لیست کل'!C802="","",'لیست کل'!C802)</f>
        <v/>
      </c>
      <c r="D802" s="30" t="str">
        <f>IF('لیست کل'!D802="","",'لیست کل'!D802)</f>
        <v/>
      </c>
      <c r="E802" s="30" t="str">
        <f>IF('لیست کل'!E802="","",'لیست کل'!E802)</f>
        <v/>
      </c>
      <c r="F802" s="30" t="str">
        <f>IF('لیست کل'!F802="","",'لیست کل'!F802)</f>
        <v/>
      </c>
      <c r="G802" s="30" t="str">
        <f>IF('لیست کل'!G802="","",'لیست کل'!G802)</f>
        <v/>
      </c>
      <c r="H802" s="30" t="str">
        <f>IF('لیست کل'!H802="","",'لیست کل'!H802)</f>
        <v/>
      </c>
      <c r="I802" s="30" t="str">
        <f>IF('لیست کل'!I802="","",'لیست کل'!I802)</f>
        <v/>
      </c>
      <c r="J802" s="30" t="str">
        <f>IF('لیست کل'!J802="","",'لیست کل'!J802)</f>
        <v/>
      </c>
      <c r="K802" s="30" t="str">
        <f>IF('لیست کل'!K802="","",'لیست کل'!K802)</f>
        <v/>
      </c>
      <c r="L802" s="30" t="str">
        <f>IF('لیست کل'!L802="","",'لیست کل'!L802)</f>
        <v/>
      </c>
      <c r="M802" s="30" t="str">
        <f>IF('لیست کل'!M802="","",'لیست کل'!M802)</f>
        <v/>
      </c>
      <c r="N802" s="30" t="str">
        <f>IF('لیست کل'!N802="","",'لیست کل'!N802)</f>
        <v/>
      </c>
      <c r="O802" s="30" t="str">
        <f>IF('لیست کل'!O802="","",'لیست کل'!O802)</f>
        <v/>
      </c>
      <c r="P802" s="30" t="str">
        <f>IF('لیست کل'!P802="","",'لیست کل'!P802)</f>
        <v/>
      </c>
      <c r="Q802" s="30" t="str">
        <f>IF('لیست کل'!Q802="","",'لیست کل'!Q802)</f>
        <v/>
      </c>
      <c r="R802" s="30" t="str">
        <f>IF('لیست کل'!R802="","",'لیست کل'!R802)</f>
        <v/>
      </c>
      <c r="S802" s="30" t="str">
        <f>IF('لیست کل'!S802="","",'لیست کل'!S802)</f>
        <v/>
      </c>
      <c r="T802" s="87" t="str">
        <f>IF('لیست کل'!T802="","",'لیست کل'!T802)</f>
        <v/>
      </c>
    </row>
    <row r="803" spans="1:20" ht="21" hidden="1">
      <c r="A803" s="31">
        <f>IF('لیست کل'!A803="","",'لیست کل'!A803)</f>
        <v>800</v>
      </c>
      <c r="B803" s="31" t="str">
        <f>IF('لیست کل'!B803="","",'لیست کل'!B803)</f>
        <v/>
      </c>
      <c r="C803" s="31" t="str">
        <f>IF('لیست کل'!C803="","",'لیست کل'!C803)</f>
        <v/>
      </c>
      <c r="D803" s="31" t="str">
        <f>IF('لیست کل'!D803="","",'لیست کل'!D803)</f>
        <v/>
      </c>
      <c r="E803" s="31" t="str">
        <f>IF('لیست کل'!E803="","",'لیست کل'!E803)</f>
        <v/>
      </c>
      <c r="F803" s="31" t="str">
        <f>IF('لیست کل'!F803="","",'لیست کل'!F803)</f>
        <v/>
      </c>
      <c r="G803" s="31" t="str">
        <f>IF('لیست کل'!G803="","",'لیست کل'!G803)</f>
        <v/>
      </c>
      <c r="H803" s="31" t="str">
        <f>IF('لیست کل'!H803="","",'لیست کل'!H803)</f>
        <v/>
      </c>
      <c r="I803" s="31" t="str">
        <f>IF('لیست کل'!I803="","",'لیست کل'!I803)</f>
        <v/>
      </c>
      <c r="J803" s="31" t="str">
        <f>IF('لیست کل'!J803="","",'لیست کل'!J803)</f>
        <v/>
      </c>
      <c r="K803" s="31" t="str">
        <f>IF('لیست کل'!K803="","",'لیست کل'!K803)</f>
        <v/>
      </c>
      <c r="L803" s="31" t="str">
        <f>IF('لیست کل'!L803="","",'لیست کل'!L803)</f>
        <v/>
      </c>
      <c r="M803" s="31" t="str">
        <f>IF('لیست کل'!M803="","",'لیست کل'!M803)</f>
        <v/>
      </c>
      <c r="N803" s="31" t="str">
        <f>IF('لیست کل'!N803="","",'لیست کل'!N803)</f>
        <v/>
      </c>
      <c r="O803" s="31" t="str">
        <f>IF('لیست کل'!O803="","",'لیست کل'!O803)</f>
        <v/>
      </c>
      <c r="P803" s="31" t="str">
        <f>IF('لیست کل'!P803="","",'لیست کل'!P803)</f>
        <v/>
      </c>
      <c r="Q803" s="31" t="str">
        <f>IF('لیست کل'!Q803="","",'لیست کل'!Q803)</f>
        <v/>
      </c>
      <c r="R803" s="31" t="str">
        <f>IF('لیست کل'!R803="","",'لیست کل'!R803)</f>
        <v/>
      </c>
      <c r="S803" s="31" t="str">
        <f>IF('لیست کل'!S803="","",'لیست کل'!S803)</f>
        <v/>
      </c>
      <c r="T803" s="88" t="str">
        <f>IF('لیست کل'!T803="","",'لیست کل'!T803)</f>
        <v/>
      </c>
    </row>
    <row r="804" spans="1:20" ht="21" hidden="1">
      <c r="A804" s="30">
        <f>IF('لیست کل'!A804="","",'لیست کل'!A804)</f>
        <v>801</v>
      </c>
      <c r="B804" s="30" t="str">
        <f>IF('لیست کل'!B804="","",'لیست کل'!B804)</f>
        <v/>
      </c>
      <c r="C804" s="30" t="str">
        <f>IF('لیست کل'!C804="","",'لیست کل'!C804)</f>
        <v/>
      </c>
      <c r="D804" s="30" t="str">
        <f>IF('لیست کل'!D804="","",'لیست کل'!D804)</f>
        <v/>
      </c>
      <c r="E804" s="30" t="str">
        <f>IF('لیست کل'!E804="","",'لیست کل'!E804)</f>
        <v/>
      </c>
      <c r="F804" s="30" t="str">
        <f>IF('لیست کل'!F804="","",'لیست کل'!F804)</f>
        <v/>
      </c>
      <c r="G804" s="30" t="str">
        <f>IF('لیست کل'!G804="","",'لیست کل'!G804)</f>
        <v/>
      </c>
      <c r="H804" s="30" t="str">
        <f>IF('لیست کل'!H804="","",'لیست کل'!H804)</f>
        <v/>
      </c>
      <c r="I804" s="30" t="str">
        <f>IF('لیست کل'!I804="","",'لیست کل'!I804)</f>
        <v/>
      </c>
      <c r="J804" s="30" t="str">
        <f>IF('لیست کل'!J804="","",'لیست کل'!J804)</f>
        <v/>
      </c>
      <c r="K804" s="30" t="str">
        <f>IF('لیست کل'!K804="","",'لیست کل'!K804)</f>
        <v/>
      </c>
      <c r="L804" s="30" t="str">
        <f>IF('لیست کل'!L804="","",'لیست کل'!L804)</f>
        <v/>
      </c>
      <c r="M804" s="30" t="str">
        <f>IF('لیست کل'!M804="","",'لیست کل'!M804)</f>
        <v/>
      </c>
      <c r="N804" s="30" t="str">
        <f>IF('لیست کل'!N804="","",'لیست کل'!N804)</f>
        <v/>
      </c>
      <c r="O804" s="30" t="str">
        <f>IF('لیست کل'!O804="","",'لیست کل'!O804)</f>
        <v/>
      </c>
      <c r="P804" s="30" t="str">
        <f>IF('لیست کل'!P804="","",'لیست کل'!P804)</f>
        <v/>
      </c>
      <c r="Q804" s="30" t="str">
        <f>IF('لیست کل'!Q804="","",'لیست کل'!Q804)</f>
        <v/>
      </c>
      <c r="R804" s="30" t="str">
        <f>IF('لیست کل'!R804="","",'لیست کل'!R804)</f>
        <v/>
      </c>
      <c r="S804" s="30" t="str">
        <f>IF('لیست کل'!S804="","",'لیست کل'!S804)</f>
        <v/>
      </c>
      <c r="T804" s="87" t="str">
        <f>IF('لیست کل'!T804="","",'لیست کل'!T804)</f>
        <v/>
      </c>
    </row>
    <row r="805" spans="1:20" ht="21" hidden="1">
      <c r="A805" s="31">
        <f>IF('لیست کل'!A805="","",'لیست کل'!A805)</f>
        <v>802</v>
      </c>
      <c r="B805" s="31" t="str">
        <f>IF('لیست کل'!B805="","",'لیست کل'!B805)</f>
        <v/>
      </c>
      <c r="C805" s="31" t="str">
        <f>IF('لیست کل'!C805="","",'لیست کل'!C805)</f>
        <v/>
      </c>
      <c r="D805" s="31" t="str">
        <f>IF('لیست کل'!D805="","",'لیست کل'!D805)</f>
        <v/>
      </c>
      <c r="E805" s="31" t="str">
        <f>IF('لیست کل'!E805="","",'لیست کل'!E805)</f>
        <v/>
      </c>
      <c r="F805" s="31" t="str">
        <f>IF('لیست کل'!F805="","",'لیست کل'!F805)</f>
        <v/>
      </c>
      <c r="G805" s="31" t="str">
        <f>IF('لیست کل'!G805="","",'لیست کل'!G805)</f>
        <v/>
      </c>
      <c r="H805" s="31" t="str">
        <f>IF('لیست کل'!H805="","",'لیست کل'!H805)</f>
        <v/>
      </c>
      <c r="I805" s="31" t="str">
        <f>IF('لیست کل'!I805="","",'لیست کل'!I805)</f>
        <v/>
      </c>
      <c r="J805" s="31" t="str">
        <f>IF('لیست کل'!J805="","",'لیست کل'!J805)</f>
        <v/>
      </c>
      <c r="K805" s="31" t="str">
        <f>IF('لیست کل'!K805="","",'لیست کل'!K805)</f>
        <v/>
      </c>
      <c r="L805" s="31" t="str">
        <f>IF('لیست کل'!L805="","",'لیست کل'!L805)</f>
        <v/>
      </c>
      <c r="M805" s="31" t="str">
        <f>IF('لیست کل'!M805="","",'لیست کل'!M805)</f>
        <v/>
      </c>
      <c r="N805" s="31" t="str">
        <f>IF('لیست کل'!N805="","",'لیست کل'!N805)</f>
        <v/>
      </c>
      <c r="O805" s="31" t="str">
        <f>IF('لیست کل'!O805="","",'لیست کل'!O805)</f>
        <v/>
      </c>
      <c r="P805" s="31" t="str">
        <f>IF('لیست کل'!P805="","",'لیست کل'!P805)</f>
        <v/>
      </c>
      <c r="Q805" s="31" t="str">
        <f>IF('لیست کل'!Q805="","",'لیست کل'!Q805)</f>
        <v/>
      </c>
      <c r="R805" s="31" t="str">
        <f>IF('لیست کل'!R805="","",'لیست کل'!R805)</f>
        <v/>
      </c>
      <c r="S805" s="31" t="str">
        <f>IF('لیست کل'!S805="","",'لیست کل'!S805)</f>
        <v/>
      </c>
      <c r="T805" s="88" t="str">
        <f>IF('لیست کل'!T805="","",'لیست کل'!T805)</f>
        <v/>
      </c>
    </row>
    <row r="806" spans="1:20" ht="21" hidden="1">
      <c r="A806" s="30">
        <f>IF('لیست کل'!A806="","",'لیست کل'!A806)</f>
        <v>803</v>
      </c>
      <c r="B806" s="30" t="str">
        <f>IF('لیست کل'!B806="","",'لیست کل'!B806)</f>
        <v/>
      </c>
      <c r="C806" s="30" t="str">
        <f>IF('لیست کل'!C806="","",'لیست کل'!C806)</f>
        <v/>
      </c>
      <c r="D806" s="30" t="str">
        <f>IF('لیست کل'!D806="","",'لیست کل'!D806)</f>
        <v/>
      </c>
      <c r="E806" s="30" t="str">
        <f>IF('لیست کل'!E806="","",'لیست کل'!E806)</f>
        <v/>
      </c>
      <c r="F806" s="30" t="str">
        <f>IF('لیست کل'!F806="","",'لیست کل'!F806)</f>
        <v/>
      </c>
      <c r="G806" s="30" t="str">
        <f>IF('لیست کل'!G806="","",'لیست کل'!G806)</f>
        <v/>
      </c>
      <c r="H806" s="30" t="str">
        <f>IF('لیست کل'!H806="","",'لیست کل'!H806)</f>
        <v/>
      </c>
      <c r="I806" s="30" t="str">
        <f>IF('لیست کل'!I806="","",'لیست کل'!I806)</f>
        <v/>
      </c>
      <c r="J806" s="30" t="str">
        <f>IF('لیست کل'!J806="","",'لیست کل'!J806)</f>
        <v/>
      </c>
      <c r="K806" s="30" t="str">
        <f>IF('لیست کل'!K806="","",'لیست کل'!K806)</f>
        <v/>
      </c>
      <c r="L806" s="30" t="str">
        <f>IF('لیست کل'!L806="","",'لیست کل'!L806)</f>
        <v/>
      </c>
      <c r="M806" s="30" t="str">
        <f>IF('لیست کل'!M806="","",'لیست کل'!M806)</f>
        <v/>
      </c>
      <c r="N806" s="30" t="str">
        <f>IF('لیست کل'!N806="","",'لیست کل'!N806)</f>
        <v/>
      </c>
      <c r="O806" s="30" t="str">
        <f>IF('لیست کل'!O806="","",'لیست کل'!O806)</f>
        <v/>
      </c>
      <c r="P806" s="30" t="str">
        <f>IF('لیست کل'!P806="","",'لیست کل'!P806)</f>
        <v/>
      </c>
      <c r="Q806" s="30" t="str">
        <f>IF('لیست کل'!Q806="","",'لیست کل'!Q806)</f>
        <v/>
      </c>
      <c r="R806" s="30" t="str">
        <f>IF('لیست کل'!R806="","",'لیست کل'!R806)</f>
        <v/>
      </c>
      <c r="S806" s="30" t="str">
        <f>IF('لیست کل'!S806="","",'لیست کل'!S806)</f>
        <v/>
      </c>
      <c r="T806" s="87" t="str">
        <f>IF('لیست کل'!T806="","",'لیست کل'!T806)</f>
        <v/>
      </c>
    </row>
    <row r="807" spans="1:20" ht="21" hidden="1">
      <c r="A807" s="31">
        <f>IF('لیست کل'!A807="","",'لیست کل'!A807)</f>
        <v>804</v>
      </c>
      <c r="B807" s="31" t="str">
        <f>IF('لیست کل'!B807="","",'لیست کل'!B807)</f>
        <v/>
      </c>
      <c r="C807" s="31" t="str">
        <f>IF('لیست کل'!C807="","",'لیست کل'!C807)</f>
        <v/>
      </c>
      <c r="D807" s="31" t="str">
        <f>IF('لیست کل'!D807="","",'لیست کل'!D807)</f>
        <v/>
      </c>
      <c r="E807" s="31" t="str">
        <f>IF('لیست کل'!E807="","",'لیست کل'!E807)</f>
        <v/>
      </c>
      <c r="F807" s="31" t="str">
        <f>IF('لیست کل'!F807="","",'لیست کل'!F807)</f>
        <v/>
      </c>
      <c r="G807" s="31" t="str">
        <f>IF('لیست کل'!G807="","",'لیست کل'!G807)</f>
        <v/>
      </c>
      <c r="H807" s="31" t="str">
        <f>IF('لیست کل'!H807="","",'لیست کل'!H807)</f>
        <v/>
      </c>
      <c r="I807" s="31" t="str">
        <f>IF('لیست کل'!I807="","",'لیست کل'!I807)</f>
        <v/>
      </c>
      <c r="J807" s="31" t="str">
        <f>IF('لیست کل'!J807="","",'لیست کل'!J807)</f>
        <v/>
      </c>
      <c r="K807" s="31" t="str">
        <f>IF('لیست کل'!K807="","",'لیست کل'!K807)</f>
        <v/>
      </c>
      <c r="L807" s="31" t="str">
        <f>IF('لیست کل'!L807="","",'لیست کل'!L807)</f>
        <v/>
      </c>
      <c r="M807" s="31" t="str">
        <f>IF('لیست کل'!M807="","",'لیست کل'!M807)</f>
        <v/>
      </c>
      <c r="N807" s="31" t="str">
        <f>IF('لیست کل'!N807="","",'لیست کل'!N807)</f>
        <v/>
      </c>
      <c r="O807" s="31" t="str">
        <f>IF('لیست کل'!O807="","",'لیست کل'!O807)</f>
        <v/>
      </c>
      <c r="P807" s="31" t="str">
        <f>IF('لیست کل'!P807="","",'لیست کل'!P807)</f>
        <v/>
      </c>
      <c r="Q807" s="31" t="str">
        <f>IF('لیست کل'!Q807="","",'لیست کل'!Q807)</f>
        <v/>
      </c>
      <c r="R807" s="31" t="str">
        <f>IF('لیست کل'!R807="","",'لیست کل'!R807)</f>
        <v/>
      </c>
      <c r="S807" s="31" t="str">
        <f>IF('لیست کل'!S807="","",'لیست کل'!S807)</f>
        <v/>
      </c>
      <c r="T807" s="88" t="str">
        <f>IF('لیست کل'!T807="","",'لیست کل'!T807)</f>
        <v/>
      </c>
    </row>
    <row r="808" spans="1:20" ht="21" hidden="1">
      <c r="A808" s="30">
        <f>IF('لیست کل'!A808="","",'لیست کل'!A808)</f>
        <v>805</v>
      </c>
      <c r="B808" s="30" t="str">
        <f>IF('لیست کل'!B808="","",'لیست کل'!B808)</f>
        <v/>
      </c>
      <c r="C808" s="30" t="str">
        <f>IF('لیست کل'!C808="","",'لیست کل'!C808)</f>
        <v/>
      </c>
      <c r="D808" s="30" t="str">
        <f>IF('لیست کل'!D808="","",'لیست کل'!D808)</f>
        <v/>
      </c>
      <c r="E808" s="30" t="str">
        <f>IF('لیست کل'!E808="","",'لیست کل'!E808)</f>
        <v/>
      </c>
      <c r="F808" s="30" t="str">
        <f>IF('لیست کل'!F808="","",'لیست کل'!F808)</f>
        <v/>
      </c>
      <c r="G808" s="30" t="str">
        <f>IF('لیست کل'!G808="","",'لیست کل'!G808)</f>
        <v/>
      </c>
      <c r="H808" s="30" t="str">
        <f>IF('لیست کل'!H808="","",'لیست کل'!H808)</f>
        <v/>
      </c>
      <c r="I808" s="30" t="str">
        <f>IF('لیست کل'!I808="","",'لیست کل'!I808)</f>
        <v/>
      </c>
      <c r="J808" s="30" t="str">
        <f>IF('لیست کل'!J808="","",'لیست کل'!J808)</f>
        <v/>
      </c>
      <c r="K808" s="30" t="str">
        <f>IF('لیست کل'!K808="","",'لیست کل'!K808)</f>
        <v/>
      </c>
      <c r="L808" s="30" t="str">
        <f>IF('لیست کل'!L808="","",'لیست کل'!L808)</f>
        <v/>
      </c>
      <c r="M808" s="30" t="str">
        <f>IF('لیست کل'!M808="","",'لیست کل'!M808)</f>
        <v/>
      </c>
      <c r="N808" s="30" t="str">
        <f>IF('لیست کل'!N808="","",'لیست کل'!N808)</f>
        <v/>
      </c>
      <c r="O808" s="30" t="str">
        <f>IF('لیست کل'!O808="","",'لیست کل'!O808)</f>
        <v/>
      </c>
      <c r="P808" s="30" t="str">
        <f>IF('لیست کل'!P808="","",'لیست کل'!P808)</f>
        <v/>
      </c>
      <c r="Q808" s="30" t="str">
        <f>IF('لیست کل'!Q808="","",'لیست کل'!Q808)</f>
        <v/>
      </c>
      <c r="R808" s="30" t="str">
        <f>IF('لیست کل'!R808="","",'لیست کل'!R808)</f>
        <v/>
      </c>
      <c r="S808" s="30" t="str">
        <f>IF('لیست کل'!S808="","",'لیست کل'!S808)</f>
        <v/>
      </c>
      <c r="T808" s="87" t="str">
        <f>IF('لیست کل'!T808="","",'لیست کل'!T808)</f>
        <v/>
      </c>
    </row>
    <row r="809" spans="1:20" ht="21" hidden="1">
      <c r="A809" s="31">
        <f>IF('لیست کل'!A809="","",'لیست کل'!A809)</f>
        <v>806</v>
      </c>
      <c r="B809" s="31" t="str">
        <f>IF('لیست کل'!B809="","",'لیست کل'!B809)</f>
        <v/>
      </c>
      <c r="C809" s="31" t="str">
        <f>IF('لیست کل'!C809="","",'لیست کل'!C809)</f>
        <v/>
      </c>
      <c r="D809" s="31" t="str">
        <f>IF('لیست کل'!D809="","",'لیست کل'!D809)</f>
        <v/>
      </c>
      <c r="E809" s="31" t="str">
        <f>IF('لیست کل'!E809="","",'لیست کل'!E809)</f>
        <v/>
      </c>
      <c r="F809" s="31" t="str">
        <f>IF('لیست کل'!F809="","",'لیست کل'!F809)</f>
        <v/>
      </c>
      <c r="G809" s="31" t="str">
        <f>IF('لیست کل'!G809="","",'لیست کل'!G809)</f>
        <v/>
      </c>
      <c r="H809" s="31" t="str">
        <f>IF('لیست کل'!H809="","",'لیست کل'!H809)</f>
        <v/>
      </c>
      <c r="I809" s="31" t="str">
        <f>IF('لیست کل'!I809="","",'لیست کل'!I809)</f>
        <v/>
      </c>
      <c r="J809" s="31" t="str">
        <f>IF('لیست کل'!J809="","",'لیست کل'!J809)</f>
        <v/>
      </c>
      <c r="K809" s="31" t="str">
        <f>IF('لیست کل'!K809="","",'لیست کل'!K809)</f>
        <v/>
      </c>
      <c r="L809" s="31" t="str">
        <f>IF('لیست کل'!L809="","",'لیست کل'!L809)</f>
        <v/>
      </c>
      <c r="M809" s="31" t="str">
        <f>IF('لیست کل'!M809="","",'لیست کل'!M809)</f>
        <v/>
      </c>
      <c r="N809" s="31" t="str">
        <f>IF('لیست کل'!N809="","",'لیست کل'!N809)</f>
        <v/>
      </c>
      <c r="O809" s="31" t="str">
        <f>IF('لیست کل'!O809="","",'لیست کل'!O809)</f>
        <v/>
      </c>
      <c r="P809" s="31" t="str">
        <f>IF('لیست کل'!P809="","",'لیست کل'!P809)</f>
        <v/>
      </c>
      <c r="Q809" s="31" t="str">
        <f>IF('لیست کل'!Q809="","",'لیست کل'!Q809)</f>
        <v/>
      </c>
      <c r="R809" s="31" t="str">
        <f>IF('لیست کل'!R809="","",'لیست کل'!R809)</f>
        <v/>
      </c>
      <c r="S809" s="31" t="str">
        <f>IF('لیست کل'!S809="","",'لیست کل'!S809)</f>
        <v/>
      </c>
      <c r="T809" s="88" t="str">
        <f>IF('لیست کل'!T809="","",'لیست کل'!T809)</f>
        <v/>
      </c>
    </row>
    <row r="810" spans="1:20" ht="21" hidden="1">
      <c r="A810" s="30">
        <f>IF('لیست کل'!A810="","",'لیست کل'!A810)</f>
        <v>807</v>
      </c>
      <c r="B810" s="30" t="str">
        <f>IF('لیست کل'!B810="","",'لیست کل'!B810)</f>
        <v/>
      </c>
      <c r="C810" s="30" t="str">
        <f>IF('لیست کل'!C810="","",'لیست کل'!C810)</f>
        <v/>
      </c>
      <c r="D810" s="30" t="str">
        <f>IF('لیست کل'!D810="","",'لیست کل'!D810)</f>
        <v/>
      </c>
      <c r="E810" s="30" t="str">
        <f>IF('لیست کل'!E810="","",'لیست کل'!E810)</f>
        <v/>
      </c>
      <c r="F810" s="30" t="str">
        <f>IF('لیست کل'!F810="","",'لیست کل'!F810)</f>
        <v/>
      </c>
      <c r="G810" s="30" t="str">
        <f>IF('لیست کل'!G810="","",'لیست کل'!G810)</f>
        <v/>
      </c>
      <c r="H810" s="30" t="str">
        <f>IF('لیست کل'!H810="","",'لیست کل'!H810)</f>
        <v/>
      </c>
      <c r="I810" s="30" t="str">
        <f>IF('لیست کل'!I810="","",'لیست کل'!I810)</f>
        <v/>
      </c>
      <c r="J810" s="30" t="str">
        <f>IF('لیست کل'!J810="","",'لیست کل'!J810)</f>
        <v/>
      </c>
      <c r="K810" s="30" t="str">
        <f>IF('لیست کل'!K810="","",'لیست کل'!K810)</f>
        <v/>
      </c>
      <c r="L810" s="30" t="str">
        <f>IF('لیست کل'!L810="","",'لیست کل'!L810)</f>
        <v/>
      </c>
      <c r="M810" s="30" t="str">
        <f>IF('لیست کل'!M810="","",'لیست کل'!M810)</f>
        <v/>
      </c>
      <c r="N810" s="30" t="str">
        <f>IF('لیست کل'!N810="","",'لیست کل'!N810)</f>
        <v/>
      </c>
      <c r="O810" s="30" t="str">
        <f>IF('لیست کل'!O810="","",'لیست کل'!O810)</f>
        <v/>
      </c>
      <c r="P810" s="30" t="str">
        <f>IF('لیست کل'!P810="","",'لیست کل'!P810)</f>
        <v/>
      </c>
      <c r="Q810" s="30" t="str">
        <f>IF('لیست کل'!Q810="","",'لیست کل'!Q810)</f>
        <v/>
      </c>
      <c r="R810" s="30" t="str">
        <f>IF('لیست کل'!R810="","",'لیست کل'!R810)</f>
        <v/>
      </c>
      <c r="S810" s="30" t="str">
        <f>IF('لیست کل'!S810="","",'لیست کل'!S810)</f>
        <v/>
      </c>
      <c r="T810" s="87" t="str">
        <f>IF('لیست کل'!T810="","",'لیست کل'!T810)</f>
        <v/>
      </c>
    </row>
    <row r="811" spans="1:20" ht="21" hidden="1">
      <c r="A811" s="31">
        <f>IF('لیست کل'!A811="","",'لیست کل'!A811)</f>
        <v>808</v>
      </c>
      <c r="B811" s="31" t="str">
        <f>IF('لیست کل'!B811="","",'لیست کل'!B811)</f>
        <v/>
      </c>
      <c r="C811" s="31" t="str">
        <f>IF('لیست کل'!C811="","",'لیست کل'!C811)</f>
        <v/>
      </c>
      <c r="D811" s="31" t="str">
        <f>IF('لیست کل'!D811="","",'لیست کل'!D811)</f>
        <v/>
      </c>
      <c r="E811" s="31" t="str">
        <f>IF('لیست کل'!E811="","",'لیست کل'!E811)</f>
        <v/>
      </c>
      <c r="F811" s="31" t="str">
        <f>IF('لیست کل'!F811="","",'لیست کل'!F811)</f>
        <v/>
      </c>
      <c r="G811" s="31" t="str">
        <f>IF('لیست کل'!G811="","",'لیست کل'!G811)</f>
        <v/>
      </c>
      <c r="H811" s="31" t="str">
        <f>IF('لیست کل'!H811="","",'لیست کل'!H811)</f>
        <v/>
      </c>
      <c r="I811" s="31" t="str">
        <f>IF('لیست کل'!I811="","",'لیست کل'!I811)</f>
        <v/>
      </c>
      <c r="J811" s="31" t="str">
        <f>IF('لیست کل'!J811="","",'لیست کل'!J811)</f>
        <v/>
      </c>
      <c r="K811" s="31" t="str">
        <f>IF('لیست کل'!K811="","",'لیست کل'!K811)</f>
        <v/>
      </c>
      <c r="L811" s="31" t="str">
        <f>IF('لیست کل'!L811="","",'لیست کل'!L811)</f>
        <v/>
      </c>
      <c r="M811" s="31" t="str">
        <f>IF('لیست کل'!M811="","",'لیست کل'!M811)</f>
        <v/>
      </c>
      <c r="N811" s="31" t="str">
        <f>IF('لیست کل'!N811="","",'لیست کل'!N811)</f>
        <v/>
      </c>
      <c r="O811" s="31" t="str">
        <f>IF('لیست کل'!O811="","",'لیست کل'!O811)</f>
        <v/>
      </c>
      <c r="P811" s="31" t="str">
        <f>IF('لیست کل'!P811="","",'لیست کل'!P811)</f>
        <v/>
      </c>
      <c r="Q811" s="31" t="str">
        <f>IF('لیست کل'!Q811="","",'لیست کل'!Q811)</f>
        <v/>
      </c>
      <c r="R811" s="31" t="str">
        <f>IF('لیست کل'!R811="","",'لیست کل'!R811)</f>
        <v/>
      </c>
      <c r="S811" s="31" t="str">
        <f>IF('لیست کل'!S811="","",'لیست کل'!S811)</f>
        <v/>
      </c>
      <c r="T811" s="88" t="str">
        <f>IF('لیست کل'!T811="","",'لیست کل'!T811)</f>
        <v/>
      </c>
    </row>
    <row r="812" spans="1:20" ht="21" hidden="1">
      <c r="A812" s="30">
        <f>IF('لیست کل'!A812="","",'لیست کل'!A812)</f>
        <v>809</v>
      </c>
      <c r="B812" s="30" t="str">
        <f>IF('لیست کل'!B812="","",'لیست کل'!B812)</f>
        <v/>
      </c>
      <c r="C812" s="30" t="str">
        <f>IF('لیست کل'!C812="","",'لیست کل'!C812)</f>
        <v/>
      </c>
      <c r="D812" s="30" t="str">
        <f>IF('لیست کل'!D812="","",'لیست کل'!D812)</f>
        <v/>
      </c>
      <c r="E812" s="30" t="str">
        <f>IF('لیست کل'!E812="","",'لیست کل'!E812)</f>
        <v/>
      </c>
      <c r="F812" s="30" t="str">
        <f>IF('لیست کل'!F812="","",'لیست کل'!F812)</f>
        <v/>
      </c>
      <c r="G812" s="30" t="str">
        <f>IF('لیست کل'!G812="","",'لیست کل'!G812)</f>
        <v/>
      </c>
      <c r="H812" s="30" t="str">
        <f>IF('لیست کل'!H812="","",'لیست کل'!H812)</f>
        <v/>
      </c>
      <c r="I812" s="30" t="str">
        <f>IF('لیست کل'!I812="","",'لیست کل'!I812)</f>
        <v/>
      </c>
      <c r="J812" s="30" t="str">
        <f>IF('لیست کل'!J812="","",'لیست کل'!J812)</f>
        <v/>
      </c>
      <c r="K812" s="30" t="str">
        <f>IF('لیست کل'!K812="","",'لیست کل'!K812)</f>
        <v/>
      </c>
      <c r="L812" s="30" t="str">
        <f>IF('لیست کل'!L812="","",'لیست کل'!L812)</f>
        <v/>
      </c>
      <c r="M812" s="30" t="str">
        <f>IF('لیست کل'!M812="","",'لیست کل'!M812)</f>
        <v/>
      </c>
      <c r="N812" s="30" t="str">
        <f>IF('لیست کل'!N812="","",'لیست کل'!N812)</f>
        <v/>
      </c>
      <c r="O812" s="30" t="str">
        <f>IF('لیست کل'!O812="","",'لیست کل'!O812)</f>
        <v/>
      </c>
      <c r="P812" s="30" t="str">
        <f>IF('لیست کل'!P812="","",'لیست کل'!P812)</f>
        <v/>
      </c>
      <c r="Q812" s="30" t="str">
        <f>IF('لیست کل'!Q812="","",'لیست کل'!Q812)</f>
        <v/>
      </c>
      <c r="R812" s="30" t="str">
        <f>IF('لیست کل'!R812="","",'لیست کل'!R812)</f>
        <v/>
      </c>
      <c r="S812" s="30" t="str">
        <f>IF('لیست کل'!S812="","",'لیست کل'!S812)</f>
        <v/>
      </c>
      <c r="T812" s="87" t="str">
        <f>IF('لیست کل'!T812="","",'لیست کل'!T812)</f>
        <v/>
      </c>
    </row>
    <row r="813" spans="1:20" ht="21" hidden="1">
      <c r="A813" s="31">
        <f>IF('لیست کل'!A813="","",'لیست کل'!A813)</f>
        <v>810</v>
      </c>
      <c r="B813" s="31" t="str">
        <f>IF('لیست کل'!B813="","",'لیست کل'!B813)</f>
        <v/>
      </c>
      <c r="C813" s="31" t="str">
        <f>IF('لیست کل'!C813="","",'لیست کل'!C813)</f>
        <v/>
      </c>
      <c r="D813" s="31" t="str">
        <f>IF('لیست کل'!D813="","",'لیست کل'!D813)</f>
        <v/>
      </c>
      <c r="E813" s="31" t="str">
        <f>IF('لیست کل'!E813="","",'لیست کل'!E813)</f>
        <v/>
      </c>
      <c r="F813" s="31" t="str">
        <f>IF('لیست کل'!F813="","",'لیست کل'!F813)</f>
        <v/>
      </c>
      <c r="G813" s="31" t="str">
        <f>IF('لیست کل'!G813="","",'لیست کل'!G813)</f>
        <v/>
      </c>
      <c r="H813" s="31" t="str">
        <f>IF('لیست کل'!H813="","",'لیست کل'!H813)</f>
        <v/>
      </c>
      <c r="I813" s="31" t="str">
        <f>IF('لیست کل'!I813="","",'لیست کل'!I813)</f>
        <v/>
      </c>
      <c r="J813" s="31" t="str">
        <f>IF('لیست کل'!J813="","",'لیست کل'!J813)</f>
        <v/>
      </c>
      <c r="K813" s="31" t="str">
        <f>IF('لیست کل'!K813="","",'لیست کل'!K813)</f>
        <v/>
      </c>
      <c r="L813" s="31" t="str">
        <f>IF('لیست کل'!L813="","",'لیست کل'!L813)</f>
        <v/>
      </c>
      <c r="M813" s="31" t="str">
        <f>IF('لیست کل'!M813="","",'لیست کل'!M813)</f>
        <v/>
      </c>
      <c r="N813" s="31" t="str">
        <f>IF('لیست کل'!N813="","",'لیست کل'!N813)</f>
        <v/>
      </c>
      <c r="O813" s="31" t="str">
        <f>IF('لیست کل'!O813="","",'لیست کل'!O813)</f>
        <v/>
      </c>
      <c r="P813" s="31" t="str">
        <f>IF('لیست کل'!P813="","",'لیست کل'!P813)</f>
        <v/>
      </c>
      <c r="Q813" s="31" t="str">
        <f>IF('لیست کل'!Q813="","",'لیست کل'!Q813)</f>
        <v/>
      </c>
      <c r="R813" s="31" t="str">
        <f>IF('لیست کل'!R813="","",'لیست کل'!R813)</f>
        <v/>
      </c>
      <c r="S813" s="31" t="str">
        <f>IF('لیست کل'!S813="","",'لیست کل'!S813)</f>
        <v/>
      </c>
      <c r="T813" s="88" t="str">
        <f>IF('لیست کل'!T813="","",'لیست کل'!T813)</f>
        <v/>
      </c>
    </row>
    <row r="814" spans="1:20" ht="21" hidden="1">
      <c r="A814" s="30">
        <f>IF('لیست کل'!A814="","",'لیست کل'!A814)</f>
        <v>811</v>
      </c>
      <c r="B814" s="30" t="str">
        <f>IF('لیست کل'!B814="","",'لیست کل'!B814)</f>
        <v/>
      </c>
      <c r="C814" s="30" t="str">
        <f>IF('لیست کل'!C814="","",'لیست کل'!C814)</f>
        <v/>
      </c>
      <c r="D814" s="30" t="str">
        <f>IF('لیست کل'!D814="","",'لیست کل'!D814)</f>
        <v/>
      </c>
      <c r="E814" s="30" t="str">
        <f>IF('لیست کل'!E814="","",'لیست کل'!E814)</f>
        <v/>
      </c>
      <c r="F814" s="30" t="str">
        <f>IF('لیست کل'!F814="","",'لیست کل'!F814)</f>
        <v/>
      </c>
      <c r="G814" s="30" t="str">
        <f>IF('لیست کل'!G814="","",'لیست کل'!G814)</f>
        <v/>
      </c>
      <c r="H814" s="30" t="str">
        <f>IF('لیست کل'!H814="","",'لیست کل'!H814)</f>
        <v/>
      </c>
      <c r="I814" s="30" t="str">
        <f>IF('لیست کل'!I814="","",'لیست کل'!I814)</f>
        <v/>
      </c>
      <c r="J814" s="30" t="str">
        <f>IF('لیست کل'!J814="","",'لیست کل'!J814)</f>
        <v/>
      </c>
      <c r="K814" s="30" t="str">
        <f>IF('لیست کل'!K814="","",'لیست کل'!K814)</f>
        <v/>
      </c>
      <c r="L814" s="30" t="str">
        <f>IF('لیست کل'!L814="","",'لیست کل'!L814)</f>
        <v/>
      </c>
      <c r="M814" s="30" t="str">
        <f>IF('لیست کل'!M814="","",'لیست کل'!M814)</f>
        <v/>
      </c>
      <c r="N814" s="30" t="str">
        <f>IF('لیست کل'!N814="","",'لیست کل'!N814)</f>
        <v/>
      </c>
      <c r="O814" s="30" t="str">
        <f>IF('لیست کل'!O814="","",'لیست کل'!O814)</f>
        <v/>
      </c>
      <c r="P814" s="30" t="str">
        <f>IF('لیست کل'!P814="","",'لیست کل'!P814)</f>
        <v/>
      </c>
      <c r="Q814" s="30" t="str">
        <f>IF('لیست کل'!Q814="","",'لیست کل'!Q814)</f>
        <v/>
      </c>
      <c r="R814" s="30" t="str">
        <f>IF('لیست کل'!R814="","",'لیست کل'!R814)</f>
        <v/>
      </c>
      <c r="S814" s="30" t="str">
        <f>IF('لیست کل'!S814="","",'لیست کل'!S814)</f>
        <v/>
      </c>
      <c r="T814" s="87" t="str">
        <f>IF('لیست کل'!T814="","",'لیست کل'!T814)</f>
        <v/>
      </c>
    </row>
    <row r="815" spans="1:20" ht="21" hidden="1">
      <c r="A815" s="31">
        <f>IF('لیست کل'!A815="","",'لیست کل'!A815)</f>
        <v>812</v>
      </c>
      <c r="B815" s="31" t="str">
        <f>IF('لیست کل'!B815="","",'لیست کل'!B815)</f>
        <v/>
      </c>
      <c r="C815" s="31" t="str">
        <f>IF('لیست کل'!C815="","",'لیست کل'!C815)</f>
        <v/>
      </c>
      <c r="D815" s="31" t="str">
        <f>IF('لیست کل'!D815="","",'لیست کل'!D815)</f>
        <v/>
      </c>
      <c r="E815" s="31" t="str">
        <f>IF('لیست کل'!E815="","",'لیست کل'!E815)</f>
        <v/>
      </c>
      <c r="F815" s="31" t="str">
        <f>IF('لیست کل'!F815="","",'لیست کل'!F815)</f>
        <v/>
      </c>
      <c r="G815" s="31" t="str">
        <f>IF('لیست کل'!G815="","",'لیست کل'!G815)</f>
        <v/>
      </c>
      <c r="H815" s="31" t="str">
        <f>IF('لیست کل'!H815="","",'لیست کل'!H815)</f>
        <v/>
      </c>
      <c r="I815" s="31" t="str">
        <f>IF('لیست کل'!I815="","",'لیست کل'!I815)</f>
        <v/>
      </c>
      <c r="J815" s="31" t="str">
        <f>IF('لیست کل'!J815="","",'لیست کل'!J815)</f>
        <v/>
      </c>
      <c r="K815" s="31" t="str">
        <f>IF('لیست کل'!K815="","",'لیست کل'!K815)</f>
        <v/>
      </c>
      <c r="L815" s="31" t="str">
        <f>IF('لیست کل'!L815="","",'لیست کل'!L815)</f>
        <v/>
      </c>
      <c r="M815" s="31" t="str">
        <f>IF('لیست کل'!M815="","",'لیست کل'!M815)</f>
        <v/>
      </c>
      <c r="N815" s="31" t="str">
        <f>IF('لیست کل'!N815="","",'لیست کل'!N815)</f>
        <v/>
      </c>
      <c r="O815" s="31" t="str">
        <f>IF('لیست کل'!O815="","",'لیست کل'!O815)</f>
        <v/>
      </c>
      <c r="P815" s="31" t="str">
        <f>IF('لیست کل'!P815="","",'لیست کل'!P815)</f>
        <v/>
      </c>
      <c r="Q815" s="31" t="str">
        <f>IF('لیست کل'!Q815="","",'لیست کل'!Q815)</f>
        <v/>
      </c>
      <c r="R815" s="31" t="str">
        <f>IF('لیست کل'!R815="","",'لیست کل'!R815)</f>
        <v/>
      </c>
      <c r="S815" s="31" t="str">
        <f>IF('لیست کل'!S815="","",'لیست کل'!S815)</f>
        <v/>
      </c>
      <c r="T815" s="88" t="str">
        <f>IF('لیست کل'!T815="","",'لیست کل'!T815)</f>
        <v/>
      </c>
    </row>
    <row r="816" spans="1:20" ht="21" hidden="1">
      <c r="A816" s="30">
        <f>IF('لیست کل'!A816="","",'لیست کل'!A816)</f>
        <v>813</v>
      </c>
      <c r="B816" s="30" t="str">
        <f>IF('لیست کل'!B816="","",'لیست کل'!B816)</f>
        <v/>
      </c>
      <c r="C816" s="30" t="str">
        <f>IF('لیست کل'!C816="","",'لیست کل'!C816)</f>
        <v/>
      </c>
      <c r="D816" s="30" t="str">
        <f>IF('لیست کل'!D816="","",'لیست کل'!D816)</f>
        <v/>
      </c>
      <c r="E816" s="30" t="str">
        <f>IF('لیست کل'!E816="","",'لیست کل'!E816)</f>
        <v/>
      </c>
      <c r="F816" s="30" t="str">
        <f>IF('لیست کل'!F816="","",'لیست کل'!F816)</f>
        <v/>
      </c>
      <c r="G816" s="30" t="str">
        <f>IF('لیست کل'!G816="","",'لیست کل'!G816)</f>
        <v/>
      </c>
      <c r="H816" s="30" t="str">
        <f>IF('لیست کل'!H816="","",'لیست کل'!H816)</f>
        <v/>
      </c>
      <c r="I816" s="30" t="str">
        <f>IF('لیست کل'!I816="","",'لیست کل'!I816)</f>
        <v/>
      </c>
      <c r="J816" s="30" t="str">
        <f>IF('لیست کل'!J816="","",'لیست کل'!J816)</f>
        <v/>
      </c>
      <c r="K816" s="30" t="str">
        <f>IF('لیست کل'!K816="","",'لیست کل'!K816)</f>
        <v/>
      </c>
      <c r="L816" s="30" t="str">
        <f>IF('لیست کل'!L816="","",'لیست کل'!L816)</f>
        <v/>
      </c>
      <c r="M816" s="30" t="str">
        <f>IF('لیست کل'!M816="","",'لیست کل'!M816)</f>
        <v/>
      </c>
      <c r="N816" s="30" t="str">
        <f>IF('لیست کل'!N816="","",'لیست کل'!N816)</f>
        <v/>
      </c>
      <c r="O816" s="30" t="str">
        <f>IF('لیست کل'!O816="","",'لیست کل'!O816)</f>
        <v/>
      </c>
      <c r="P816" s="30" t="str">
        <f>IF('لیست کل'!P816="","",'لیست کل'!P816)</f>
        <v/>
      </c>
      <c r="Q816" s="30" t="str">
        <f>IF('لیست کل'!Q816="","",'لیست کل'!Q816)</f>
        <v/>
      </c>
      <c r="R816" s="30" t="str">
        <f>IF('لیست کل'!R816="","",'لیست کل'!R816)</f>
        <v/>
      </c>
      <c r="S816" s="30" t="str">
        <f>IF('لیست کل'!S816="","",'لیست کل'!S816)</f>
        <v/>
      </c>
      <c r="T816" s="87" t="str">
        <f>IF('لیست کل'!T816="","",'لیست کل'!T816)</f>
        <v/>
      </c>
    </row>
    <row r="817" spans="1:20" ht="21" hidden="1">
      <c r="A817" s="31">
        <f>IF('لیست کل'!A817="","",'لیست کل'!A817)</f>
        <v>814</v>
      </c>
      <c r="B817" s="31" t="str">
        <f>IF('لیست کل'!B817="","",'لیست کل'!B817)</f>
        <v/>
      </c>
      <c r="C817" s="31" t="str">
        <f>IF('لیست کل'!C817="","",'لیست کل'!C817)</f>
        <v/>
      </c>
      <c r="D817" s="31" t="str">
        <f>IF('لیست کل'!D817="","",'لیست کل'!D817)</f>
        <v/>
      </c>
      <c r="E817" s="31" t="str">
        <f>IF('لیست کل'!E817="","",'لیست کل'!E817)</f>
        <v/>
      </c>
      <c r="F817" s="31" t="str">
        <f>IF('لیست کل'!F817="","",'لیست کل'!F817)</f>
        <v/>
      </c>
      <c r="G817" s="31" t="str">
        <f>IF('لیست کل'!G817="","",'لیست کل'!G817)</f>
        <v/>
      </c>
      <c r="H817" s="31" t="str">
        <f>IF('لیست کل'!H817="","",'لیست کل'!H817)</f>
        <v/>
      </c>
      <c r="I817" s="31" t="str">
        <f>IF('لیست کل'!I817="","",'لیست کل'!I817)</f>
        <v/>
      </c>
      <c r="J817" s="31" t="str">
        <f>IF('لیست کل'!J817="","",'لیست کل'!J817)</f>
        <v/>
      </c>
      <c r="K817" s="31" t="str">
        <f>IF('لیست کل'!K817="","",'لیست کل'!K817)</f>
        <v/>
      </c>
      <c r="L817" s="31" t="str">
        <f>IF('لیست کل'!L817="","",'لیست کل'!L817)</f>
        <v/>
      </c>
      <c r="M817" s="31" t="str">
        <f>IF('لیست کل'!M817="","",'لیست کل'!M817)</f>
        <v/>
      </c>
      <c r="N817" s="31" t="str">
        <f>IF('لیست کل'!N817="","",'لیست کل'!N817)</f>
        <v/>
      </c>
      <c r="O817" s="31" t="str">
        <f>IF('لیست کل'!O817="","",'لیست کل'!O817)</f>
        <v/>
      </c>
      <c r="P817" s="31" t="str">
        <f>IF('لیست کل'!P817="","",'لیست کل'!P817)</f>
        <v/>
      </c>
      <c r="Q817" s="31" t="str">
        <f>IF('لیست کل'!Q817="","",'لیست کل'!Q817)</f>
        <v/>
      </c>
      <c r="R817" s="31" t="str">
        <f>IF('لیست کل'!R817="","",'لیست کل'!R817)</f>
        <v/>
      </c>
      <c r="S817" s="31" t="str">
        <f>IF('لیست کل'!S817="","",'لیست کل'!S817)</f>
        <v/>
      </c>
      <c r="T817" s="88" t="str">
        <f>IF('لیست کل'!T817="","",'لیست کل'!T817)</f>
        <v/>
      </c>
    </row>
    <row r="818" spans="1:20" ht="21" hidden="1">
      <c r="A818" s="30">
        <f>IF('لیست کل'!A818="","",'لیست کل'!A818)</f>
        <v>815</v>
      </c>
      <c r="B818" s="30" t="str">
        <f>IF('لیست کل'!B818="","",'لیست کل'!B818)</f>
        <v/>
      </c>
      <c r="C818" s="30" t="str">
        <f>IF('لیست کل'!C818="","",'لیست کل'!C818)</f>
        <v/>
      </c>
      <c r="D818" s="30" t="str">
        <f>IF('لیست کل'!D818="","",'لیست کل'!D818)</f>
        <v/>
      </c>
      <c r="E818" s="30" t="str">
        <f>IF('لیست کل'!E818="","",'لیست کل'!E818)</f>
        <v/>
      </c>
      <c r="F818" s="30" t="str">
        <f>IF('لیست کل'!F818="","",'لیست کل'!F818)</f>
        <v/>
      </c>
      <c r="G818" s="30" t="str">
        <f>IF('لیست کل'!G818="","",'لیست کل'!G818)</f>
        <v/>
      </c>
      <c r="H818" s="30" t="str">
        <f>IF('لیست کل'!H818="","",'لیست کل'!H818)</f>
        <v/>
      </c>
      <c r="I818" s="30" t="str">
        <f>IF('لیست کل'!I818="","",'لیست کل'!I818)</f>
        <v/>
      </c>
      <c r="J818" s="30" t="str">
        <f>IF('لیست کل'!J818="","",'لیست کل'!J818)</f>
        <v/>
      </c>
      <c r="K818" s="30" t="str">
        <f>IF('لیست کل'!K818="","",'لیست کل'!K818)</f>
        <v/>
      </c>
      <c r="L818" s="30" t="str">
        <f>IF('لیست کل'!L818="","",'لیست کل'!L818)</f>
        <v/>
      </c>
      <c r="M818" s="30" t="str">
        <f>IF('لیست کل'!M818="","",'لیست کل'!M818)</f>
        <v/>
      </c>
      <c r="N818" s="30" t="str">
        <f>IF('لیست کل'!N818="","",'لیست کل'!N818)</f>
        <v/>
      </c>
      <c r="O818" s="30" t="str">
        <f>IF('لیست کل'!O818="","",'لیست کل'!O818)</f>
        <v/>
      </c>
      <c r="P818" s="30" t="str">
        <f>IF('لیست کل'!P818="","",'لیست کل'!P818)</f>
        <v/>
      </c>
      <c r="Q818" s="30" t="str">
        <f>IF('لیست کل'!Q818="","",'لیست کل'!Q818)</f>
        <v/>
      </c>
      <c r="R818" s="30" t="str">
        <f>IF('لیست کل'!R818="","",'لیست کل'!R818)</f>
        <v/>
      </c>
      <c r="S818" s="30" t="str">
        <f>IF('لیست کل'!S818="","",'لیست کل'!S818)</f>
        <v/>
      </c>
      <c r="T818" s="87" t="str">
        <f>IF('لیست کل'!T818="","",'لیست کل'!T818)</f>
        <v/>
      </c>
    </row>
    <row r="819" spans="1:20" ht="21" hidden="1">
      <c r="A819" s="31">
        <f>IF('لیست کل'!A819="","",'لیست کل'!A819)</f>
        <v>816</v>
      </c>
      <c r="B819" s="31" t="str">
        <f>IF('لیست کل'!B819="","",'لیست کل'!B819)</f>
        <v/>
      </c>
      <c r="C819" s="31" t="str">
        <f>IF('لیست کل'!C819="","",'لیست کل'!C819)</f>
        <v/>
      </c>
      <c r="D819" s="31" t="str">
        <f>IF('لیست کل'!D819="","",'لیست کل'!D819)</f>
        <v/>
      </c>
      <c r="E819" s="31" t="str">
        <f>IF('لیست کل'!E819="","",'لیست کل'!E819)</f>
        <v/>
      </c>
      <c r="F819" s="31" t="str">
        <f>IF('لیست کل'!F819="","",'لیست کل'!F819)</f>
        <v/>
      </c>
      <c r="G819" s="31" t="str">
        <f>IF('لیست کل'!G819="","",'لیست کل'!G819)</f>
        <v/>
      </c>
      <c r="H819" s="31" t="str">
        <f>IF('لیست کل'!H819="","",'لیست کل'!H819)</f>
        <v/>
      </c>
      <c r="I819" s="31" t="str">
        <f>IF('لیست کل'!I819="","",'لیست کل'!I819)</f>
        <v/>
      </c>
      <c r="J819" s="31" t="str">
        <f>IF('لیست کل'!J819="","",'لیست کل'!J819)</f>
        <v/>
      </c>
      <c r="K819" s="31" t="str">
        <f>IF('لیست کل'!K819="","",'لیست کل'!K819)</f>
        <v/>
      </c>
      <c r="L819" s="31" t="str">
        <f>IF('لیست کل'!L819="","",'لیست کل'!L819)</f>
        <v/>
      </c>
      <c r="M819" s="31" t="str">
        <f>IF('لیست کل'!M819="","",'لیست کل'!M819)</f>
        <v/>
      </c>
      <c r="N819" s="31" t="str">
        <f>IF('لیست کل'!N819="","",'لیست کل'!N819)</f>
        <v/>
      </c>
      <c r="O819" s="31" t="str">
        <f>IF('لیست کل'!O819="","",'لیست کل'!O819)</f>
        <v/>
      </c>
      <c r="P819" s="31" t="str">
        <f>IF('لیست کل'!P819="","",'لیست کل'!P819)</f>
        <v/>
      </c>
      <c r="Q819" s="31" t="str">
        <f>IF('لیست کل'!Q819="","",'لیست کل'!Q819)</f>
        <v/>
      </c>
      <c r="R819" s="31" t="str">
        <f>IF('لیست کل'!R819="","",'لیست کل'!R819)</f>
        <v/>
      </c>
      <c r="S819" s="31" t="str">
        <f>IF('لیست کل'!S819="","",'لیست کل'!S819)</f>
        <v/>
      </c>
      <c r="T819" s="88" t="str">
        <f>IF('لیست کل'!T819="","",'لیست کل'!T819)</f>
        <v/>
      </c>
    </row>
    <row r="820" spans="1:20" ht="21" hidden="1">
      <c r="A820" s="30">
        <f>IF('لیست کل'!A820="","",'لیست کل'!A820)</f>
        <v>817</v>
      </c>
      <c r="B820" s="30" t="str">
        <f>IF('لیست کل'!B820="","",'لیست کل'!B820)</f>
        <v/>
      </c>
      <c r="C820" s="30" t="str">
        <f>IF('لیست کل'!C820="","",'لیست کل'!C820)</f>
        <v/>
      </c>
      <c r="D820" s="30" t="str">
        <f>IF('لیست کل'!D820="","",'لیست کل'!D820)</f>
        <v/>
      </c>
      <c r="E820" s="30" t="str">
        <f>IF('لیست کل'!E820="","",'لیست کل'!E820)</f>
        <v/>
      </c>
      <c r="F820" s="30" t="str">
        <f>IF('لیست کل'!F820="","",'لیست کل'!F820)</f>
        <v/>
      </c>
      <c r="G820" s="30" t="str">
        <f>IF('لیست کل'!G820="","",'لیست کل'!G820)</f>
        <v/>
      </c>
      <c r="H820" s="30" t="str">
        <f>IF('لیست کل'!H820="","",'لیست کل'!H820)</f>
        <v/>
      </c>
      <c r="I820" s="30" t="str">
        <f>IF('لیست کل'!I820="","",'لیست کل'!I820)</f>
        <v/>
      </c>
      <c r="J820" s="30" t="str">
        <f>IF('لیست کل'!J820="","",'لیست کل'!J820)</f>
        <v/>
      </c>
      <c r="K820" s="30" t="str">
        <f>IF('لیست کل'!K820="","",'لیست کل'!K820)</f>
        <v/>
      </c>
      <c r="L820" s="30" t="str">
        <f>IF('لیست کل'!L820="","",'لیست کل'!L820)</f>
        <v/>
      </c>
      <c r="M820" s="30" t="str">
        <f>IF('لیست کل'!M820="","",'لیست کل'!M820)</f>
        <v/>
      </c>
      <c r="N820" s="30" t="str">
        <f>IF('لیست کل'!N820="","",'لیست کل'!N820)</f>
        <v/>
      </c>
      <c r="O820" s="30" t="str">
        <f>IF('لیست کل'!O820="","",'لیست کل'!O820)</f>
        <v/>
      </c>
      <c r="P820" s="30" t="str">
        <f>IF('لیست کل'!P820="","",'لیست کل'!P820)</f>
        <v/>
      </c>
      <c r="Q820" s="30" t="str">
        <f>IF('لیست کل'!Q820="","",'لیست کل'!Q820)</f>
        <v/>
      </c>
      <c r="R820" s="30" t="str">
        <f>IF('لیست کل'!R820="","",'لیست کل'!R820)</f>
        <v/>
      </c>
      <c r="S820" s="30" t="str">
        <f>IF('لیست کل'!S820="","",'لیست کل'!S820)</f>
        <v/>
      </c>
      <c r="T820" s="87" t="str">
        <f>IF('لیست کل'!T820="","",'لیست کل'!T820)</f>
        <v/>
      </c>
    </row>
    <row r="821" spans="1:20" ht="21" hidden="1">
      <c r="A821" s="31">
        <f>IF('لیست کل'!A821="","",'لیست کل'!A821)</f>
        <v>818</v>
      </c>
      <c r="B821" s="31" t="str">
        <f>IF('لیست کل'!B821="","",'لیست کل'!B821)</f>
        <v/>
      </c>
      <c r="C821" s="31" t="str">
        <f>IF('لیست کل'!C821="","",'لیست کل'!C821)</f>
        <v/>
      </c>
      <c r="D821" s="31" t="str">
        <f>IF('لیست کل'!D821="","",'لیست کل'!D821)</f>
        <v/>
      </c>
      <c r="E821" s="31" t="str">
        <f>IF('لیست کل'!E821="","",'لیست کل'!E821)</f>
        <v/>
      </c>
      <c r="F821" s="31" t="str">
        <f>IF('لیست کل'!F821="","",'لیست کل'!F821)</f>
        <v/>
      </c>
      <c r="G821" s="31" t="str">
        <f>IF('لیست کل'!G821="","",'لیست کل'!G821)</f>
        <v/>
      </c>
      <c r="H821" s="31" t="str">
        <f>IF('لیست کل'!H821="","",'لیست کل'!H821)</f>
        <v/>
      </c>
      <c r="I821" s="31" t="str">
        <f>IF('لیست کل'!I821="","",'لیست کل'!I821)</f>
        <v/>
      </c>
      <c r="J821" s="31" t="str">
        <f>IF('لیست کل'!J821="","",'لیست کل'!J821)</f>
        <v/>
      </c>
      <c r="K821" s="31" t="str">
        <f>IF('لیست کل'!K821="","",'لیست کل'!K821)</f>
        <v/>
      </c>
      <c r="L821" s="31" t="str">
        <f>IF('لیست کل'!L821="","",'لیست کل'!L821)</f>
        <v/>
      </c>
      <c r="M821" s="31" t="str">
        <f>IF('لیست کل'!M821="","",'لیست کل'!M821)</f>
        <v/>
      </c>
      <c r="N821" s="31" t="str">
        <f>IF('لیست کل'!N821="","",'لیست کل'!N821)</f>
        <v/>
      </c>
      <c r="O821" s="31" t="str">
        <f>IF('لیست کل'!O821="","",'لیست کل'!O821)</f>
        <v/>
      </c>
      <c r="P821" s="31" t="str">
        <f>IF('لیست کل'!P821="","",'لیست کل'!P821)</f>
        <v/>
      </c>
      <c r="Q821" s="31" t="str">
        <f>IF('لیست کل'!Q821="","",'لیست کل'!Q821)</f>
        <v/>
      </c>
      <c r="R821" s="31" t="str">
        <f>IF('لیست کل'!R821="","",'لیست کل'!R821)</f>
        <v/>
      </c>
      <c r="S821" s="31" t="str">
        <f>IF('لیست کل'!S821="","",'لیست کل'!S821)</f>
        <v/>
      </c>
      <c r="T821" s="88" t="str">
        <f>IF('لیست کل'!T821="","",'لیست کل'!T821)</f>
        <v/>
      </c>
    </row>
    <row r="822" spans="1:20" ht="21" hidden="1">
      <c r="A822" s="30">
        <f>IF('لیست کل'!A822="","",'لیست کل'!A822)</f>
        <v>819</v>
      </c>
      <c r="B822" s="30" t="str">
        <f>IF('لیست کل'!B822="","",'لیست کل'!B822)</f>
        <v/>
      </c>
      <c r="C822" s="30" t="str">
        <f>IF('لیست کل'!C822="","",'لیست کل'!C822)</f>
        <v/>
      </c>
      <c r="D822" s="30" t="str">
        <f>IF('لیست کل'!D822="","",'لیست کل'!D822)</f>
        <v/>
      </c>
      <c r="E822" s="30" t="str">
        <f>IF('لیست کل'!E822="","",'لیست کل'!E822)</f>
        <v/>
      </c>
      <c r="F822" s="30" t="str">
        <f>IF('لیست کل'!F822="","",'لیست کل'!F822)</f>
        <v/>
      </c>
      <c r="G822" s="30" t="str">
        <f>IF('لیست کل'!G822="","",'لیست کل'!G822)</f>
        <v/>
      </c>
      <c r="H822" s="30" t="str">
        <f>IF('لیست کل'!H822="","",'لیست کل'!H822)</f>
        <v/>
      </c>
      <c r="I822" s="30" t="str">
        <f>IF('لیست کل'!I822="","",'لیست کل'!I822)</f>
        <v/>
      </c>
      <c r="J822" s="30" t="str">
        <f>IF('لیست کل'!J822="","",'لیست کل'!J822)</f>
        <v/>
      </c>
      <c r="K822" s="30" t="str">
        <f>IF('لیست کل'!K822="","",'لیست کل'!K822)</f>
        <v/>
      </c>
      <c r="L822" s="30" t="str">
        <f>IF('لیست کل'!L822="","",'لیست کل'!L822)</f>
        <v/>
      </c>
      <c r="M822" s="30" t="str">
        <f>IF('لیست کل'!M822="","",'لیست کل'!M822)</f>
        <v/>
      </c>
      <c r="N822" s="30" t="str">
        <f>IF('لیست کل'!N822="","",'لیست کل'!N822)</f>
        <v/>
      </c>
      <c r="O822" s="30" t="str">
        <f>IF('لیست کل'!O822="","",'لیست کل'!O822)</f>
        <v/>
      </c>
      <c r="P822" s="30" t="str">
        <f>IF('لیست کل'!P822="","",'لیست کل'!P822)</f>
        <v/>
      </c>
      <c r="Q822" s="30" t="str">
        <f>IF('لیست کل'!Q822="","",'لیست کل'!Q822)</f>
        <v/>
      </c>
      <c r="R822" s="30" t="str">
        <f>IF('لیست کل'!R822="","",'لیست کل'!R822)</f>
        <v/>
      </c>
      <c r="S822" s="30" t="str">
        <f>IF('لیست کل'!S822="","",'لیست کل'!S822)</f>
        <v/>
      </c>
      <c r="T822" s="87" t="str">
        <f>IF('لیست کل'!T822="","",'لیست کل'!T822)</f>
        <v/>
      </c>
    </row>
    <row r="823" spans="1:20" ht="21" hidden="1">
      <c r="A823" s="31">
        <f>IF('لیست کل'!A823="","",'لیست کل'!A823)</f>
        <v>820</v>
      </c>
      <c r="B823" s="31" t="str">
        <f>IF('لیست کل'!B823="","",'لیست کل'!B823)</f>
        <v/>
      </c>
      <c r="C823" s="31" t="str">
        <f>IF('لیست کل'!C823="","",'لیست کل'!C823)</f>
        <v/>
      </c>
      <c r="D823" s="31" t="str">
        <f>IF('لیست کل'!D823="","",'لیست کل'!D823)</f>
        <v/>
      </c>
      <c r="E823" s="31" t="str">
        <f>IF('لیست کل'!E823="","",'لیست کل'!E823)</f>
        <v/>
      </c>
      <c r="F823" s="31" t="str">
        <f>IF('لیست کل'!F823="","",'لیست کل'!F823)</f>
        <v/>
      </c>
      <c r="G823" s="31" t="str">
        <f>IF('لیست کل'!G823="","",'لیست کل'!G823)</f>
        <v/>
      </c>
      <c r="H823" s="31" t="str">
        <f>IF('لیست کل'!H823="","",'لیست کل'!H823)</f>
        <v/>
      </c>
      <c r="I823" s="31" t="str">
        <f>IF('لیست کل'!I823="","",'لیست کل'!I823)</f>
        <v/>
      </c>
      <c r="J823" s="31" t="str">
        <f>IF('لیست کل'!J823="","",'لیست کل'!J823)</f>
        <v/>
      </c>
      <c r="K823" s="31" t="str">
        <f>IF('لیست کل'!K823="","",'لیست کل'!K823)</f>
        <v/>
      </c>
      <c r="L823" s="31" t="str">
        <f>IF('لیست کل'!L823="","",'لیست کل'!L823)</f>
        <v/>
      </c>
      <c r="M823" s="31" t="str">
        <f>IF('لیست کل'!M823="","",'لیست کل'!M823)</f>
        <v/>
      </c>
      <c r="N823" s="31" t="str">
        <f>IF('لیست کل'!N823="","",'لیست کل'!N823)</f>
        <v/>
      </c>
      <c r="O823" s="31" t="str">
        <f>IF('لیست کل'!O823="","",'لیست کل'!O823)</f>
        <v/>
      </c>
      <c r="P823" s="31" t="str">
        <f>IF('لیست کل'!P823="","",'لیست کل'!P823)</f>
        <v/>
      </c>
      <c r="Q823" s="31" t="str">
        <f>IF('لیست کل'!Q823="","",'لیست کل'!Q823)</f>
        <v/>
      </c>
      <c r="R823" s="31" t="str">
        <f>IF('لیست کل'!R823="","",'لیست کل'!R823)</f>
        <v/>
      </c>
      <c r="S823" s="31" t="str">
        <f>IF('لیست کل'!S823="","",'لیست کل'!S823)</f>
        <v/>
      </c>
      <c r="T823" s="88" t="str">
        <f>IF('لیست کل'!T823="","",'لیست کل'!T823)</f>
        <v/>
      </c>
    </row>
    <row r="824" spans="1:20" ht="21" hidden="1">
      <c r="A824" s="30">
        <f>IF('لیست کل'!A824="","",'لیست کل'!A824)</f>
        <v>821</v>
      </c>
      <c r="B824" s="30" t="str">
        <f>IF('لیست کل'!B824="","",'لیست کل'!B824)</f>
        <v/>
      </c>
      <c r="C824" s="30" t="str">
        <f>IF('لیست کل'!C824="","",'لیست کل'!C824)</f>
        <v/>
      </c>
      <c r="D824" s="30" t="str">
        <f>IF('لیست کل'!D824="","",'لیست کل'!D824)</f>
        <v/>
      </c>
      <c r="E824" s="30" t="str">
        <f>IF('لیست کل'!E824="","",'لیست کل'!E824)</f>
        <v/>
      </c>
      <c r="F824" s="30" t="str">
        <f>IF('لیست کل'!F824="","",'لیست کل'!F824)</f>
        <v/>
      </c>
      <c r="G824" s="30" t="str">
        <f>IF('لیست کل'!G824="","",'لیست کل'!G824)</f>
        <v/>
      </c>
      <c r="H824" s="30" t="str">
        <f>IF('لیست کل'!H824="","",'لیست کل'!H824)</f>
        <v/>
      </c>
      <c r="I824" s="30" t="str">
        <f>IF('لیست کل'!I824="","",'لیست کل'!I824)</f>
        <v/>
      </c>
      <c r="J824" s="30" t="str">
        <f>IF('لیست کل'!J824="","",'لیست کل'!J824)</f>
        <v/>
      </c>
      <c r="K824" s="30" t="str">
        <f>IF('لیست کل'!K824="","",'لیست کل'!K824)</f>
        <v/>
      </c>
      <c r="L824" s="30" t="str">
        <f>IF('لیست کل'!L824="","",'لیست کل'!L824)</f>
        <v/>
      </c>
      <c r="M824" s="30" t="str">
        <f>IF('لیست کل'!M824="","",'لیست کل'!M824)</f>
        <v/>
      </c>
      <c r="N824" s="30" t="str">
        <f>IF('لیست کل'!N824="","",'لیست کل'!N824)</f>
        <v/>
      </c>
      <c r="O824" s="30" t="str">
        <f>IF('لیست کل'!O824="","",'لیست کل'!O824)</f>
        <v/>
      </c>
      <c r="P824" s="30" t="str">
        <f>IF('لیست کل'!P824="","",'لیست کل'!P824)</f>
        <v/>
      </c>
      <c r="Q824" s="30" t="str">
        <f>IF('لیست کل'!Q824="","",'لیست کل'!Q824)</f>
        <v/>
      </c>
      <c r="R824" s="30" t="str">
        <f>IF('لیست کل'!R824="","",'لیست کل'!R824)</f>
        <v/>
      </c>
      <c r="S824" s="30" t="str">
        <f>IF('لیست کل'!S824="","",'لیست کل'!S824)</f>
        <v/>
      </c>
      <c r="T824" s="87" t="str">
        <f>IF('لیست کل'!T824="","",'لیست کل'!T824)</f>
        <v/>
      </c>
    </row>
    <row r="825" spans="1:20" ht="21" hidden="1">
      <c r="A825" s="31">
        <f>IF('لیست کل'!A825="","",'لیست کل'!A825)</f>
        <v>822</v>
      </c>
      <c r="B825" s="31" t="str">
        <f>IF('لیست کل'!B825="","",'لیست کل'!B825)</f>
        <v/>
      </c>
      <c r="C825" s="31" t="str">
        <f>IF('لیست کل'!C825="","",'لیست کل'!C825)</f>
        <v/>
      </c>
      <c r="D825" s="31" t="str">
        <f>IF('لیست کل'!D825="","",'لیست کل'!D825)</f>
        <v/>
      </c>
      <c r="E825" s="31" t="str">
        <f>IF('لیست کل'!E825="","",'لیست کل'!E825)</f>
        <v/>
      </c>
      <c r="F825" s="31" t="str">
        <f>IF('لیست کل'!F825="","",'لیست کل'!F825)</f>
        <v/>
      </c>
      <c r="G825" s="31" t="str">
        <f>IF('لیست کل'!G825="","",'لیست کل'!G825)</f>
        <v/>
      </c>
      <c r="H825" s="31" t="str">
        <f>IF('لیست کل'!H825="","",'لیست کل'!H825)</f>
        <v/>
      </c>
      <c r="I825" s="31" t="str">
        <f>IF('لیست کل'!I825="","",'لیست کل'!I825)</f>
        <v/>
      </c>
      <c r="J825" s="31" t="str">
        <f>IF('لیست کل'!J825="","",'لیست کل'!J825)</f>
        <v/>
      </c>
      <c r="K825" s="31" t="str">
        <f>IF('لیست کل'!K825="","",'لیست کل'!K825)</f>
        <v/>
      </c>
      <c r="L825" s="31" t="str">
        <f>IF('لیست کل'!L825="","",'لیست کل'!L825)</f>
        <v/>
      </c>
      <c r="M825" s="31" t="str">
        <f>IF('لیست کل'!M825="","",'لیست کل'!M825)</f>
        <v/>
      </c>
      <c r="N825" s="31" t="str">
        <f>IF('لیست کل'!N825="","",'لیست کل'!N825)</f>
        <v/>
      </c>
      <c r="O825" s="31" t="str">
        <f>IF('لیست کل'!O825="","",'لیست کل'!O825)</f>
        <v/>
      </c>
      <c r="P825" s="31" t="str">
        <f>IF('لیست کل'!P825="","",'لیست کل'!P825)</f>
        <v/>
      </c>
      <c r="Q825" s="31" t="str">
        <f>IF('لیست کل'!Q825="","",'لیست کل'!Q825)</f>
        <v/>
      </c>
      <c r="R825" s="31" t="str">
        <f>IF('لیست کل'!R825="","",'لیست کل'!R825)</f>
        <v/>
      </c>
      <c r="S825" s="31" t="str">
        <f>IF('لیست کل'!S825="","",'لیست کل'!S825)</f>
        <v/>
      </c>
      <c r="T825" s="88" t="str">
        <f>IF('لیست کل'!T825="","",'لیست کل'!T825)</f>
        <v/>
      </c>
    </row>
    <row r="826" spans="1:20" ht="21" hidden="1">
      <c r="A826" s="30">
        <f>IF('لیست کل'!A826="","",'لیست کل'!A826)</f>
        <v>823</v>
      </c>
      <c r="B826" s="30" t="str">
        <f>IF('لیست کل'!B826="","",'لیست کل'!B826)</f>
        <v/>
      </c>
      <c r="C826" s="30" t="str">
        <f>IF('لیست کل'!C826="","",'لیست کل'!C826)</f>
        <v/>
      </c>
      <c r="D826" s="30" t="str">
        <f>IF('لیست کل'!D826="","",'لیست کل'!D826)</f>
        <v/>
      </c>
      <c r="E826" s="30" t="str">
        <f>IF('لیست کل'!E826="","",'لیست کل'!E826)</f>
        <v/>
      </c>
      <c r="F826" s="30" t="str">
        <f>IF('لیست کل'!F826="","",'لیست کل'!F826)</f>
        <v/>
      </c>
      <c r="G826" s="30" t="str">
        <f>IF('لیست کل'!G826="","",'لیست کل'!G826)</f>
        <v/>
      </c>
      <c r="H826" s="30" t="str">
        <f>IF('لیست کل'!H826="","",'لیست کل'!H826)</f>
        <v/>
      </c>
      <c r="I826" s="30" t="str">
        <f>IF('لیست کل'!I826="","",'لیست کل'!I826)</f>
        <v/>
      </c>
      <c r="J826" s="30" t="str">
        <f>IF('لیست کل'!J826="","",'لیست کل'!J826)</f>
        <v/>
      </c>
      <c r="K826" s="30" t="str">
        <f>IF('لیست کل'!K826="","",'لیست کل'!K826)</f>
        <v/>
      </c>
      <c r="L826" s="30" t="str">
        <f>IF('لیست کل'!L826="","",'لیست کل'!L826)</f>
        <v/>
      </c>
      <c r="M826" s="30" t="str">
        <f>IF('لیست کل'!M826="","",'لیست کل'!M826)</f>
        <v/>
      </c>
      <c r="N826" s="30" t="str">
        <f>IF('لیست کل'!N826="","",'لیست کل'!N826)</f>
        <v/>
      </c>
      <c r="O826" s="30" t="str">
        <f>IF('لیست کل'!O826="","",'لیست کل'!O826)</f>
        <v/>
      </c>
      <c r="P826" s="30" t="str">
        <f>IF('لیست کل'!P826="","",'لیست کل'!P826)</f>
        <v/>
      </c>
      <c r="Q826" s="30" t="str">
        <f>IF('لیست کل'!Q826="","",'لیست کل'!Q826)</f>
        <v/>
      </c>
      <c r="R826" s="30" t="str">
        <f>IF('لیست کل'!R826="","",'لیست کل'!R826)</f>
        <v/>
      </c>
      <c r="S826" s="30" t="str">
        <f>IF('لیست کل'!S826="","",'لیست کل'!S826)</f>
        <v/>
      </c>
      <c r="T826" s="87" t="str">
        <f>IF('لیست کل'!T826="","",'لیست کل'!T826)</f>
        <v/>
      </c>
    </row>
    <row r="827" spans="1:20" ht="21" hidden="1">
      <c r="A827" s="31">
        <f>IF('لیست کل'!A827="","",'لیست کل'!A827)</f>
        <v>824</v>
      </c>
      <c r="B827" s="31" t="str">
        <f>IF('لیست کل'!B827="","",'لیست کل'!B827)</f>
        <v/>
      </c>
      <c r="C827" s="31" t="str">
        <f>IF('لیست کل'!C827="","",'لیست کل'!C827)</f>
        <v/>
      </c>
      <c r="D827" s="31" t="str">
        <f>IF('لیست کل'!D827="","",'لیست کل'!D827)</f>
        <v/>
      </c>
      <c r="E827" s="31" t="str">
        <f>IF('لیست کل'!E827="","",'لیست کل'!E827)</f>
        <v/>
      </c>
      <c r="F827" s="31" t="str">
        <f>IF('لیست کل'!F827="","",'لیست کل'!F827)</f>
        <v/>
      </c>
      <c r="G827" s="31" t="str">
        <f>IF('لیست کل'!G827="","",'لیست کل'!G827)</f>
        <v/>
      </c>
      <c r="H827" s="31" t="str">
        <f>IF('لیست کل'!H827="","",'لیست کل'!H827)</f>
        <v/>
      </c>
      <c r="I827" s="31" t="str">
        <f>IF('لیست کل'!I827="","",'لیست کل'!I827)</f>
        <v/>
      </c>
      <c r="J827" s="31" t="str">
        <f>IF('لیست کل'!J827="","",'لیست کل'!J827)</f>
        <v/>
      </c>
      <c r="K827" s="31" t="str">
        <f>IF('لیست کل'!K827="","",'لیست کل'!K827)</f>
        <v/>
      </c>
      <c r="L827" s="31" t="str">
        <f>IF('لیست کل'!L827="","",'لیست کل'!L827)</f>
        <v/>
      </c>
      <c r="M827" s="31" t="str">
        <f>IF('لیست کل'!M827="","",'لیست کل'!M827)</f>
        <v/>
      </c>
      <c r="N827" s="31" t="str">
        <f>IF('لیست کل'!N827="","",'لیست کل'!N827)</f>
        <v/>
      </c>
      <c r="O827" s="31" t="str">
        <f>IF('لیست کل'!O827="","",'لیست کل'!O827)</f>
        <v/>
      </c>
      <c r="P827" s="31" t="str">
        <f>IF('لیست کل'!P827="","",'لیست کل'!P827)</f>
        <v/>
      </c>
      <c r="Q827" s="31" t="str">
        <f>IF('لیست کل'!Q827="","",'لیست کل'!Q827)</f>
        <v/>
      </c>
      <c r="R827" s="31" t="str">
        <f>IF('لیست کل'!R827="","",'لیست کل'!R827)</f>
        <v/>
      </c>
      <c r="S827" s="31" t="str">
        <f>IF('لیست کل'!S827="","",'لیست کل'!S827)</f>
        <v/>
      </c>
      <c r="T827" s="88" t="str">
        <f>IF('لیست کل'!T827="","",'لیست کل'!T827)</f>
        <v/>
      </c>
    </row>
    <row r="828" spans="1:20" ht="21" hidden="1">
      <c r="A828" s="30">
        <f>IF('لیست کل'!A828="","",'لیست کل'!A828)</f>
        <v>825</v>
      </c>
      <c r="B828" s="30" t="str">
        <f>IF('لیست کل'!B828="","",'لیست کل'!B828)</f>
        <v/>
      </c>
      <c r="C828" s="30" t="str">
        <f>IF('لیست کل'!C828="","",'لیست کل'!C828)</f>
        <v/>
      </c>
      <c r="D828" s="30" t="str">
        <f>IF('لیست کل'!D828="","",'لیست کل'!D828)</f>
        <v/>
      </c>
      <c r="E828" s="30" t="str">
        <f>IF('لیست کل'!E828="","",'لیست کل'!E828)</f>
        <v/>
      </c>
      <c r="F828" s="30" t="str">
        <f>IF('لیست کل'!F828="","",'لیست کل'!F828)</f>
        <v/>
      </c>
      <c r="G828" s="30" t="str">
        <f>IF('لیست کل'!G828="","",'لیست کل'!G828)</f>
        <v/>
      </c>
      <c r="H828" s="30" t="str">
        <f>IF('لیست کل'!H828="","",'لیست کل'!H828)</f>
        <v/>
      </c>
      <c r="I828" s="30" t="str">
        <f>IF('لیست کل'!I828="","",'لیست کل'!I828)</f>
        <v/>
      </c>
      <c r="J828" s="30" t="str">
        <f>IF('لیست کل'!J828="","",'لیست کل'!J828)</f>
        <v/>
      </c>
      <c r="K828" s="30" t="str">
        <f>IF('لیست کل'!K828="","",'لیست کل'!K828)</f>
        <v/>
      </c>
      <c r="L828" s="30" t="str">
        <f>IF('لیست کل'!L828="","",'لیست کل'!L828)</f>
        <v/>
      </c>
      <c r="M828" s="30" t="str">
        <f>IF('لیست کل'!M828="","",'لیست کل'!M828)</f>
        <v/>
      </c>
      <c r="N828" s="30" t="str">
        <f>IF('لیست کل'!N828="","",'لیست کل'!N828)</f>
        <v/>
      </c>
      <c r="O828" s="30" t="str">
        <f>IF('لیست کل'!O828="","",'لیست کل'!O828)</f>
        <v/>
      </c>
      <c r="P828" s="30" t="str">
        <f>IF('لیست کل'!P828="","",'لیست کل'!P828)</f>
        <v/>
      </c>
      <c r="Q828" s="30" t="str">
        <f>IF('لیست کل'!Q828="","",'لیست کل'!Q828)</f>
        <v/>
      </c>
      <c r="R828" s="30" t="str">
        <f>IF('لیست کل'!R828="","",'لیست کل'!R828)</f>
        <v/>
      </c>
      <c r="S828" s="30" t="str">
        <f>IF('لیست کل'!S828="","",'لیست کل'!S828)</f>
        <v/>
      </c>
      <c r="T828" s="87" t="str">
        <f>IF('لیست کل'!T828="","",'لیست کل'!T828)</f>
        <v/>
      </c>
    </row>
    <row r="829" spans="1:20" ht="21" hidden="1">
      <c r="A829" s="31">
        <f>IF('لیست کل'!A829="","",'لیست کل'!A829)</f>
        <v>826</v>
      </c>
      <c r="B829" s="31" t="str">
        <f>IF('لیست کل'!B829="","",'لیست کل'!B829)</f>
        <v/>
      </c>
      <c r="C829" s="31" t="str">
        <f>IF('لیست کل'!C829="","",'لیست کل'!C829)</f>
        <v/>
      </c>
      <c r="D829" s="31" t="str">
        <f>IF('لیست کل'!D829="","",'لیست کل'!D829)</f>
        <v/>
      </c>
      <c r="E829" s="31" t="str">
        <f>IF('لیست کل'!E829="","",'لیست کل'!E829)</f>
        <v/>
      </c>
      <c r="F829" s="31" t="str">
        <f>IF('لیست کل'!F829="","",'لیست کل'!F829)</f>
        <v/>
      </c>
      <c r="G829" s="31" t="str">
        <f>IF('لیست کل'!G829="","",'لیست کل'!G829)</f>
        <v/>
      </c>
      <c r="H829" s="31" t="str">
        <f>IF('لیست کل'!H829="","",'لیست کل'!H829)</f>
        <v/>
      </c>
      <c r="I829" s="31" t="str">
        <f>IF('لیست کل'!I829="","",'لیست کل'!I829)</f>
        <v/>
      </c>
      <c r="J829" s="31" t="str">
        <f>IF('لیست کل'!J829="","",'لیست کل'!J829)</f>
        <v/>
      </c>
      <c r="K829" s="31" t="str">
        <f>IF('لیست کل'!K829="","",'لیست کل'!K829)</f>
        <v/>
      </c>
      <c r="L829" s="31" t="str">
        <f>IF('لیست کل'!L829="","",'لیست کل'!L829)</f>
        <v/>
      </c>
      <c r="M829" s="31" t="str">
        <f>IF('لیست کل'!M829="","",'لیست کل'!M829)</f>
        <v/>
      </c>
      <c r="N829" s="31" t="str">
        <f>IF('لیست کل'!N829="","",'لیست کل'!N829)</f>
        <v/>
      </c>
      <c r="O829" s="31" t="str">
        <f>IF('لیست کل'!O829="","",'لیست کل'!O829)</f>
        <v/>
      </c>
      <c r="P829" s="31" t="str">
        <f>IF('لیست کل'!P829="","",'لیست کل'!P829)</f>
        <v/>
      </c>
      <c r="Q829" s="31" t="str">
        <f>IF('لیست کل'!Q829="","",'لیست کل'!Q829)</f>
        <v/>
      </c>
      <c r="R829" s="31" t="str">
        <f>IF('لیست کل'!R829="","",'لیست کل'!R829)</f>
        <v/>
      </c>
      <c r="S829" s="31" t="str">
        <f>IF('لیست کل'!S829="","",'لیست کل'!S829)</f>
        <v/>
      </c>
      <c r="T829" s="88" t="str">
        <f>IF('لیست کل'!T829="","",'لیست کل'!T829)</f>
        <v/>
      </c>
    </row>
    <row r="830" spans="1:20" ht="21" hidden="1">
      <c r="A830" s="30">
        <f>IF('لیست کل'!A830="","",'لیست کل'!A830)</f>
        <v>827</v>
      </c>
      <c r="B830" s="30" t="str">
        <f>IF('لیست کل'!B830="","",'لیست کل'!B830)</f>
        <v/>
      </c>
      <c r="C830" s="30" t="str">
        <f>IF('لیست کل'!C830="","",'لیست کل'!C830)</f>
        <v/>
      </c>
      <c r="D830" s="30" t="str">
        <f>IF('لیست کل'!D830="","",'لیست کل'!D830)</f>
        <v/>
      </c>
      <c r="E830" s="30" t="str">
        <f>IF('لیست کل'!E830="","",'لیست کل'!E830)</f>
        <v/>
      </c>
      <c r="F830" s="30" t="str">
        <f>IF('لیست کل'!F830="","",'لیست کل'!F830)</f>
        <v/>
      </c>
      <c r="G830" s="30" t="str">
        <f>IF('لیست کل'!G830="","",'لیست کل'!G830)</f>
        <v/>
      </c>
      <c r="H830" s="30" t="str">
        <f>IF('لیست کل'!H830="","",'لیست کل'!H830)</f>
        <v/>
      </c>
      <c r="I830" s="30" t="str">
        <f>IF('لیست کل'!I830="","",'لیست کل'!I830)</f>
        <v/>
      </c>
      <c r="J830" s="30" t="str">
        <f>IF('لیست کل'!J830="","",'لیست کل'!J830)</f>
        <v/>
      </c>
      <c r="K830" s="30" t="str">
        <f>IF('لیست کل'!K830="","",'لیست کل'!K830)</f>
        <v/>
      </c>
      <c r="L830" s="30" t="str">
        <f>IF('لیست کل'!L830="","",'لیست کل'!L830)</f>
        <v/>
      </c>
      <c r="M830" s="30" t="str">
        <f>IF('لیست کل'!M830="","",'لیست کل'!M830)</f>
        <v/>
      </c>
      <c r="N830" s="30" t="str">
        <f>IF('لیست کل'!N830="","",'لیست کل'!N830)</f>
        <v/>
      </c>
      <c r="O830" s="30" t="str">
        <f>IF('لیست کل'!O830="","",'لیست کل'!O830)</f>
        <v/>
      </c>
      <c r="P830" s="30" t="str">
        <f>IF('لیست کل'!P830="","",'لیست کل'!P830)</f>
        <v/>
      </c>
      <c r="Q830" s="30" t="str">
        <f>IF('لیست کل'!Q830="","",'لیست کل'!Q830)</f>
        <v/>
      </c>
      <c r="R830" s="30" t="str">
        <f>IF('لیست کل'!R830="","",'لیست کل'!R830)</f>
        <v/>
      </c>
      <c r="S830" s="30" t="str">
        <f>IF('لیست کل'!S830="","",'لیست کل'!S830)</f>
        <v/>
      </c>
      <c r="T830" s="87" t="str">
        <f>IF('لیست کل'!T830="","",'لیست کل'!T830)</f>
        <v/>
      </c>
    </row>
    <row r="831" spans="1:20" ht="21" hidden="1">
      <c r="A831" s="31">
        <f>IF('لیست کل'!A831="","",'لیست کل'!A831)</f>
        <v>828</v>
      </c>
      <c r="B831" s="31" t="str">
        <f>IF('لیست کل'!B831="","",'لیست کل'!B831)</f>
        <v/>
      </c>
      <c r="C831" s="31" t="str">
        <f>IF('لیست کل'!C831="","",'لیست کل'!C831)</f>
        <v/>
      </c>
      <c r="D831" s="31" t="str">
        <f>IF('لیست کل'!D831="","",'لیست کل'!D831)</f>
        <v/>
      </c>
      <c r="E831" s="31" t="str">
        <f>IF('لیست کل'!E831="","",'لیست کل'!E831)</f>
        <v/>
      </c>
      <c r="F831" s="31" t="str">
        <f>IF('لیست کل'!F831="","",'لیست کل'!F831)</f>
        <v/>
      </c>
      <c r="G831" s="31" t="str">
        <f>IF('لیست کل'!G831="","",'لیست کل'!G831)</f>
        <v/>
      </c>
      <c r="H831" s="31" t="str">
        <f>IF('لیست کل'!H831="","",'لیست کل'!H831)</f>
        <v/>
      </c>
      <c r="I831" s="31" t="str">
        <f>IF('لیست کل'!I831="","",'لیست کل'!I831)</f>
        <v/>
      </c>
      <c r="J831" s="31" t="str">
        <f>IF('لیست کل'!J831="","",'لیست کل'!J831)</f>
        <v/>
      </c>
      <c r="K831" s="31" t="str">
        <f>IF('لیست کل'!K831="","",'لیست کل'!K831)</f>
        <v/>
      </c>
      <c r="L831" s="31" t="str">
        <f>IF('لیست کل'!L831="","",'لیست کل'!L831)</f>
        <v/>
      </c>
      <c r="M831" s="31" t="str">
        <f>IF('لیست کل'!M831="","",'لیست کل'!M831)</f>
        <v/>
      </c>
      <c r="N831" s="31" t="str">
        <f>IF('لیست کل'!N831="","",'لیست کل'!N831)</f>
        <v/>
      </c>
      <c r="O831" s="31" t="str">
        <f>IF('لیست کل'!O831="","",'لیست کل'!O831)</f>
        <v/>
      </c>
      <c r="P831" s="31" t="str">
        <f>IF('لیست کل'!P831="","",'لیست کل'!P831)</f>
        <v/>
      </c>
      <c r="Q831" s="31" t="str">
        <f>IF('لیست کل'!Q831="","",'لیست کل'!Q831)</f>
        <v/>
      </c>
      <c r="R831" s="31" t="str">
        <f>IF('لیست کل'!R831="","",'لیست کل'!R831)</f>
        <v/>
      </c>
      <c r="S831" s="31" t="str">
        <f>IF('لیست کل'!S831="","",'لیست کل'!S831)</f>
        <v/>
      </c>
      <c r="T831" s="88" t="str">
        <f>IF('لیست کل'!T831="","",'لیست کل'!T831)</f>
        <v/>
      </c>
    </row>
    <row r="832" spans="1:20" ht="21" hidden="1">
      <c r="A832" s="30">
        <f>IF('لیست کل'!A832="","",'لیست کل'!A832)</f>
        <v>829</v>
      </c>
      <c r="B832" s="30" t="str">
        <f>IF('لیست کل'!B832="","",'لیست کل'!B832)</f>
        <v/>
      </c>
      <c r="C832" s="30" t="str">
        <f>IF('لیست کل'!C832="","",'لیست کل'!C832)</f>
        <v/>
      </c>
      <c r="D832" s="30" t="str">
        <f>IF('لیست کل'!D832="","",'لیست کل'!D832)</f>
        <v/>
      </c>
      <c r="E832" s="30" t="str">
        <f>IF('لیست کل'!E832="","",'لیست کل'!E832)</f>
        <v/>
      </c>
      <c r="F832" s="30" t="str">
        <f>IF('لیست کل'!F832="","",'لیست کل'!F832)</f>
        <v/>
      </c>
      <c r="G832" s="30" t="str">
        <f>IF('لیست کل'!G832="","",'لیست کل'!G832)</f>
        <v/>
      </c>
      <c r="H832" s="30" t="str">
        <f>IF('لیست کل'!H832="","",'لیست کل'!H832)</f>
        <v/>
      </c>
      <c r="I832" s="30" t="str">
        <f>IF('لیست کل'!I832="","",'لیست کل'!I832)</f>
        <v/>
      </c>
      <c r="J832" s="30" t="str">
        <f>IF('لیست کل'!J832="","",'لیست کل'!J832)</f>
        <v/>
      </c>
      <c r="K832" s="30" t="str">
        <f>IF('لیست کل'!K832="","",'لیست کل'!K832)</f>
        <v/>
      </c>
      <c r="L832" s="30" t="str">
        <f>IF('لیست کل'!L832="","",'لیست کل'!L832)</f>
        <v/>
      </c>
      <c r="M832" s="30" t="str">
        <f>IF('لیست کل'!M832="","",'لیست کل'!M832)</f>
        <v/>
      </c>
      <c r="N832" s="30" t="str">
        <f>IF('لیست کل'!N832="","",'لیست کل'!N832)</f>
        <v/>
      </c>
      <c r="O832" s="30" t="str">
        <f>IF('لیست کل'!O832="","",'لیست کل'!O832)</f>
        <v/>
      </c>
      <c r="P832" s="30" t="str">
        <f>IF('لیست کل'!P832="","",'لیست کل'!P832)</f>
        <v/>
      </c>
      <c r="Q832" s="30" t="str">
        <f>IF('لیست کل'!Q832="","",'لیست کل'!Q832)</f>
        <v/>
      </c>
      <c r="R832" s="30" t="str">
        <f>IF('لیست کل'!R832="","",'لیست کل'!R832)</f>
        <v/>
      </c>
      <c r="S832" s="30" t="str">
        <f>IF('لیست کل'!S832="","",'لیست کل'!S832)</f>
        <v/>
      </c>
      <c r="T832" s="87" t="str">
        <f>IF('لیست کل'!T832="","",'لیست کل'!T832)</f>
        <v/>
      </c>
    </row>
    <row r="833" spans="1:20" ht="21" hidden="1">
      <c r="A833" s="31">
        <f>IF('لیست کل'!A833="","",'لیست کل'!A833)</f>
        <v>830</v>
      </c>
      <c r="B833" s="31" t="str">
        <f>IF('لیست کل'!B833="","",'لیست کل'!B833)</f>
        <v/>
      </c>
      <c r="C833" s="31" t="str">
        <f>IF('لیست کل'!C833="","",'لیست کل'!C833)</f>
        <v/>
      </c>
      <c r="D833" s="31" t="str">
        <f>IF('لیست کل'!D833="","",'لیست کل'!D833)</f>
        <v/>
      </c>
      <c r="E833" s="31" t="str">
        <f>IF('لیست کل'!E833="","",'لیست کل'!E833)</f>
        <v/>
      </c>
      <c r="F833" s="31" t="str">
        <f>IF('لیست کل'!F833="","",'لیست کل'!F833)</f>
        <v/>
      </c>
      <c r="G833" s="31" t="str">
        <f>IF('لیست کل'!G833="","",'لیست کل'!G833)</f>
        <v/>
      </c>
      <c r="H833" s="31" t="str">
        <f>IF('لیست کل'!H833="","",'لیست کل'!H833)</f>
        <v/>
      </c>
      <c r="I833" s="31" t="str">
        <f>IF('لیست کل'!I833="","",'لیست کل'!I833)</f>
        <v/>
      </c>
      <c r="J833" s="31" t="str">
        <f>IF('لیست کل'!J833="","",'لیست کل'!J833)</f>
        <v/>
      </c>
      <c r="K833" s="31" t="str">
        <f>IF('لیست کل'!K833="","",'لیست کل'!K833)</f>
        <v/>
      </c>
      <c r="L833" s="31" t="str">
        <f>IF('لیست کل'!L833="","",'لیست کل'!L833)</f>
        <v/>
      </c>
      <c r="M833" s="31" t="str">
        <f>IF('لیست کل'!M833="","",'لیست کل'!M833)</f>
        <v/>
      </c>
      <c r="N833" s="31" t="str">
        <f>IF('لیست کل'!N833="","",'لیست کل'!N833)</f>
        <v/>
      </c>
      <c r="O833" s="31" t="str">
        <f>IF('لیست کل'!O833="","",'لیست کل'!O833)</f>
        <v/>
      </c>
      <c r="P833" s="31" t="str">
        <f>IF('لیست کل'!P833="","",'لیست کل'!P833)</f>
        <v/>
      </c>
      <c r="Q833" s="31" t="str">
        <f>IF('لیست کل'!Q833="","",'لیست کل'!Q833)</f>
        <v/>
      </c>
      <c r="R833" s="31" t="str">
        <f>IF('لیست کل'!R833="","",'لیست کل'!R833)</f>
        <v/>
      </c>
      <c r="S833" s="31" t="str">
        <f>IF('لیست کل'!S833="","",'لیست کل'!S833)</f>
        <v/>
      </c>
      <c r="T833" s="88" t="str">
        <f>IF('لیست کل'!T833="","",'لیست کل'!T833)</f>
        <v/>
      </c>
    </row>
    <row r="834" spans="1:20" ht="21" hidden="1">
      <c r="A834" s="30">
        <f>IF('لیست کل'!A834="","",'لیست کل'!A834)</f>
        <v>831</v>
      </c>
      <c r="B834" s="30" t="str">
        <f>IF('لیست کل'!B834="","",'لیست کل'!B834)</f>
        <v/>
      </c>
      <c r="C834" s="30" t="str">
        <f>IF('لیست کل'!C834="","",'لیست کل'!C834)</f>
        <v/>
      </c>
      <c r="D834" s="30" t="str">
        <f>IF('لیست کل'!D834="","",'لیست کل'!D834)</f>
        <v/>
      </c>
      <c r="E834" s="30" t="str">
        <f>IF('لیست کل'!E834="","",'لیست کل'!E834)</f>
        <v/>
      </c>
      <c r="F834" s="30" t="str">
        <f>IF('لیست کل'!F834="","",'لیست کل'!F834)</f>
        <v/>
      </c>
      <c r="G834" s="30" t="str">
        <f>IF('لیست کل'!G834="","",'لیست کل'!G834)</f>
        <v/>
      </c>
      <c r="H834" s="30" t="str">
        <f>IF('لیست کل'!H834="","",'لیست کل'!H834)</f>
        <v/>
      </c>
      <c r="I834" s="30" t="str">
        <f>IF('لیست کل'!I834="","",'لیست کل'!I834)</f>
        <v/>
      </c>
      <c r="J834" s="30" t="str">
        <f>IF('لیست کل'!J834="","",'لیست کل'!J834)</f>
        <v/>
      </c>
      <c r="K834" s="30" t="str">
        <f>IF('لیست کل'!K834="","",'لیست کل'!K834)</f>
        <v/>
      </c>
      <c r="L834" s="30" t="str">
        <f>IF('لیست کل'!L834="","",'لیست کل'!L834)</f>
        <v/>
      </c>
      <c r="M834" s="30" t="str">
        <f>IF('لیست کل'!M834="","",'لیست کل'!M834)</f>
        <v/>
      </c>
      <c r="N834" s="30" t="str">
        <f>IF('لیست کل'!N834="","",'لیست کل'!N834)</f>
        <v/>
      </c>
      <c r="O834" s="30" t="str">
        <f>IF('لیست کل'!O834="","",'لیست کل'!O834)</f>
        <v/>
      </c>
      <c r="P834" s="30" t="str">
        <f>IF('لیست کل'!P834="","",'لیست کل'!P834)</f>
        <v/>
      </c>
      <c r="Q834" s="30" t="str">
        <f>IF('لیست کل'!Q834="","",'لیست کل'!Q834)</f>
        <v/>
      </c>
      <c r="R834" s="30" t="str">
        <f>IF('لیست کل'!R834="","",'لیست کل'!R834)</f>
        <v/>
      </c>
      <c r="S834" s="30" t="str">
        <f>IF('لیست کل'!S834="","",'لیست کل'!S834)</f>
        <v/>
      </c>
      <c r="T834" s="87" t="str">
        <f>IF('لیست کل'!T834="","",'لیست کل'!T834)</f>
        <v/>
      </c>
    </row>
    <row r="835" spans="1:20" ht="21" hidden="1">
      <c r="A835" s="31">
        <f>IF('لیست کل'!A835="","",'لیست کل'!A835)</f>
        <v>832</v>
      </c>
      <c r="B835" s="31" t="str">
        <f>IF('لیست کل'!B835="","",'لیست کل'!B835)</f>
        <v/>
      </c>
      <c r="C835" s="31" t="str">
        <f>IF('لیست کل'!C835="","",'لیست کل'!C835)</f>
        <v/>
      </c>
      <c r="D835" s="31" t="str">
        <f>IF('لیست کل'!D835="","",'لیست کل'!D835)</f>
        <v/>
      </c>
      <c r="E835" s="31" t="str">
        <f>IF('لیست کل'!E835="","",'لیست کل'!E835)</f>
        <v/>
      </c>
      <c r="F835" s="31" t="str">
        <f>IF('لیست کل'!F835="","",'لیست کل'!F835)</f>
        <v/>
      </c>
      <c r="G835" s="31" t="str">
        <f>IF('لیست کل'!G835="","",'لیست کل'!G835)</f>
        <v/>
      </c>
      <c r="H835" s="31" t="str">
        <f>IF('لیست کل'!H835="","",'لیست کل'!H835)</f>
        <v/>
      </c>
      <c r="I835" s="31" t="str">
        <f>IF('لیست کل'!I835="","",'لیست کل'!I835)</f>
        <v/>
      </c>
      <c r="J835" s="31" t="str">
        <f>IF('لیست کل'!J835="","",'لیست کل'!J835)</f>
        <v/>
      </c>
      <c r="K835" s="31" t="str">
        <f>IF('لیست کل'!K835="","",'لیست کل'!K835)</f>
        <v/>
      </c>
      <c r="L835" s="31" t="str">
        <f>IF('لیست کل'!L835="","",'لیست کل'!L835)</f>
        <v/>
      </c>
      <c r="M835" s="31" t="str">
        <f>IF('لیست کل'!M835="","",'لیست کل'!M835)</f>
        <v/>
      </c>
      <c r="N835" s="31" t="str">
        <f>IF('لیست کل'!N835="","",'لیست کل'!N835)</f>
        <v/>
      </c>
      <c r="O835" s="31" t="str">
        <f>IF('لیست کل'!O835="","",'لیست کل'!O835)</f>
        <v/>
      </c>
      <c r="P835" s="31" t="str">
        <f>IF('لیست کل'!P835="","",'لیست کل'!P835)</f>
        <v/>
      </c>
      <c r="Q835" s="31" t="str">
        <f>IF('لیست کل'!Q835="","",'لیست کل'!Q835)</f>
        <v/>
      </c>
      <c r="R835" s="31" t="str">
        <f>IF('لیست کل'!R835="","",'لیست کل'!R835)</f>
        <v/>
      </c>
      <c r="S835" s="31" t="str">
        <f>IF('لیست کل'!S835="","",'لیست کل'!S835)</f>
        <v/>
      </c>
      <c r="T835" s="88" t="str">
        <f>IF('لیست کل'!T835="","",'لیست کل'!T835)</f>
        <v/>
      </c>
    </row>
    <row r="836" spans="1:20" ht="21" hidden="1">
      <c r="A836" s="30">
        <f>IF('لیست کل'!A836="","",'لیست کل'!A836)</f>
        <v>833</v>
      </c>
      <c r="B836" s="30" t="str">
        <f>IF('لیست کل'!B836="","",'لیست کل'!B836)</f>
        <v/>
      </c>
      <c r="C836" s="30" t="str">
        <f>IF('لیست کل'!C836="","",'لیست کل'!C836)</f>
        <v/>
      </c>
      <c r="D836" s="30" t="str">
        <f>IF('لیست کل'!D836="","",'لیست کل'!D836)</f>
        <v/>
      </c>
      <c r="E836" s="30" t="str">
        <f>IF('لیست کل'!E836="","",'لیست کل'!E836)</f>
        <v/>
      </c>
      <c r="F836" s="30" t="str">
        <f>IF('لیست کل'!F836="","",'لیست کل'!F836)</f>
        <v/>
      </c>
      <c r="G836" s="30" t="str">
        <f>IF('لیست کل'!G836="","",'لیست کل'!G836)</f>
        <v/>
      </c>
      <c r="H836" s="30" t="str">
        <f>IF('لیست کل'!H836="","",'لیست کل'!H836)</f>
        <v/>
      </c>
      <c r="I836" s="30" t="str">
        <f>IF('لیست کل'!I836="","",'لیست کل'!I836)</f>
        <v/>
      </c>
      <c r="J836" s="30" t="str">
        <f>IF('لیست کل'!J836="","",'لیست کل'!J836)</f>
        <v/>
      </c>
      <c r="K836" s="30" t="str">
        <f>IF('لیست کل'!K836="","",'لیست کل'!K836)</f>
        <v/>
      </c>
      <c r="L836" s="30" t="str">
        <f>IF('لیست کل'!L836="","",'لیست کل'!L836)</f>
        <v/>
      </c>
      <c r="M836" s="30" t="str">
        <f>IF('لیست کل'!M836="","",'لیست کل'!M836)</f>
        <v/>
      </c>
      <c r="N836" s="30" t="str">
        <f>IF('لیست کل'!N836="","",'لیست کل'!N836)</f>
        <v/>
      </c>
      <c r="O836" s="30" t="str">
        <f>IF('لیست کل'!O836="","",'لیست کل'!O836)</f>
        <v/>
      </c>
      <c r="P836" s="30" t="str">
        <f>IF('لیست کل'!P836="","",'لیست کل'!P836)</f>
        <v/>
      </c>
      <c r="Q836" s="30" t="str">
        <f>IF('لیست کل'!Q836="","",'لیست کل'!Q836)</f>
        <v/>
      </c>
      <c r="R836" s="30" t="str">
        <f>IF('لیست کل'!R836="","",'لیست کل'!R836)</f>
        <v/>
      </c>
      <c r="S836" s="30" t="str">
        <f>IF('لیست کل'!S836="","",'لیست کل'!S836)</f>
        <v/>
      </c>
      <c r="T836" s="87" t="str">
        <f>IF('لیست کل'!T836="","",'لیست کل'!T836)</f>
        <v/>
      </c>
    </row>
    <row r="837" spans="1:20" ht="21" hidden="1">
      <c r="A837" s="31">
        <f>IF('لیست کل'!A837="","",'لیست کل'!A837)</f>
        <v>834</v>
      </c>
      <c r="B837" s="31" t="str">
        <f>IF('لیست کل'!B837="","",'لیست کل'!B837)</f>
        <v/>
      </c>
      <c r="C837" s="31" t="str">
        <f>IF('لیست کل'!C837="","",'لیست کل'!C837)</f>
        <v/>
      </c>
      <c r="D837" s="31" t="str">
        <f>IF('لیست کل'!D837="","",'لیست کل'!D837)</f>
        <v/>
      </c>
      <c r="E837" s="31" t="str">
        <f>IF('لیست کل'!E837="","",'لیست کل'!E837)</f>
        <v/>
      </c>
      <c r="F837" s="31" t="str">
        <f>IF('لیست کل'!F837="","",'لیست کل'!F837)</f>
        <v/>
      </c>
      <c r="G837" s="31" t="str">
        <f>IF('لیست کل'!G837="","",'لیست کل'!G837)</f>
        <v/>
      </c>
      <c r="H837" s="31" t="str">
        <f>IF('لیست کل'!H837="","",'لیست کل'!H837)</f>
        <v/>
      </c>
      <c r="I837" s="31" t="str">
        <f>IF('لیست کل'!I837="","",'لیست کل'!I837)</f>
        <v/>
      </c>
      <c r="J837" s="31" t="str">
        <f>IF('لیست کل'!J837="","",'لیست کل'!J837)</f>
        <v/>
      </c>
      <c r="K837" s="31" t="str">
        <f>IF('لیست کل'!K837="","",'لیست کل'!K837)</f>
        <v/>
      </c>
      <c r="L837" s="31" t="str">
        <f>IF('لیست کل'!L837="","",'لیست کل'!L837)</f>
        <v/>
      </c>
      <c r="M837" s="31" t="str">
        <f>IF('لیست کل'!M837="","",'لیست کل'!M837)</f>
        <v/>
      </c>
      <c r="N837" s="31" t="str">
        <f>IF('لیست کل'!N837="","",'لیست کل'!N837)</f>
        <v/>
      </c>
      <c r="O837" s="31" t="str">
        <f>IF('لیست کل'!O837="","",'لیست کل'!O837)</f>
        <v/>
      </c>
      <c r="P837" s="31" t="str">
        <f>IF('لیست کل'!P837="","",'لیست کل'!P837)</f>
        <v/>
      </c>
      <c r="Q837" s="31" t="str">
        <f>IF('لیست کل'!Q837="","",'لیست کل'!Q837)</f>
        <v/>
      </c>
      <c r="R837" s="31" t="str">
        <f>IF('لیست کل'!R837="","",'لیست کل'!R837)</f>
        <v/>
      </c>
      <c r="S837" s="31" t="str">
        <f>IF('لیست کل'!S837="","",'لیست کل'!S837)</f>
        <v/>
      </c>
      <c r="T837" s="88" t="str">
        <f>IF('لیست کل'!T837="","",'لیست کل'!T837)</f>
        <v/>
      </c>
    </row>
    <row r="838" spans="1:20" ht="21" hidden="1">
      <c r="A838" s="30">
        <f>IF('لیست کل'!A838="","",'لیست کل'!A838)</f>
        <v>835</v>
      </c>
      <c r="B838" s="30" t="str">
        <f>IF('لیست کل'!B838="","",'لیست کل'!B838)</f>
        <v/>
      </c>
      <c r="C838" s="30" t="str">
        <f>IF('لیست کل'!C838="","",'لیست کل'!C838)</f>
        <v/>
      </c>
      <c r="D838" s="30" t="str">
        <f>IF('لیست کل'!D838="","",'لیست کل'!D838)</f>
        <v/>
      </c>
      <c r="E838" s="30" t="str">
        <f>IF('لیست کل'!E838="","",'لیست کل'!E838)</f>
        <v/>
      </c>
      <c r="F838" s="30" t="str">
        <f>IF('لیست کل'!F838="","",'لیست کل'!F838)</f>
        <v/>
      </c>
      <c r="G838" s="30" t="str">
        <f>IF('لیست کل'!G838="","",'لیست کل'!G838)</f>
        <v/>
      </c>
      <c r="H838" s="30" t="str">
        <f>IF('لیست کل'!H838="","",'لیست کل'!H838)</f>
        <v/>
      </c>
      <c r="I838" s="30" t="str">
        <f>IF('لیست کل'!I838="","",'لیست کل'!I838)</f>
        <v/>
      </c>
      <c r="J838" s="30" t="str">
        <f>IF('لیست کل'!J838="","",'لیست کل'!J838)</f>
        <v/>
      </c>
      <c r="K838" s="30" t="str">
        <f>IF('لیست کل'!K838="","",'لیست کل'!K838)</f>
        <v/>
      </c>
      <c r="L838" s="30" t="str">
        <f>IF('لیست کل'!L838="","",'لیست کل'!L838)</f>
        <v/>
      </c>
      <c r="M838" s="30" t="str">
        <f>IF('لیست کل'!M838="","",'لیست کل'!M838)</f>
        <v/>
      </c>
      <c r="N838" s="30" t="str">
        <f>IF('لیست کل'!N838="","",'لیست کل'!N838)</f>
        <v/>
      </c>
      <c r="O838" s="30" t="str">
        <f>IF('لیست کل'!O838="","",'لیست کل'!O838)</f>
        <v/>
      </c>
      <c r="P838" s="30" t="str">
        <f>IF('لیست کل'!P838="","",'لیست کل'!P838)</f>
        <v/>
      </c>
      <c r="Q838" s="30" t="str">
        <f>IF('لیست کل'!Q838="","",'لیست کل'!Q838)</f>
        <v/>
      </c>
      <c r="R838" s="30" t="str">
        <f>IF('لیست کل'!R838="","",'لیست کل'!R838)</f>
        <v/>
      </c>
      <c r="S838" s="30" t="str">
        <f>IF('لیست کل'!S838="","",'لیست کل'!S838)</f>
        <v/>
      </c>
      <c r="T838" s="87" t="str">
        <f>IF('لیست کل'!T838="","",'لیست کل'!T838)</f>
        <v/>
      </c>
    </row>
    <row r="839" spans="1:20" ht="21" hidden="1">
      <c r="A839" s="31">
        <f>IF('لیست کل'!A839="","",'لیست کل'!A839)</f>
        <v>836</v>
      </c>
      <c r="B839" s="31" t="str">
        <f>IF('لیست کل'!B839="","",'لیست کل'!B839)</f>
        <v/>
      </c>
      <c r="C839" s="31" t="str">
        <f>IF('لیست کل'!C839="","",'لیست کل'!C839)</f>
        <v/>
      </c>
      <c r="D839" s="31" t="str">
        <f>IF('لیست کل'!D839="","",'لیست کل'!D839)</f>
        <v/>
      </c>
      <c r="E839" s="31" t="str">
        <f>IF('لیست کل'!E839="","",'لیست کل'!E839)</f>
        <v/>
      </c>
      <c r="F839" s="31" t="str">
        <f>IF('لیست کل'!F839="","",'لیست کل'!F839)</f>
        <v/>
      </c>
      <c r="G839" s="31" t="str">
        <f>IF('لیست کل'!G839="","",'لیست کل'!G839)</f>
        <v/>
      </c>
      <c r="H839" s="31" t="str">
        <f>IF('لیست کل'!H839="","",'لیست کل'!H839)</f>
        <v/>
      </c>
      <c r="I839" s="31" t="str">
        <f>IF('لیست کل'!I839="","",'لیست کل'!I839)</f>
        <v/>
      </c>
      <c r="J839" s="31" t="str">
        <f>IF('لیست کل'!J839="","",'لیست کل'!J839)</f>
        <v/>
      </c>
      <c r="K839" s="31" t="str">
        <f>IF('لیست کل'!K839="","",'لیست کل'!K839)</f>
        <v/>
      </c>
      <c r="L839" s="31" t="str">
        <f>IF('لیست کل'!L839="","",'لیست کل'!L839)</f>
        <v/>
      </c>
      <c r="M839" s="31" t="str">
        <f>IF('لیست کل'!M839="","",'لیست کل'!M839)</f>
        <v/>
      </c>
      <c r="N839" s="31" t="str">
        <f>IF('لیست کل'!N839="","",'لیست کل'!N839)</f>
        <v/>
      </c>
      <c r="O839" s="31" t="str">
        <f>IF('لیست کل'!O839="","",'لیست کل'!O839)</f>
        <v/>
      </c>
      <c r="P839" s="31" t="str">
        <f>IF('لیست کل'!P839="","",'لیست کل'!P839)</f>
        <v/>
      </c>
      <c r="Q839" s="31" t="str">
        <f>IF('لیست کل'!Q839="","",'لیست کل'!Q839)</f>
        <v/>
      </c>
      <c r="R839" s="31" t="str">
        <f>IF('لیست کل'!R839="","",'لیست کل'!R839)</f>
        <v/>
      </c>
      <c r="S839" s="31" t="str">
        <f>IF('لیست کل'!S839="","",'لیست کل'!S839)</f>
        <v/>
      </c>
      <c r="T839" s="88" t="str">
        <f>IF('لیست کل'!T839="","",'لیست کل'!T839)</f>
        <v/>
      </c>
    </row>
    <row r="840" spans="1:20" ht="21" hidden="1">
      <c r="A840" s="30">
        <f>IF('لیست کل'!A840="","",'لیست کل'!A840)</f>
        <v>837</v>
      </c>
      <c r="B840" s="30" t="str">
        <f>IF('لیست کل'!B840="","",'لیست کل'!B840)</f>
        <v/>
      </c>
      <c r="C840" s="30" t="str">
        <f>IF('لیست کل'!C840="","",'لیست کل'!C840)</f>
        <v/>
      </c>
      <c r="D840" s="30" t="str">
        <f>IF('لیست کل'!D840="","",'لیست کل'!D840)</f>
        <v/>
      </c>
      <c r="E840" s="30" t="str">
        <f>IF('لیست کل'!E840="","",'لیست کل'!E840)</f>
        <v/>
      </c>
      <c r="F840" s="30" t="str">
        <f>IF('لیست کل'!F840="","",'لیست کل'!F840)</f>
        <v/>
      </c>
      <c r="G840" s="30" t="str">
        <f>IF('لیست کل'!G840="","",'لیست کل'!G840)</f>
        <v/>
      </c>
      <c r="H840" s="30" t="str">
        <f>IF('لیست کل'!H840="","",'لیست کل'!H840)</f>
        <v/>
      </c>
      <c r="I840" s="30" t="str">
        <f>IF('لیست کل'!I840="","",'لیست کل'!I840)</f>
        <v/>
      </c>
      <c r="J840" s="30" t="str">
        <f>IF('لیست کل'!J840="","",'لیست کل'!J840)</f>
        <v/>
      </c>
      <c r="K840" s="30" t="str">
        <f>IF('لیست کل'!K840="","",'لیست کل'!K840)</f>
        <v/>
      </c>
      <c r="L840" s="30" t="str">
        <f>IF('لیست کل'!L840="","",'لیست کل'!L840)</f>
        <v/>
      </c>
      <c r="M840" s="30" t="str">
        <f>IF('لیست کل'!M840="","",'لیست کل'!M840)</f>
        <v/>
      </c>
      <c r="N840" s="30" t="str">
        <f>IF('لیست کل'!N840="","",'لیست کل'!N840)</f>
        <v/>
      </c>
      <c r="O840" s="30" t="str">
        <f>IF('لیست کل'!O840="","",'لیست کل'!O840)</f>
        <v/>
      </c>
      <c r="P840" s="30" t="str">
        <f>IF('لیست کل'!P840="","",'لیست کل'!P840)</f>
        <v/>
      </c>
      <c r="Q840" s="30" t="str">
        <f>IF('لیست کل'!Q840="","",'لیست کل'!Q840)</f>
        <v/>
      </c>
      <c r="R840" s="30" t="str">
        <f>IF('لیست کل'!R840="","",'لیست کل'!R840)</f>
        <v/>
      </c>
      <c r="S840" s="30" t="str">
        <f>IF('لیست کل'!S840="","",'لیست کل'!S840)</f>
        <v/>
      </c>
      <c r="T840" s="87" t="str">
        <f>IF('لیست کل'!T840="","",'لیست کل'!T840)</f>
        <v/>
      </c>
    </row>
    <row r="841" spans="1:20" ht="21" hidden="1">
      <c r="A841" s="31">
        <f>IF('لیست کل'!A841="","",'لیست کل'!A841)</f>
        <v>838</v>
      </c>
      <c r="B841" s="31" t="str">
        <f>IF('لیست کل'!B841="","",'لیست کل'!B841)</f>
        <v/>
      </c>
      <c r="C841" s="31" t="str">
        <f>IF('لیست کل'!C841="","",'لیست کل'!C841)</f>
        <v/>
      </c>
      <c r="D841" s="31" t="str">
        <f>IF('لیست کل'!D841="","",'لیست کل'!D841)</f>
        <v/>
      </c>
      <c r="E841" s="31" t="str">
        <f>IF('لیست کل'!E841="","",'لیست کل'!E841)</f>
        <v/>
      </c>
      <c r="F841" s="31" t="str">
        <f>IF('لیست کل'!F841="","",'لیست کل'!F841)</f>
        <v/>
      </c>
      <c r="G841" s="31" t="str">
        <f>IF('لیست کل'!G841="","",'لیست کل'!G841)</f>
        <v/>
      </c>
      <c r="H841" s="31" t="str">
        <f>IF('لیست کل'!H841="","",'لیست کل'!H841)</f>
        <v/>
      </c>
      <c r="I841" s="31" t="str">
        <f>IF('لیست کل'!I841="","",'لیست کل'!I841)</f>
        <v/>
      </c>
      <c r="J841" s="31" t="str">
        <f>IF('لیست کل'!J841="","",'لیست کل'!J841)</f>
        <v/>
      </c>
      <c r="K841" s="31" t="str">
        <f>IF('لیست کل'!K841="","",'لیست کل'!K841)</f>
        <v/>
      </c>
      <c r="L841" s="31" t="str">
        <f>IF('لیست کل'!L841="","",'لیست کل'!L841)</f>
        <v/>
      </c>
      <c r="M841" s="31" t="str">
        <f>IF('لیست کل'!M841="","",'لیست کل'!M841)</f>
        <v/>
      </c>
      <c r="N841" s="31" t="str">
        <f>IF('لیست کل'!N841="","",'لیست کل'!N841)</f>
        <v/>
      </c>
      <c r="O841" s="31" t="str">
        <f>IF('لیست کل'!O841="","",'لیست کل'!O841)</f>
        <v/>
      </c>
      <c r="P841" s="31" t="str">
        <f>IF('لیست کل'!P841="","",'لیست کل'!P841)</f>
        <v/>
      </c>
      <c r="Q841" s="31" t="str">
        <f>IF('لیست کل'!Q841="","",'لیست کل'!Q841)</f>
        <v/>
      </c>
      <c r="R841" s="31" t="str">
        <f>IF('لیست کل'!R841="","",'لیست کل'!R841)</f>
        <v/>
      </c>
      <c r="S841" s="31" t="str">
        <f>IF('لیست کل'!S841="","",'لیست کل'!S841)</f>
        <v/>
      </c>
      <c r="T841" s="88" t="str">
        <f>IF('لیست کل'!T841="","",'لیست کل'!T841)</f>
        <v/>
      </c>
    </row>
    <row r="842" spans="1:20" ht="21" hidden="1">
      <c r="A842" s="30">
        <f>IF('لیست کل'!A842="","",'لیست کل'!A842)</f>
        <v>839</v>
      </c>
      <c r="B842" s="30" t="str">
        <f>IF('لیست کل'!B842="","",'لیست کل'!B842)</f>
        <v/>
      </c>
      <c r="C842" s="30" t="str">
        <f>IF('لیست کل'!C842="","",'لیست کل'!C842)</f>
        <v/>
      </c>
      <c r="D842" s="30" t="str">
        <f>IF('لیست کل'!D842="","",'لیست کل'!D842)</f>
        <v/>
      </c>
      <c r="E842" s="30" t="str">
        <f>IF('لیست کل'!E842="","",'لیست کل'!E842)</f>
        <v/>
      </c>
      <c r="F842" s="30" t="str">
        <f>IF('لیست کل'!F842="","",'لیست کل'!F842)</f>
        <v/>
      </c>
      <c r="G842" s="30" t="str">
        <f>IF('لیست کل'!G842="","",'لیست کل'!G842)</f>
        <v/>
      </c>
      <c r="H842" s="30" t="str">
        <f>IF('لیست کل'!H842="","",'لیست کل'!H842)</f>
        <v/>
      </c>
      <c r="I842" s="30" t="str">
        <f>IF('لیست کل'!I842="","",'لیست کل'!I842)</f>
        <v/>
      </c>
      <c r="J842" s="30" t="str">
        <f>IF('لیست کل'!J842="","",'لیست کل'!J842)</f>
        <v/>
      </c>
      <c r="K842" s="30" t="str">
        <f>IF('لیست کل'!K842="","",'لیست کل'!K842)</f>
        <v/>
      </c>
      <c r="L842" s="30" t="str">
        <f>IF('لیست کل'!L842="","",'لیست کل'!L842)</f>
        <v/>
      </c>
      <c r="M842" s="30" t="str">
        <f>IF('لیست کل'!M842="","",'لیست کل'!M842)</f>
        <v/>
      </c>
      <c r="N842" s="30" t="str">
        <f>IF('لیست کل'!N842="","",'لیست کل'!N842)</f>
        <v/>
      </c>
      <c r="O842" s="30" t="str">
        <f>IF('لیست کل'!O842="","",'لیست کل'!O842)</f>
        <v/>
      </c>
      <c r="P842" s="30" t="str">
        <f>IF('لیست کل'!P842="","",'لیست کل'!P842)</f>
        <v/>
      </c>
      <c r="Q842" s="30" t="str">
        <f>IF('لیست کل'!Q842="","",'لیست کل'!Q842)</f>
        <v/>
      </c>
      <c r="R842" s="30" t="str">
        <f>IF('لیست کل'!R842="","",'لیست کل'!R842)</f>
        <v/>
      </c>
      <c r="S842" s="30" t="str">
        <f>IF('لیست کل'!S842="","",'لیست کل'!S842)</f>
        <v/>
      </c>
      <c r="T842" s="87" t="str">
        <f>IF('لیست کل'!T842="","",'لیست کل'!T842)</f>
        <v/>
      </c>
    </row>
    <row r="843" spans="1:20" ht="21" hidden="1">
      <c r="A843" s="31">
        <f>IF('لیست کل'!A843="","",'لیست کل'!A843)</f>
        <v>840</v>
      </c>
      <c r="B843" s="31" t="str">
        <f>IF('لیست کل'!B843="","",'لیست کل'!B843)</f>
        <v/>
      </c>
      <c r="C843" s="31" t="str">
        <f>IF('لیست کل'!C843="","",'لیست کل'!C843)</f>
        <v/>
      </c>
      <c r="D843" s="31" t="str">
        <f>IF('لیست کل'!D843="","",'لیست کل'!D843)</f>
        <v/>
      </c>
      <c r="E843" s="31" t="str">
        <f>IF('لیست کل'!E843="","",'لیست کل'!E843)</f>
        <v/>
      </c>
      <c r="F843" s="31" t="str">
        <f>IF('لیست کل'!F843="","",'لیست کل'!F843)</f>
        <v/>
      </c>
      <c r="G843" s="31" t="str">
        <f>IF('لیست کل'!G843="","",'لیست کل'!G843)</f>
        <v/>
      </c>
      <c r="H843" s="31" t="str">
        <f>IF('لیست کل'!H843="","",'لیست کل'!H843)</f>
        <v/>
      </c>
      <c r="I843" s="31" t="str">
        <f>IF('لیست کل'!I843="","",'لیست کل'!I843)</f>
        <v/>
      </c>
      <c r="J843" s="31" t="str">
        <f>IF('لیست کل'!J843="","",'لیست کل'!J843)</f>
        <v/>
      </c>
      <c r="K843" s="31" t="str">
        <f>IF('لیست کل'!K843="","",'لیست کل'!K843)</f>
        <v/>
      </c>
      <c r="L843" s="31" t="str">
        <f>IF('لیست کل'!L843="","",'لیست کل'!L843)</f>
        <v/>
      </c>
      <c r="M843" s="31" t="str">
        <f>IF('لیست کل'!M843="","",'لیست کل'!M843)</f>
        <v/>
      </c>
      <c r="N843" s="31" t="str">
        <f>IF('لیست کل'!N843="","",'لیست کل'!N843)</f>
        <v/>
      </c>
      <c r="O843" s="31" t="str">
        <f>IF('لیست کل'!O843="","",'لیست کل'!O843)</f>
        <v/>
      </c>
      <c r="P843" s="31" t="str">
        <f>IF('لیست کل'!P843="","",'لیست کل'!P843)</f>
        <v/>
      </c>
      <c r="Q843" s="31" t="str">
        <f>IF('لیست کل'!Q843="","",'لیست کل'!Q843)</f>
        <v/>
      </c>
      <c r="R843" s="31" t="str">
        <f>IF('لیست کل'!R843="","",'لیست کل'!R843)</f>
        <v/>
      </c>
      <c r="S843" s="31" t="str">
        <f>IF('لیست کل'!S843="","",'لیست کل'!S843)</f>
        <v/>
      </c>
      <c r="T843" s="88" t="str">
        <f>IF('لیست کل'!T843="","",'لیست کل'!T843)</f>
        <v/>
      </c>
    </row>
    <row r="844" spans="1:20" ht="21" hidden="1">
      <c r="A844" s="30">
        <f>IF('لیست کل'!A844="","",'لیست کل'!A844)</f>
        <v>841</v>
      </c>
      <c r="B844" s="30" t="str">
        <f>IF('لیست کل'!B844="","",'لیست کل'!B844)</f>
        <v/>
      </c>
      <c r="C844" s="30" t="str">
        <f>IF('لیست کل'!C844="","",'لیست کل'!C844)</f>
        <v/>
      </c>
      <c r="D844" s="30" t="str">
        <f>IF('لیست کل'!D844="","",'لیست کل'!D844)</f>
        <v/>
      </c>
      <c r="E844" s="30" t="str">
        <f>IF('لیست کل'!E844="","",'لیست کل'!E844)</f>
        <v/>
      </c>
      <c r="F844" s="30" t="str">
        <f>IF('لیست کل'!F844="","",'لیست کل'!F844)</f>
        <v/>
      </c>
      <c r="G844" s="30" t="str">
        <f>IF('لیست کل'!G844="","",'لیست کل'!G844)</f>
        <v/>
      </c>
      <c r="H844" s="30" t="str">
        <f>IF('لیست کل'!H844="","",'لیست کل'!H844)</f>
        <v/>
      </c>
      <c r="I844" s="30" t="str">
        <f>IF('لیست کل'!I844="","",'لیست کل'!I844)</f>
        <v/>
      </c>
      <c r="J844" s="30" t="str">
        <f>IF('لیست کل'!J844="","",'لیست کل'!J844)</f>
        <v/>
      </c>
      <c r="K844" s="30" t="str">
        <f>IF('لیست کل'!K844="","",'لیست کل'!K844)</f>
        <v/>
      </c>
      <c r="L844" s="30" t="str">
        <f>IF('لیست کل'!L844="","",'لیست کل'!L844)</f>
        <v/>
      </c>
      <c r="M844" s="30" t="str">
        <f>IF('لیست کل'!M844="","",'لیست کل'!M844)</f>
        <v/>
      </c>
      <c r="N844" s="30" t="str">
        <f>IF('لیست کل'!N844="","",'لیست کل'!N844)</f>
        <v/>
      </c>
      <c r="O844" s="30" t="str">
        <f>IF('لیست کل'!O844="","",'لیست کل'!O844)</f>
        <v/>
      </c>
      <c r="P844" s="30" t="str">
        <f>IF('لیست کل'!P844="","",'لیست کل'!P844)</f>
        <v/>
      </c>
      <c r="Q844" s="30" t="str">
        <f>IF('لیست کل'!Q844="","",'لیست کل'!Q844)</f>
        <v/>
      </c>
      <c r="R844" s="30" t="str">
        <f>IF('لیست کل'!R844="","",'لیست کل'!R844)</f>
        <v/>
      </c>
      <c r="S844" s="30" t="str">
        <f>IF('لیست کل'!S844="","",'لیست کل'!S844)</f>
        <v/>
      </c>
      <c r="T844" s="87" t="str">
        <f>IF('لیست کل'!T844="","",'لیست کل'!T844)</f>
        <v/>
      </c>
    </row>
    <row r="845" spans="1:20" ht="21" hidden="1">
      <c r="A845" s="31">
        <f>IF('لیست کل'!A845="","",'لیست کل'!A845)</f>
        <v>842</v>
      </c>
      <c r="B845" s="31" t="str">
        <f>IF('لیست کل'!B845="","",'لیست کل'!B845)</f>
        <v/>
      </c>
      <c r="C845" s="31" t="str">
        <f>IF('لیست کل'!C845="","",'لیست کل'!C845)</f>
        <v/>
      </c>
      <c r="D845" s="31" t="str">
        <f>IF('لیست کل'!D845="","",'لیست کل'!D845)</f>
        <v/>
      </c>
      <c r="E845" s="31" t="str">
        <f>IF('لیست کل'!E845="","",'لیست کل'!E845)</f>
        <v/>
      </c>
      <c r="F845" s="31" t="str">
        <f>IF('لیست کل'!F845="","",'لیست کل'!F845)</f>
        <v/>
      </c>
      <c r="G845" s="31" t="str">
        <f>IF('لیست کل'!G845="","",'لیست کل'!G845)</f>
        <v/>
      </c>
      <c r="H845" s="31" t="str">
        <f>IF('لیست کل'!H845="","",'لیست کل'!H845)</f>
        <v/>
      </c>
      <c r="I845" s="31" t="str">
        <f>IF('لیست کل'!I845="","",'لیست کل'!I845)</f>
        <v/>
      </c>
      <c r="J845" s="31" t="str">
        <f>IF('لیست کل'!J845="","",'لیست کل'!J845)</f>
        <v/>
      </c>
      <c r="K845" s="31" t="str">
        <f>IF('لیست کل'!K845="","",'لیست کل'!K845)</f>
        <v/>
      </c>
      <c r="L845" s="31" t="str">
        <f>IF('لیست کل'!L845="","",'لیست کل'!L845)</f>
        <v/>
      </c>
      <c r="M845" s="31" t="str">
        <f>IF('لیست کل'!M845="","",'لیست کل'!M845)</f>
        <v/>
      </c>
      <c r="N845" s="31" t="str">
        <f>IF('لیست کل'!N845="","",'لیست کل'!N845)</f>
        <v/>
      </c>
      <c r="O845" s="31" t="str">
        <f>IF('لیست کل'!O845="","",'لیست کل'!O845)</f>
        <v/>
      </c>
      <c r="P845" s="31" t="str">
        <f>IF('لیست کل'!P845="","",'لیست کل'!P845)</f>
        <v/>
      </c>
      <c r="Q845" s="31" t="str">
        <f>IF('لیست کل'!Q845="","",'لیست کل'!Q845)</f>
        <v/>
      </c>
      <c r="R845" s="31" t="str">
        <f>IF('لیست کل'!R845="","",'لیست کل'!R845)</f>
        <v/>
      </c>
      <c r="S845" s="31" t="str">
        <f>IF('لیست کل'!S845="","",'لیست کل'!S845)</f>
        <v/>
      </c>
      <c r="T845" s="88" t="str">
        <f>IF('لیست کل'!T845="","",'لیست کل'!T845)</f>
        <v/>
      </c>
    </row>
    <row r="846" spans="1:20" ht="21" hidden="1">
      <c r="A846" s="30">
        <f>IF('لیست کل'!A846="","",'لیست کل'!A846)</f>
        <v>843</v>
      </c>
      <c r="B846" s="30" t="str">
        <f>IF('لیست کل'!B846="","",'لیست کل'!B846)</f>
        <v/>
      </c>
      <c r="C846" s="30" t="str">
        <f>IF('لیست کل'!C846="","",'لیست کل'!C846)</f>
        <v/>
      </c>
      <c r="D846" s="30" t="str">
        <f>IF('لیست کل'!D846="","",'لیست کل'!D846)</f>
        <v/>
      </c>
      <c r="E846" s="30" t="str">
        <f>IF('لیست کل'!E846="","",'لیست کل'!E846)</f>
        <v/>
      </c>
      <c r="F846" s="30" t="str">
        <f>IF('لیست کل'!F846="","",'لیست کل'!F846)</f>
        <v/>
      </c>
      <c r="G846" s="30" t="str">
        <f>IF('لیست کل'!G846="","",'لیست کل'!G846)</f>
        <v/>
      </c>
      <c r="H846" s="30" t="str">
        <f>IF('لیست کل'!H846="","",'لیست کل'!H846)</f>
        <v/>
      </c>
      <c r="I846" s="30" t="str">
        <f>IF('لیست کل'!I846="","",'لیست کل'!I846)</f>
        <v/>
      </c>
      <c r="J846" s="30" t="str">
        <f>IF('لیست کل'!J846="","",'لیست کل'!J846)</f>
        <v/>
      </c>
      <c r="K846" s="30" t="str">
        <f>IF('لیست کل'!K846="","",'لیست کل'!K846)</f>
        <v/>
      </c>
      <c r="L846" s="30" t="str">
        <f>IF('لیست کل'!L846="","",'لیست کل'!L846)</f>
        <v/>
      </c>
      <c r="M846" s="30" t="str">
        <f>IF('لیست کل'!M846="","",'لیست کل'!M846)</f>
        <v/>
      </c>
      <c r="N846" s="30" t="str">
        <f>IF('لیست کل'!N846="","",'لیست کل'!N846)</f>
        <v/>
      </c>
      <c r="O846" s="30" t="str">
        <f>IF('لیست کل'!O846="","",'لیست کل'!O846)</f>
        <v/>
      </c>
      <c r="P846" s="30" t="str">
        <f>IF('لیست کل'!P846="","",'لیست کل'!P846)</f>
        <v/>
      </c>
      <c r="Q846" s="30" t="str">
        <f>IF('لیست کل'!Q846="","",'لیست کل'!Q846)</f>
        <v/>
      </c>
      <c r="R846" s="30" t="str">
        <f>IF('لیست کل'!R846="","",'لیست کل'!R846)</f>
        <v/>
      </c>
      <c r="S846" s="30" t="str">
        <f>IF('لیست کل'!S846="","",'لیست کل'!S846)</f>
        <v/>
      </c>
      <c r="T846" s="87" t="str">
        <f>IF('لیست کل'!T846="","",'لیست کل'!T846)</f>
        <v/>
      </c>
    </row>
    <row r="847" spans="1:20" ht="21" hidden="1">
      <c r="A847" s="31">
        <f>IF('لیست کل'!A847="","",'لیست کل'!A847)</f>
        <v>844</v>
      </c>
      <c r="B847" s="31" t="str">
        <f>IF('لیست کل'!B847="","",'لیست کل'!B847)</f>
        <v/>
      </c>
      <c r="C847" s="31" t="str">
        <f>IF('لیست کل'!C847="","",'لیست کل'!C847)</f>
        <v/>
      </c>
      <c r="D847" s="31" t="str">
        <f>IF('لیست کل'!D847="","",'لیست کل'!D847)</f>
        <v/>
      </c>
      <c r="E847" s="31" t="str">
        <f>IF('لیست کل'!E847="","",'لیست کل'!E847)</f>
        <v/>
      </c>
      <c r="F847" s="31" t="str">
        <f>IF('لیست کل'!F847="","",'لیست کل'!F847)</f>
        <v/>
      </c>
      <c r="G847" s="31" t="str">
        <f>IF('لیست کل'!G847="","",'لیست کل'!G847)</f>
        <v/>
      </c>
      <c r="H847" s="31" t="str">
        <f>IF('لیست کل'!H847="","",'لیست کل'!H847)</f>
        <v/>
      </c>
      <c r="I847" s="31" t="str">
        <f>IF('لیست کل'!I847="","",'لیست کل'!I847)</f>
        <v/>
      </c>
      <c r="J847" s="31" t="str">
        <f>IF('لیست کل'!J847="","",'لیست کل'!J847)</f>
        <v/>
      </c>
      <c r="K847" s="31" t="str">
        <f>IF('لیست کل'!K847="","",'لیست کل'!K847)</f>
        <v/>
      </c>
      <c r="L847" s="31" t="str">
        <f>IF('لیست کل'!L847="","",'لیست کل'!L847)</f>
        <v/>
      </c>
      <c r="M847" s="31" t="str">
        <f>IF('لیست کل'!M847="","",'لیست کل'!M847)</f>
        <v/>
      </c>
      <c r="N847" s="31" t="str">
        <f>IF('لیست کل'!N847="","",'لیست کل'!N847)</f>
        <v/>
      </c>
      <c r="O847" s="31" t="str">
        <f>IF('لیست کل'!O847="","",'لیست کل'!O847)</f>
        <v/>
      </c>
      <c r="P847" s="31" t="str">
        <f>IF('لیست کل'!P847="","",'لیست کل'!P847)</f>
        <v/>
      </c>
      <c r="Q847" s="31" t="str">
        <f>IF('لیست کل'!Q847="","",'لیست کل'!Q847)</f>
        <v/>
      </c>
      <c r="R847" s="31" t="str">
        <f>IF('لیست کل'!R847="","",'لیست کل'!R847)</f>
        <v/>
      </c>
      <c r="S847" s="31" t="str">
        <f>IF('لیست کل'!S847="","",'لیست کل'!S847)</f>
        <v/>
      </c>
      <c r="T847" s="88" t="str">
        <f>IF('لیست کل'!T847="","",'لیست کل'!T847)</f>
        <v/>
      </c>
    </row>
    <row r="848" spans="1:20" ht="21" hidden="1">
      <c r="A848" s="30">
        <f>IF('لیست کل'!A848="","",'لیست کل'!A848)</f>
        <v>845</v>
      </c>
      <c r="B848" s="30" t="str">
        <f>IF('لیست کل'!B848="","",'لیست کل'!B848)</f>
        <v/>
      </c>
      <c r="C848" s="30" t="str">
        <f>IF('لیست کل'!C848="","",'لیست کل'!C848)</f>
        <v/>
      </c>
      <c r="D848" s="30" t="str">
        <f>IF('لیست کل'!D848="","",'لیست کل'!D848)</f>
        <v/>
      </c>
      <c r="E848" s="30" t="str">
        <f>IF('لیست کل'!E848="","",'لیست کل'!E848)</f>
        <v/>
      </c>
      <c r="F848" s="30" t="str">
        <f>IF('لیست کل'!F848="","",'لیست کل'!F848)</f>
        <v/>
      </c>
      <c r="G848" s="30" t="str">
        <f>IF('لیست کل'!G848="","",'لیست کل'!G848)</f>
        <v/>
      </c>
      <c r="H848" s="30" t="str">
        <f>IF('لیست کل'!H848="","",'لیست کل'!H848)</f>
        <v/>
      </c>
      <c r="I848" s="30" t="str">
        <f>IF('لیست کل'!I848="","",'لیست کل'!I848)</f>
        <v/>
      </c>
      <c r="J848" s="30" t="str">
        <f>IF('لیست کل'!J848="","",'لیست کل'!J848)</f>
        <v/>
      </c>
      <c r="K848" s="30" t="str">
        <f>IF('لیست کل'!K848="","",'لیست کل'!K848)</f>
        <v/>
      </c>
      <c r="L848" s="30" t="str">
        <f>IF('لیست کل'!L848="","",'لیست کل'!L848)</f>
        <v/>
      </c>
      <c r="M848" s="30" t="str">
        <f>IF('لیست کل'!M848="","",'لیست کل'!M848)</f>
        <v/>
      </c>
      <c r="N848" s="30" t="str">
        <f>IF('لیست کل'!N848="","",'لیست کل'!N848)</f>
        <v/>
      </c>
      <c r="O848" s="30" t="str">
        <f>IF('لیست کل'!O848="","",'لیست کل'!O848)</f>
        <v/>
      </c>
      <c r="P848" s="30" t="str">
        <f>IF('لیست کل'!P848="","",'لیست کل'!P848)</f>
        <v/>
      </c>
      <c r="Q848" s="30" t="str">
        <f>IF('لیست کل'!Q848="","",'لیست کل'!Q848)</f>
        <v/>
      </c>
      <c r="R848" s="30" t="str">
        <f>IF('لیست کل'!R848="","",'لیست کل'!R848)</f>
        <v/>
      </c>
      <c r="S848" s="30" t="str">
        <f>IF('لیست کل'!S848="","",'لیست کل'!S848)</f>
        <v/>
      </c>
      <c r="T848" s="87" t="str">
        <f>IF('لیست کل'!T848="","",'لیست کل'!T848)</f>
        <v/>
      </c>
    </row>
    <row r="849" spans="1:20" ht="21" hidden="1">
      <c r="A849" s="31">
        <f>IF('لیست کل'!A849="","",'لیست کل'!A849)</f>
        <v>846</v>
      </c>
      <c r="B849" s="31" t="str">
        <f>IF('لیست کل'!B849="","",'لیست کل'!B849)</f>
        <v/>
      </c>
      <c r="C849" s="31" t="str">
        <f>IF('لیست کل'!C849="","",'لیست کل'!C849)</f>
        <v/>
      </c>
      <c r="D849" s="31" t="str">
        <f>IF('لیست کل'!D849="","",'لیست کل'!D849)</f>
        <v/>
      </c>
      <c r="E849" s="31" t="str">
        <f>IF('لیست کل'!E849="","",'لیست کل'!E849)</f>
        <v/>
      </c>
      <c r="F849" s="31" t="str">
        <f>IF('لیست کل'!F849="","",'لیست کل'!F849)</f>
        <v/>
      </c>
      <c r="G849" s="31" t="str">
        <f>IF('لیست کل'!G849="","",'لیست کل'!G849)</f>
        <v/>
      </c>
      <c r="H849" s="31" t="str">
        <f>IF('لیست کل'!H849="","",'لیست کل'!H849)</f>
        <v/>
      </c>
      <c r="I849" s="31" t="str">
        <f>IF('لیست کل'!I849="","",'لیست کل'!I849)</f>
        <v/>
      </c>
      <c r="J849" s="31" t="str">
        <f>IF('لیست کل'!J849="","",'لیست کل'!J849)</f>
        <v/>
      </c>
      <c r="K849" s="31" t="str">
        <f>IF('لیست کل'!K849="","",'لیست کل'!K849)</f>
        <v/>
      </c>
      <c r="L849" s="31" t="str">
        <f>IF('لیست کل'!L849="","",'لیست کل'!L849)</f>
        <v/>
      </c>
      <c r="M849" s="31" t="str">
        <f>IF('لیست کل'!M849="","",'لیست کل'!M849)</f>
        <v/>
      </c>
      <c r="N849" s="31" t="str">
        <f>IF('لیست کل'!N849="","",'لیست کل'!N849)</f>
        <v/>
      </c>
      <c r="O849" s="31" t="str">
        <f>IF('لیست کل'!O849="","",'لیست کل'!O849)</f>
        <v/>
      </c>
      <c r="P849" s="31" t="str">
        <f>IF('لیست کل'!P849="","",'لیست کل'!P849)</f>
        <v/>
      </c>
      <c r="Q849" s="31" t="str">
        <f>IF('لیست کل'!Q849="","",'لیست کل'!Q849)</f>
        <v/>
      </c>
      <c r="R849" s="31" t="str">
        <f>IF('لیست کل'!R849="","",'لیست کل'!R849)</f>
        <v/>
      </c>
      <c r="S849" s="31" t="str">
        <f>IF('لیست کل'!S849="","",'لیست کل'!S849)</f>
        <v/>
      </c>
      <c r="T849" s="88" t="str">
        <f>IF('لیست کل'!T849="","",'لیست کل'!T849)</f>
        <v/>
      </c>
    </row>
    <row r="850" spans="1:20" ht="21" hidden="1">
      <c r="A850" s="30">
        <f>IF('لیست کل'!A850="","",'لیست کل'!A850)</f>
        <v>847</v>
      </c>
      <c r="B850" s="30" t="str">
        <f>IF('لیست کل'!B850="","",'لیست کل'!B850)</f>
        <v/>
      </c>
      <c r="C850" s="30" t="str">
        <f>IF('لیست کل'!C850="","",'لیست کل'!C850)</f>
        <v/>
      </c>
      <c r="D850" s="30" t="str">
        <f>IF('لیست کل'!D850="","",'لیست کل'!D850)</f>
        <v/>
      </c>
      <c r="E850" s="30" t="str">
        <f>IF('لیست کل'!E850="","",'لیست کل'!E850)</f>
        <v/>
      </c>
      <c r="F850" s="30" t="str">
        <f>IF('لیست کل'!F850="","",'لیست کل'!F850)</f>
        <v/>
      </c>
      <c r="G850" s="30" t="str">
        <f>IF('لیست کل'!G850="","",'لیست کل'!G850)</f>
        <v/>
      </c>
      <c r="H850" s="30" t="str">
        <f>IF('لیست کل'!H850="","",'لیست کل'!H850)</f>
        <v/>
      </c>
      <c r="I850" s="30" t="str">
        <f>IF('لیست کل'!I850="","",'لیست کل'!I850)</f>
        <v/>
      </c>
      <c r="J850" s="30" t="str">
        <f>IF('لیست کل'!J850="","",'لیست کل'!J850)</f>
        <v/>
      </c>
      <c r="K850" s="30" t="str">
        <f>IF('لیست کل'!K850="","",'لیست کل'!K850)</f>
        <v/>
      </c>
      <c r="L850" s="30" t="str">
        <f>IF('لیست کل'!L850="","",'لیست کل'!L850)</f>
        <v/>
      </c>
      <c r="M850" s="30" t="str">
        <f>IF('لیست کل'!M850="","",'لیست کل'!M850)</f>
        <v/>
      </c>
      <c r="N850" s="30" t="str">
        <f>IF('لیست کل'!N850="","",'لیست کل'!N850)</f>
        <v/>
      </c>
      <c r="O850" s="30" t="str">
        <f>IF('لیست کل'!O850="","",'لیست کل'!O850)</f>
        <v/>
      </c>
      <c r="P850" s="30" t="str">
        <f>IF('لیست کل'!P850="","",'لیست کل'!P850)</f>
        <v/>
      </c>
      <c r="Q850" s="30" t="str">
        <f>IF('لیست کل'!Q850="","",'لیست کل'!Q850)</f>
        <v/>
      </c>
      <c r="R850" s="30" t="str">
        <f>IF('لیست کل'!R850="","",'لیست کل'!R850)</f>
        <v/>
      </c>
      <c r="S850" s="30" t="str">
        <f>IF('لیست کل'!S850="","",'لیست کل'!S850)</f>
        <v/>
      </c>
      <c r="T850" s="87" t="str">
        <f>IF('لیست کل'!T850="","",'لیست کل'!T850)</f>
        <v/>
      </c>
    </row>
    <row r="851" spans="1:20" ht="21" hidden="1">
      <c r="A851" s="31">
        <f>IF('لیست کل'!A851="","",'لیست کل'!A851)</f>
        <v>848</v>
      </c>
      <c r="B851" s="31" t="str">
        <f>IF('لیست کل'!B851="","",'لیست کل'!B851)</f>
        <v/>
      </c>
      <c r="C851" s="31" t="str">
        <f>IF('لیست کل'!C851="","",'لیست کل'!C851)</f>
        <v/>
      </c>
      <c r="D851" s="31" t="str">
        <f>IF('لیست کل'!D851="","",'لیست کل'!D851)</f>
        <v/>
      </c>
      <c r="E851" s="31" t="str">
        <f>IF('لیست کل'!E851="","",'لیست کل'!E851)</f>
        <v/>
      </c>
      <c r="F851" s="31" t="str">
        <f>IF('لیست کل'!F851="","",'لیست کل'!F851)</f>
        <v/>
      </c>
      <c r="G851" s="31" t="str">
        <f>IF('لیست کل'!G851="","",'لیست کل'!G851)</f>
        <v/>
      </c>
      <c r="H851" s="31" t="str">
        <f>IF('لیست کل'!H851="","",'لیست کل'!H851)</f>
        <v/>
      </c>
      <c r="I851" s="31" t="str">
        <f>IF('لیست کل'!I851="","",'لیست کل'!I851)</f>
        <v/>
      </c>
      <c r="J851" s="31" t="str">
        <f>IF('لیست کل'!J851="","",'لیست کل'!J851)</f>
        <v/>
      </c>
      <c r="K851" s="31" t="str">
        <f>IF('لیست کل'!K851="","",'لیست کل'!K851)</f>
        <v/>
      </c>
      <c r="L851" s="31" t="str">
        <f>IF('لیست کل'!L851="","",'لیست کل'!L851)</f>
        <v/>
      </c>
      <c r="M851" s="31" t="str">
        <f>IF('لیست کل'!M851="","",'لیست کل'!M851)</f>
        <v/>
      </c>
      <c r="N851" s="31" t="str">
        <f>IF('لیست کل'!N851="","",'لیست کل'!N851)</f>
        <v/>
      </c>
      <c r="O851" s="31" t="str">
        <f>IF('لیست کل'!O851="","",'لیست کل'!O851)</f>
        <v/>
      </c>
      <c r="P851" s="31" t="str">
        <f>IF('لیست کل'!P851="","",'لیست کل'!P851)</f>
        <v/>
      </c>
      <c r="Q851" s="31" t="str">
        <f>IF('لیست کل'!Q851="","",'لیست کل'!Q851)</f>
        <v/>
      </c>
      <c r="R851" s="31" t="str">
        <f>IF('لیست کل'!R851="","",'لیست کل'!R851)</f>
        <v/>
      </c>
      <c r="S851" s="31" t="str">
        <f>IF('لیست کل'!S851="","",'لیست کل'!S851)</f>
        <v/>
      </c>
      <c r="T851" s="88" t="str">
        <f>IF('لیست کل'!T851="","",'لیست کل'!T851)</f>
        <v/>
      </c>
    </row>
    <row r="852" spans="1:20" ht="21" hidden="1">
      <c r="A852" s="30">
        <f>IF('لیست کل'!A852="","",'لیست کل'!A852)</f>
        <v>849</v>
      </c>
      <c r="B852" s="30" t="str">
        <f>IF('لیست کل'!B852="","",'لیست کل'!B852)</f>
        <v/>
      </c>
      <c r="C852" s="30" t="str">
        <f>IF('لیست کل'!C852="","",'لیست کل'!C852)</f>
        <v/>
      </c>
      <c r="D852" s="30" t="str">
        <f>IF('لیست کل'!D852="","",'لیست کل'!D852)</f>
        <v/>
      </c>
      <c r="E852" s="30" t="str">
        <f>IF('لیست کل'!E852="","",'لیست کل'!E852)</f>
        <v/>
      </c>
      <c r="F852" s="30" t="str">
        <f>IF('لیست کل'!F852="","",'لیست کل'!F852)</f>
        <v/>
      </c>
      <c r="G852" s="30" t="str">
        <f>IF('لیست کل'!G852="","",'لیست کل'!G852)</f>
        <v/>
      </c>
      <c r="H852" s="30" t="str">
        <f>IF('لیست کل'!H852="","",'لیست کل'!H852)</f>
        <v/>
      </c>
      <c r="I852" s="30" t="str">
        <f>IF('لیست کل'!I852="","",'لیست کل'!I852)</f>
        <v/>
      </c>
      <c r="J852" s="30" t="str">
        <f>IF('لیست کل'!J852="","",'لیست کل'!J852)</f>
        <v/>
      </c>
      <c r="K852" s="30" t="str">
        <f>IF('لیست کل'!K852="","",'لیست کل'!K852)</f>
        <v/>
      </c>
      <c r="L852" s="30" t="str">
        <f>IF('لیست کل'!L852="","",'لیست کل'!L852)</f>
        <v/>
      </c>
      <c r="M852" s="30" t="str">
        <f>IF('لیست کل'!M852="","",'لیست کل'!M852)</f>
        <v/>
      </c>
      <c r="N852" s="30" t="str">
        <f>IF('لیست کل'!N852="","",'لیست کل'!N852)</f>
        <v/>
      </c>
      <c r="O852" s="30" t="str">
        <f>IF('لیست کل'!O852="","",'لیست کل'!O852)</f>
        <v/>
      </c>
      <c r="P852" s="30" t="str">
        <f>IF('لیست کل'!P852="","",'لیست کل'!P852)</f>
        <v/>
      </c>
      <c r="Q852" s="30" t="str">
        <f>IF('لیست کل'!Q852="","",'لیست کل'!Q852)</f>
        <v/>
      </c>
      <c r="R852" s="30" t="str">
        <f>IF('لیست کل'!R852="","",'لیست کل'!R852)</f>
        <v/>
      </c>
      <c r="S852" s="30" t="str">
        <f>IF('لیست کل'!S852="","",'لیست کل'!S852)</f>
        <v/>
      </c>
      <c r="T852" s="87" t="str">
        <f>IF('لیست کل'!T852="","",'لیست کل'!T852)</f>
        <v/>
      </c>
    </row>
    <row r="853" spans="1:20" ht="21" hidden="1">
      <c r="A853" s="31">
        <f>IF('لیست کل'!A853="","",'لیست کل'!A853)</f>
        <v>850</v>
      </c>
      <c r="B853" s="31" t="str">
        <f>IF('لیست کل'!B853="","",'لیست کل'!B853)</f>
        <v/>
      </c>
      <c r="C853" s="31" t="str">
        <f>IF('لیست کل'!C853="","",'لیست کل'!C853)</f>
        <v/>
      </c>
      <c r="D853" s="31" t="str">
        <f>IF('لیست کل'!D853="","",'لیست کل'!D853)</f>
        <v/>
      </c>
      <c r="E853" s="31" t="str">
        <f>IF('لیست کل'!E853="","",'لیست کل'!E853)</f>
        <v/>
      </c>
      <c r="F853" s="31" t="str">
        <f>IF('لیست کل'!F853="","",'لیست کل'!F853)</f>
        <v/>
      </c>
      <c r="G853" s="31" t="str">
        <f>IF('لیست کل'!G853="","",'لیست کل'!G853)</f>
        <v/>
      </c>
      <c r="H853" s="31" t="str">
        <f>IF('لیست کل'!H853="","",'لیست کل'!H853)</f>
        <v/>
      </c>
      <c r="I853" s="31" t="str">
        <f>IF('لیست کل'!I853="","",'لیست کل'!I853)</f>
        <v/>
      </c>
      <c r="J853" s="31" t="str">
        <f>IF('لیست کل'!J853="","",'لیست کل'!J853)</f>
        <v/>
      </c>
      <c r="K853" s="31" t="str">
        <f>IF('لیست کل'!K853="","",'لیست کل'!K853)</f>
        <v/>
      </c>
      <c r="L853" s="31" t="str">
        <f>IF('لیست کل'!L853="","",'لیست کل'!L853)</f>
        <v/>
      </c>
      <c r="M853" s="31" t="str">
        <f>IF('لیست کل'!M853="","",'لیست کل'!M853)</f>
        <v/>
      </c>
      <c r="N853" s="31" t="str">
        <f>IF('لیست کل'!N853="","",'لیست کل'!N853)</f>
        <v/>
      </c>
      <c r="O853" s="31" t="str">
        <f>IF('لیست کل'!O853="","",'لیست کل'!O853)</f>
        <v/>
      </c>
      <c r="P853" s="31" t="str">
        <f>IF('لیست کل'!P853="","",'لیست کل'!P853)</f>
        <v/>
      </c>
      <c r="Q853" s="31" t="str">
        <f>IF('لیست کل'!Q853="","",'لیست کل'!Q853)</f>
        <v/>
      </c>
      <c r="R853" s="31" t="str">
        <f>IF('لیست کل'!R853="","",'لیست کل'!R853)</f>
        <v/>
      </c>
      <c r="S853" s="31" t="str">
        <f>IF('لیست کل'!S853="","",'لیست کل'!S853)</f>
        <v/>
      </c>
      <c r="T853" s="88" t="str">
        <f>IF('لیست کل'!T853="","",'لیست کل'!T853)</f>
        <v/>
      </c>
    </row>
    <row r="854" spans="1:20" ht="21" hidden="1">
      <c r="A854" s="30">
        <f>IF('لیست کل'!A854="","",'لیست کل'!A854)</f>
        <v>851</v>
      </c>
      <c r="B854" s="30" t="str">
        <f>IF('لیست کل'!B854="","",'لیست کل'!B854)</f>
        <v/>
      </c>
      <c r="C854" s="30" t="str">
        <f>IF('لیست کل'!C854="","",'لیست کل'!C854)</f>
        <v/>
      </c>
      <c r="D854" s="30" t="str">
        <f>IF('لیست کل'!D854="","",'لیست کل'!D854)</f>
        <v/>
      </c>
      <c r="E854" s="30" t="str">
        <f>IF('لیست کل'!E854="","",'لیست کل'!E854)</f>
        <v/>
      </c>
      <c r="F854" s="30" t="str">
        <f>IF('لیست کل'!F854="","",'لیست کل'!F854)</f>
        <v/>
      </c>
      <c r="G854" s="30" t="str">
        <f>IF('لیست کل'!G854="","",'لیست کل'!G854)</f>
        <v/>
      </c>
      <c r="H854" s="30" t="str">
        <f>IF('لیست کل'!H854="","",'لیست کل'!H854)</f>
        <v/>
      </c>
      <c r="I854" s="30" t="str">
        <f>IF('لیست کل'!I854="","",'لیست کل'!I854)</f>
        <v/>
      </c>
      <c r="J854" s="30" t="str">
        <f>IF('لیست کل'!J854="","",'لیست کل'!J854)</f>
        <v/>
      </c>
      <c r="K854" s="30" t="str">
        <f>IF('لیست کل'!K854="","",'لیست کل'!K854)</f>
        <v/>
      </c>
      <c r="L854" s="30" t="str">
        <f>IF('لیست کل'!L854="","",'لیست کل'!L854)</f>
        <v/>
      </c>
      <c r="M854" s="30" t="str">
        <f>IF('لیست کل'!M854="","",'لیست کل'!M854)</f>
        <v/>
      </c>
      <c r="N854" s="30" t="str">
        <f>IF('لیست کل'!N854="","",'لیست کل'!N854)</f>
        <v/>
      </c>
      <c r="O854" s="30" t="str">
        <f>IF('لیست کل'!O854="","",'لیست کل'!O854)</f>
        <v/>
      </c>
      <c r="P854" s="30" t="str">
        <f>IF('لیست کل'!P854="","",'لیست کل'!P854)</f>
        <v/>
      </c>
      <c r="Q854" s="30" t="str">
        <f>IF('لیست کل'!Q854="","",'لیست کل'!Q854)</f>
        <v/>
      </c>
      <c r="R854" s="30" t="str">
        <f>IF('لیست کل'!R854="","",'لیست کل'!R854)</f>
        <v/>
      </c>
      <c r="S854" s="30" t="str">
        <f>IF('لیست کل'!S854="","",'لیست کل'!S854)</f>
        <v/>
      </c>
      <c r="T854" s="87" t="str">
        <f>IF('لیست کل'!T854="","",'لیست کل'!T854)</f>
        <v/>
      </c>
    </row>
    <row r="855" spans="1:20" ht="21" hidden="1">
      <c r="A855" s="31">
        <f>IF('لیست کل'!A855="","",'لیست کل'!A855)</f>
        <v>852</v>
      </c>
      <c r="B855" s="31" t="str">
        <f>IF('لیست کل'!B855="","",'لیست کل'!B855)</f>
        <v/>
      </c>
      <c r="C855" s="31" t="str">
        <f>IF('لیست کل'!C855="","",'لیست کل'!C855)</f>
        <v/>
      </c>
      <c r="D855" s="31" t="str">
        <f>IF('لیست کل'!D855="","",'لیست کل'!D855)</f>
        <v/>
      </c>
      <c r="E855" s="31" t="str">
        <f>IF('لیست کل'!E855="","",'لیست کل'!E855)</f>
        <v/>
      </c>
      <c r="F855" s="31" t="str">
        <f>IF('لیست کل'!F855="","",'لیست کل'!F855)</f>
        <v/>
      </c>
      <c r="G855" s="31" t="str">
        <f>IF('لیست کل'!G855="","",'لیست کل'!G855)</f>
        <v/>
      </c>
      <c r="H855" s="31" t="str">
        <f>IF('لیست کل'!H855="","",'لیست کل'!H855)</f>
        <v/>
      </c>
      <c r="I855" s="31" t="str">
        <f>IF('لیست کل'!I855="","",'لیست کل'!I855)</f>
        <v/>
      </c>
      <c r="J855" s="31" t="str">
        <f>IF('لیست کل'!J855="","",'لیست کل'!J855)</f>
        <v/>
      </c>
      <c r="K855" s="31" t="str">
        <f>IF('لیست کل'!K855="","",'لیست کل'!K855)</f>
        <v/>
      </c>
      <c r="L855" s="31" t="str">
        <f>IF('لیست کل'!L855="","",'لیست کل'!L855)</f>
        <v/>
      </c>
      <c r="M855" s="31" t="str">
        <f>IF('لیست کل'!M855="","",'لیست کل'!M855)</f>
        <v/>
      </c>
      <c r="N855" s="31" t="str">
        <f>IF('لیست کل'!N855="","",'لیست کل'!N855)</f>
        <v/>
      </c>
      <c r="O855" s="31" t="str">
        <f>IF('لیست کل'!O855="","",'لیست کل'!O855)</f>
        <v/>
      </c>
      <c r="P855" s="31" t="str">
        <f>IF('لیست کل'!P855="","",'لیست کل'!P855)</f>
        <v/>
      </c>
      <c r="Q855" s="31" t="str">
        <f>IF('لیست کل'!Q855="","",'لیست کل'!Q855)</f>
        <v/>
      </c>
      <c r="R855" s="31" t="str">
        <f>IF('لیست کل'!R855="","",'لیست کل'!R855)</f>
        <v/>
      </c>
      <c r="S855" s="31" t="str">
        <f>IF('لیست کل'!S855="","",'لیست کل'!S855)</f>
        <v/>
      </c>
      <c r="T855" s="88" t="str">
        <f>IF('لیست کل'!T855="","",'لیست کل'!T855)</f>
        <v/>
      </c>
    </row>
    <row r="856" spans="1:20" ht="21" hidden="1">
      <c r="A856" s="30">
        <f>IF('لیست کل'!A856="","",'لیست کل'!A856)</f>
        <v>853</v>
      </c>
      <c r="B856" s="30" t="str">
        <f>IF('لیست کل'!B856="","",'لیست کل'!B856)</f>
        <v/>
      </c>
      <c r="C856" s="30" t="str">
        <f>IF('لیست کل'!C856="","",'لیست کل'!C856)</f>
        <v/>
      </c>
      <c r="D856" s="30" t="str">
        <f>IF('لیست کل'!D856="","",'لیست کل'!D856)</f>
        <v/>
      </c>
      <c r="E856" s="30" t="str">
        <f>IF('لیست کل'!E856="","",'لیست کل'!E856)</f>
        <v/>
      </c>
      <c r="F856" s="30" t="str">
        <f>IF('لیست کل'!F856="","",'لیست کل'!F856)</f>
        <v/>
      </c>
      <c r="G856" s="30" t="str">
        <f>IF('لیست کل'!G856="","",'لیست کل'!G856)</f>
        <v/>
      </c>
      <c r="H856" s="30" t="str">
        <f>IF('لیست کل'!H856="","",'لیست کل'!H856)</f>
        <v/>
      </c>
      <c r="I856" s="30" t="str">
        <f>IF('لیست کل'!I856="","",'لیست کل'!I856)</f>
        <v/>
      </c>
      <c r="J856" s="30" t="str">
        <f>IF('لیست کل'!J856="","",'لیست کل'!J856)</f>
        <v/>
      </c>
      <c r="K856" s="30" t="str">
        <f>IF('لیست کل'!K856="","",'لیست کل'!K856)</f>
        <v/>
      </c>
      <c r="L856" s="30" t="str">
        <f>IF('لیست کل'!L856="","",'لیست کل'!L856)</f>
        <v/>
      </c>
      <c r="M856" s="30" t="str">
        <f>IF('لیست کل'!M856="","",'لیست کل'!M856)</f>
        <v/>
      </c>
      <c r="N856" s="30" t="str">
        <f>IF('لیست کل'!N856="","",'لیست کل'!N856)</f>
        <v/>
      </c>
      <c r="O856" s="30" t="str">
        <f>IF('لیست کل'!O856="","",'لیست کل'!O856)</f>
        <v/>
      </c>
      <c r="P856" s="30" t="str">
        <f>IF('لیست کل'!P856="","",'لیست کل'!P856)</f>
        <v/>
      </c>
      <c r="Q856" s="30" t="str">
        <f>IF('لیست کل'!Q856="","",'لیست کل'!Q856)</f>
        <v/>
      </c>
      <c r="R856" s="30" t="str">
        <f>IF('لیست کل'!R856="","",'لیست کل'!R856)</f>
        <v/>
      </c>
      <c r="S856" s="30" t="str">
        <f>IF('لیست کل'!S856="","",'لیست کل'!S856)</f>
        <v/>
      </c>
      <c r="T856" s="87" t="str">
        <f>IF('لیست کل'!T856="","",'لیست کل'!T856)</f>
        <v/>
      </c>
    </row>
    <row r="857" spans="1:20" ht="21" hidden="1">
      <c r="A857" s="31">
        <f>IF('لیست کل'!A857="","",'لیست کل'!A857)</f>
        <v>854</v>
      </c>
      <c r="B857" s="31" t="str">
        <f>IF('لیست کل'!B857="","",'لیست کل'!B857)</f>
        <v/>
      </c>
      <c r="C857" s="31" t="str">
        <f>IF('لیست کل'!C857="","",'لیست کل'!C857)</f>
        <v/>
      </c>
      <c r="D857" s="31" t="str">
        <f>IF('لیست کل'!D857="","",'لیست کل'!D857)</f>
        <v/>
      </c>
      <c r="E857" s="31" t="str">
        <f>IF('لیست کل'!E857="","",'لیست کل'!E857)</f>
        <v/>
      </c>
      <c r="F857" s="31" t="str">
        <f>IF('لیست کل'!F857="","",'لیست کل'!F857)</f>
        <v/>
      </c>
      <c r="G857" s="31" t="str">
        <f>IF('لیست کل'!G857="","",'لیست کل'!G857)</f>
        <v/>
      </c>
      <c r="H857" s="31" t="str">
        <f>IF('لیست کل'!H857="","",'لیست کل'!H857)</f>
        <v/>
      </c>
      <c r="I857" s="31" t="str">
        <f>IF('لیست کل'!I857="","",'لیست کل'!I857)</f>
        <v/>
      </c>
      <c r="J857" s="31" t="str">
        <f>IF('لیست کل'!J857="","",'لیست کل'!J857)</f>
        <v/>
      </c>
      <c r="K857" s="31" t="str">
        <f>IF('لیست کل'!K857="","",'لیست کل'!K857)</f>
        <v/>
      </c>
      <c r="L857" s="31" t="str">
        <f>IF('لیست کل'!L857="","",'لیست کل'!L857)</f>
        <v/>
      </c>
      <c r="M857" s="31" t="str">
        <f>IF('لیست کل'!M857="","",'لیست کل'!M857)</f>
        <v/>
      </c>
      <c r="N857" s="31" t="str">
        <f>IF('لیست کل'!N857="","",'لیست کل'!N857)</f>
        <v/>
      </c>
      <c r="O857" s="31" t="str">
        <f>IF('لیست کل'!O857="","",'لیست کل'!O857)</f>
        <v/>
      </c>
      <c r="P857" s="31" t="str">
        <f>IF('لیست کل'!P857="","",'لیست کل'!P857)</f>
        <v/>
      </c>
      <c r="Q857" s="31" t="str">
        <f>IF('لیست کل'!Q857="","",'لیست کل'!Q857)</f>
        <v/>
      </c>
      <c r="R857" s="31" t="str">
        <f>IF('لیست کل'!R857="","",'لیست کل'!R857)</f>
        <v/>
      </c>
      <c r="S857" s="31" t="str">
        <f>IF('لیست کل'!S857="","",'لیست کل'!S857)</f>
        <v/>
      </c>
      <c r="T857" s="88" t="str">
        <f>IF('لیست کل'!T857="","",'لیست کل'!T857)</f>
        <v/>
      </c>
    </row>
    <row r="858" spans="1:20" ht="21" hidden="1">
      <c r="A858" s="30">
        <f>IF('لیست کل'!A858="","",'لیست کل'!A858)</f>
        <v>855</v>
      </c>
      <c r="B858" s="30" t="str">
        <f>IF('لیست کل'!B858="","",'لیست کل'!B858)</f>
        <v/>
      </c>
      <c r="C858" s="30" t="str">
        <f>IF('لیست کل'!C858="","",'لیست کل'!C858)</f>
        <v/>
      </c>
      <c r="D858" s="30" t="str">
        <f>IF('لیست کل'!D858="","",'لیست کل'!D858)</f>
        <v/>
      </c>
      <c r="E858" s="30" t="str">
        <f>IF('لیست کل'!E858="","",'لیست کل'!E858)</f>
        <v/>
      </c>
      <c r="F858" s="30" t="str">
        <f>IF('لیست کل'!F858="","",'لیست کل'!F858)</f>
        <v/>
      </c>
      <c r="G858" s="30" t="str">
        <f>IF('لیست کل'!G858="","",'لیست کل'!G858)</f>
        <v/>
      </c>
      <c r="H858" s="30" t="str">
        <f>IF('لیست کل'!H858="","",'لیست کل'!H858)</f>
        <v/>
      </c>
      <c r="I858" s="30" t="str">
        <f>IF('لیست کل'!I858="","",'لیست کل'!I858)</f>
        <v/>
      </c>
      <c r="J858" s="30" t="str">
        <f>IF('لیست کل'!J858="","",'لیست کل'!J858)</f>
        <v/>
      </c>
      <c r="K858" s="30" t="str">
        <f>IF('لیست کل'!K858="","",'لیست کل'!K858)</f>
        <v/>
      </c>
      <c r="L858" s="30" t="str">
        <f>IF('لیست کل'!L858="","",'لیست کل'!L858)</f>
        <v/>
      </c>
      <c r="M858" s="30" t="str">
        <f>IF('لیست کل'!M858="","",'لیست کل'!M858)</f>
        <v/>
      </c>
      <c r="N858" s="30" t="str">
        <f>IF('لیست کل'!N858="","",'لیست کل'!N858)</f>
        <v/>
      </c>
      <c r="O858" s="30" t="str">
        <f>IF('لیست کل'!O858="","",'لیست کل'!O858)</f>
        <v/>
      </c>
      <c r="P858" s="30" t="str">
        <f>IF('لیست کل'!P858="","",'لیست کل'!P858)</f>
        <v/>
      </c>
      <c r="Q858" s="30" t="str">
        <f>IF('لیست کل'!Q858="","",'لیست کل'!Q858)</f>
        <v/>
      </c>
      <c r="R858" s="30" t="str">
        <f>IF('لیست کل'!R858="","",'لیست کل'!R858)</f>
        <v/>
      </c>
      <c r="S858" s="30" t="str">
        <f>IF('لیست کل'!S858="","",'لیست کل'!S858)</f>
        <v/>
      </c>
      <c r="T858" s="87" t="str">
        <f>IF('لیست کل'!T858="","",'لیست کل'!T858)</f>
        <v/>
      </c>
    </row>
    <row r="859" spans="1:20" ht="21" hidden="1">
      <c r="A859" s="31">
        <f>IF('لیست کل'!A859="","",'لیست کل'!A859)</f>
        <v>856</v>
      </c>
      <c r="B859" s="31" t="str">
        <f>IF('لیست کل'!B859="","",'لیست کل'!B859)</f>
        <v/>
      </c>
      <c r="C859" s="31" t="str">
        <f>IF('لیست کل'!C859="","",'لیست کل'!C859)</f>
        <v/>
      </c>
      <c r="D859" s="31" t="str">
        <f>IF('لیست کل'!D859="","",'لیست کل'!D859)</f>
        <v/>
      </c>
      <c r="E859" s="31" t="str">
        <f>IF('لیست کل'!E859="","",'لیست کل'!E859)</f>
        <v/>
      </c>
      <c r="F859" s="31" t="str">
        <f>IF('لیست کل'!F859="","",'لیست کل'!F859)</f>
        <v/>
      </c>
      <c r="G859" s="31" t="str">
        <f>IF('لیست کل'!G859="","",'لیست کل'!G859)</f>
        <v/>
      </c>
      <c r="H859" s="31" t="str">
        <f>IF('لیست کل'!H859="","",'لیست کل'!H859)</f>
        <v/>
      </c>
      <c r="I859" s="31" t="str">
        <f>IF('لیست کل'!I859="","",'لیست کل'!I859)</f>
        <v/>
      </c>
      <c r="J859" s="31" t="str">
        <f>IF('لیست کل'!J859="","",'لیست کل'!J859)</f>
        <v/>
      </c>
      <c r="K859" s="31" t="str">
        <f>IF('لیست کل'!K859="","",'لیست کل'!K859)</f>
        <v/>
      </c>
      <c r="L859" s="31" t="str">
        <f>IF('لیست کل'!L859="","",'لیست کل'!L859)</f>
        <v/>
      </c>
      <c r="M859" s="31" t="str">
        <f>IF('لیست کل'!M859="","",'لیست کل'!M859)</f>
        <v/>
      </c>
      <c r="N859" s="31" t="str">
        <f>IF('لیست کل'!N859="","",'لیست کل'!N859)</f>
        <v/>
      </c>
      <c r="O859" s="31" t="str">
        <f>IF('لیست کل'!O859="","",'لیست کل'!O859)</f>
        <v/>
      </c>
      <c r="P859" s="31" t="str">
        <f>IF('لیست کل'!P859="","",'لیست کل'!P859)</f>
        <v/>
      </c>
      <c r="Q859" s="31" t="str">
        <f>IF('لیست کل'!Q859="","",'لیست کل'!Q859)</f>
        <v/>
      </c>
      <c r="R859" s="31" t="str">
        <f>IF('لیست کل'!R859="","",'لیست کل'!R859)</f>
        <v/>
      </c>
      <c r="S859" s="31" t="str">
        <f>IF('لیست کل'!S859="","",'لیست کل'!S859)</f>
        <v/>
      </c>
      <c r="T859" s="88" t="str">
        <f>IF('لیست کل'!T859="","",'لیست کل'!T859)</f>
        <v/>
      </c>
    </row>
    <row r="860" spans="1:20" ht="21" hidden="1">
      <c r="A860" s="30">
        <f>IF('لیست کل'!A860="","",'لیست کل'!A860)</f>
        <v>857</v>
      </c>
      <c r="B860" s="30" t="str">
        <f>IF('لیست کل'!B860="","",'لیست کل'!B860)</f>
        <v/>
      </c>
      <c r="C860" s="30" t="str">
        <f>IF('لیست کل'!C860="","",'لیست کل'!C860)</f>
        <v/>
      </c>
      <c r="D860" s="30" t="str">
        <f>IF('لیست کل'!D860="","",'لیست کل'!D860)</f>
        <v/>
      </c>
      <c r="E860" s="30" t="str">
        <f>IF('لیست کل'!E860="","",'لیست کل'!E860)</f>
        <v/>
      </c>
      <c r="F860" s="30" t="str">
        <f>IF('لیست کل'!F860="","",'لیست کل'!F860)</f>
        <v/>
      </c>
      <c r="G860" s="30" t="str">
        <f>IF('لیست کل'!G860="","",'لیست کل'!G860)</f>
        <v/>
      </c>
      <c r="H860" s="30" t="str">
        <f>IF('لیست کل'!H860="","",'لیست کل'!H860)</f>
        <v/>
      </c>
      <c r="I860" s="30" t="str">
        <f>IF('لیست کل'!I860="","",'لیست کل'!I860)</f>
        <v/>
      </c>
      <c r="J860" s="30" t="str">
        <f>IF('لیست کل'!J860="","",'لیست کل'!J860)</f>
        <v/>
      </c>
      <c r="K860" s="30" t="str">
        <f>IF('لیست کل'!K860="","",'لیست کل'!K860)</f>
        <v/>
      </c>
      <c r="L860" s="30" t="str">
        <f>IF('لیست کل'!L860="","",'لیست کل'!L860)</f>
        <v/>
      </c>
      <c r="M860" s="30" t="str">
        <f>IF('لیست کل'!M860="","",'لیست کل'!M860)</f>
        <v/>
      </c>
      <c r="N860" s="30" t="str">
        <f>IF('لیست کل'!N860="","",'لیست کل'!N860)</f>
        <v/>
      </c>
      <c r="O860" s="30" t="str">
        <f>IF('لیست کل'!O860="","",'لیست کل'!O860)</f>
        <v/>
      </c>
      <c r="P860" s="30" t="str">
        <f>IF('لیست کل'!P860="","",'لیست کل'!P860)</f>
        <v/>
      </c>
      <c r="Q860" s="30" t="str">
        <f>IF('لیست کل'!Q860="","",'لیست کل'!Q860)</f>
        <v/>
      </c>
      <c r="R860" s="30" t="str">
        <f>IF('لیست کل'!R860="","",'لیست کل'!R860)</f>
        <v/>
      </c>
      <c r="S860" s="30" t="str">
        <f>IF('لیست کل'!S860="","",'لیست کل'!S860)</f>
        <v/>
      </c>
      <c r="T860" s="87" t="str">
        <f>IF('لیست کل'!T860="","",'لیست کل'!T860)</f>
        <v/>
      </c>
    </row>
    <row r="861" spans="1:20" ht="21" hidden="1">
      <c r="A861" s="31">
        <f>IF('لیست کل'!A861="","",'لیست کل'!A861)</f>
        <v>858</v>
      </c>
      <c r="B861" s="31" t="str">
        <f>IF('لیست کل'!B861="","",'لیست کل'!B861)</f>
        <v/>
      </c>
      <c r="C861" s="31" t="str">
        <f>IF('لیست کل'!C861="","",'لیست کل'!C861)</f>
        <v/>
      </c>
      <c r="D861" s="31" t="str">
        <f>IF('لیست کل'!D861="","",'لیست کل'!D861)</f>
        <v/>
      </c>
      <c r="E861" s="31" t="str">
        <f>IF('لیست کل'!E861="","",'لیست کل'!E861)</f>
        <v/>
      </c>
      <c r="F861" s="31" t="str">
        <f>IF('لیست کل'!F861="","",'لیست کل'!F861)</f>
        <v/>
      </c>
      <c r="G861" s="31" t="str">
        <f>IF('لیست کل'!G861="","",'لیست کل'!G861)</f>
        <v/>
      </c>
      <c r="H861" s="31" t="str">
        <f>IF('لیست کل'!H861="","",'لیست کل'!H861)</f>
        <v/>
      </c>
      <c r="I861" s="31" t="str">
        <f>IF('لیست کل'!I861="","",'لیست کل'!I861)</f>
        <v/>
      </c>
      <c r="J861" s="31" t="str">
        <f>IF('لیست کل'!J861="","",'لیست کل'!J861)</f>
        <v/>
      </c>
      <c r="K861" s="31" t="str">
        <f>IF('لیست کل'!K861="","",'لیست کل'!K861)</f>
        <v/>
      </c>
      <c r="L861" s="31" t="str">
        <f>IF('لیست کل'!L861="","",'لیست کل'!L861)</f>
        <v/>
      </c>
      <c r="M861" s="31" t="str">
        <f>IF('لیست کل'!M861="","",'لیست کل'!M861)</f>
        <v/>
      </c>
      <c r="N861" s="31" t="str">
        <f>IF('لیست کل'!N861="","",'لیست کل'!N861)</f>
        <v/>
      </c>
      <c r="O861" s="31" t="str">
        <f>IF('لیست کل'!O861="","",'لیست کل'!O861)</f>
        <v/>
      </c>
      <c r="P861" s="31" t="str">
        <f>IF('لیست کل'!P861="","",'لیست کل'!P861)</f>
        <v/>
      </c>
      <c r="Q861" s="31" t="str">
        <f>IF('لیست کل'!Q861="","",'لیست کل'!Q861)</f>
        <v/>
      </c>
      <c r="R861" s="31" t="str">
        <f>IF('لیست کل'!R861="","",'لیست کل'!R861)</f>
        <v/>
      </c>
      <c r="S861" s="31" t="str">
        <f>IF('لیست کل'!S861="","",'لیست کل'!S861)</f>
        <v/>
      </c>
      <c r="T861" s="88" t="str">
        <f>IF('لیست کل'!T861="","",'لیست کل'!T861)</f>
        <v/>
      </c>
    </row>
    <row r="862" spans="1:20" ht="21" hidden="1">
      <c r="A862" s="30">
        <f>IF('لیست کل'!A862="","",'لیست کل'!A862)</f>
        <v>859</v>
      </c>
      <c r="B862" s="30" t="str">
        <f>IF('لیست کل'!B862="","",'لیست کل'!B862)</f>
        <v/>
      </c>
      <c r="C862" s="30" t="str">
        <f>IF('لیست کل'!C862="","",'لیست کل'!C862)</f>
        <v/>
      </c>
      <c r="D862" s="30" t="str">
        <f>IF('لیست کل'!D862="","",'لیست کل'!D862)</f>
        <v/>
      </c>
      <c r="E862" s="30" t="str">
        <f>IF('لیست کل'!E862="","",'لیست کل'!E862)</f>
        <v/>
      </c>
      <c r="F862" s="30" t="str">
        <f>IF('لیست کل'!F862="","",'لیست کل'!F862)</f>
        <v/>
      </c>
      <c r="G862" s="30" t="str">
        <f>IF('لیست کل'!G862="","",'لیست کل'!G862)</f>
        <v/>
      </c>
      <c r="H862" s="30" t="str">
        <f>IF('لیست کل'!H862="","",'لیست کل'!H862)</f>
        <v/>
      </c>
      <c r="I862" s="30" t="str">
        <f>IF('لیست کل'!I862="","",'لیست کل'!I862)</f>
        <v/>
      </c>
      <c r="J862" s="30" t="str">
        <f>IF('لیست کل'!J862="","",'لیست کل'!J862)</f>
        <v/>
      </c>
      <c r="K862" s="30" t="str">
        <f>IF('لیست کل'!K862="","",'لیست کل'!K862)</f>
        <v/>
      </c>
      <c r="L862" s="30" t="str">
        <f>IF('لیست کل'!L862="","",'لیست کل'!L862)</f>
        <v/>
      </c>
      <c r="M862" s="30" t="str">
        <f>IF('لیست کل'!M862="","",'لیست کل'!M862)</f>
        <v/>
      </c>
      <c r="N862" s="30" t="str">
        <f>IF('لیست کل'!N862="","",'لیست کل'!N862)</f>
        <v/>
      </c>
      <c r="O862" s="30" t="str">
        <f>IF('لیست کل'!O862="","",'لیست کل'!O862)</f>
        <v/>
      </c>
      <c r="P862" s="30" t="str">
        <f>IF('لیست کل'!P862="","",'لیست کل'!P862)</f>
        <v/>
      </c>
      <c r="Q862" s="30" t="str">
        <f>IF('لیست کل'!Q862="","",'لیست کل'!Q862)</f>
        <v/>
      </c>
      <c r="R862" s="30" t="str">
        <f>IF('لیست کل'!R862="","",'لیست کل'!R862)</f>
        <v/>
      </c>
      <c r="S862" s="30" t="str">
        <f>IF('لیست کل'!S862="","",'لیست کل'!S862)</f>
        <v/>
      </c>
      <c r="T862" s="87" t="str">
        <f>IF('لیست کل'!T862="","",'لیست کل'!T862)</f>
        <v/>
      </c>
    </row>
    <row r="863" spans="1:20" ht="21" hidden="1">
      <c r="A863" s="31">
        <f>IF('لیست کل'!A863="","",'لیست کل'!A863)</f>
        <v>860</v>
      </c>
      <c r="B863" s="31" t="str">
        <f>IF('لیست کل'!B863="","",'لیست کل'!B863)</f>
        <v/>
      </c>
      <c r="C863" s="31" t="str">
        <f>IF('لیست کل'!C863="","",'لیست کل'!C863)</f>
        <v/>
      </c>
      <c r="D863" s="31" t="str">
        <f>IF('لیست کل'!D863="","",'لیست کل'!D863)</f>
        <v/>
      </c>
      <c r="E863" s="31" t="str">
        <f>IF('لیست کل'!E863="","",'لیست کل'!E863)</f>
        <v/>
      </c>
      <c r="F863" s="31" t="str">
        <f>IF('لیست کل'!F863="","",'لیست کل'!F863)</f>
        <v/>
      </c>
      <c r="G863" s="31" t="str">
        <f>IF('لیست کل'!G863="","",'لیست کل'!G863)</f>
        <v/>
      </c>
      <c r="H863" s="31" t="str">
        <f>IF('لیست کل'!H863="","",'لیست کل'!H863)</f>
        <v/>
      </c>
      <c r="I863" s="31" t="str">
        <f>IF('لیست کل'!I863="","",'لیست کل'!I863)</f>
        <v/>
      </c>
      <c r="J863" s="31" t="str">
        <f>IF('لیست کل'!J863="","",'لیست کل'!J863)</f>
        <v/>
      </c>
      <c r="K863" s="31" t="str">
        <f>IF('لیست کل'!K863="","",'لیست کل'!K863)</f>
        <v/>
      </c>
      <c r="L863" s="31" t="str">
        <f>IF('لیست کل'!L863="","",'لیست کل'!L863)</f>
        <v/>
      </c>
      <c r="M863" s="31" t="str">
        <f>IF('لیست کل'!M863="","",'لیست کل'!M863)</f>
        <v/>
      </c>
      <c r="N863" s="31" t="str">
        <f>IF('لیست کل'!N863="","",'لیست کل'!N863)</f>
        <v/>
      </c>
      <c r="O863" s="31" t="str">
        <f>IF('لیست کل'!O863="","",'لیست کل'!O863)</f>
        <v/>
      </c>
      <c r="P863" s="31" t="str">
        <f>IF('لیست کل'!P863="","",'لیست کل'!P863)</f>
        <v/>
      </c>
      <c r="Q863" s="31" t="str">
        <f>IF('لیست کل'!Q863="","",'لیست کل'!Q863)</f>
        <v/>
      </c>
      <c r="R863" s="31" t="str">
        <f>IF('لیست کل'!R863="","",'لیست کل'!R863)</f>
        <v/>
      </c>
      <c r="S863" s="31" t="str">
        <f>IF('لیست کل'!S863="","",'لیست کل'!S863)</f>
        <v/>
      </c>
      <c r="T863" s="88" t="str">
        <f>IF('لیست کل'!T863="","",'لیست کل'!T863)</f>
        <v/>
      </c>
    </row>
    <row r="864" spans="1:20" ht="21" hidden="1">
      <c r="A864" s="30">
        <f>IF('لیست کل'!A864="","",'لیست کل'!A864)</f>
        <v>861</v>
      </c>
      <c r="B864" s="30" t="str">
        <f>IF('لیست کل'!B864="","",'لیست کل'!B864)</f>
        <v/>
      </c>
      <c r="C864" s="30" t="str">
        <f>IF('لیست کل'!C864="","",'لیست کل'!C864)</f>
        <v/>
      </c>
      <c r="D864" s="30" t="str">
        <f>IF('لیست کل'!D864="","",'لیست کل'!D864)</f>
        <v/>
      </c>
      <c r="E864" s="30" t="str">
        <f>IF('لیست کل'!E864="","",'لیست کل'!E864)</f>
        <v/>
      </c>
      <c r="F864" s="30" t="str">
        <f>IF('لیست کل'!F864="","",'لیست کل'!F864)</f>
        <v/>
      </c>
      <c r="G864" s="30" t="str">
        <f>IF('لیست کل'!G864="","",'لیست کل'!G864)</f>
        <v/>
      </c>
      <c r="H864" s="30" t="str">
        <f>IF('لیست کل'!H864="","",'لیست کل'!H864)</f>
        <v/>
      </c>
      <c r="I864" s="30" t="str">
        <f>IF('لیست کل'!I864="","",'لیست کل'!I864)</f>
        <v/>
      </c>
      <c r="J864" s="30" t="str">
        <f>IF('لیست کل'!J864="","",'لیست کل'!J864)</f>
        <v/>
      </c>
      <c r="K864" s="30" t="str">
        <f>IF('لیست کل'!K864="","",'لیست کل'!K864)</f>
        <v/>
      </c>
      <c r="L864" s="30" t="str">
        <f>IF('لیست کل'!L864="","",'لیست کل'!L864)</f>
        <v/>
      </c>
      <c r="M864" s="30" t="str">
        <f>IF('لیست کل'!M864="","",'لیست کل'!M864)</f>
        <v/>
      </c>
      <c r="N864" s="30" t="str">
        <f>IF('لیست کل'!N864="","",'لیست کل'!N864)</f>
        <v/>
      </c>
      <c r="O864" s="30" t="str">
        <f>IF('لیست کل'!O864="","",'لیست کل'!O864)</f>
        <v/>
      </c>
      <c r="P864" s="30" t="str">
        <f>IF('لیست کل'!P864="","",'لیست کل'!P864)</f>
        <v/>
      </c>
      <c r="Q864" s="30" t="str">
        <f>IF('لیست کل'!Q864="","",'لیست کل'!Q864)</f>
        <v/>
      </c>
      <c r="R864" s="30" t="str">
        <f>IF('لیست کل'!R864="","",'لیست کل'!R864)</f>
        <v/>
      </c>
      <c r="S864" s="30" t="str">
        <f>IF('لیست کل'!S864="","",'لیست کل'!S864)</f>
        <v/>
      </c>
      <c r="T864" s="87" t="str">
        <f>IF('لیست کل'!T864="","",'لیست کل'!T864)</f>
        <v/>
      </c>
    </row>
    <row r="865" spans="1:20" ht="21" hidden="1">
      <c r="A865" s="31">
        <f>IF('لیست کل'!A865="","",'لیست کل'!A865)</f>
        <v>862</v>
      </c>
      <c r="B865" s="31" t="str">
        <f>IF('لیست کل'!B865="","",'لیست کل'!B865)</f>
        <v/>
      </c>
      <c r="C865" s="31" t="str">
        <f>IF('لیست کل'!C865="","",'لیست کل'!C865)</f>
        <v/>
      </c>
      <c r="D865" s="31" t="str">
        <f>IF('لیست کل'!D865="","",'لیست کل'!D865)</f>
        <v/>
      </c>
      <c r="E865" s="31" t="str">
        <f>IF('لیست کل'!E865="","",'لیست کل'!E865)</f>
        <v/>
      </c>
      <c r="F865" s="31" t="str">
        <f>IF('لیست کل'!F865="","",'لیست کل'!F865)</f>
        <v/>
      </c>
      <c r="G865" s="31" t="str">
        <f>IF('لیست کل'!G865="","",'لیست کل'!G865)</f>
        <v/>
      </c>
      <c r="H865" s="31" t="str">
        <f>IF('لیست کل'!H865="","",'لیست کل'!H865)</f>
        <v/>
      </c>
      <c r="I865" s="31" t="str">
        <f>IF('لیست کل'!I865="","",'لیست کل'!I865)</f>
        <v/>
      </c>
      <c r="J865" s="31" t="str">
        <f>IF('لیست کل'!J865="","",'لیست کل'!J865)</f>
        <v/>
      </c>
      <c r="K865" s="31" t="str">
        <f>IF('لیست کل'!K865="","",'لیست کل'!K865)</f>
        <v/>
      </c>
      <c r="L865" s="31" t="str">
        <f>IF('لیست کل'!L865="","",'لیست کل'!L865)</f>
        <v/>
      </c>
      <c r="M865" s="31" t="str">
        <f>IF('لیست کل'!M865="","",'لیست کل'!M865)</f>
        <v/>
      </c>
      <c r="N865" s="31" t="str">
        <f>IF('لیست کل'!N865="","",'لیست کل'!N865)</f>
        <v/>
      </c>
      <c r="O865" s="31" t="str">
        <f>IF('لیست کل'!O865="","",'لیست کل'!O865)</f>
        <v/>
      </c>
      <c r="P865" s="31" t="str">
        <f>IF('لیست کل'!P865="","",'لیست کل'!P865)</f>
        <v/>
      </c>
      <c r="Q865" s="31" t="str">
        <f>IF('لیست کل'!Q865="","",'لیست کل'!Q865)</f>
        <v/>
      </c>
      <c r="R865" s="31" t="str">
        <f>IF('لیست کل'!R865="","",'لیست کل'!R865)</f>
        <v/>
      </c>
      <c r="S865" s="31" t="str">
        <f>IF('لیست کل'!S865="","",'لیست کل'!S865)</f>
        <v/>
      </c>
      <c r="T865" s="88" t="str">
        <f>IF('لیست کل'!T865="","",'لیست کل'!T865)</f>
        <v/>
      </c>
    </row>
    <row r="866" spans="1:20" ht="21" hidden="1">
      <c r="A866" s="30">
        <f>IF('لیست کل'!A866="","",'لیست کل'!A866)</f>
        <v>863</v>
      </c>
      <c r="B866" s="30" t="str">
        <f>IF('لیست کل'!B866="","",'لیست کل'!B866)</f>
        <v/>
      </c>
      <c r="C866" s="30" t="str">
        <f>IF('لیست کل'!C866="","",'لیست کل'!C866)</f>
        <v/>
      </c>
      <c r="D866" s="30" t="str">
        <f>IF('لیست کل'!D866="","",'لیست کل'!D866)</f>
        <v/>
      </c>
      <c r="E866" s="30" t="str">
        <f>IF('لیست کل'!E866="","",'لیست کل'!E866)</f>
        <v/>
      </c>
      <c r="F866" s="30" t="str">
        <f>IF('لیست کل'!F866="","",'لیست کل'!F866)</f>
        <v/>
      </c>
      <c r="G866" s="30" t="str">
        <f>IF('لیست کل'!G866="","",'لیست کل'!G866)</f>
        <v/>
      </c>
      <c r="H866" s="30" t="str">
        <f>IF('لیست کل'!H866="","",'لیست کل'!H866)</f>
        <v/>
      </c>
      <c r="I866" s="30" t="str">
        <f>IF('لیست کل'!I866="","",'لیست کل'!I866)</f>
        <v/>
      </c>
      <c r="J866" s="30" t="str">
        <f>IF('لیست کل'!J866="","",'لیست کل'!J866)</f>
        <v/>
      </c>
      <c r="K866" s="30" t="str">
        <f>IF('لیست کل'!K866="","",'لیست کل'!K866)</f>
        <v/>
      </c>
      <c r="L866" s="30" t="str">
        <f>IF('لیست کل'!L866="","",'لیست کل'!L866)</f>
        <v/>
      </c>
      <c r="M866" s="30" t="str">
        <f>IF('لیست کل'!M866="","",'لیست کل'!M866)</f>
        <v/>
      </c>
      <c r="N866" s="30" t="str">
        <f>IF('لیست کل'!N866="","",'لیست کل'!N866)</f>
        <v/>
      </c>
      <c r="O866" s="30" t="str">
        <f>IF('لیست کل'!O866="","",'لیست کل'!O866)</f>
        <v/>
      </c>
      <c r="P866" s="30" t="str">
        <f>IF('لیست کل'!P866="","",'لیست کل'!P866)</f>
        <v/>
      </c>
      <c r="Q866" s="30" t="str">
        <f>IF('لیست کل'!Q866="","",'لیست کل'!Q866)</f>
        <v/>
      </c>
      <c r="R866" s="30" t="str">
        <f>IF('لیست کل'!R866="","",'لیست کل'!R866)</f>
        <v/>
      </c>
      <c r="S866" s="30" t="str">
        <f>IF('لیست کل'!S866="","",'لیست کل'!S866)</f>
        <v/>
      </c>
      <c r="T866" s="87" t="str">
        <f>IF('لیست کل'!T866="","",'لیست کل'!T866)</f>
        <v/>
      </c>
    </row>
    <row r="867" spans="1:20" ht="21" hidden="1">
      <c r="A867" s="31">
        <f>IF('لیست کل'!A867="","",'لیست کل'!A867)</f>
        <v>864</v>
      </c>
      <c r="B867" s="31" t="str">
        <f>IF('لیست کل'!B867="","",'لیست کل'!B867)</f>
        <v/>
      </c>
      <c r="C867" s="31" t="str">
        <f>IF('لیست کل'!C867="","",'لیست کل'!C867)</f>
        <v/>
      </c>
      <c r="D867" s="31" t="str">
        <f>IF('لیست کل'!D867="","",'لیست کل'!D867)</f>
        <v/>
      </c>
      <c r="E867" s="31" t="str">
        <f>IF('لیست کل'!E867="","",'لیست کل'!E867)</f>
        <v/>
      </c>
      <c r="F867" s="31" t="str">
        <f>IF('لیست کل'!F867="","",'لیست کل'!F867)</f>
        <v/>
      </c>
      <c r="G867" s="31" t="str">
        <f>IF('لیست کل'!G867="","",'لیست کل'!G867)</f>
        <v/>
      </c>
      <c r="H867" s="31" t="str">
        <f>IF('لیست کل'!H867="","",'لیست کل'!H867)</f>
        <v/>
      </c>
      <c r="I867" s="31" t="str">
        <f>IF('لیست کل'!I867="","",'لیست کل'!I867)</f>
        <v/>
      </c>
      <c r="J867" s="31" t="str">
        <f>IF('لیست کل'!J867="","",'لیست کل'!J867)</f>
        <v/>
      </c>
      <c r="K867" s="31" t="str">
        <f>IF('لیست کل'!K867="","",'لیست کل'!K867)</f>
        <v/>
      </c>
      <c r="L867" s="31" t="str">
        <f>IF('لیست کل'!L867="","",'لیست کل'!L867)</f>
        <v/>
      </c>
      <c r="M867" s="31" t="str">
        <f>IF('لیست کل'!M867="","",'لیست کل'!M867)</f>
        <v/>
      </c>
      <c r="N867" s="31" t="str">
        <f>IF('لیست کل'!N867="","",'لیست کل'!N867)</f>
        <v/>
      </c>
      <c r="O867" s="31" t="str">
        <f>IF('لیست کل'!O867="","",'لیست کل'!O867)</f>
        <v/>
      </c>
      <c r="P867" s="31" t="str">
        <f>IF('لیست کل'!P867="","",'لیست کل'!P867)</f>
        <v/>
      </c>
      <c r="Q867" s="31" t="str">
        <f>IF('لیست کل'!Q867="","",'لیست کل'!Q867)</f>
        <v/>
      </c>
      <c r="R867" s="31" t="str">
        <f>IF('لیست کل'!R867="","",'لیست کل'!R867)</f>
        <v/>
      </c>
      <c r="S867" s="31" t="str">
        <f>IF('لیست کل'!S867="","",'لیست کل'!S867)</f>
        <v/>
      </c>
      <c r="T867" s="88" t="str">
        <f>IF('لیست کل'!T867="","",'لیست کل'!T867)</f>
        <v/>
      </c>
    </row>
    <row r="868" spans="1:20" ht="21" hidden="1">
      <c r="A868" s="30">
        <f>IF('لیست کل'!A868="","",'لیست کل'!A868)</f>
        <v>865</v>
      </c>
      <c r="B868" s="30" t="str">
        <f>IF('لیست کل'!B868="","",'لیست کل'!B868)</f>
        <v/>
      </c>
      <c r="C868" s="30" t="str">
        <f>IF('لیست کل'!C868="","",'لیست کل'!C868)</f>
        <v/>
      </c>
      <c r="D868" s="30" t="str">
        <f>IF('لیست کل'!D868="","",'لیست کل'!D868)</f>
        <v/>
      </c>
      <c r="E868" s="30" t="str">
        <f>IF('لیست کل'!E868="","",'لیست کل'!E868)</f>
        <v/>
      </c>
      <c r="F868" s="30" t="str">
        <f>IF('لیست کل'!F868="","",'لیست کل'!F868)</f>
        <v/>
      </c>
      <c r="G868" s="30" t="str">
        <f>IF('لیست کل'!G868="","",'لیست کل'!G868)</f>
        <v/>
      </c>
      <c r="H868" s="30" t="str">
        <f>IF('لیست کل'!H868="","",'لیست کل'!H868)</f>
        <v/>
      </c>
      <c r="I868" s="30" t="str">
        <f>IF('لیست کل'!I868="","",'لیست کل'!I868)</f>
        <v/>
      </c>
      <c r="J868" s="30" t="str">
        <f>IF('لیست کل'!J868="","",'لیست کل'!J868)</f>
        <v/>
      </c>
      <c r="K868" s="30" t="str">
        <f>IF('لیست کل'!K868="","",'لیست کل'!K868)</f>
        <v/>
      </c>
      <c r="L868" s="30" t="str">
        <f>IF('لیست کل'!L868="","",'لیست کل'!L868)</f>
        <v/>
      </c>
      <c r="M868" s="30" t="str">
        <f>IF('لیست کل'!M868="","",'لیست کل'!M868)</f>
        <v/>
      </c>
      <c r="N868" s="30" t="str">
        <f>IF('لیست کل'!N868="","",'لیست کل'!N868)</f>
        <v/>
      </c>
      <c r="O868" s="30" t="str">
        <f>IF('لیست کل'!O868="","",'لیست کل'!O868)</f>
        <v/>
      </c>
      <c r="P868" s="30" t="str">
        <f>IF('لیست کل'!P868="","",'لیست کل'!P868)</f>
        <v/>
      </c>
      <c r="Q868" s="30" t="str">
        <f>IF('لیست کل'!Q868="","",'لیست کل'!Q868)</f>
        <v/>
      </c>
      <c r="R868" s="30" t="str">
        <f>IF('لیست کل'!R868="","",'لیست کل'!R868)</f>
        <v/>
      </c>
      <c r="S868" s="30" t="str">
        <f>IF('لیست کل'!S868="","",'لیست کل'!S868)</f>
        <v/>
      </c>
      <c r="T868" s="87" t="str">
        <f>IF('لیست کل'!T868="","",'لیست کل'!T868)</f>
        <v/>
      </c>
    </row>
    <row r="869" spans="1:20" ht="21" hidden="1">
      <c r="A869" s="31">
        <f>IF('لیست کل'!A869="","",'لیست کل'!A869)</f>
        <v>866</v>
      </c>
      <c r="B869" s="31" t="str">
        <f>IF('لیست کل'!B869="","",'لیست کل'!B869)</f>
        <v/>
      </c>
      <c r="C869" s="31" t="str">
        <f>IF('لیست کل'!C869="","",'لیست کل'!C869)</f>
        <v/>
      </c>
      <c r="D869" s="31" t="str">
        <f>IF('لیست کل'!D869="","",'لیست کل'!D869)</f>
        <v/>
      </c>
      <c r="E869" s="31" t="str">
        <f>IF('لیست کل'!E869="","",'لیست کل'!E869)</f>
        <v/>
      </c>
      <c r="F869" s="31" t="str">
        <f>IF('لیست کل'!F869="","",'لیست کل'!F869)</f>
        <v/>
      </c>
      <c r="G869" s="31" t="str">
        <f>IF('لیست کل'!G869="","",'لیست کل'!G869)</f>
        <v/>
      </c>
      <c r="H869" s="31" t="str">
        <f>IF('لیست کل'!H869="","",'لیست کل'!H869)</f>
        <v/>
      </c>
      <c r="I869" s="31" t="str">
        <f>IF('لیست کل'!I869="","",'لیست کل'!I869)</f>
        <v/>
      </c>
      <c r="J869" s="31" t="str">
        <f>IF('لیست کل'!J869="","",'لیست کل'!J869)</f>
        <v/>
      </c>
      <c r="K869" s="31" t="str">
        <f>IF('لیست کل'!K869="","",'لیست کل'!K869)</f>
        <v/>
      </c>
      <c r="L869" s="31" t="str">
        <f>IF('لیست کل'!L869="","",'لیست کل'!L869)</f>
        <v/>
      </c>
      <c r="M869" s="31" t="str">
        <f>IF('لیست کل'!M869="","",'لیست کل'!M869)</f>
        <v/>
      </c>
      <c r="N869" s="31" t="str">
        <f>IF('لیست کل'!N869="","",'لیست کل'!N869)</f>
        <v/>
      </c>
      <c r="O869" s="31" t="str">
        <f>IF('لیست کل'!O869="","",'لیست کل'!O869)</f>
        <v/>
      </c>
      <c r="P869" s="31" t="str">
        <f>IF('لیست کل'!P869="","",'لیست کل'!P869)</f>
        <v/>
      </c>
      <c r="Q869" s="31" t="str">
        <f>IF('لیست کل'!Q869="","",'لیست کل'!Q869)</f>
        <v/>
      </c>
      <c r="R869" s="31" t="str">
        <f>IF('لیست کل'!R869="","",'لیست کل'!R869)</f>
        <v/>
      </c>
      <c r="S869" s="31" t="str">
        <f>IF('لیست کل'!S869="","",'لیست کل'!S869)</f>
        <v/>
      </c>
      <c r="T869" s="88" t="str">
        <f>IF('لیست کل'!T869="","",'لیست کل'!T869)</f>
        <v/>
      </c>
    </row>
    <row r="870" spans="1:20" ht="21" hidden="1">
      <c r="A870" s="30">
        <f>IF('لیست کل'!A870="","",'لیست کل'!A870)</f>
        <v>867</v>
      </c>
      <c r="B870" s="30" t="str">
        <f>IF('لیست کل'!B870="","",'لیست کل'!B870)</f>
        <v/>
      </c>
      <c r="C870" s="30" t="str">
        <f>IF('لیست کل'!C870="","",'لیست کل'!C870)</f>
        <v/>
      </c>
      <c r="D870" s="30" t="str">
        <f>IF('لیست کل'!D870="","",'لیست کل'!D870)</f>
        <v/>
      </c>
      <c r="E870" s="30" t="str">
        <f>IF('لیست کل'!E870="","",'لیست کل'!E870)</f>
        <v/>
      </c>
      <c r="F870" s="30" t="str">
        <f>IF('لیست کل'!F870="","",'لیست کل'!F870)</f>
        <v/>
      </c>
      <c r="G870" s="30" t="str">
        <f>IF('لیست کل'!G870="","",'لیست کل'!G870)</f>
        <v/>
      </c>
      <c r="H870" s="30" t="str">
        <f>IF('لیست کل'!H870="","",'لیست کل'!H870)</f>
        <v/>
      </c>
      <c r="I870" s="30" t="str">
        <f>IF('لیست کل'!I870="","",'لیست کل'!I870)</f>
        <v/>
      </c>
      <c r="J870" s="30" t="str">
        <f>IF('لیست کل'!J870="","",'لیست کل'!J870)</f>
        <v/>
      </c>
      <c r="K870" s="30" t="str">
        <f>IF('لیست کل'!K870="","",'لیست کل'!K870)</f>
        <v/>
      </c>
      <c r="L870" s="30" t="str">
        <f>IF('لیست کل'!L870="","",'لیست کل'!L870)</f>
        <v/>
      </c>
      <c r="M870" s="30" t="str">
        <f>IF('لیست کل'!M870="","",'لیست کل'!M870)</f>
        <v/>
      </c>
      <c r="N870" s="30" t="str">
        <f>IF('لیست کل'!N870="","",'لیست کل'!N870)</f>
        <v/>
      </c>
      <c r="O870" s="30" t="str">
        <f>IF('لیست کل'!O870="","",'لیست کل'!O870)</f>
        <v/>
      </c>
      <c r="P870" s="30" t="str">
        <f>IF('لیست کل'!P870="","",'لیست کل'!P870)</f>
        <v/>
      </c>
      <c r="Q870" s="30" t="str">
        <f>IF('لیست کل'!Q870="","",'لیست کل'!Q870)</f>
        <v/>
      </c>
      <c r="R870" s="30" t="str">
        <f>IF('لیست کل'!R870="","",'لیست کل'!R870)</f>
        <v/>
      </c>
      <c r="S870" s="30" t="str">
        <f>IF('لیست کل'!S870="","",'لیست کل'!S870)</f>
        <v/>
      </c>
      <c r="T870" s="87" t="str">
        <f>IF('لیست کل'!T870="","",'لیست کل'!T870)</f>
        <v/>
      </c>
    </row>
    <row r="871" spans="1:20" ht="21" hidden="1">
      <c r="A871" s="31">
        <f>IF('لیست کل'!A871="","",'لیست کل'!A871)</f>
        <v>868</v>
      </c>
      <c r="B871" s="31" t="str">
        <f>IF('لیست کل'!B871="","",'لیست کل'!B871)</f>
        <v/>
      </c>
      <c r="C871" s="31" t="str">
        <f>IF('لیست کل'!C871="","",'لیست کل'!C871)</f>
        <v/>
      </c>
      <c r="D871" s="31" t="str">
        <f>IF('لیست کل'!D871="","",'لیست کل'!D871)</f>
        <v/>
      </c>
      <c r="E871" s="31" t="str">
        <f>IF('لیست کل'!E871="","",'لیست کل'!E871)</f>
        <v/>
      </c>
      <c r="F871" s="31" t="str">
        <f>IF('لیست کل'!F871="","",'لیست کل'!F871)</f>
        <v/>
      </c>
      <c r="G871" s="31" t="str">
        <f>IF('لیست کل'!G871="","",'لیست کل'!G871)</f>
        <v/>
      </c>
      <c r="H871" s="31" t="str">
        <f>IF('لیست کل'!H871="","",'لیست کل'!H871)</f>
        <v/>
      </c>
      <c r="I871" s="31" t="str">
        <f>IF('لیست کل'!I871="","",'لیست کل'!I871)</f>
        <v/>
      </c>
      <c r="J871" s="31" t="str">
        <f>IF('لیست کل'!J871="","",'لیست کل'!J871)</f>
        <v/>
      </c>
      <c r="K871" s="31" t="str">
        <f>IF('لیست کل'!K871="","",'لیست کل'!K871)</f>
        <v/>
      </c>
      <c r="L871" s="31" t="str">
        <f>IF('لیست کل'!L871="","",'لیست کل'!L871)</f>
        <v/>
      </c>
      <c r="M871" s="31" t="str">
        <f>IF('لیست کل'!M871="","",'لیست کل'!M871)</f>
        <v/>
      </c>
      <c r="N871" s="31" t="str">
        <f>IF('لیست کل'!N871="","",'لیست کل'!N871)</f>
        <v/>
      </c>
      <c r="O871" s="31" t="str">
        <f>IF('لیست کل'!O871="","",'لیست کل'!O871)</f>
        <v/>
      </c>
      <c r="P871" s="31" t="str">
        <f>IF('لیست کل'!P871="","",'لیست کل'!P871)</f>
        <v/>
      </c>
      <c r="Q871" s="31" t="str">
        <f>IF('لیست کل'!Q871="","",'لیست کل'!Q871)</f>
        <v/>
      </c>
      <c r="R871" s="31" t="str">
        <f>IF('لیست کل'!R871="","",'لیست کل'!R871)</f>
        <v/>
      </c>
      <c r="S871" s="31" t="str">
        <f>IF('لیست کل'!S871="","",'لیست کل'!S871)</f>
        <v/>
      </c>
      <c r="T871" s="88" t="str">
        <f>IF('لیست کل'!T871="","",'لیست کل'!T871)</f>
        <v/>
      </c>
    </row>
    <row r="872" spans="1:20" ht="21" hidden="1">
      <c r="A872" s="30">
        <f>IF('لیست کل'!A872="","",'لیست کل'!A872)</f>
        <v>869</v>
      </c>
      <c r="B872" s="30" t="str">
        <f>IF('لیست کل'!B872="","",'لیست کل'!B872)</f>
        <v/>
      </c>
      <c r="C872" s="30" t="str">
        <f>IF('لیست کل'!C872="","",'لیست کل'!C872)</f>
        <v/>
      </c>
      <c r="D872" s="30" t="str">
        <f>IF('لیست کل'!D872="","",'لیست کل'!D872)</f>
        <v/>
      </c>
      <c r="E872" s="30" t="str">
        <f>IF('لیست کل'!E872="","",'لیست کل'!E872)</f>
        <v/>
      </c>
      <c r="F872" s="30" t="str">
        <f>IF('لیست کل'!F872="","",'لیست کل'!F872)</f>
        <v/>
      </c>
      <c r="G872" s="30" t="str">
        <f>IF('لیست کل'!G872="","",'لیست کل'!G872)</f>
        <v/>
      </c>
      <c r="H872" s="30" t="str">
        <f>IF('لیست کل'!H872="","",'لیست کل'!H872)</f>
        <v/>
      </c>
      <c r="I872" s="30" t="str">
        <f>IF('لیست کل'!I872="","",'لیست کل'!I872)</f>
        <v/>
      </c>
      <c r="J872" s="30" t="str">
        <f>IF('لیست کل'!J872="","",'لیست کل'!J872)</f>
        <v/>
      </c>
      <c r="K872" s="30" t="str">
        <f>IF('لیست کل'!K872="","",'لیست کل'!K872)</f>
        <v/>
      </c>
      <c r="L872" s="30" t="str">
        <f>IF('لیست کل'!L872="","",'لیست کل'!L872)</f>
        <v/>
      </c>
      <c r="M872" s="30" t="str">
        <f>IF('لیست کل'!M872="","",'لیست کل'!M872)</f>
        <v/>
      </c>
      <c r="N872" s="30" t="str">
        <f>IF('لیست کل'!N872="","",'لیست کل'!N872)</f>
        <v/>
      </c>
      <c r="O872" s="30" t="str">
        <f>IF('لیست کل'!O872="","",'لیست کل'!O872)</f>
        <v/>
      </c>
      <c r="P872" s="30" t="str">
        <f>IF('لیست کل'!P872="","",'لیست کل'!P872)</f>
        <v/>
      </c>
      <c r="Q872" s="30" t="str">
        <f>IF('لیست کل'!Q872="","",'لیست کل'!Q872)</f>
        <v/>
      </c>
      <c r="R872" s="30" t="str">
        <f>IF('لیست کل'!R872="","",'لیست کل'!R872)</f>
        <v/>
      </c>
      <c r="S872" s="30" t="str">
        <f>IF('لیست کل'!S872="","",'لیست کل'!S872)</f>
        <v/>
      </c>
      <c r="T872" s="87" t="str">
        <f>IF('لیست کل'!T872="","",'لیست کل'!T872)</f>
        <v/>
      </c>
    </row>
    <row r="873" spans="1:20" ht="21" hidden="1">
      <c r="A873" s="31">
        <f>IF('لیست کل'!A873="","",'لیست کل'!A873)</f>
        <v>870</v>
      </c>
      <c r="B873" s="31" t="str">
        <f>IF('لیست کل'!B873="","",'لیست کل'!B873)</f>
        <v/>
      </c>
      <c r="C873" s="31" t="str">
        <f>IF('لیست کل'!C873="","",'لیست کل'!C873)</f>
        <v/>
      </c>
      <c r="D873" s="31" t="str">
        <f>IF('لیست کل'!D873="","",'لیست کل'!D873)</f>
        <v/>
      </c>
      <c r="E873" s="31" t="str">
        <f>IF('لیست کل'!E873="","",'لیست کل'!E873)</f>
        <v/>
      </c>
      <c r="F873" s="31" t="str">
        <f>IF('لیست کل'!F873="","",'لیست کل'!F873)</f>
        <v/>
      </c>
      <c r="G873" s="31" t="str">
        <f>IF('لیست کل'!G873="","",'لیست کل'!G873)</f>
        <v/>
      </c>
      <c r="H873" s="31" t="str">
        <f>IF('لیست کل'!H873="","",'لیست کل'!H873)</f>
        <v/>
      </c>
      <c r="I873" s="31" t="str">
        <f>IF('لیست کل'!I873="","",'لیست کل'!I873)</f>
        <v/>
      </c>
      <c r="J873" s="31" t="str">
        <f>IF('لیست کل'!J873="","",'لیست کل'!J873)</f>
        <v/>
      </c>
      <c r="K873" s="31" t="str">
        <f>IF('لیست کل'!K873="","",'لیست کل'!K873)</f>
        <v/>
      </c>
      <c r="L873" s="31" t="str">
        <f>IF('لیست کل'!L873="","",'لیست کل'!L873)</f>
        <v/>
      </c>
      <c r="M873" s="31" t="str">
        <f>IF('لیست کل'!M873="","",'لیست کل'!M873)</f>
        <v/>
      </c>
      <c r="N873" s="31" t="str">
        <f>IF('لیست کل'!N873="","",'لیست کل'!N873)</f>
        <v/>
      </c>
      <c r="O873" s="31" t="str">
        <f>IF('لیست کل'!O873="","",'لیست کل'!O873)</f>
        <v/>
      </c>
      <c r="P873" s="31" t="str">
        <f>IF('لیست کل'!P873="","",'لیست کل'!P873)</f>
        <v/>
      </c>
      <c r="Q873" s="31" t="str">
        <f>IF('لیست کل'!Q873="","",'لیست کل'!Q873)</f>
        <v/>
      </c>
      <c r="R873" s="31" t="str">
        <f>IF('لیست کل'!R873="","",'لیست کل'!R873)</f>
        <v/>
      </c>
      <c r="S873" s="31" t="str">
        <f>IF('لیست کل'!S873="","",'لیست کل'!S873)</f>
        <v/>
      </c>
      <c r="T873" s="88" t="str">
        <f>IF('لیست کل'!T873="","",'لیست کل'!T873)</f>
        <v/>
      </c>
    </row>
    <row r="874" spans="1:20" ht="21" hidden="1">
      <c r="A874" s="30">
        <f>IF('لیست کل'!A874="","",'لیست کل'!A874)</f>
        <v>871</v>
      </c>
      <c r="B874" s="30" t="str">
        <f>IF('لیست کل'!B874="","",'لیست کل'!B874)</f>
        <v/>
      </c>
      <c r="C874" s="30" t="str">
        <f>IF('لیست کل'!C874="","",'لیست کل'!C874)</f>
        <v/>
      </c>
      <c r="D874" s="30" t="str">
        <f>IF('لیست کل'!D874="","",'لیست کل'!D874)</f>
        <v/>
      </c>
      <c r="E874" s="30" t="str">
        <f>IF('لیست کل'!E874="","",'لیست کل'!E874)</f>
        <v/>
      </c>
      <c r="F874" s="30" t="str">
        <f>IF('لیست کل'!F874="","",'لیست کل'!F874)</f>
        <v/>
      </c>
      <c r="G874" s="30" t="str">
        <f>IF('لیست کل'!G874="","",'لیست کل'!G874)</f>
        <v/>
      </c>
      <c r="H874" s="30" t="str">
        <f>IF('لیست کل'!H874="","",'لیست کل'!H874)</f>
        <v/>
      </c>
      <c r="I874" s="30" t="str">
        <f>IF('لیست کل'!I874="","",'لیست کل'!I874)</f>
        <v/>
      </c>
      <c r="J874" s="30" t="str">
        <f>IF('لیست کل'!J874="","",'لیست کل'!J874)</f>
        <v/>
      </c>
      <c r="K874" s="30" t="str">
        <f>IF('لیست کل'!K874="","",'لیست کل'!K874)</f>
        <v/>
      </c>
      <c r="L874" s="30" t="str">
        <f>IF('لیست کل'!L874="","",'لیست کل'!L874)</f>
        <v/>
      </c>
      <c r="M874" s="30" t="str">
        <f>IF('لیست کل'!M874="","",'لیست کل'!M874)</f>
        <v/>
      </c>
      <c r="N874" s="30" t="str">
        <f>IF('لیست کل'!N874="","",'لیست کل'!N874)</f>
        <v/>
      </c>
      <c r="O874" s="30" t="str">
        <f>IF('لیست کل'!O874="","",'لیست کل'!O874)</f>
        <v/>
      </c>
      <c r="P874" s="30" t="str">
        <f>IF('لیست کل'!P874="","",'لیست کل'!P874)</f>
        <v/>
      </c>
      <c r="Q874" s="30" t="str">
        <f>IF('لیست کل'!Q874="","",'لیست کل'!Q874)</f>
        <v/>
      </c>
      <c r="R874" s="30" t="str">
        <f>IF('لیست کل'!R874="","",'لیست کل'!R874)</f>
        <v/>
      </c>
      <c r="S874" s="30" t="str">
        <f>IF('لیست کل'!S874="","",'لیست کل'!S874)</f>
        <v/>
      </c>
      <c r="T874" s="87" t="str">
        <f>IF('لیست کل'!T874="","",'لیست کل'!T874)</f>
        <v/>
      </c>
    </row>
    <row r="875" spans="1:20" ht="21" hidden="1">
      <c r="A875" s="31">
        <f>IF('لیست کل'!A875="","",'لیست کل'!A875)</f>
        <v>872</v>
      </c>
      <c r="B875" s="31" t="str">
        <f>IF('لیست کل'!B875="","",'لیست کل'!B875)</f>
        <v/>
      </c>
      <c r="C875" s="31" t="str">
        <f>IF('لیست کل'!C875="","",'لیست کل'!C875)</f>
        <v/>
      </c>
      <c r="D875" s="31" t="str">
        <f>IF('لیست کل'!D875="","",'لیست کل'!D875)</f>
        <v/>
      </c>
      <c r="E875" s="31" t="str">
        <f>IF('لیست کل'!E875="","",'لیست کل'!E875)</f>
        <v/>
      </c>
      <c r="F875" s="31" t="str">
        <f>IF('لیست کل'!F875="","",'لیست کل'!F875)</f>
        <v/>
      </c>
      <c r="G875" s="31" t="str">
        <f>IF('لیست کل'!G875="","",'لیست کل'!G875)</f>
        <v/>
      </c>
      <c r="H875" s="31" t="str">
        <f>IF('لیست کل'!H875="","",'لیست کل'!H875)</f>
        <v/>
      </c>
      <c r="I875" s="31" t="str">
        <f>IF('لیست کل'!I875="","",'لیست کل'!I875)</f>
        <v/>
      </c>
      <c r="J875" s="31" t="str">
        <f>IF('لیست کل'!J875="","",'لیست کل'!J875)</f>
        <v/>
      </c>
      <c r="K875" s="31" t="str">
        <f>IF('لیست کل'!K875="","",'لیست کل'!K875)</f>
        <v/>
      </c>
      <c r="L875" s="31" t="str">
        <f>IF('لیست کل'!L875="","",'لیست کل'!L875)</f>
        <v/>
      </c>
      <c r="M875" s="31" t="str">
        <f>IF('لیست کل'!M875="","",'لیست کل'!M875)</f>
        <v/>
      </c>
      <c r="N875" s="31" t="str">
        <f>IF('لیست کل'!N875="","",'لیست کل'!N875)</f>
        <v/>
      </c>
      <c r="O875" s="31" t="str">
        <f>IF('لیست کل'!O875="","",'لیست کل'!O875)</f>
        <v/>
      </c>
      <c r="P875" s="31" t="str">
        <f>IF('لیست کل'!P875="","",'لیست کل'!P875)</f>
        <v/>
      </c>
      <c r="Q875" s="31" t="str">
        <f>IF('لیست کل'!Q875="","",'لیست کل'!Q875)</f>
        <v/>
      </c>
      <c r="R875" s="31" t="str">
        <f>IF('لیست کل'!R875="","",'لیست کل'!R875)</f>
        <v/>
      </c>
      <c r="S875" s="31" t="str">
        <f>IF('لیست کل'!S875="","",'لیست کل'!S875)</f>
        <v/>
      </c>
      <c r="T875" s="88" t="str">
        <f>IF('لیست کل'!T875="","",'لیست کل'!T875)</f>
        <v/>
      </c>
    </row>
    <row r="876" spans="1:20" ht="21" hidden="1">
      <c r="A876" s="30">
        <f>IF('لیست کل'!A876="","",'لیست کل'!A876)</f>
        <v>873</v>
      </c>
      <c r="B876" s="30" t="str">
        <f>IF('لیست کل'!B876="","",'لیست کل'!B876)</f>
        <v/>
      </c>
      <c r="C876" s="30" t="str">
        <f>IF('لیست کل'!C876="","",'لیست کل'!C876)</f>
        <v/>
      </c>
      <c r="D876" s="30" t="str">
        <f>IF('لیست کل'!D876="","",'لیست کل'!D876)</f>
        <v/>
      </c>
      <c r="E876" s="30" t="str">
        <f>IF('لیست کل'!E876="","",'لیست کل'!E876)</f>
        <v/>
      </c>
      <c r="F876" s="30" t="str">
        <f>IF('لیست کل'!F876="","",'لیست کل'!F876)</f>
        <v/>
      </c>
      <c r="G876" s="30" t="str">
        <f>IF('لیست کل'!G876="","",'لیست کل'!G876)</f>
        <v/>
      </c>
      <c r="H876" s="30" t="str">
        <f>IF('لیست کل'!H876="","",'لیست کل'!H876)</f>
        <v/>
      </c>
      <c r="I876" s="30" t="str">
        <f>IF('لیست کل'!I876="","",'لیست کل'!I876)</f>
        <v/>
      </c>
      <c r="J876" s="30" t="str">
        <f>IF('لیست کل'!J876="","",'لیست کل'!J876)</f>
        <v/>
      </c>
      <c r="K876" s="30" t="str">
        <f>IF('لیست کل'!K876="","",'لیست کل'!K876)</f>
        <v/>
      </c>
      <c r="L876" s="30" t="str">
        <f>IF('لیست کل'!L876="","",'لیست کل'!L876)</f>
        <v/>
      </c>
      <c r="M876" s="30" t="str">
        <f>IF('لیست کل'!M876="","",'لیست کل'!M876)</f>
        <v/>
      </c>
      <c r="N876" s="30" t="str">
        <f>IF('لیست کل'!N876="","",'لیست کل'!N876)</f>
        <v/>
      </c>
      <c r="O876" s="30" t="str">
        <f>IF('لیست کل'!O876="","",'لیست کل'!O876)</f>
        <v/>
      </c>
      <c r="P876" s="30" t="str">
        <f>IF('لیست کل'!P876="","",'لیست کل'!P876)</f>
        <v/>
      </c>
      <c r="Q876" s="30" t="str">
        <f>IF('لیست کل'!Q876="","",'لیست کل'!Q876)</f>
        <v/>
      </c>
      <c r="R876" s="30" t="str">
        <f>IF('لیست کل'!R876="","",'لیست کل'!R876)</f>
        <v/>
      </c>
      <c r="S876" s="30" t="str">
        <f>IF('لیست کل'!S876="","",'لیست کل'!S876)</f>
        <v/>
      </c>
      <c r="T876" s="87" t="str">
        <f>IF('لیست کل'!T876="","",'لیست کل'!T876)</f>
        <v/>
      </c>
    </row>
    <row r="877" spans="1:20" ht="21" hidden="1">
      <c r="A877" s="31">
        <f>IF('لیست کل'!A877="","",'لیست کل'!A877)</f>
        <v>874</v>
      </c>
      <c r="B877" s="31" t="str">
        <f>IF('لیست کل'!B877="","",'لیست کل'!B877)</f>
        <v/>
      </c>
      <c r="C877" s="31" t="str">
        <f>IF('لیست کل'!C877="","",'لیست کل'!C877)</f>
        <v/>
      </c>
      <c r="D877" s="31" t="str">
        <f>IF('لیست کل'!D877="","",'لیست کل'!D877)</f>
        <v/>
      </c>
      <c r="E877" s="31" t="str">
        <f>IF('لیست کل'!E877="","",'لیست کل'!E877)</f>
        <v/>
      </c>
      <c r="F877" s="31" t="str">
        <f>IF('لیست کل'!F877="","",'لیست کل'!F877)</f>
        <v/>
      </c>
      <c r="G877" s="31" t="str">
        <f>IF('لیست کل'!G877="","",'لیست کل'!G877)</f>
        <v/>
      </c>
      <c r="H877" s="31" t="str">
        <f>IF('لیست کل'!H877="","",'لیست کل'!H877)</f>
        <v/>
      </c>
      <c r="I877" s="31" t="str">
        <f>IF('لیست کل'!I877="","",'لیست کل'!I877)</f>
        <v/>
      </c>
      <c r="J877" s="31" t="str">
        <f>IF('لیست کل'!J877="","",'لیست کل'!J877)</f>
        <v/>
      </c>
      <c r="K877" s="31" t="str">
        <f>IF('لیست کل'!K877="","",'لیست کل'!K877)</f>
        <v/>
      </c>
      <c r="L877" s="31" t="str">
        <f>IF('لیست کل'!L877="","",'لیست کل'!L877)</f>
        <v/>
      </c>
      <c r="M877" s="31" t="str">
        <f>IF('لیست کل'!M877="","",'لیست کل'!M877)</f>
        <v/>
      </c>
      <c r="N877" s="31" t="str">
        <f>IF('لیست کل'!N877="","",'لیست کل'!N877)</f>
        <v/>
      </c>
      <c r="O877" s="31" t="str">
        <f>IF('لیست کل'!O877="","",'لیست کل'!O877)</f>
        <v/>
      </c>
      <c r="P877" s="31" t="str">
        <f>IF('لیست کل'!P877="","",'لیست کل'!P877)</f>
        <v/>
      </c>
      <c r="Q877" s="31" t="str">
        <f>IF('لیست کل'!Q877="","",'لیست کل'!Q877)</f>
        <v/>
      </c>
      <c r="R877" s="31" t="str">
        <f>IF('لیست کل'!R877="","",'لیست کل'!R877)</f>
        <v/>
      </c>
      <c r="S877" s="31" t="str">
        <f>IF('لیست کل'!S877="","",'لیست کل'!S877)</f>
        <v/>
      </c>
      <c r="T877" s="88" t="str">
        <f>IF('لیست کل'!T877="","",'لیست کل'!T877)</f>
        <v/>
      </c>
    </row>
    <row r="878" spans="1:20" ht="21" hidden="1">
      <c r="A878" s="30">
        <f>IF('لیست کل'!A878="","",'لیست کل'!A878)</f>
        <v>875</v>
      </c>
      <c r="B878" s="30" t="str">
        <f>IF('لیست کل'!B878="","",'لیست کل'!B878)</f>
        <v/>
      </c>
      <c r="C878" s="30" t="str">
        <f>IF('لیست کل'!C878="","",'لیست کل'!C878)</f>
        <v/>
      </c>
      <c r="D878" s="30" t="str">
        <f>IF('لیست کل'!D878="","",'لیست کل'!D878)</f>
        <v/>
      </c>
      <c r="E878" s="30" t="str">
        <f>IF('لیست کل'!E878="","",'لیست کل'!E878)</f>
        <v/>
      </c>
      <c r="F878" s="30" t="str">
        <f>IF('لیست کل'!F878="","",'لیست کل'!F878)</f>
        <v/>
      </c>
      <c r="G878" s="30" t="str">
        <f>IF('لیست کل'!G878="","",'لیست کل'!G878)</f>
        <v/>
      </c>
      <c r="H878" s="30" t="str">
        <f>IF('لیست کل'!H878="","",'لیست کل'!H878)</f>
        <v/>
      </c>
      <c r="I878" s="30" t="str">
        <f>IF('لیست کل'!I878="","",'لیست کل'!I878)</f>
        <v/>
      </c>
      <c r="J878" s="30" t="str">
        <f>IF('لیست کل'!J878="","",'لیست کل'!J878)</f>
        <v/>
      </c>
      <c r="K878" s="30" t="str">
        <f>IF('لیست کل'!K878="","",'لیست کل'!K878)</f>
        <v/>
      </c>
      <c r="L878" s="30" t="str">
        <f>IF('لیست کل'!L878="","",'لیست کل'!L878)</f>
        <v/>
      </c>
      <c r="M878" s="30" t="str">
        <f>IF('لیست کل'!M878="","",'لیست کل'!M878)</f>
        <v/>
      </c>
      <c r="N878" s="30" t="str">
        <f>IF('لیست کل'!N878="","",'لیست کل'!N878)</f>
        <v/>
      </c>
      <c r="O878" s="30" t="str">
        <f>IF('لیست کل'!O878="","",'لیست کل'!O878)</f>
        <v/>
      </c>
      <c r="P878" s="30" t="str">
        <f>IF('لیست کل'!P878="","",'لیست کل'!P878)</f>
        <v/>
      </c>
      <c r="Q878" s="30" t="str">
        <f>IF('لیست کل'!Q878="","",'لیست کل'!Q878)</f>
        <v/>
      </c>
      <c r="R878" s="30" t="str">
        <f>IF('لیست کل'!R878="","",'لیست کل'!R878)</f>
        <v/>
      </c>
      <c r="S878" s="30" t="str">
        <f>IF('لیست کل'!S878="","",'لیست کل'!S878)</f>
        <v/>
      </c>
      <c r="T878" s="87" t="str">
        <f>IF('لیست کل'!T878="","",'لیست کل'!T878)</f>
        <v/>
      </c>
    </row>
    <row r="879" spans="1:20" ht="21" hidden="1">
      <c r="A879" s="31">
        <f>IF('لیست کل'!A879="","",'لیست کل'!A879)</f>
        <v>876</v>
      </c>
      <c r="B879" s="31" t="str">
        <f>IF('لیست کل'!B879="","",'لیست کل'!B879)</f>
        <v/>
      </c>
      <c r="C879" s="31" t="str">
        <f>IF('لیست کل'!C879="","",'لیست کل'!C879)</f>
        <v/>
      </c>
      <c r="D879" s="31" t="str">
        <f>IF('لیست کل'!D879="","",'لیست کل'!D879)</f>
        <v/>
      </c>
      <c r="E879" s="31" t="str">
        <f>IF('لیست کل'!E879="","",'لیست کل'!E879)</f>
        <v/>
      </c>
      <c r="F879" s="31" t="str">
        <f>IF('لیست کل'!F879="","",'لیست کل'!F879)</f>
        <v/>
      </c>
      <c r="G879" s="31" t="str">
        <f>IF('لیست کل'!G879="","",'لیست کل'!G879)</f>
        <v/>
      </c>
      <c r="H879" s="31" t="str">
        <f>IF('لیست کل'!H879="","",'لیست کل'!H879)</f>
        <v/>
      </c>
      <c r="I879" s="31" t="str">
        <f>IF('لیست کل'!I879="","",'لیست کل'!I879)</f>
        <v/>
      </c>
      <c r="J879" s="31" t="str">
        <f>IF('لیست کل'!J879="","",'لیست کل'!J879)</f>
        <v/>
      </c>
      <c r="K879" s="31" t="str">
        <f>IF('لیست کل'!K879="","",'لیست کل'!K879)</f>
        <v/>
      </c>
      <c r="L879" s="31" t="str">
        <f>IF('لیست کل'!L879="","",'لیست کل'!L879)</f>
        <v/>
      </c>
      <c r="M879" s="31" t="str">
        <f>IF('لیست کل'!M879="","",'لیست کل'!M879)</f>
        <v/>
      </c>
      <c r="N879" s="31" t="str">
        <f>IF('لیست کل'!N879="","",'لیست کل'!N879)</f>
        <v/>
      </c>
      <c r="O879" s="31" t="str">
        <f>IF('لیست کل'!O879="","",'لیست کل'!O879)</f>
        <v/>
      </c>
      <c r="P879" s="31" t="str">
        <f>IF('لیست کل'!P879="","",'لیست کل'!P879)</f>
        <v/>
      </c>
      <c r="Q879" s="31" t="str">
        <f>IF('لیست کل'!Q879="","",'لیست کل'!Q879)</f>
        <v/>
      </c>
      <c r="R879" s="31" t="str">
        <f>IF('لیست کل'!R879="","",'لیست کل'!R879)</f>
        <v/>
      </c>
      <c r="S879" s="31" t="str">
        <f>IF('لیست کل'!S879="","",'لیست کل'!S879)</f>
        <v/>
      </c>
      <c r="T879" s="88" t="str">
        <f>IF('لیست کل'!T879="","",'لیست کل'!T879)</f>
        <v/>
      </c>
    </row>
    <row r="880" spans="1:20" ht="21" hidden="1">
      <c r="A880" s="30">
        <f>IF('لیست کل'!A880="","",'لیست کل'!A880)</f>
        <v>877</v>
      </c>
      <c r="B880" s="30" t="str">
        <f>IF('لیست کل'!B880="","",'لیست کل'!B880)</f>
        <v/>
      </c>
      <c r="C880" s="30" t="str">
        <f>IF('لیست کل'!C880="","",'لیست کل'!C880)</f>
        <v/>
      </c>
      <c r="D880" s="30" t="str">
        <f>IF('لیست کل'!D880="","",'لیست کل'!D880)</f>
        <v/>
      </c>
      <c r="E880" s="30" t="str">
        <f>IF('لیست کل'!E880="","",'لیست کل'!E880)</f>
        <v/>
      </c>
      <c r="F880" s="30" t="str">
        <f>IF('لیست کل'!F880="","",'لیست کل'!F880)</f>
        <v/>
      </c>
      <c r="G880" s="30" t="str">
        <f>IF('لیست کل'!G880="","",'لیست کل'!G880)</f>
        <v/>
      </c>
      <c r="H880" s="30" t="str">
        <f>IF('لیست کل'!H880="","",'لیست کل'!H880)</f>
        <v/>
      </c>
      <c r="I880" s="30" t="str">
        <f>IF('لیست کل'!I880="","",'لیست کل'!I880)</f>
        <v/>
      </c>
      <c r="J880" s="30" t="str">
        <f>IF('لیست کل'!J880="","",'لیست کل'!J880)</f>
        <v/>
      </c>
      <c r="K880" s="30" t="str">
        <f>IF('لیست کل'!K880="","",'لیست کل'!K880)</f>
        <v/>
      </c>
      <c r="L880" s="30" t="str">
        <f>IF('لیست کل'!L880="","",'لیست کل'!L880)</f>
        <v/>
      </c>
      <c r="M880" s="30" t="str">
        <f>IF('لیست کل'!M880="","",'لیست کل'!M880)</f>
        <v/>
      </c>
      <c r="N880" s="30" t="str">
        <f>IF('لیست کل'!N880="","",'لیست کل'!N880)</f>
        <v/>
      </c>
      <c r="O880" s="30" t="str">
        <f>IF('لیست کل'!O880="","",'لیست کل'!O880)</f>
        <v/>
      </c>
      <c r="P880" s="30" t="str">
        <f>IF('لیست کل'!P880="","",'لیست کل'!P880)</f>
        <v/>
      </c>
      <c r="Q880" s="30" t="str">
        <f>IF('لیست کل'!Q880="","",'لیست کل'!Q880)</f>
        <v/>
      </c>
      <c r="R880" s="30" t="str">
        <f>IF('لیست کل'!R880="","",'لیست کل'!R880)</f>
        <v/>
      </c>
      <c r="S880" s="30" t="str">
        <f>IF('لیست کل'!S880="","",'لیست کل'!S880)</f>
        <v/>
      </c>
      <c r="T880" s="87" t="str">
        <f>IF('لیست کل'!T880="","",'لیست کل'!T880)</f>
        <v/>
      </c>
    </row>
    <row r="881" spans="1:20" ht="21" hidden="1">
      <c r="A881" s="31">
        <f>IF('لیست کل'!A881="","",'لیست کل'!A881)</f>
        <v>878</v>
      </c>
      <c r="B881" s="31" t="str">
        <f>IF('لیست کل'!B881="","",'لیست کل'!B881)</f>
        <v/>
      </c>
      <c r="C881" s="31" t="str">
        <f>IF('لیست کل'!C881="","",'لیست کل'!C881)</f>
        <v/>
      </c>
      <c r="D881" s="31" t="str">
        <f>IF('لیست کل'!D881="","",'لیست کل'!D881)</f>
        <v/>
      </c>
      <c r="E881" s="31" t="str">
        <f>IF('لیست کل'!E881="","",'لیست کل'!E881)</f>
        <v/>
      </c>
      <c r="F881" s="31" t="str">
        <f>IF('لیست کل'!F881="","",'لیست کل'!F881)</f>
        <v/>
      </c>
      <c r="G881" s="31" t="str">
        <f>IF('لیست کل'!G881="","",'لیست کل'!G881)</f>
        <v/>
      </c>
      <c r="H881" s="31" t="str">
        <f>IF('لیست کل'!H881="","",'لیست کل'!H881)</f>
        <v/>
      </c>
      <c r="I881" s="31" t="str">
        <f>IF('لیست کل'!I881="","",'لیست کل'!I881)</f>
        <v/>
      </c>
      <c r="J881" s="31" t="str">
        <f>IF('لیست کل'!J881="","",'لیست کل'!J881)</f>
        <v/>
      </c>
      <c r="K881" s="31" t="str">
        <f>IF('لیست کل'!K881="","",'لیست کل'!K881)</f>
        <v/>
      </c>
      <c r="L881" s="31" t="str">
        <f>IF('لیست کل'!L881="","",'لیست کل'!L881)</f>
        <v/>
      </c>
      <c r="M881" s="31" t="str">
        <f>IF('لیست کل'!M881="","",'لیست کل'!M881)</f>
        <v/>
      </c>
      <c r="N881" s="31" t="str">
        <f>IF('لیست کل'!N881="","",'لیست کل'!N881)</f>
        <v/>
      </c>
      <c r="O881" s="31" t="str">
        <f>IF('لیست کل'!O881="","",'لیست کل'!O881)</f>
        <v/>
      </c>
      <c r="P881" s="31" t="str">
        <f>IF('لیست کل'!P881="","",'لیست کل'!P881)</f>
        <v/>
      </c>
      <c r="Q881" s="31" t="str">
        <f>IF('لیست کل'!Q881="","",'لیست کل'!Q881)</f>
        <v/>
      </c>
      <c r="R881" s="31" t="str">
        <f>IF('لیست کل'!R881="","",'لیست کل'!R881)</f>
        <v/>
      </c>
      <c r="S881" s="31" t="str">
        <f>IF('لیست کل'!S881="","",'لیست کل'!S881)</f>
        <v/>
      </c>
      <c r="T881" s="88" t="str">
        <f>IF('لیست کل'!T881="","",'لیست کل'!T881)</f>
        <v/>
      </c>
    </row>
    <row r="882" spans="1:20" ht="21" hidden="1">
      <c r="A882" s="30">
        <f>IF('لیست کل'!A882="","",'لیست کل'!A882)</f>
        <v>879</v>
      </c>
      <c r="B882" s="30" t="str">
        <f>IF('لیست کل'!B882="","",'لیست کل'!B882)</f>
        <v/>
      </c>
      <c r="C882" s="30" t="str">
        <f>IF('لیست کل'!C882="","",'لیست کل'!C882)</f>
        <v/>
      </c>
      <c r="D882" s="30" t="str">
        <f>IF('لیست کل'!D882="","",'لیست کل'!D882)</f>
        <v/>
      </c>
      <c r="E882" s="30" t="str">
        <f>IF('لیست کل'!E882="","",'لیست کل'!E882)</f>
        <v/>
      </c>
      <c r="F882" s="30" t="str">
        <f>IF('لیست کل'!F882="","",'لیست کل'!F882)</f>
        <v/>
      </c>
      <c r="G882" s="30" t="str">
        <f>IF('لیست کل'!G882="","",'لیست کل'!G882)</f>
        <v/>
      </c>
      <c r="H882" s="30" t="str">
        <f>IF('لیست کل'!H882="","",'لیست کل'!H882)</f>
        <v/>
      </c>
      <c r="I882" s="30" t="str">
        <f>IF('لیست کل'!I882="","",'لیست کل'!I882)</f>
        <v/>
      </c>
      <c r="J882" s="30" t="str">
        <f>IF('لیست کل'!J882="","",'لیست کل'!J882)</f>
        <v/>
      </c>
      <c r="K882" s="30" t="str">
        <f>IF('لیست کل'!K882="","",'لیست کل'!K882)</f>
        <v/>
      </c>
      <c r="L882" s="30" t="str">
        <f>IF('لیست کل'!L882="","",'لیست کل'!L882)</f>
        <v/>
      </c>
      <c r="M882" s="30" t="str">
        <f>IF('لیست کل'!M882="","",'لیست کل'!M882)</f>
        <v/>
      </c>
      <c r="N882" s="30" t="str">
        <f>IF('لیست کل'!N882="","",'لیست کل'!N882)</f>
        <v/>
      </c>
      <c r="O882" s="30" t="str">
        <f>IF('لیست کل'!O882="","",'لیست کل'!O882)</f>
        <v/>
      </c>
      <c r="P882" s="30" t="str">
        <f>IF('لیست کل'!P882="","",'لیست کل'!P882)</f>
        <v/>
      </c>
      <c r="Q882" s="30" t="str">
        <f>IF('لیست کل'!Q882="","",'لیست کل'!Q882)</f>
        <v/>
      </c>
      <c r="R882" s="30" t="str">
        <f>IF('لیست کل'!R882="","",'لیست کل'!R882)</f>
        <v/>
      </c>
      <c r="S882" s="30" t="str">
        <f>IF('لیست کل'!S882="","",'لیست کل'!S882)</f>
        <v/>
      </c>
      <c r="T882" s="87" t="str">
        <f>IF('لیست کل'!T882="","",'لیست کل'!T882)</f>
        <v/>
      </c>
    </row>
    <row r="883" spans="1:20" ht="21" hidden="1">
      <c r="A883" s="31">
        <f>IF('لیست کل'!A883="","",'لیست کل'!A883)</f>
        <v>880</v>
      </c>
      <c r="B883" s="31" t="str">
        <f>IF('لیست کل'!B883="","",'لیست کل'!B883)</f>
        <v/>
      </c>
      <c r="C883" s="31" t="str">
        <f>IF('لیست کل'!C883="","",'لیست کل'!C883)</f>
        <v/>
      </c>
      <c r="D883" s="31" t="str">
        <f>IF('لیست کل'!D883="","",'لیست کل'!D883)</f>
        <v/>
      </c>
      <c r="E883" s="31" t="str">
        <f>IF('لیست کل'!E883="","",'لیست کل'!E883)</f>
        <v/>
      </c>
      <c r="F883" s="31" t="str">
        <f>IF('لیست کل'!F883="","",'لیست کل'!F883)</f>
        <v/>
      </c>
      <c r="G883" s="31" t="str">
        <f>IF('لیست کل'!G883="","",'لیست کل'!G883)</f>
        <v/>
      </c>
      <c r="H883" s="31" t="str">
        <f>IF('لیست کل'!H883="","",'لیست کل'!H883)</f>
        <v/>
      </c>
      <c r="I883" s="31" t="str">
        <f>IF('لیست کل'!I883="","",'لیست کل'!I883)</f>
        <v/>
      </c>
      <c r="J883" s="31" t="str">
        <f>IF('لیست کل'!J883="","",'لیست کل'!J883)</f>
        <v/>
      </c>
      <c r="K883" s="31" t="str">
        <f>IF('لیست کل'!K883="","",'لیست کل'!K883)</f>
        <v/>
      </c>
      <c r="L883" s="31" t="str">
        <f>IF('لیست کل'!L883="","",'لیست کل'!L883)</f>
        <v/>
      </c>
      <c r="M883" s="31" t="str">
        <f>IF('لیست کل'!M883="","",'لیست کل'!M883)</f>
        <v/>
      </c>
      <c r="N883" s="31" t="str">
        <f>IF('لیست کل'!N883="","",'لیست کل'!N883)</f>
        <v/>
      </c>
      <c r="O883" s="31" t="str">
        <f>IF('لیست کل'!O883="","",'لیست کل'!O883)</f>
        <v/>
      </c>
      <c r="P883" s="31" t="str">
        <f>IF('لیست کل'!P883="","",'لیست کل'!P883)</f>
        <v/>
      </c>
      <c r="Q883" s="31" t="str">
        <f>IF('لیست کل'!Q883="","",'لیست کل'!Q883)</f>
        <v/>
      </c>
      <c r="R883" s="31" t="str">
        <f>IF('لیست کل'!R883="","",'لیست کل'!R883)</f>
        <v/>
      </c>
      <c r="S883" s="31" t="str">
        <f>IF('لیست کل'!S883="","",'لیست کل'!S883)</f>
        <v/>
      </c>
      <c r="T883" s="88" t="str">
        <f>IF('لیست کل'!T883="","",'لیست کل'!T883)</f>
        <v/>
      </c>
    </row>
    <row r="884" spans="1:20" ht="21" hidden="1">
      <c r="A884" s="30">
        <f>IF('لیست کل'!A884="","",'لیست کل'!A884)</f>
        <v>881</v>
      </c>
      <c r="B884" s="30" t="str">
        <f>IF('لیست کل'!B884="","",'لیست کل'!B884)</f>
        <v/>
      </c>
      <c r="C884" s="30" t="str">
        <f>IF('لیست کل'!C884="","",'لیست کل'!C884)</f>
        <v/>
      </c>
      <c r="D884" s="30" t="str">
        <f>IF('لیست کل'!D884="","",'لیست کل'!D884)</f>
        <v/>
      </c>
      <c r="E884" s="30" t="str">
        <f>IF('لیست کل'!E884="","",'لیست کل'!E884)</f>
        <v/>
      </c>
      <c r="F884" s="30" t="str">
        <f>IF('لیست کل'!F884="","",'لیست کل'!F884)</f>
        <v/>
      </c>
      <c r="G884" s="30" t="str">
        <f>IF('لیست کل'!G884="","",'لیست کل'!G884)</f>
        <v/>
      </c>
      <c r="H884" s="30" t="str">
        <f>IF('لیست کل'!H884="","",'لیست کل'!H884)</f>
        <v/>
      </c>
      <c r="I884" s="30" t="str">
        <f>IF('لیست کل'!I884="","",'لیست کل'!I884)</f>
        <v/>
      </c>
      <c r="J884" s="30" t="str">
        <f>IF('لیست کل'!J884="","",'لیست کل'!J884)</f>
        <v/>
      </c>
      <c r="K884" s="30" t="str">
        <f>IF('لیست کل'!K884="","",'لیست کل'!K884)</f>
        <v/>
      </c>
      <c r="L884" s="30" t="str">
        <f>IF('لیست کل'!L884="","",'لیست کل'!L884)</f>
        <v/>
      </c>
      <c r="M884" s="30" t="str">
        <f>IF('لیست کل'!M884="","",'لیست کل'!M884)</f>
        <v/>
      </c>
      <c r="N884" s="30" t="str">
        <f>IF('لیست کل'!N884="","",'لیست کل'!N884)</f>
        <v/>
      </c>
      <c r="O884" s="30" t="str">
        <f>IF('لیست کل'!O884="","",'لیست کل'!O884)</f>
        <v/>
      </c>
      <c r="P884" s="30" t="str">
        <f>IF('لیست کل'!P884="","",'لیست کل'!P884)</f>
        <v/>
      </c>
      <c r="Q884" s="30" t="str">
        <f>IF('لیست کل'!Q884="","",'لیست کل'!Q884)</f>
        <v/>
      </c>
      <c r="R884" s="30" t="str">
        <f>IF('لیست کل'!R884="","",'لیست کل'!R884)</f>
        <v/>
      </c>
      <c r="S884" s="30" t="str">
        <f>IF('لیست کل'!S884="","",'لیست کل'!S884)</f>
        <v/>
      </c>
      <c r="T884" s="87" t="str">
        <f>IF('لیست کل'!T884="","",'لیست کل'!T884)</f>
        <v/>
      </c>
    </row>
    <row r="885" spans="1:20" ht="21" hidden="1">
      <c r="A885" s="31">
        <f>IF('لیست کل'!A885="","",'لیست کل'!A885)</f>
        <v>882</v>
      </c>
      <c r="B885" s="31" t="str">
        <f>IF('لیست کل'!B885="","",'لیست کل'!B885)</f>
        <v/>
      </c>
      <c r="C885" s="31" t="str">
        <f>IF('لیست کل'!C885="","",'لیست کل'!C885)</f>
        <v/>
      </c>
      <c r="D885" s="31" t="str">
        <f>IF('لیست کل'!D885="","",'لیست کل'!D885)</f>
        <v/>
      </c>
      <c r="E885" s="31" t="str">
        <f>IF('لیست کل'!E885="","",'لیست کل'!E885)</f>
        <v/>
      </c>
      <c r="F885" s="31" t="str">
        <f>IF('لیست کل'!F885="","",'لیست کل'!F885)</f>
        <v/>
      </c>
      <c r="G885" s="31" t="str">
        <f>IF('لیست کل'!G885="","",'لیست کل'!G885)</f>
        <v/>
      </c>
      <c r="H885" s="31" t="str">
        <f>IF('لیست کل'!H885="","",'لیست کل'!H885)</f>
        <v/>
      </c>
      <c r="I885" s="31" t="str">
        <f>IF('لیست کل'!I885="","",'لیست کل'!I885)</f>
        <v/>
      </c>
      <c r="J885" s="31" t="str">
        <f>IF('لیست کل'!J885="","",'لیست کل'!J885)</f>
        <v/>
      </c>
      <c r="K885" s="31" t="str">
        <f>IF('لیست کل'!K885="","",'لیست کل'!K885)</f>
        <v/>
      </c>
      <c r="L885" s="31" t="str">
        <f>IF('لیست کل'!L885="","",'لیست کل'!L885)</f>
        <v/>
      </c>
      <c r="M885" s="31" t="str">
        <f>IF('لیست کل'!M885="","",'لیست کل'!M885)</f>
        <v/>
      </c>
      <c r="N885" s="31" t="str">
        <f>IF('لیست کل'!N885="","",'لیست کل'!N885)</f>
        <v/>
      </c>
      <c r="O885" s="31" t="str">
        <f>IF('لیست کل'!O885="","",'لیست کل'!O885)</f>
        <v/>
      </c>
      <c r="P885" s="31" t="str">
        <f>IF('لیست کل'!P885="","",'لیست کل'!P885)</f>
        <v/>
      </c>
      <c r="Q885" s="31" t="str">
        <f>IF('لیست کل'!Q885="","",'لیست کل'!Q885)</f>
        <v/>
      </c>
      <c r="R885" s="31" t="str">
        <f>IF('لیست کل'!R885="","",'لیست کل'!R885)</f>
        <v/>
      </c>
      <c r="S885" s="31" t="str">
        <f>IF('لیست کل'!S885="","",'لیست کل'!S885)</f>
        <v/>
      </c>
      <c r="T885" s="88" t="str">
        <f>IF('لیست کل'!T885="","",'لیست کل'!T885)</f>
        <v/>
      </c>
    </row>
    <row r="886" spans="1:20" ht="21" hidden="1">
      <c r="A886" s="30">
        <f>IF('لیست کل'!A886="","",'لیست کل'!A886)</f>
        <v>883</v>
      </c>
      <c r="B886" s="30" t="str">
        <f>IF('لیست کل'!B886="","",'لیست کل'!B886)</f>
        <v/>
      </c>
      <c r="C886" s="30" t="str">
        <f>IF('لیست کل'!C886="","",'لیست کل'!C886)</f>
        <v/>
      </c>
      <c r="D886" s="30" t="str">
        <f>IF('لیست کل'!D886="","",'لیست کل'!D886)</f>
        <v/>
      </c>
      <c r="E886" s="30" t="str">
        <f>IF('لیست کل'!E886="","",'لیست کل'!E886)</f>
        <v/>
      </c>
      <c r="F886" s="30" t="str">
        <f>IF('لیست کل'!F886="","",'لیست کل'!F886)</f>
        <v/>
      </c>
      <c r="G886" s="30" t="str">
        <f>IF('لیست کل'!G886="","",'لیست کل'!G886)</f>
        <v/>
      </c>
      <c r="H886" s="30" t="str">
        <f>IF('لیست کل'!H886="","",'لیست کل'!H886)</f>
        <v/>
      </c>
      <c r="I886" s="30" t="str">
        <f>IF('لیست کل'!I886="","",'لیست کل'!I886)</f>
        <v/>
      </c>
      <c r="J886" s="30" t="str">
        <f>IF('لیست کل'!J886="","",'لیست کل'!J886)</f>
        <v/>
      </c>
      <c r="K886" s="30" t="str">
        <f>IF('لیست کل'!K886="","",'لیست کل'!K886)</f>
        <v/>
      </c>
      <c r="L886" s="30" t="str">
        <f>IF('لیست کل'!L886="","",'لیست کل'!L886)</f>
        <v/>
      </c>
      <c r="M886" s="30" t="str">
        <f>IF('لیست کل'!M886="","",'لیست کل'!M886)</f>
        <v/>
      </c>
      <c r="N886" s="30" t="str">
        <f>IF('لیست کل'!N886="","",'لیست کل'!N886)</f>
        <v/>
      </c>
      <c r="O886" s="30" t="str">
        <f>IF('لیست کل'!O886="","",'لیست کل'!O886)</f>
        <v/>
      </c>
      <c r="P886" s="30" t="str">
        <f>IF('لیست کل'!P886="","",'لیست کل'!P886)</f>
        <v/>
      </c>
      <c r="Q886" s="30" t="str">
        <f>IF('لیست کل'!Q886="","",'لیست کل'!Q886)</f>
        <v/>
      </c>
      <c r="R886" s="30" t="str">
        <f>IF('لیست کل'!R886="","",'لیست کل'!R886)</f>
        <v/>
      </c>
      <c r="S886" s="30" t="str">
        <f>IF('لیست کل'!S886="","",'لیست کل'!S886)</f>
        <v/>
      </c>
      <c r="T886" s="87" t="str">
        <f>IF('لیست کل'!T886="","",'لیست کل'!T886)</f>
        <v/>
      </c>
    </row>
    <row r="887" spans="1:20" ht="21" hidden="1">
      <c r="A887" s="31">
        <f>IF('لیست کل'!A887="","",'لیست کل'!A887)</f>
        <v>884</v>
      </c>
      <c r="B887" s="31" t="str">
        <f>IF('لیست کل'!B887="","",'لیست کل'!B887)</f>
        <v/>
      </c>
      <c r="C887" s="31" t="str">
        <f>IF('لیست کل'!C887="","",'لیست کل'!C887)</f>
        <v/>
      </c>
      <c r="D887" s="31" t="str">
        <f>IF('لیست کل'!D887="","",'لیست کل'!D887)</f>
        <v/>
      </c>
      <c r="E887" s="31" t="str">
        <f>IF('لیست کل'!E887="","",'لیست کل'!E887)</f>
        <v/>
      </c>
      <c r="F887" s="31" t="str">
        <f>IF('لیست کل'!F887="","",'لیست کل'!F887)</f>
        <v/>
      </c>
      <c r="G887" s="31" t="str">
        <f>IF('لیست کل'!G887="","",'لیست کل'!G887)</f>
        <v/>
      </c>
      <c r="H887" s="31" t="str">
        <f>IF('لیست کل'!H887="","",'لیست کل'!H887)</f>
        <v/>
      </c>
      <c r="I887" s="31" t="str">
        <f>IF('لیست کل'!I887="","",'لیست کل'!I887)</f>
        <v/>
      </c>
      <c r="J887" s="31" t="str">
        <f>IF('لیست کل'!J887="","",'لیست کل'!J887)</f>
        <v/>
      </c>
      <c r="K887" s="31" t="str">
        <f>IF('لیست کل'!K887="","",'لیست کل'!K887)</f>
        <v/>
      </c>
      <c r="L887" s="31" t="str">
        <f>IF('لیست کل'!L887="","",'لیست کل'!L887)</f>
        <v/>
      </c>
      <c r="M887" s="31" t="str">
        <f>IF('لیست کل'!M887="","",'لیست کل'!M887)</f>
        <v/>
      </c>
      <c r="N887" s="31" t="str">
        <f>IF('لیست کل'!N887="","",'لیست کل'!N887)</f>
        <v/>
      </c>
      <c r="O887" s="31" t="str">
        <f>IF('لیست کل'!O887="","",'لیست کل'!O887)</f>
        <v/>
      </c>
      <c r="P887" s="31" t="str">
        <f>IF('لیست کل'!P887="","",'لیست کل'!P887)</f>
        <v/>
      </c>
      <c r="Q887" s="31" t="str">
        <f>IF('لیست کل'!Q887="","",'لیست کل'!Q887)</f>
        <v/>
      </c>
      <c r="R887" s="31" t="str">
        <f>IF('لیست کل'!R887="","",'لیست کل'!R887)</f>
        <v/>
      </c>
      <c r="S887" s="31" t="str">
        <f>IF('لیست کل'!S887="","",'لیست کل'!S887)</f>
        <v/>
      </c>
      <c r="T887" s="88" t="str">
        <f>IF('لیست کل'!T887="","",'لیست کل'!T887)</f>
        <v/>
      </c>
    </row>
    <row r="888" spans="1:20" ht="21" hidden="1">
      <c r="A888" s="30">
        <f>IF('لیست کل'!A888="","",'لیست کل'!A888)</f>
        <v>885</v>
      </c>
      <c r="B888" s="30" t="str">
        <f>IF('لیست کل'!B888="","",'لیست کل'!B888)</f>
        <v/>
      </c>
      <c r="C888" s="30" t="str">
        <f>IF('لیست کل'!C888="","",'لیست کل'!C888)</f>
        <v/>
      </c>
      <c r="D888" s="30" t="str">
        <f>IF('لیست کل'!D888="","",'لیست کل'!D888)</f>
        <v/>
      </c>
      <c r="E888" s="30" t="str">
        <f>IF('لیست کل'!E888="","",'لیست کل'!E888)</f>
        <v/>
      </c>
      <c r="F888" s="30" t="str">
        <f>IF('لیست کل'!F888="","",'لیست کل'!F888)</f>
        <v/>
      </c>
      <c r="G888" s="30" t="str">
        <f>IF('لیست کل'!G888="","",'لیست کل'!G888)</f>
        <v/>
      </c>
      <c r="H888" s="30" t="str">
        <f>IF('لیست کل'!H888="","",'لیست کل'!H888)</f>
        <v/>
      </c>
      <c r="I888" s="30" t="str">
        <f>IF('لیست کل'!I888="","",'لیست کل'!I888)</f>
        <v/>
      </c>
      <c r="J888" s="30" t="str">
        <f>IF('لیست کل'!J888="","",'لیست کل'!J888)</f>
        <v/>
      </c>
      <c r="K888" s="30" t="str">
        <f>IF('لیست کل'!K888="","",'لیست کل'!K888)</f>
        <v/>
      </c>
      <c r="L888" s="30" t="str">
        <f>IF('لیست کل'!L888="","",'لیست کل'!L888)</f>
        <v/>
      </c>
      <c r="M888" s="30" t="str">
        <f>IF('لیست کل'!M888="","",'لیست کل'!M888)</f>
        <v/>
      </c>
      <c r="N888" s="30" t="str">
        <f>IF('لیست کل'!N888="","",'لیست کل'!N888)</f>
        <v/>
      </c>
      <c r="O888" s="30" t="str">
        <f>IF('لیست کل'!O888="","",'لیست کل'!O888)</f>
        <v/>
      </c>
      <c r="P888" s="30" t="str">
        <f>IF('لیست کل'!P888="","",'لیست کل'!P888)</f>
        <v/>
      </c>
      <c r="Q888" s="30" t="str">
        <f>IF('لیست کل'!Q888="","",'لیست کل'!Q888)</f>
        <v/>
      </c>
      <c r="R888" s="30" t="str">
        <f>IF('لیست کل'!R888="","",'لیست کل'!R888)</f>
        <v/>
      </c>
      <c r="S888" s="30" t="str">
        <f>IF('لیست کل'!S888="","",'لیست کل'!S888)</f>
        <v/>
      </c>
      <c r="T888" s="87" t="str">
        <f>IF('لیست کل'!T888="","",'لیست کل'!T888)</f>
        <v/>
      </c>
    </row>
    <row r="889" spans="1:20" ht="21" hidden="1">
      <c r="A889" s="31">
        <f>IF('لیست کل'!A889="","",'لیست کل'!A889)</f>
        <v>886</v>
      </c>
      <c r="B889" s="31" t="str">
        <f>IF('لیست کل'!B889="","",'لیست کل'!B889)</f>
        <v/>
      </c>
      <c r="C889" s="31" t="str">
        <f>IF('لیست کل'!C889="","",'لیست کل'!C889)</f>
        <v/>
      </c>
      <c r="D889" s="31" t="str">
        <f>IF('لیست کل'!D889="","",'لیست کل'!D889)</f>
        <v/>
      </c>
      <c r="E889" s="31" t="str">
        <f>IF('لیست کل'!E889="","",'لیست کل'!E889)</f>
        <v/>
      </c>
      <c r="F889" s="31" t="str">
        <f>IF('لیست کل'!F889="","",'لیست کل'!F889)</f>
        <v/>
      </c>
      <c r="G889" s="31" t="str">
        <f>IF('لیست کل'!G889="","",'لیست کل'!G889)</f>
        <v/>
      </c>
      <c r="H889" s="31" t="str">
        <f>IF('لیست کل'!H889="","",'لیست کل'!H889)</f>
        <v/>
      </c>
      <c r="I889" s="31" t="str">
        <f>IF('لیست کل'!I889="","",'لیست کل'!I889)</f>
        <v/>
      </c>
      <c r="J889" s="31" t="str">
        <f>IF('لیست کل'!J889="","",'لیست کل'!J889)</f>
        <v/>
      </c>
      <c r="K889" s="31" t="str">
        <f>IF('لیست کل'!K889="","",'لیست کل'!K889)</f>
        <v/>
      </c>
      <c r="L889" s="31" t="str">
        <f>IF('لیست کل'!L889="","",'لیست کل'!L889)</f>
        <v/>
      </c>
      <c r="M889" s="31" t="str">
        <f>IF('لیست کل'!M889="","",'لیست کل'!M889)</f>
        <v/>
      </c>
      <c r="N889" s="31" t="str">
        <f>IF('لیست کل'!N889="","",'لیست کل'!N889)</f>
        <v/>
      </c>
      <c r="O889" s="31" t="str">
        <f>IF('لیست کل'!O889="","",'لیست کل'!O889)</f>
        <v/>
      </c>
      <c r="P889" s="31" t="str">
        <f>IF('لیست کل'!P889="","",'لیست کل'!P889)</f>
        <v/>
      </c>
      <c r="Q889" s="31" t="str">
        <f>IF('لیست کل'!Q889="","",'لیست کل'!Q889)</f>
        <v/>
      </c>
      <c r="R889" s="31" t="str">
        <f>IF('لیست کل'!R889="","",'لیست کل'!R889)</f>
        <v/>
      </c>
      <c r="S889" s="31" t="str">
        <f>IF('لیست کل'!S889="","",'لیست کل'!S889)</f>
        <v/>
      </c>
      <c r="T889" s="88" t="str">
        <f>IF('لیست کل'!T889="","",'لیست کل'!T889)</f>
        <v/>
      </c>
    </row>
    <row r="890" spans="1:20" ht="21" hidden="1">
      <c r="A890" s="30">
        <f>IF('لیست کل'!A890="","",'لیست کل'!A890)</f>
        <v>887</v>
      </c>
      <c r="B890" s="30" t="str">
        <f>IF('لیست کل'!B890="","",'لیست کل'!B890)</f>
        <v/>
      </c>
      <c r="C890" s="30" t="str">
        <f>IF('لیست کل'!C890="","",'لیست کل'!C890)</f>
        <v/>
      </c>
      <c r="D890" s="30" t="str">
        <f>IF('لیست کل'!D890="","",'لیست کل'!D890)</f>
        <v/>
      </c>
      <c r="E890" s="30" t="str">
        <f>IF('لیست کل'!E890="","",'لیست کل'!E890)</f>
        <v/>
      </c>
      <c r="F890" s="30" t="str">
        <f>IF('لیست کل'!F890="","",'لیست کل'!F890)</f>
        <v/>
      </c>
      <c r="G890" s="30" t="str">
        <f>IF('لیست کل'!G890="","",'لیست کل'!G890)</f>
        <v/>
      </c>
      <c r="H890" s="30" t="str">
        <f>IF('لیست کل'!H890="","",'لیست کل'!H890)</f>
        <v/>
      </c>
      <c r="I890" s="30" t="str">
        <f>IF('لیست کل'!I890="","",'لیست کل'!I890)</f>
        <v/>
      </c>
      <c r="J890" s="30" t="str">
        <f>IF('لیست کل'!J890="","",'لیست کل'!J890)</f>
        <v/>
      </c>
      <c r="K890" s="30" t="str">
        <f>IF('لیست کل'!K890="","",'لیست کل'!K890)</f>
        <v/>
      </c>
      <c r="L890" s="30" t="str">
        <f>IF('لیست کل'!L890="","",'لیست کل'!L890)</f>
        <v/>
      </c>
      <c r="M890" s="30" t="str">
        <f>IF('لیست کل'!M890="","",'لیست کل'!M890)</f>
        <v/>
      </c>
      <c r="N890" s="30" t="str">
        <f>IF('لیست کل'!N890="","",'لیست کل'!N890)</f>
        <v/>
      </c>
      <c r="O890" s="30" t="str">
        <f>IF('لیست کل'!O890="","",'لیست کل'!O890)</f>
        <v/>
      </c>
      <c r="P890" s="30" t="str">
        <f>IF('لیست کل'!P890="","",'لیست کل'!P890)</f>
        <v/>
      </c>
      <c r="Q890" s="30" t="str">
        <f>IF('لیست کل'!Q890="","",'لیست کل'!Q890)</f>
        <v/>
      </c>
      <c r="R890" s="30" t="str">
        <f>IF('لیست کل'!R890="","",'لیست کل'!R890)</f>
        <v/>
      </c>
      <c r="S890" s="30" t="str">
        <f>IF('لیست کل'!S890="","",'لیست کل'!S890)</f>
        <v/>
      </c>
      <c r="T890" s="87" t="str">
        <f>IF('لیست کل'!T890="","",'لیست کل'!T890)</f>
        <v/>
      </c>
    </row>
    <row r="891" spans="1:20" ht="21" hidden="1">
      <c r="A891" s="31">
        <f>IF('لیست کل'!A891="","",'لیست کل'!A891)</f>
        <v>888</v>
      </c>
      <c r="B891" s="31" t="str">
        <f>IF('لیست کل'!B891="","",'لیست کل'!B891)</f>
        <v/>
      </c>
      <c r="C891" s="31" t="str">
        <f>IF('لیست کل'!C891="","",'لیست کل'!C891)</f>
        <v/>
      </c>
      <c r="D891" s="31" t="str">
        <f>IF('لیست کل'!D891="","",'لیست کل'!D891)</f>
        <v/>
      </c>
      <c r="E891" s="31" t="str">
        <f>IF('لیست کل'!E891="","",'لیست کل'!E891)</f>
        <v/>
      </c>
      <c r="F891" s="31" t="str">
        <f>IF('لیست کل'!F891="","",'لیست کل'!F891)</f>
        <v/>
      </c>
      <c r="G891" s="31" t="str">
        <f>IF('لیست کل'!G891="","",'لیست کل'!G891)</f>
        <v/>
      </c>
      <c r="H891" s="31" t="str">
        <f>IF('لیست کل'!H891="","",'لیست کل'!H891)</f>
        <v/>
      </c>
      <c r="I891" s="31" t="str">
        <f>IF('لیست کل'!I891="","",'لیست کل'!I891)</f>
        <v/>
      </c>
      <c r="J891" s="31" t="str">
        <f>IF('لیست کل'!J891="","",'لیست کل'!J891)</f>
        <v/>
      </c>
      <c r="K891" s="31" t="str">
        <f>IF('لیست کل'!K891="","",'لیست کل'!K891)</f>
        <v/>
      </c>
      <c r="L891" s="31" t="str">
        <f>IF('لیست کل'!L891="","",'لیست کل'!L891)</f>
        <v/>
      </c>
      <c r="M891" s="31" t="str">
        <f>IF('لیست کل'!M891="","",'لیست کل'!M891)</f>
        <v/>
      </c>
      <c r="N891" s="31" t="str">
        <f>IF('لیست کل'!N891="","",'لیست کل'!N891)</f>
        <v/>
      </c>
      <c r="O891" s="31" t="str">
        <f>IF('لیست کل'!O891="","",'لیست کل'!O891)</f>
        <v/>
      </c>
      <c r="P891" s="31" t="str">
        <f>IF('لیست کل'!P891="","",'لیست کل'!P891)</f>
        <v/>
      </c>
      <c r="Q891" s="31" t="str">
        <f>IF('لیست کل'!Q891="","",'لیست کل'!Q891)</f>
        <v/>
      </c>
      <c r="R891" s="31" t="str">
        <f>IF('لیست کل'!R891="","",'لیست کل'!R891)</f>
        <v/>
      </c>
      <c r="S891" s="31" t="str">
        <f>IF('لیست کل'!S891="","",'لیست کل'!S891)</f>
        <v/>
      </c>
      <c r="T891" s="88" t="str">
        <f>IF('لیست کل'!T891="","",'لیست کل'!T891)</f>
        <v/>
      </c>
    </row>
    <row r="892" spans="1:20" ht="21" hidden="1">
      <c r="A892" s="30">
        <f>IF('لیست کل'!A892="","",'لیست کل'!A892)</f>
        <v>889</v>
      </c>
      <c r="B892" s="30" t="str">
        <f>IF('لیست کل'!B892="","",'لیست کل'!B892)</f>
        <v/>
      </c>
      <c r="C892" s="30" t="str">
        <f>IF('لیست کل'!C892="","",'لیست کل'!C892)</f>
        <v/>
      </c>
      <c r="D892" s="30" t="str">
        <f>IF('لیست کل'!D892="","",'لیست کل'!D892)</f>
        <v/>
      </c>
      <c r="E892" s="30" t="str">
        <f>IF('لیست کل'!E892="","",'لیست کل'!E892)</f>
        <v/>
      </c>
      <c r="F892" s="30" t="str">
        <f>IF('لیست کل'!F892="","",'لیست کل'!F892)</f>
        <v/>
      </c>
      <c r="G892" s="30" t="str">
        <f>IF('لیست کل'!G892="","",'لیست کل'!G892)</f>
        <v/>
      </c>
      <c r="H892" s="30" t="str">
        <f>IF('لیست کل'!H892="","",'لیست کل'!H892)</f>
        <v/>
      </c>
      <c r="I892" s="30" t="str">
        <f>IF('لیست کل'!I892="","",'لیست کل'!I892)</f>
        <v/>
      </c>
      <c r="J892" s="30" t="str">
        <f>IF('لیست کل'!J892="","",'لیست کل'!J892)</f>
        <v/>
      </c>
      <c r="K892" s="30" t="str">
        <f>IF('لیست کل'!K892="","",'لیست کل'!K892)</f>
        <v/>
      </c>
      <c r="L892" s="30" t="str">
        <f>IF('لیست کل'!L892="","",'لیست کل'!L892)</f>
        <v/>
      </c>
      <c r="M892" s="30" t="str">
        <f>IF('لیست کل'!M892="","",'لیست کل'!M892)</f>
        <v/>
      </c>
      <c r="N892" s="30" t="str">
        <f>IF('لیست کل'!N892="","",'لیست کل'!N892)</f>
        <v/>
      </c>
      <c r="O892" s="30" t="str">
        <f>IF('لیست کل'!O892="","",'لیست کل'!O892)</f>
        <v/>
      </c>
      <c r="P892" s="30" t="str">
        <f>IF('لیست کل'!P892="","",'لیست کل'!P892)</f>
        <v/>
      </c>
      <c r="Q892" s="30" t="str">
        <f>IF('لیست کل'!Q892="","",'لیست کل'!Q892)</f>
        <v/>
      </c>
      <c r="R892" s="30" t="str">
        <f>IF('لیست کل'!R892="","",'لیست کل'!R892)</f>
        <v/>
      </c>
      <c r="S892" s="30" t="str">
        <f>IF('لیست کل'!S892="","",'لیست کل'!S892)</f>
        <v/>
      </c>
      <c r="T892" s="87" t="str">
        <f>IF('لیست کل'!T892="","",'لیست کل'!T892)</f>
        <v/>
      </c>
    </row>
    <row r="893" spans="1:20" ht="21" hidden="1">
      <c r="A893" s="31">
        <f>IF('لیست کل'!A893="","",'لیست کل'!A893)</f>
        <v>890</v>
      </c>
      <c r="B893" s="31" t="str">
        <f>IF('لیست کل'!B893="","",'لیست کل'!B893)</f>
        <v/>
      </c>
      <c r="C893" s="31" t="str">
        <f>IF('لیست کل'!C893="","",'لیست کل'!C893)</f>
        <v/>
      </c>
      <c r="D893" s="31" t="str">
        <f>IF('لیست کل'!D893="","",'لیست کل'!D893)</f>
        <v/>
      </c>
      <c r="E893" s="31" t="str">
        <f>IF('لیست کل'!E893="","",'لیست کل'!E893)</f>
        <v/>
      </c>
      <c r="F893" s="31" t="str">
        <f>IF('لیست کل'!F893="","",'لیست کل'!F893)</f>
        <v/>
      </c>
      <c r="G893" s="31" t="str">
        <f>IF('لیست کل'!G893="","",'لیست کل'!G893)</f>
        <v/>
      </c>
      <c r="H893" s="31" t="str">
        <f>IF('لیست کل'!H893="","",'لیست کل'!H893)</f>
        <v/>
      </c>
      <c r="I893" s="31" t="str">
        <f>IF('لیست کل'!I893="","",'لیست کل'!I893)</f>
        <v/>
      </c>
      <c r="J893" s="31" t="str">
        <f>IF('لیست کل'!J893="","",'لیست کل'!J893)</f>
        <v/>
      </c>
      <c r="K893" s="31" t="str">
        <f>IF('لیست کل'!K893="","",'لیست کل'!K893)</f>
        <v/>
      </c>
      <c r="L893" s="31" t="str">
        <f>IF('لیست کل'!L893="","",'لیست کل'!L893)</f>
        <v/>
      </c>
      <c r="M893" s="31" t="str">
        <f>IF('لیست کل'!M893="","",'لیست کل'!M893)</f>
        <v/>
      </c>
      <c r="N893" s="31" t="str">
        <f>IF('لیست کل'!N893="","",'لیست کل'!N893)</f>
        <v/>
      </c>
      <c r="O893" s="31" t="str">
        <f>IF('لیست کل'!O893="","",'لیست کل'!O893)</f>
        <v/>
      </c>
      <c r="P893" s="31" t="str">
        <f>IF('لیست کل'!P893="","",'لیست کل'!P893)</f>
        <v/>
      </c>
      <c r="Q893" s="31" t="str">
        <f>IF('لیست کل'!Q893="","",'لیست کل'!Q893)</f>
        <v/>
      </c>
      <c r="R893" s="31" t="str">
        <f>IF('لیست کل'!R893="","",'لیست کل'!R893)</f>
        <v/>
      </c>
      <c r="S893" s="31" t="str">
        <f>IF('لیست کل'!S893="","",'لیست کل'!S893)</f>
        <v/>
      </c>
      <c r="T893" s="88" t="str">
        <f>IF('لیست کل'!T893="","",'لیست کل'!T893)</f>
        <v/>
      </c>
    </row>
    <row r="894" spans="1:20" ht="21" hidden="1">
      <c r="A894" s="30">
        <f>IF('لیست کل'!A894="","",'لیست کل'!A894)</f>
        <v>891</v>
      </c>
      <c r="B894" s="30" t="str">
        <f>IF('لیست کل'!B894="","",'لیست کل'!B894)</f>
        <v/>
      </c>
      <c r="C894" s="30" t="str">
        <f>IF('لیست کل'!C894="","",'لیست کل'!C894)</f>
        <v/>
      </c>
      <c r="D894" s="30" t="str">
        <f>IF('لیست کل'!D894="","",'لیست کل'!D894)</f>
        <v/>
      </c>
      <c r="E894" s="30" t="str">
        <f>IF('لیست کل'!E894="","",'لیست کل'!E894)</f>
        <v/>
      </c>
      <c r="F894" s="30" t="str">
        <f>IF('لیست کل'!F894="","",'لیست کل'!F894)</f>
        <v/>
      </c>
      <c r="G894" s="30" t="str">
        <f>IF('لیست کل'!G894="","",'لیست کل'!G894)</f>
        <v/>
      </c>
      <c r="H894" s="30" t="str">
        <f>IF('لیست کل'!H894="","",'لیست کل'!H894)</f>
        <v/>
      </c>
      <c r="I894" s="30" t="str">
        <f>IF('لیست کل'!I894="","",'لیست کل'!I894)</f>
        <v/>
      </c>
      <c r="J894" s="30" t="str">
        <f>IF('لیست کل'!J894="","",'لیست کل'!J894)</f>
        <v/>
      </c>
      <c r="K894" s="30" t="str">
        <f>IF('لیست کل'!K894="","",'لیست کل'!K894)</f>
        <v/>
      </c>
      <c r="L894" s="30" t="str">
        <f>IF('لیست کل'!L894="","",'لیست کل'!L894)</f>
        <v/>
      </c>
      <c r="M894" s="30" t="str">
        <f>IF('لیست کل'!M894="","",'لیست کل'!M894)</f>
        <v/>
      </c>
      <c r="N894" s="30" t="str">
        <f>IF('لیست کل'!N894="","",'لیست کل'!N894)</f>
        <v/>
      </c>
      <c r="O894" s="30" t="str">
        <f>IF('لیست کل'!O894="","",'لیست کل'!O894)</f>
        <v/>
      </c>
      <c r="P894" s="30" t="str">
        <f>IF('لیست کل'!P894="","",'لیست کل'!P894)</f>
        <v/>
      </c>
      <c r="Q894" s="30" t="str">
        <f>IF('لیست کل'!Q894="","",'لیست کل'!Q894)</f>
        <v/>
      </c>
      <c r="R894" s="30" t="str">
        <f>IF('لیست کل'!R894="","",'لیست کل'!R894)</f>
        <v/>
      </c>
      <c r="S894" s="30" t="str">
        <f>IF('لیست کل'!S894="","",'لیست کل'!S894)</f>
        <v/>
      </c>
      <c r="T894" s="87" t="str">
        <f>IF('لیست کل'!T894="","",'لیست کل'!T894)</f>
        <v/>
      </c>
    </row>
    <row r="895" spans="1:20" ht="21" hidden="1">
      <c r="A895" s="31">
        <f>IF('لیست کل'!A895="","",'لیست کل'!A895)</f>
        <v>892</v>
      </c>
      <c r="B895" s="31" t="str">
        <f>IF('لیست کل'!B895="","",'لیست کل'!B895)</f>
        <v/>
      </c>
      <c r="C895" s="31" t="str">
        <f>IF('لیست کل'!C895="","",'لیست کل'!C895)</f>
        <v/>
      </c>
      <c r="D895" s="31" t="str">
        <f>IF('لیست کل'!D895="","",'لیست کل'!D895)</f>
        <v/>
      </c>
      <c r="E895" s="31" t="str">
        <f>IF('لیست کل'!E895="","",'لیست کل'!E895)</f>
        <v/>
      </c>
      <c r="F895" s="31" t="str">
        <f>IF('لیست کل'!F895="","",'لیست کل'!F895)</f>
        <v/>
      </c>
      <c r="G895" s="31" t="str">
        <f>IF('لیست کل'!G895="","",'لیست کل'!G895)</f>
        <v/>
      </c>
      <c r="H895" s="31" t="str">
        <f>IF('لیست کل'!H895="","",'لیست کل'!H895)</f>
        <v/>
      </c>
      <c r="I895" s="31" t="str">
        <f>IF('لیست کل'!I895="","",'لیست کل'!I895)</f>
        <v/>
      </c>
      <c r="J895" s="31" t="str">
        <f>IF('لیست کل'!J895="","",'لیست کل'!J895)</f>
        <v/>
      </c>
      <c r="K895" s="31" t="str">
        <f>IF('لیست کل'!K895="","",'لیست کل'!K895)</f>
        <v/>
      </c>
      <c r="L895" s="31" t="str">
        <f>IF('لیست کل'!L895="","",'لیست کل'!L895)</f>
        <v/>
      </c>
      <c r="M895" s="31" t="str">
        <f>IF('لیست کل'!M895="","",'لیست کل'!M895)</f>
        <v/>
      </c>
      <c r="N895" s="31" t="str">
        <f>IF('لیست کل'!N895="","",'لیست کل'!N895)</f>
        <v/>
      </c>
      <c r="O895" s="31" t="str">
        <f>IF('لیست کل'!O895="","",'لیست کل'!O895)</f>
        <v/>
      </c>
      <c r="P895" s="31" t="str">
        <f>IF('لیست کل'!P895="","",'لیست کل'!P895)</f>
        <v/>
      </c>
      <c r="Q895" s="31" t="str">
        <f>IF('لیست کل'!Q895="","",'لیست کل'!Q895)</f>
        <v/>
      </c>
      <c r="R895" s="31" t="str">
        <f>IF('لیست کل'!R895="","",'لیست کل'!R895)</f>
        <v/>
      </c>
      <c r="S895" s="31" t="str">
        <f>IF('لیست کل'!S895="","",'لیست کل'!S895)</f>
        <v/>
      </c>
      <c r="T895" s="88" t="str">
        <f>IF('لیست کل'!T895="","",'لیست کل'!T895)</f>
        <v/>
      </c>
    </row>
    <row r="896" spans="1:20" ht="21" hidden="1">
      <c r="A896" s="30">
        <f>IF('لیست کل'!A896="","",'لیست کل'!A896)</f>
        <v>893</v>
      </c>
      <c r="B896" s="30" t="str">
        <f>IF('لیست کل'!B896="","",'لیست کل'!B896)</f>
        <v/>
      </c>
      <c r="C896" s="30" t="str">
        <f>IF('لیست کل'!C896="","",'لیست کل'!C896)</f>
        <v/>
      </c>
      <c r="D896" s="30" t="str">
        <f>IF('لیست کل'!D896="","",'لیست کل'!D896)</f>
        <v/>
      </c>
      <c r="E896" s="30" t="str">
        <f>IF('لیست کل'!E896="","",'لیست کل'!E896)</f>
        <v/>
      </c>
      <c r="F896" s="30" t="str">
        <f>IF('لیست کل'!F896="","",'لیست کل'!F896)</f>
        <v/>
      </c>
      <c r="G896" s="30" t="str">
        <f>IF('لیست کل'!G896="","",'لیست کل'!G896)</f>
        <v/>
      </c>
      <c r="H896" s="30" t="str">
        <f>IF('لیست کل'!H896="","",'لیست کل'!H896)</f>
        <v/>
      </c>
      <c r="I896" s="30" t="str">
        <f>IF('لیست کل'!I896="","",'لیست کل'!I896)</f>
        <v/>
      </c>
      <c r="J896" s="30" t="str">
        <f>IF('لیست کل'!J896="","",'لیست کل'!J896)</f>
        <v/>
      </c>
      <c r="K896" s="30" t="str">
        <f>IF('لیست کل'!K896="","",'لیست کل'!K896)</f>
        <v/>
      </c>
      <c r="L896" s="30" t="str">
        <f>IF('لیست کل'!L896="","",'لیست کل'!L896)</f>
        <v/>
      </c>
      <c r="M896" s="30" t="str">
        <f>IF('لیست کل'!M896="","",'لیست کل'!M896)</f>
        <v/>
      </c>
      <c r="N896" s="30" t="str">
        <f>IF('لیست کل'!N896="","",'لیست کل'!N896)</f>
        <v/>
      </c>
      <c r="O896" s="30" t="str">
        <f>IF('لیست کل'!O896="","",'لیست کل'!O896)</f>
        <v/>
      </c>
      <c r="P896" s="30" t="str">
        <f>IF('لیست کل'!P896="","",'لیست کل'!P896)</f>
        <v/>
      </c>
      <c r="Q896" s="30" t="str">
        <f>IF('لیست کل'!Q896="","",'لیست کل'!Q896)</f>
        <v/>
      </c>
      <c r="R896" s="30" t="str">
        <f>IF('لیست کل'!R896="","",'لیست کل'!R896)</f>
        <v/>
      </c>
      <c r="S896" s="30" t="str">
        <f>IF('لیست کل'!S896="","",'لیست کل'!S896)</f>
        <v/>
      </c>
      <c r="T896" s="87" t="str">
        <f>IF('لیست کل'!T896="","",'لیست کل'!T896)</f>
        <v/>
      </c>
    </row>
    <row r="897" spans="1:20" ht="21" hidden="1">
      <c r="A897" s="31">
        <f>IF('لیست کل'!A897="","",'لیست کل'!A897)</f>
        <v>894</v>
      </c>
      <c r="B897" s="31" t="str">
        <f>IF('لیست کل'!B897="","",'لیست کل'!B897)</f>
        <v/>
      </c>
      <c r="C897" s="31" t="str">
        <f>IF('لیست کل'!C897="","",'لیست کل'!C897)</f>
        <v/>
      </c>
      <c r="D897" s="31" t="str">
        <f>IF('لیست کل'!D897="","",'لیست کل'!D897)</f>
        <v/>
      </c>
      <c r="E897" s="31" t="str">
        <f>IF('لیست کل'!E897="","",'لیست کل'!E897)</f>
        <v/>
      </c>
      <c r="F897" s="31" t="str">
        <f>IF('لیست کل'!F897="","",'لیست کل'!F897)</f>
        <v/>
      </c>
      <c r="G897" s="31" t="str">
        <f>IF('لیست کل'!G897="","",'لیست کل'!G897)</f>
        <v/>
      </c>
      <c r="H897" s="31" t="str">
        <f>IF('لیست کل'!H897="","",'لیست کل'!H897)</f>
        <v/>
      </c>
      <c r="I897" s="31" t="str">
        <f>IF('لیست کل'!I897="","",'لیست کل'!I897)</f>
        <v/>
      </c>
      <c r="J897" s="31" t="str">
        <f>IF('لیست کل'!J897="","",'لیست کل'!J897)</f>
        <v/>
      </c>
      <c r="K897" s="31" t="str">
        <f>IF('لیست کل'!K897="","",'لیست کل'!K897)</f>
        <v/>
      </c>
      <c r="L897" s="31" t="str">
        <f>IF('لیست کل'!L897="","",'لیست کل'!L897)</f>
        <v/>
      </c>
      <c r="M897" s="31" t="str">
        <f>IF('لیست کل'!M897="","",'لیست کل'!M897)</f>
        <v/>
      </c>
      <c r="N897" s="31" t="str">
        <f>IF('لیست کل'!N897="","",'لیست کل'!N897)</f>
        <v/>
      </c>
      <c r="O897" s="31" t="str">
        <f>IF('لیست کل'!O897="","",'لیست کل'!O897)</f>
        <v/>
      </c>
      <c r="P897" s="31" t="str">
        <f>IF('لیست کل'!P897="","",'لیست کل'!P897)</f>
        <v/>
      </c>
      <c r="Q897" s="31" t="str">
        <f>IF('لیست کل'!Q897="","",'لیست کل'!Q897)</f>
        <v/>
      </c>
      <c r="R897" s="31" t="str">
        <f>IF('لیست کل'!R897="","",'لیست کل'!R897)</f>
        <v/>
      </c>
      <c r="S897" s="31" t="str">
        <f>IF('لیست کل'!S897="","",'لیست کل'!S897)</f>
        <v/>
      </c>
      <c r="T897" s="88" t="str">
        <f>IF('لیست کل'!T897="","",'لیست کل'!T897)</f>
        <v/>
      </c>
    </row>
    <row r="898" spans="1:20" ht="21" hidden="1">
      <c r="A898" s="30">
        <f>IF('لیست کل'!A898="","",'لیست کل'!A898)</f>
        <v>895</v>
      </c>
      <c r="B898" s="30" t="str">
        <f>IF('لیست کل'!B898="","",'لیست کل'!B898)</f>
        <v/>
      </c>
      <c r="C898" s="30" t="str">
        <f>IF('لیست کل'!C898="","",'لیست کل'!C898)</f>
        <v/>
      </c>
      <c r="D898" s="30" t="str">
        <f>IF('لیست کل'!D898="","",'لیست کل'!D898)</f>
        <v/>
      </c>
      <c r="E898" s="30" t="str">
        <f>IF('لیست کل'!E898="","",'لیست کل'!E898)</f>
        <v/>
      </c>
      <c r="F898" s="30" t="str">
        <f>IF('لیست کل'!F898="","",'لیست کل'!F898)</f>
        <v/>
      </c>
      <c r="G898" s="30" t="str">
        <f>IF('لیست کل'!G898="","",'لیست کل'!G898)</f>
        <v/>
      </c>
      <c r="H898" s="30" t="str">
        <f>IF('لیست کل'!H898="","",'لیست کل'!H898)</f>
        <v/>
      </c>
      <c r="I898" s="30" t="str">
        <f>IF('لیست کل'!I898="","",'لیست کل'!I898)</f>
        <v/>
      </c>
      <c r="J898" s="30" t="str">
        <f>IF('لیست کل'!J898="","",'لیست کل'!J898)</f>
        <v/>
      </c>
      <c r="K898" s="30" t="str">
        <f>IF('لیست کل'!K898="","",'لیست کل'!K898)</f>
        <v/>
      </c>
      <c r="L898" s="30" t="str">
        <f>IF('لیست کل'!L898="","",'لیست کل'!L898)</f>
        <v/>
      </c>
      <c r="M898" s="30" t="str">
        <f>IF('لیست کل'!M898="","",'لیست کل'!M898)</f>
        <v/>
      </c>
      <c r="N898" s="30" t="str">
        <f>IF('لیست کل'!N898="","",'لیست کل'!N898)</f>
        <v/>
      </c>
      <c r="O898" s="30" t="str">
        <f>IF('لیست کل'!O898="","",'لیست کل'!O898)</f>
        <v/>
      </c>
      <c r="P898" s="30" t="str">
        <f>IF('لیست کل'!P898="","",'لیست کل'!P898)</f>
        <v/>
      </c>
      <c r="Q898" s="30" t="str">
        <f>IF('لیست کل'!Q898="","",'لیست کل'!Q898)</f>
        <v/>
      </c>
      <c r="R898" s="30" t="str">
        <f>IF('لیست کل'!R898="","",'لیست کل'!R898)</f>
        <v/>
      </c>
      <c r="S898" s="30" t="str">
        <f>IF('لیست کل'!S898="","",'لیست کل'!S898)</f>
        <v/>
      </c>
      <c r="T898" s="87" t="str">
        <f>IF('لیست کل'!T898="","",'لیست کل'!T898)</f>
        <v/>
      </c>
    </row>
    <row r="899" spans="1:20" ht="21" hidden="1">
      <c r="A899" s="31">
        <f>IF('لیست کل'!A899="","",'لیست کل'!A899)</f>
        <v>896</v>
      </c>
      <c r="B899" s="31" t="str">
        <f>IF('لیست کل'!B899="","",'لیست کل'!B899)</f>
        <v/>
      </c>
      <c r="C899" s="31" t="str">
        <f>IF('لیست کل'!C899="","",'لیست کل'!C899)</f>
        <v/>
      </c>
      <c r="D899" s="31" t="str">
        <f>IF('لیست کل'!D899="","",'لیست کل'!D899)</f>
        <v/>
      </c>
      <c r="E899" s="31" t="str">
        <f>IF('لیست کل'!E899="","",'لیست کل'!E899)</f>
        <v/>
      </c>
      <c r="F899" s="31" t="str">
        <f>IF('لیست کل'!F899="","",'لیست کل'!F899)</f>
        <v/>
      </c>
      <c r="G899" s="31" t="str">
        <f>IF('لیست کل'!G899="","",'لیست کل'!G899)</f>
        <v/>
      </c>
      <c r="H899" s="31" t="str">
        <f>IF('لیست کل'!H899="","",'لیست کل'!H899)</f>
        <v/>
      </c>
      <c r="I899" s="31" t="str">
        <f>IF('لیست کل'!I899="","",'لیست کل'!I899)</f>
        <v/>
      </c>
      <c r="J899" s="31" t="str">
        <f>IF('لیست کل'!J899="","",'لیست کل'!J899)</f>
        <v/>
      </c>
      <c r="K899" s="31" t="str">
        <f>IF('لیست کل'!K899="","",'لیست کل'!K899)</f>
        <v/>
      </c>
      <c r="L899" s="31" t="str">
        <f>IF('لیست کل'!L899="","",'لیست کل'!L899)</f>
        <v/>
      </c>
      <c r="M899" s="31" t="str">
        <f>IF('لیست کل'!M899="","",'لیست کل'!M899)</f>
        <v/>
      </c>
      <c r="N899" s="31" t="str">
        <f>IF('لیست کل'!N899="","",'لیست کل'!N899)</f>
        <v/>
      </c>
      <c r="O899" s="31" t="str">
        <f>IF('لیست کل'!O899="","",'لیست کل'!O899)</f>
        <v/>
      </c>
      <c r="P899" s="31" t="str">
        <f>IF('لیست کل'!P899="","",'لیست کل'!P899)</f>
        <v/>
      </c>
      <c r="Q899" s="31" t="str">
        <f>IF('لیست کل'!Q899="","",'لیست کل'!Q899)</f>
        <v/>
      </c>
      <c r="R899" s="31" t="str">
        <f>IF('لیست کل'!R899="","",'لیست کل'!R899)</f>
        <v/>
      </c>
      <c r="S899" s="31" t="str">
        <f>IF('لیست کل'!S899="","",'لیست کل'!S899)</f>
        <v/>
      </c>
      <c r="T899" s="88" t="str">
        <f>IF('لیست کل'!T899="","",'لیست کل'!T899)</f>
        <v/>
      </c>
    </row>
    <row r="900" spans="1:20" ht="21" hidden="1">
      <c r="A900" s="30">
        <f>IF('لیست کل'!A900="","",'لیست کل'!A900)</f>
        <v>897</v>
      </c>
      <c r="B900" s="30" t="str">
        <f>IF('لیست کل'!B900="","",'لیست کل'!B900)</f>
        <v/>
      </c>
      <c r="C900" s="30" t="str">
        <f>IF('لیست کل'!C900="","",'لیست کل'!C900)</f>
        <v/>
      </c>
      <c r="D900" s="30" t="str">
        <f>IF('لیست کل'!D900="","",'لیست کل'!D900)</f>
        <v/>
      </c>
      <c r="E900" s="30" t="str">
        <f>IF('لیست کل'!E900="","",'لیست کل'!E900)</f>
        <v/>
      </c>
      <c r="F900" s="30" t="str">
        <f>IF('لیست کل'!F900="","",'لیست کل'!F900)</f>
        <v/>
      </c>
      <c r="G900" s="30" t="str">
        <f>IF('لیست کل'!G900="","",'لیست کل'!G900)</f>
        <v/>
      </c>
      <c r="H900" s="30" t="str">
        <f>IF('لیست کل'!H900="","",'لیست کل'!H900)</f>
        <v/>
      </c>
      <c r="I900" s="30" t="str">
        <f>IF('لیست کل'!I900="","",'لیست کل'!I900)</f>
        <v/>
      </c>
      <c r="J900" s="30" t="str">
        <f>IF('لیست کل'!J900="","",'لیست کل'!J900)</f>
        <v/>
      </c>
      <c r="K900" s="30" t="str">
        <f>IF('لیست کل'!K900="","",'لیست کل'!K900)</f>
        <v/>
      </c>
      <c r="L900" s="30" t="str">
        <f>IF('لیست کل'!L900="","",'لیست کل'!L900)</f>
        <v/>
      </c>
      <c r="M900" s="30" t="str">
        <f>IF('لیست کل'!M900="","",'لیست کل'!M900)</f>
        <v/>
      </c>
      <c r="N900" s="30" t="str">
        <f>IF('لیست کل'!N900="","",'لیست کل'!N900)</f>
        <v/>
      </c>
      <c r="O900" s="30" t="str">
        <f>IF('لیست کل'!O900="","",'لیست کل'!O900)</f>
        <v/>
      </c>
      <c r="P900" s="30" t="str">
        <f>IF('لیست کل'!P900="","",'لیست کل'!P900)</f>
        <v/>
      </c>
      <c r="Q900" s="30" t="str">
        <f>IF('لیست کل'!Q900="","",'لیست کل'!Q900)</f>
        <v/>
      </c>
      <c r="R900" s="30" t="str">
        <f>IF('لیست کل'!R900="","",'لیست کل'!R900)</f>
        <v/>
      </c>
      <c r="S900" s="30" t="str">
        <f>IF('لیست کل'!S900="","",'لیست کل'!S900)</f>
        <v/>
      </c>
      <c r="T900" s="87" t="str">
        <f>IF('لیست کل'!T900="","",'لیست کل'!T900)</f>
        <v/>
      </c>
    </row>
    <row r="901" spans="1:20" ht="21" hidden="1">
      <c r="A901" s="31">
        <f>IF('لیست کل'!A901="","",'لیست کل'!A901)</f>
        <v>898</v>
      </c>
      <c r="B901" s="31" t="str">
        <f>IF('لیست کل'!B901="","",'لیست کل'!B901)</f>
        <v/>
      </c>
      <c r="C901" s="31" t="str">
        <f>IF('لیست کل'!C901="","",'لیست کل'!C901)</f>
        <v/>
      </c>
      <c r="D901" s="31" t="str">
        <f>IF('لیست کل'!D901="","",'لیست کل'!D901)</f>
        <v/>
      </c>
      <c r="E901" s="31" t="str">
        <f>IF('لیست کل'!E901="","",'لیست کل'!E901)</f>
        <v/>
      </c>
      <c r="F901" s="31" t="str">
        <f>IF('لیست کل'!F901="","",'لیست کل'!F901)</f>
        <v/>
      </c>
      <c r="G901" s="31" t="str">
        <f>IF('لیست کل'!G901="","",'لیست کل'!G901)</f>
        <v/>
      </c>
      <c r="H901" s="31" t="str">
        <f>IF('لیست کل'!H901="","",'لیست کل'!H901)</f>
        <v/>
      </c>
      <c r="I901" s="31" t="str">
        <f>IF('لیست کل'!I901="","",'لیست کل'!I901)</f>
        <v/>
      </c>
      <c r="J901" s="31" t="str">
        <f>IF('لیست کل'!J901="","",'لیست کل'!J901)</f>
        <v/>
      </c>
      <c r="K901" s="31" t="str">
        <f>IF('لیست کل'!K901="","",'لیست کل'!K901)</f>
        <v/>
      </c>
      <c r="L901" s="31" t="str">
        <f>IF('لیست کل'!L901="","",'لیست کل'!L901)</f>
        <v/>
      </c>
      <c r="M901" s="31" t="str">
        <f>IF('لیست کل'!M901="","",'لیست کل'!M901)</f>
        <v/>
      </c>
      <c r="N901" s="31" t="str">
        <f>IF('لیست کل'!N901="","",'لیست کل'!N901)</f>
        <v/>
      </c>
      <c r="O901" s="31" t="str">
        <f>IF('لیست کل'!O901="","",'لیست کل'!O901)</f>
        <v/>
      </c>
      <c r="P901" s="31" t="str">
        <f>IF('لیست کل'!P901="","",'لیست کل'!P901)</f>
        <v/>
      </c>
      <c r="Q901" s="31" t="str">
        <f>IF('لیست کل'!Q901="","",'لیست کل'!Q901)</f>
        <v/>
      </c>
      <c r="R901" s="31" t="str">
        <f>IF('لیست کل'!R901="","",'لیست کل'!R901)</f>
        <v/>
      </c>
      <c r="S901" s="31" t="str">
        <f>IF('لیست کل'!S901="","",'لیست کل'!S901)</f>
        <v/>
      </c>
      <c r="T901" s="88" t="str">
        <f>IF('لیست کل'!T901="","",'لیست کل'!T901)</f>
        <v/>
      </c>
    </row>
    <row r="902" spans="1:20" ht="21" hidden="1">
      <c r="A902" s="30">
        <f>IF('لیست کل'!A902="","",'لیست کل'!A902)</f>
        <v>899</v>
      </c>
      <c r="B902" s="30" t="str">
        <f>IF('لیست کل'!B902="","",'لیست کل'!B902)</f>
        <v/>
      </c>
      <c r="C902" s="30" t="str">
        <f>IF('لیست کل'!C902="","",'لیست کل'!C902)</f>
        <v/>
      </c>
      <c r="D902" s="30" t="str">
        <f>IF('لیست کل'!D902="","",'لیست کل'!D902)</f>
        <v/>
      </c>
      <c r="E902" s="30" t="str">
        <f>IF('لیست کل'!E902="","",'لیست کل'!E902)</f>
        <v/>
      </c>
      <c r="F902" s="30" t="str">
        <f>IF('لیست کل'!F902="","",'لیست کل'!F902)</f>
        <v/>
      </c>
      <c r="G902" s="30" t="str">
        <f>IF('لیست کل'!G902="","",'لیست کل'!G902)</f>
        <v/>
      </c>
      <c r="H902" s="30" t="str">
        <f>IF('لیست کل'!H902="","",'لیست کل'!H902)</f>
        <v/>
      </c>
      <c r="I902" s="30" t="str">
        <f>IF('لیست کل'!I902="","",'لیست کل'!I902)</f>
        <v/>
      </c>
      <c r="J902" s="30" t="str">
        <f>IF('لیست کل'!J902="","",'لیست کل'!J902)</f>
        <v/>
      </c>
      <c r="K902" s="30" t="str">
        <f>IF('لیست کل'!K902="","",'لیست کل'!K902)</f>
        <v/>
      </c>
      <c r="L902" s="30" t="str">
        <f>IF('لیست کل'!L902="","",'لیست کل'!L902)</f>
        <v/>
      </c>
      <c r="M902" s="30" t="str">
        <f>IF('لیست کل'!M902="","",'لیست کل'!M902)</f>
        <v/>
      </c>
      <c r="N902" s="30" t="str">
        <f>IF('لیست کل'!N902="","",'لیست کل'!N902)</f>
        <v/>
      </c>
      <c r="O902" s="30" t="str">
        <f>IF('لیست کل'!O902="","",'لیست کل'!O902)</f>
        <v/>
      </c>
      <c r="P902" s="30" t="str">
        <f>IF('لیست کل'!P902="","",'لیست کل'!P902)</f>
        <v/>
      </c>
      <c r="Q902" s="30" t="str">
        <f>IF('لیست کل'!Q902="","",'لیست کل'!Q902)</f>
        <v/>
      </c>
      <c r="R902" s="30" t="str">
        <f>IF('لیست کل'!R902="","",'لیست کل'!R902)</f>
        <v/>
      </c>
      <c r="S902" s="30" t="str">
        <f>IF('لیست کل'!S902="","",'لیست کل'!S902)</f>
        <v/>
      </c>
      <c r="T902" s="87" t="str">
        <f>IF('لیست کل'!T902="","",'لیست کل'!T902)</f>
        <v/>
      </c>
    </row>
    <row r="903" spans="1:20" ht="21" hidden="1">
      <c r="A903" s="31">
        <f>IF('لیست کل'!A903="","",'لیست کل'!A903)</f>
        <v>900</v>
      </c>
      <c r="B903" s="31" t="str">
        <f>IF('لیست کل'!B903="","",'لیست کل'!B903)</f>
        <v/>
      </c>
      <c r="C903" s="31" t="str">
        <f>IF('لیست کل'!C903="","",'لیست کل'!C903)</f>
        <v/>
      </c>
      <c r="D903" s="31" t="str">
        <f>IF('لیست کل'!D903="","",'لیست کل'!D903)</f>
        <v/>
      </c>
      <c r="E903" s="31" t="str">
        <f>IF('لیست کل'!E903="","",'لیست کل'!E903)</f>
        <v/>
      </c>
      <c r="F903" s="31" t="str">
        <f>IF('لیست کل'!F903="","",'لیست کل'!F903)</f>
        <v/>
      </c>
      <c r="G903" s="31" t="str">
        <f>IF('لیست کل'!G903="","",'لیست کل'!G903)</f>
        <v/>
      </c>
      <c r="H903" s="31" t="str">
        <f>IF('لیست کل'!H903="","",'لیست کل'!H903)</f>
        <v/>
      </c>
      <c r="I903" s="31" t="str">
        <f>IF('لیست کل'!I903="","",'لیست کل'!I903)</f>
        <v/>
      </c>
      <c r="J903" s="31" t="str">
        <f>IF('لیست کل'!J903="","",'لیست کل'!J903)</f>
        <v/>
      </c>
      <c r="K903" s="31" t="str">
        <f>IF('لیست کل'!K903="","",'لیست کل'!K903)</f>
        <v/>
      </c>
      <c r="L903" s="31" t="str">
        <f>IF('لیست کل'!L903="","",'لیست کل'!L903)</f>
        <v/>
      </c>
      <c r="M903" s="31" t="str">
        <f>IF('لیست کل'!M903="","",'لیست کل'!M903)</f>
        <v/>
      </c>
      <c r="N903" s="31" t="str">
        <f>IF('لیست کل'!N903="","",'لیست کل'!N903)</f>
        <v/>
      </c>
      <c r="O903" s="31" t="str">
        <f>IF('لیست کل'!O903="","",'لیست کل'!O903)</f>
        <v/>
      </c>
      <c r="P903" s="31" t="str">
        <f>IF('لیست کل'!P903="","",'لیست کل'!P903)</f>
        <v/>
      </c>
      <c r="Q903" s="31" t="str">
        <f>IF('لیست کل'!Q903="","",'لیست کل'!Q903)</f>
        <v/>
      </c>
      <c r="R903" s="31" t="str">
        <f>IF('لیست کل'!R903="","",'لیست کل'!R903)</f>
        <v/>
      </c>
      <c r="S903" s="31" t="str">
        <f>IF('لیست کل'!S903="","",'لیست کل'!S903)</f>
        <v/>
      </c>
      <c r="T903" s="88" t="str">
        <f>IF('لیست کل'!T903="","",'لیست کل'!T903)</f>
        <v/>
      </c>
    </row>
    <row r="904" spans="1:20" ht="21" hidden="1">
      <c r="A904" s="30">
        <f>IF('لیست کل'!A904="","",'لیست کل'!A904)</f>
        <v>901</v>
      </c>
      <c r="B904" s="30" t="str">
        <f>IF('لیست کل'!B904="","",'لیست کل'!B904)</f>
        <v/>
      </c>
      <c r="C904" s="30" t="str">
        <f>IF('لیست کل'!C904="","",'لیست کل'!C904)</f>
        <v/>
      </c>
      <c r="D904" s="30" t="str">
        <f>IF('لیست کل'!D904="","",'لیست کل'!D904)</f>
        <v/>
      </c>
      <c r="E904" s="30" t="str">
        <f>IF('لیست کل'!E904="","",'لیست کل'!E904)</f>
        <v/>
      </c>
      <c r="F904" s="30" t="str">
        <f>IF('لیست کل'!F904="","",'لیست کل'!F904)</f>
        <v/>
      </c>
      <c r="G904" s="30" t="str">
        <f>IF('لیست کل'!G904="","",'لیست کل'!G904)</f>
        <v/>
      </c>
      <c r="H904" s="30" t="str">
        <f>IF('لیست کل'!H904="","",'لیست کل'!H904)</f>
        <v/>
      </c>
      <c r="I904" s="30" t="str">
        <f>IF('لیست کل'!I904="","",'لیست کل'!I904)</f>
        <v/>
      </c>
      <c r="J904" s="30" t="str">
        <f>IF('لیست کل'!J904="","",'لیست کل'!J904)</f>
        <v/>
      </c>
      <c r="K904" s="30" t="str">
        <f>IF('لیست کل'!K904="","",'لیست کل'!K904)</f>
        <v/>
      </c>
      <c r="L904" s="30" t="str">
        <f>IF('لیست کل'!L904="","",'لیست کل'!L904)</f>
        <v/>
      </c>
      <c r="M904" s="30" t="str">
        <f>IF('لیست کل'!M904="","",'لیست کل'!M904)</f>
        <v/>
      </c>
      <c r="N904" s="30" t="str">
        <f>IF('لیست کل'!N904="","",'لیست کل'!N904)</f>
        <v/>
      </c>
      <c r="O904" s="30" t="str">
        <f>IF('لیست کل'!O904="","",'لیست کل'!O904)</f>
        <v/>
      </c>
      <c r="P904" s="30" t="str">
        <f>IF('لیست کل'!P904="","",'لیست کل'!P904)</f>
        <v/>
      </c>
      <c r="Q904" s="30" t="str">
        <f>IF('لیست کل'!Q904="","",'لیست کل'!Q904)</f>
        <v/>
      </c>
      <c r="R904" s="30" t="str">
        <f>IF('لیست کل'!R904="","",'لیست کل'!R904)</f>
        <v/>
      </c>
      <c r="S904" s="30" t="str">
        <f>IF('لیست کل'!S904="","",'لیست کل'!S904)</f>
        <v/>
      </c>
      <c r="T904" s="87" t="str">
        <f>IF('لیست کل'!T904="","",'لیست کل'!T904)</f>
        <v/>
      </c>
    </row>
    <row r="905" spans="1:20" ht="21" hidden="1">
      <c r="A905" s="31">
        <f>IF('لیست کل'!A905="","",'لیست کل'!A905)</f>
        <v>902</v>
      </c>
      <c r="B905" s="31" t="str">
        <f>IF('لیست کل'!B905="","",'لیست کل'!B905)</f>
        <v/>
      </c>
      <c r="C905" s="31" t="str">
        <f>IF('لیست کل'!C905="","",'لیست کل'!C905)</f>
        <v/>
      </c>
      <c r="D905" s="31" t="str">
        <f>IF('لیست کل'!D905="","",'لیست کل'!D905)</f>
        <v/>
      </c>
      <c r="E905" s="31" t="str">
        <f>IF('لیست کل'!E905="","",'لیست کل'!E905)</f>
        <v/>
      </c>
      <c r="F905" s="31" t="str">
        <f>IF('لیست کل'!F905="","",'لیست کل'!F905)</f>
        <v/>
      </c>
      <c r="G905" s="31" t="str">
        <f>IF('لیست کل'!G905="","",'لیست کل'!G905)</f>
        <v/>
      </c>
      <c r="H905" s="31" t="str">
        <f>IF('لیست کل'!H905="","",'لیست کل'!H905)</f>
        <v/>
      </c>
      <c r="I905" s="31" t="str">
        <f>IF('لیست کل'!I905="","",'لیست کل'!I905)</f>
        <v/>
      </c>
      <c r="J905" s="31" t="str">
        <f>IF('لیست کل'!J905="","",'لیست کل'!J905)</f>
        <v/>
      </c>
      <c r="K905" s="31" t="str">
        <f>IF('لیست کل'!K905="","",'لیست کل'!K905)</f>
        <v/>
      </c>
      <c r="L905" s="31" t="str">
        <f>IF('لیست کل'!L905="","",'لیست کل'!L905)</f>
        <v/>
      </c>
      <c r="M905" s="31" t="str">
        <f>IF('لیست کل'!M905="","",'لیست کل'!M905)</f>
        <v/>
      </c>
      <c r="N905" s="31" t="str">
        <f>IF('لیست کل'!N905="","",'لیست کل'!N905)</f>
        <v/>
      </c>
      <c r="O905" s="31" t="str">
        <f>IF('لیست کل'!O905="","",'لیست کل'!O905)</f>
        <v/>
      </c>
      <c r="P905" s="31" t="str">
        <f>IF('لیست کل'!P905="","",'لیست کل'!P905)</f>
        <v/>
      </c>
      <c r="Q905" s="31" t="str">
        <f>IF('لیست کل'!Q905="","",'لیست کل'!Q905)</f>
        <v/>
      </c>
      <c r="R905" s="31" t="str">
        <f>IF('لیست کل'!R905="","",'لیست کل'!R905)</f>
        <v/>
      </c>
      <c r="S905" s="31" t="str">
        <f>IF('لیست کل'!S905="","",'لیست کل'!S905)</f>
        <v/>
      </c>
      <c r="T905" s="88" t="str">
        <f>IF('لیست کل'!T905="","",'لیست کل'!T905)</f>
        <v/>
      </c>
    </row>
    <row r="906" spans="1:20" ht="21" hidden="1">
      <c r="A906" s="30">
        <f>IF('لیست کل'!A906="","",'لیست کل'!A906)</f>
        <v>903</v>
      </c>
      <c r="B906" s="30" t="str">
        <f>IF('لیست کل'!B906="","",'لیست کل'!B906)</f>
        <v/>
      </c>
      <c r="C906" s="30" t="str">
        <f>IF('لیست کل'!C906="","",'لیست کل'!C906)</f>
        <v/>
      </c>
      <c r="D906" s="30" t="str">
        <f>IF('لیست کل'!D906="","",'لیست کل'!D906)</f>
        <v/>
      </c>
      <c r="E906" s="30" t="str">
        <f>IF('لیست کل'!E906="","",'لیست کل'!E906)</f>
        <v/>
      </c>
      <c r="F906" s="30" t="str">
        <f>IF('لیست کل'!F906="","",'لیست کل'!F906)</f>
        <v/>
      </c>
      <c r="G906" s="30" t="str">
        <f>IF('لیست کل'!G906="","",'لیست کل'!G906)</f>
        <v/>
      </c>
      <c r="H906" s="30" t="str">
        <f>IF('لیست کل'!H906="","",'لیست کل'!H906)</f>
        <v/>
      </c>
      <c r="I906" s="30" t="str">
        <f>IF('لیست کل'!I906="","",'لیست کل'!I906)</f>
        <v/>
      </c>
      <c r="J906" s="30" t="str">
        <f>IF('لیست کل'!J906="","",'لیست کل'!J906)</f>
        <v/>
      </c>
      <c r="K906" s="30" t="str">
        <f>IF('لیست کل'!K906="","",'لیست کل'!K906)</f>
        <v/>
      </c>
      <c r="L906" s="30" t="str">
        <f>IF('لیست کل'!L906="","",'لیست کل'!L906)</f>
        <v/>
      </c>
      <c r="M906" s="30" t="str">
        <f>IF('لیست کل'!M906="","",'لیست کل'!M906)</f>
        <v/>
      </c>
      <c r="N906" s="30" t="str">
        <f>IF('لیست کل'!N906="","",'لیست کل'!N906)</f>
        <v/>
      </c>
      <c r="O906" s="30" t="str">
        <f>IF('لیست کل'!O906="","",'لیست کل'!O906)</f>
        <v/>
      </c>
      <c r="P906" s="30" t="str">
        <f>IF('لیست کل'!P906="","",'لیست کل'!P906)</f>
        <v/>
      </c>
      <c r="Q906" s="30" t="str">
        <f>IF('لیست کل'!Q906="","",'لیست کل'!Q906)</f>
        <v/>
      </c>
      <c r="R906" s="30" t="str">
        <f>IF('لیست کل'!R906="","",'لیست کل'!R906)</f>
        <v/>
      </c>
      <c r="S906" s="30" t="str">
        <f>IF('لیست کل'!S906="","",'لیست کل'!S906)</f>
        <v/>
      </c>
      <c r="T906" s="87" t="str">
        <f>IF('لیست کل'!T906="","",'لیست کل'!T906)</f>
        <v/>
      </c>
    </row>
    <row r="907" spans="1:20" ht="21" hidden="1">
      <c r="A907" s="31">
        <f>IF('لیست کل'!A907="","",'لیست کل'!A907)</f>
        <v>904</v>
      </c>
      <c r="B907" s="31" t="str">
        <f>IF('لیست کل'!B907="","",'لیست کل'!B907)</f>
        <v/>
      </c>
      <c r="C907" s="31" t="str">
        <f>IF('لیست کل'!C907="","",'لیست کل'!C907)</f>
        <v/>
      </c>
      <c r="D907" s="31" t="str">
        <f>IF('لیست کل'!D907="","",'لیست کل'!D907)</f>
        <v/>
      </c>
      <c r="E907" s="31" t="str">
        <f>IF('لیست کل'!E907="","",'لیست کل'!E907)</f>
        <v/>
      </c>
      <c r="F907" s="31" t="str">
        <f>IF('لیست کل'!F907="","",'لیست کل'!F907)</f>
        <v/>
      </c>
      <c r="G907" s="31" t="str">
        <f>IF('لیست کل'!G907="","",'لیست کل'!G907)</f>
        <v/>
      </c>
      <c r="H907" s="31" t="str">
        <f>IF('لیست کل'!H907="","",'لیست کل'!H907)</f>
        <v/>
      </c>
      <c r="I907" s="31" t="str">
        <f>IF('لیست کل'!I907="","",'لیست کل'!I907)</f>
        <v/>
      </c>
      <c r="J907" s="31" t="str">
        <f>IF('لیست کل'!J907="","",'لیست کل'!J907)</f>
        <v/>
      </c>
      <c r="K907" s="31" t="str">
        <f>IF('لیست کل'!K907="","",'لیست کل'!K907)</f>
        <v/>
      </c>
      <c r="L907" s="31" t="str">
        <f>IF('لیست کل'!L907="","",'لیست کل'!L907)</f>
        <v/>
      </c>
      <c r="M907" s="31" t="str">
        <f>IF('لیست کل'!M907="","",'لیست کل'!M907)</f>
        <v/>
      </c>
      <c r="N907" s="31" t="str">
        <f>IF('لیست کل'!N907="","",'لیست کل'!N907)</f>
        <v/>
      </c>
      <c r="O907" s="31" t="str">
        <f>IF('لیست کل'!O907="","",'لیست کل'!O907)</f>
        <v/>
      </c>
      <c r="P907" s="31" t="str">
        <f>IF('لیست کل'!P907="","",'لیست کل'!P907)</f>
        <v/>
      </c>
      <c r="Q907" s="31" t="str">
        <f>IF('لیست کل'!Q907="","",'لیست کل'!Q907)</f>
        <v/>
      </c>
      <c r="R907" s="31" t="str">
        <f>IF('لیست کل'!R907="","",'لیست کل'!R907)</f>
        <v/>
      </c>
      <c r="S907" s="31" t="str">
        <f>IF('لیست کل'!S907="","",'لیست کل'!S907)</f>
        <v/>
      </c>
      <c r="T907" s="88" t="str">
        <f>IF('لیست کل'!T907="","",'لیست کل'!T907)</f>
        <v/>
      </c>
    </row>
    <row r="908" spans="1:20" ht="21" hidden="1">
      <c r="A908" s="30">
        <f>IF('لیست کل'!A908="","",'لیست کل'!A908)</f>
        <v>905</v>
      </c>
      <c r="B908" s="30" t="str">
        <f>IF('لیست کل'!B908="","",'لیست کل'!B908)</f>
        <v/>
      </c>
      <c r="C908" s="30" t="str">
        <f>IF('لیست کل'!C908="","",'لیست کل'!C908)</f>
        <v/>
      </c>
      <c r="D908" s="30" t="str">
        <f>IF('لیست کل'!D908="","",'لیست کل'!D908)</f>
        <v/>
      </c>
      <c r="E908" s="30" t="str">
        <f>IF('لیست کل'!E908="","",'لیست کل'!E908)</f>
        <v/>
      </c>
      <c r="F908" s="30" t="str">
        <f>IF('لیست کل'!F908="","",'لیست کل'!F908)</f>
        <v/>
      </c>
      <c r="G908" s="30" t="str">
        <f>IF('لیست کل'!G908="","",'لیست کل'!G908)</f>
        <v/>
      </c>
      <c r="H908" s="30" t="str">
        <f>IF('لیست کل'!H908="","",'لیست کل'!H908)</f>
        <v/>
      </c>
      <c r="I908" s="30" t="str">
        <f>IF('لیست کل'!I908="","",'لیست کل'!I908)</f>
        <v/>
      </c>
      <c r="J908" s="30" t="str">
        <f>IF('لیست کل'!J908="","",'لیست کل'!J908)</f>
        <v/>
      </c>
      <c r="K908" s="30" t="str">
        <f>IF('لیست کل'!K908="","",'لیست کل'!K908)</f>
        <v/>
      </c>
      <c r="L908" s="30" t="str">
        <f>IF('لیست کل'!L908="","",'لیست کل'!L908)</f>
        <v/>
      </c>
      <c r="M908" s="30" t="str">
        <f>IF('لیست کل'!M908="","",'لیست کل'!M908)</f>
        <v/>
      </c>
      <c r="N908" s="30" t="str">
        <f>IF('لیست کل'!N908="","",'لیست کل'!N908)</f>
        <v/>
      </c>
      <c r="O908" s="30" t="str">
        <f>IF('لیست کل'!O908="","",'لیست کل'!O908)</f>
        <v/>
      </c>
      <c r="P908" s="30" t="str">
        <f>IF('لیست کل'!P908="","",'لیست کل'!P908)</f>
        <v/>
      </c>
      <c r="Q908" s="30" t="str">
        <f>IF('لیست کل'!Q908="","",'لیست کل'!Q908)</f>
        <v/>
      </c>
      <c r="R908" s="30" t="str">
        <f>IF('لیست کل'!R908="","",'لیست کل'!R908)</f>
        <v/>
      </c>
      <c r="S908" s="30" t="str">
        <f>IF('لیست کل'!S908="","",'لیست کل'!S908)</f>
        <v/>
      </c>
      <c r="T908" s="87" t="str">
        <f>IF('لیست کل'!T908="","",'لیست کل'!T908)</f>
        <v/>
      </c>
    </row>
    <row r="909" spans="1:20" ht="21" hidden="1">
      <c r="A909" s="31">
        <f>IF('لیست کل'!A909="","",'لیست کل'!A909)</f>
        <v>906</v>
      </c>
      <c r="B909" s="31" t="str">
        <f>IF('لیست کل'!B909="","",'لیست کل'!B909)</f>
        <v/>
      </c>
      <c r="C909" s="31" t="str">
        <f>IF('لیست کل'!C909="","",'لیست کل'!C909)</f>
        <v/>
      </c>
      <c r="D909" s="31" t="str">
        <f>IF('لیست کل'!D909="","",'لیست کل'!D909)</f>
        <v/>
      </c>
      <c r="E909" s="31" t="str">
        <f>IF('لیست کل'!E909="","",'لیست کل'!E909)</f>
        <v/>
      </c>
      <c r="F909" s="31" t="str">
        <f>IF('لیست کل'!F909="","",'لیست کل'!F909)</f>
        <v/>
      </c>
      <c r="G909" s="31" t="str">
        <f>IF('لیست کل'!G909="","",'لیست کل'!G909)</f>
        <v/>
      </c>
      <c r="H909" s="31" t="str">
        <f>IF('لیست کل'!H909="","",'لیست کل'!H909)</f>
        <v/>
      </c>
      <c r="I909" s="31" t="str">
        <f>IF('لیست کل'!I909="","",'لیست کل'!I909)</f>
        <v/>
      </c>
      <c r="J909" s="31" t="str">
        <f>IF('لیست کل'!J909="","",'لیست کل'!J909)</f>
        <v/>
      </c>
      <c r="K909" s="31" t="str">
        <f>IF('لیست کل'!K909="","",'لیست کل'!K909)</f>
        <v/>
      </c>
      <c r="L909" s="31" t="str">
        <f>IF('لیست کل'!L909="","",'لیست کل'!L909)</f>
        <v/>
      </c>
      <c r="M909" s="31" t="str">
        <f>IF('لیست کل'!M909="","",'لیست کل'!M909)</f>
        <v/>
      </c>
      <c r="N909" s="31" t="str">
        <f>IF('لیست کل'!N909="","",'لیست کل'!N909)</f>
        <v/>
      </c>
      <c r="O909" s="31" t="str">
        <f>IF('لیست کل'!O909="","",'لیست کل'!O909)</f>
        <v/>
      </c>
      <c r="P909" s="31" t="str">
        <f>IF('لیست کل'!P909="","",'لیست کل'!P909)</f>
        <v/>
      </c>
      <c r="Q909" s="31" t="str">
        <f>IF('لیست کل'!Q909="","",'لیست کل'!Q909)</f>
        <v/>
      </c>
      <c r="R909" s="31" t="str">
        <f>IF('لیست کل'!R909="","",'لیست کل'!R909)</f>
        <v/>
      </c>
      <c r="S909" s="31" t="str">
        <f>IF('لیست کل'!S909="","",'لیست کل'!S909)</f>
        <v/>
      </c>
      <c r="T909" s="88" t="str">
        <f>IF('لیست کل'!T909="","",'لیست کل'!T909)</f>
        <v/>
      </c>
    </row>
    <row r="910" spans="1:20" ht="21" hidden="1">
      <c r="A910" s="30">
        <f>IF('لیست کل'!A910="","",'لیست کل'!A910)</f>
        <v>907</v>
      </c>
      <c r="B910" s="30" t="str">
        <f>IF('لیست کل'!B910="","",'لیست کل'!B910)</f>
        <v/>
      </c>
      <c r="C910" s="30" t="str">
        <f>IF('لیست کل'!C910="","",'لیست کل'!C910)</f>
        <v/>
      </c>
      <c r="D910" s="30" t="str">
        <f>IF('لیست کل'!D910="","",'لیست کل'!D910)</f>
        <v/>
      </c>
      <c r="E910" s="30" t="str">
        <f>IF('لیست کل'!E910="","",'لیست کل'!E910)</f>
        <v/>
      </c>
      <c r="F910" s="30" t="str">
        <f>IF('لیست کل'!F910="","",'لیست کل'!F910)</f>
        <v/>
      </c>
      <c r="G910" s="30" t="str">
        <f>IF('لیست کل'!G910="","",'لیست کل'!G910)</f>
        <v/>
      </c>
      <c r="H910" s="30" t="str">
        <f>IF('لیست کل'!H910="","",'لیست کل'!H910)</f>
        <v/>
      </c>
      <c r="I910" s="30" t="str">
        <f>IF('لیست کل'!I910="","",'لیست کل'!I910)</f>
        <v/>
      </c>
      <c r="J910" s="30" t="str">
        <f>IF('لیست کل'!J910="","",'لیست کل'!J910)</f>
        <v/>
      </c>
      <c r="K910" s="30" t="str">
        <f>IF('لیست کل'!K910="","",'لیست کل'!K910)</f>
        <v/>
      </c>
      <c r="L910" s="30" t="str">
        <f>IF('لیست کل'!L910="","",'لیست کل'!L910)</f>
        <v/>
      </c>
      <c r="M910" s="30" t="str">
        <f>IF('لیست کل'!M910="","",'لیست کل'!M910)</f>
        <v/>
      </c>
      <c r="N910" s="30" t="str">
        <f>IF('لیست کل'!N910="","",'لیست کل'!N910)</f>
        <v/>
      </c>
      <c r="O910" s="30" t="str">
        <f>IF('لیست کل'!O910="","",'لیست کل'!O910)</f>
        <v/>
      </c>
      <c r="P910" s="30" t="str">
        <f>IF('لیست کل'!P910="","",'لیست کل'!P910)</f>
        <v/>
      </c>
      <c r="Q910" s="30" t="str">
        <f>IF('لیست کل'!Q910="","",'لیست کل'!Q910)</f>
        <v/>
      </c>
      <c r="R910" s="30" t="str">
        <f>IF('لیست کل'!R910="","",'لیست کل'!R910)</f>
        <v/>
      </c>
      <c r="S910" s="30" t="str">
        <f>IF('لیست کل'!S910="","",'لیست کل'!S910)</f>
        <v/>
      </c>
      <c r="T910" s="87" t="str">
        <f>IF('لیست کل'!T910="","",'لیست کل'!T910)</f>
        <v/>
      </c>
    </row>
    <row r="911" spans="1:20" ht="21" hidden="1">
      <c r="A911" s="31">
        <f>IF('لیست کل'!A911="","",'لیست کل'!A911)</f>
        <v>908</v>
      </c>
      <c r="B911" s="31" t="str">
        <f>IF('لیست کل'!B911="","",'لیست کل'!B911)</f>
        <v/>
      </c>
      <c r="C911" s="31" t="str">
        <f>IF('لیست کل'!C911="","",'لیست کل'!C911)</f>
        <v/>
      </c>
      <c r="D911" s="31" t="str">
        <f>IF('لیست کل'!D911="","",'لیست کل'!D911)</f>
        <v/>
      </c>
      <c r="E911" s="31" t="str">
        <f>IF('لیست کل'!E911="","",'لیست کل'!E911)</f>
        <v/>
      </c>
      <c r="F911" s="31" t="str">
        <f>IF('لیست کل'!F911="","",'لیست کل'!F911)</f>
        <v/>
      </c>
      <c r="G911" s="31" t="str">
        <f>IF('لیست کل'!G911="","",'لیست کل'!G911)</f>
        <v/>
      </c>
      <c r="H911" s="31" t="str">
        <f>IF('لیست کل'!H911="","",'لیست کل'!H911)</f>
        <v/>
      </c>
      <c r="I911" s="31" t="str">
        <f>IF('لیست کل'!I911="","",'لیست کل'!I911)</f>
        <v/>
      </c>
      <c r="J911" s="31" t="str">
        <f>IF('لیست کل'!J911="","",'لیست کل'!J911)</f>
        <v/>
      </c>
      <c r="K911" s="31" t="str">
        <f>IF('لیست کل'!K911="","",'لیست کل'!K911)</f>
        <v/>
      </c>
      <c r="L911" s="31" t="str">
        <f>IF('لیست کل'!L911="","",'لیست کل'!L911)</f>
        <v/>
      </c>
      <c r="M911" s="31" t="str">
        <f>IF('لیست کل'!M911="","",'لیست کل'!M911)</f>
        <v/>
      </c>
      <c r="N911" s="31" t="str">
        <f>IF('لیست کل'!N911="","",'لیست کل'!N911)</f>
        <v/>
      </c>
      <c r="O911" s="31" t="str">
        <f>IF('لیست کل'!O911="","",'لیست کل'!O911)</f>
        <v/>
      </c>
      <c r="P911" s="31" t="str">
        <f>IF('لیست کل'!P911="","",'لیست کل'!P911)</f>
        <v/>
      </c>
      <c r="Q911" s="31" t="str">
        <f>IF('لیست کل'!Q911="","",'لیست کل'!Q911)</f>
        <v/>
      </c>
      <c r="R911" s="31" t="str">
        <f>IF('لیست کل'!R911="","",'لیست کل'!R911)</f>
        <v/>
      </c>
      <c r="S911" s="31" t="str">
        <f>IF('لیست کل'!S911="","",'لیست کل'!S911)</f>
        <v/>
      </c>
      <c r="T911" s="88" t="str">
        <f>IF('لیست کل'!T911="","",'لیست کل'!T911)</f>
        <v/>
      </c>
    </row>
    <row r="912" spans="1:20" ht="21" hidden="1">
      <c r="A912" s="30">
        <f>IF('لیست کل'!A912="","",'لیست کل'!A912)</f>
        <v>909</v>
      </c>
      <c r="B912" s="30" t="str">
        <f>IF('لیست کل'!B912="","",'لیست کل'!B912)</f>
        <v/>
      </c>
      <c r="C912" s="30" t="str">
        <f>IF('لیست کل'!C912="","",'لیست کل'!C912)</f>
        <v/>
      </c>
      <c r="D912" s="30" t="str">
        <f>IF('لیست کل'!D912="","",'لیست کل'!D912)</f>
        <v/>
      </c>
      <c r="E912" s="30" t="str">
        <f>IF('لیست کل'!E912="","",'لیست کل'!E912)</f>
        <v/>
      </c>
      <c r="F912" s="30" t="str">
        <f>IF('لیست کل'!F912="","",'لیست کل'!F912)</f>
        <v/>
      </c>
      <c r="G912" s="30" t="str">
        <f>IF('لیست کل'!G912="","",'لیست کل'!G912)</f>
        <v/>
      </c>
      <c r="H912" s="30" t="str">
        <f>IF('لیست کل'!H912="","",'لیست کل'!H912)</f>
        <v/>
      </c>
      <c r="I912" s="30" t="str">
        <f>IF('لیست کل'!I912="","",'لیست کل'!I912)</f>
        <v/>
      </c>
      <c r="J912" s="30" t="str">
        <f>IF('لیست کل'!J912="","",'لیست کل'!J912)</f>
        <v/>
      </c>
      <c r="K912" s="30" t="str">
        <f>IF('لیست کل'!K912="","",'لیست کل'!K912)</f>
        <v/>
      </c>
      <c r="L912" s="30" t="str">
        <f>IF('لیست کل'!L912="","",'لیست کل'!L912)</f>
        <v/>
      </c>
      <c r="M912" s="30" t="str">
        <f>IF('لیست کل'!M912="","",'لیست کل'!M912)</f>
        <v/>
      </c>
      <c r="N912" s="30" t="str">
        <f>IF('لیست کل'!N912="","",'لیست کل'!N912)</f>
        <v/>
      </c>
      <c r="O912" s="30" t="str">
        <f>IF('لیست کل'!O912="","",'لیست کل'!O912)</f>
        <v/>
      </c>
      <c r="P912" s="30" t="str">
        <f>IF('لیست کل'!P912="","",'لیست کل'!P912)</f>
        <v/>
      </c>
      <c r="Q912" s="30" t="str">
        <f>IF('لیست کل'!Q912="","",'لیست کل'!Q912)</f>
        <v/>
      </c>
      <c r="R912" s="30" t="str">
        <f>IF('لیست کل'!R912="","",'لیست کل'!R912)</f>
        <v/>
      </c>
      <c r="S912" s="30" t="str">
        <f>IF('لیست کل'!S912="","",'لیست کل'!S912)</f>
        <v/>
      </c>
      <c r="T912" s="87" t="str">
        <f>IF('لیست کل'!T912="","",'لیست کل'!T912)</f>
        <v/>
      </c>
    </row>
    <row r="913" spans="1:20" ht="21" hidden="1">
      <c r="A913" s="31">
        <f>IF('لیست کل'!A913="","",'لیست کل'!A913)</f>
        <v>910</v>
      </c>
      <c r="B913" s="31" t="str">
        <f>IF('لیست کل'!B913="","",'لیست کل'!B913)</f>
        <v/>
      </c>
      <c r="C913" s="31" t="str">
        <f>IF('لیست کل'!C913="","",'لیست کل'!C913)</f>
        <v/>
      </c>
      <c r="D913" s="31" t="str">
        <f>IF('لیست کل'!D913="","",'لیست کل'!D913)</f>
        <v/>
      </c>
      <c r="E913" s="31" t="str">
        <f>IF('لیست کل'!E913="","",'لیست کل'!E913)</f>
        <v/>
      </c>
      <c r="F913" s="31" t="str">
        <f>IF('لیست کل'!F913="","",'لیست کل'!F913)</f>
        <v/>
      </c>
      <c r="G913" s="31" t="str">
        <f>IF('لیست کل'!G913="","",'لیست کل'!G913)</f>
        <v/>
      </c>
      <c r="H913" s="31" t="str">
        <f>IF('لیست کل'!H913="","",'لیست کل'!H913)</f>
        <v/>
      </c>
      <c r="I913" s="31" t="str">
        <f>IF('لیست کل'!I913="","",'لیست کل'!I913)</f>
        <v/>
      </c>
      <c r="J913" s="31" t="str">
        <f>IF('لیست کل'!J913="","",'لیست کل'!J913)</f>
        <v/>
      </c>
      <c r="K913" s="31" t="str">
        <f>IF('لیست کل'!K913="","",'لیست کل'!K913)</f>
        <v/>
      </c>
      <c r="L913" s="31" t="str">
        <f>IF('لیست کل'!L913="","",'لیست کل'!L913)</f>
        <v/>
      </c>
      <c r="M913" s="31" t="str">
        <f>IF('لیست کل'!M913="","",'لیست کل'!M913)</f>
        <v/>
      </c>
      <c r="N913" s="31" t="str">
        <f>IF('لیست کل'!N913="","",'لیست کل'!N913)</f>
        <v/>
      </c>
      <c r="O913" s="31" t="str">
        <f>IF('لیست کل'!O913="","",'لیست کل'!O913)</f>
        <v/>
      </c>
      <c r="P913" s="31" t="str">
        <f>IF('لیست کل'!P913="","",'لیست کل'!P913)</f>
        <v/>
      </c>
      <c r="Q913" s="31" t="str">
        <f>IF('لیست کل'!Q913="","",'لیست کل'!Q913)</f>
        <v/>
      </c>
      <c r="R913" s="31" t="str">
        <f>IF('لیست کل'!R913="","",'لیست کل'!R913)</f>
        <v/>
      </c>
      <c r="S913" s="31" t="str">
        <f>IF('لیست کل'!S913="","",'لیست کل'!S913)</f>
        <v/>
      </c>
      <c r="T913" s="88" t="str">
        <f>IF('لیست کل'!T913="","",'لیست کل'!T913)</f>
        <v/>
      </c>
    </row>
    <row r="914" spans="1:20" ht="21" hidden="1">
      <c r="A914" s="30">
        <f>IF('لیست کل'!A914="","",'لیست کل'!A914)</f>
        <v>911</v>
      </c>
      <c r="B914" s="30" t="str">
        <f>IF('لیست کل'!B914="","",'لیست کل'!B914)</f>
        <v/>
      </c>
      <c r="C914" s="30" t="str">
        <f>IF('لیست کل'!C914="","",'لیست کل'!C914)</f>
        <v/>
      </c>
      <c r="D914" s="30" t="str">
        <f>IF('لیست کل'!D914="","",'لیست کل'!D914)</f>
        <v/>
      </c>
      <c r="E914" s="30" t="str">
        <f>IF('لیست کل'!E914="","",'لیست کل'!E914)</f>
        <v/>
      </c>
      <c r="F914" s="30" t="str">
        <f>IF('لیست کل'!F914="","",'لیست کل'!F914)</f>
        <v/>
      </c>
      <c r="G914" s="30" t="str">
        <f>IF('لیست کل'!G914="","",'لیست کل'!G914)</f>
        <v/>
      </c>
      <c r="H914" s="30" t="str">
        <f>IF('لیست کل'!H914="","",'لیست کل'!H914)</f>
        <v/>
      </c>
      <c r="I914" s="30" t="str">
        <f>IF('لیست کل'!I914="","",'لیست کل'!I914)</f>
        <v/>
      </c>
      <c r="J914" s="30" t="str">
        <f>IF('لیست کل'!J914="","",'لیست کل'!J914)</f>
        <v/>
      </c>
      <c r="K914" s="30" t="str">
        <f>IF('لیست کل'!K914="","",'لیست کل'!K914)</f>
        <v/>
      </c>
      <c r="L914" s="30" t="str">
        <f>IF('لیست کل'!L914="","",'لیست کل'!L914)</f>
        <v/>
      </c>
      <c r="M914" s="30" t="str">
        <f>IF('لیست کل'!M914="","",'لیست کل'!M914)</f>
        <v/>
      </c>
      <c r="N914" s="30" t="str">
        <f>IF('لیست کل'!N914="","",'لیست کل'!N914)</f>
        <v/>
      </c>
      <c r="O914" s="30" t="str">
        <f>IF('لیست کل'!O914="","",'لیست کل'!O914)</f>
        <v/>
      </c>
      <c r="P914" s="30" t="str">
        <f>IF('لیست کل'!P914="","",'لیست کل'!P914)</f>
        <v/>
      </c>
      <c r="Q914" s="30" t="str">
        <f>IF('لیست کل'!Q914="","",'لیست کل'!Q914)</f>
        <v/>
      </c>
      <c r="R914" s="30" t="str">
        <f>IF('لیست کل'!R914="","",'لیست کل'!R914)</f>
        <v/>
      </c>
      <c r="S914" s="30" t="str">
        <f>IF('لیست کل'!S914="","",'لیست کل'!S914)</f>
        <v/>
      </c>
      <c r="T914" s="87" t="str">
        <f>IF('لیست کل'!T914="","",'لیست کل'!T914)</f>
        <v/>
      </c>
    </row>
    <row r="915" spans="1:20" ht="21" hidden="1">
      <c r="A915" s="31">
        <f>IF('لیست کل'!A915="","",'لیست کل'!A915)</f>
        <v>912</v>
      </c>
      <c r="B915" s="31" t="str">
        <f>IF('لیست کل'!B915="","",'لیست کل'!B915)</f>
        <v/>
      </c>
      <c r="C915" s="31" t="str">
        <f>IF('لیست کل'!C915="","",'لیست کل'!C915)</f>
        <v/>
      </c>
      <c r="D915" s="31" t="str">
        <f>IF('لیست کل'!D915="","",'لیست کل'!D915)</f>
        <v/>
      </c>
      <c r="E915" s="31" t="str">
        <f>IF('لیست کل'!E915="","",'لیست کل'!E915)</f>
        <v/>
      </c>
      <c r="F915" s="31" t="str">
        <f>IF('لیست کل'!F915="","",'لیست کل'!F915)</f>
        <v/>
      </c>
      <c r="G915" s="31" t="str">
        <f>IF('لیست کل'!G915="","",'لیست کل'!G915)</f>
        <v/>
      </c>
      <c r="H915" s="31" t="str">
        <f>IF('لیست کل'!H915="","",'لیست کل'!H915)</f>
        <v/>
      </c>
      <c r="I915" s="31" t="str">
        <f>IF('لیست کل'!I915="","",'لیست کل'!I915)</f>
        <v/>
      </c>
      <c r="J915" s="31" t="str">
        <f>IF('لیست کل'!J915="","",'لیست کل'!J915)</f>
        <v/>
      </c>
      <c r="K915" s="31" t="str">
        <f>IF('لیست کل'!K915="","",'لیست کل'!K915)</f>
        <v/>
      </c>
      <c r="L915" s="31" t="str">
        <f>IF('لیست کل'!L915="","",'لیست کل'!L915)</f>
        <v/>
      </c>
      <c r="M915" s="31" t="str">
        <f>IF('لیست کل'!M915="","",'لیست کل'!M915)</f>
        <v/>
      </c>
      <c r="N915" s="31" t="str">
        <f>IF('لیست کل'!N915="","",'لیست کل'!N915)</f>
        <v/>
      </c>
      <c r="O915" s="31" t="str">
        <f>IF('لیست کل'!O915="","",'لیست کل'!O915)</f>
        <v/>
      </c>
      <c r="P915" s="31" t="str">
        <f>IF('لیست کل'!P915="","",'لیست کل'!P915)</f>
        <v/>
      </c>
      <c r="Q915" s="31" t="str">
        <f>IF('لیست کل'!Q915="","",'لیست کل'!Q915)</f>
        <v/>
      </c>
      <c r="R915" s="31" t="str">
        <f>IF('لیست کل'!R915="","",'لیست کل'!R915)</f>
        <v/>
      </c>
      <c r="S915" s="31" t="str">
        <f>IF('لیست کل'!S915="","",'لیست کل'!S915)</f>
        <v/>
      </c>
      <c r="T915" s="88" t="str">
        <f>IF('لیست کل'!T915="","",'لیست کل'!T915)</f>
        <v/>
      </c>
    </row>
    <row r="916" spans="1:20" ht="21" hidden="1">
      <c r="A916" s="30">
        <f>IF('لیست کل'!A916="","",'لیست کل'!A916)</f>
        <v>913</v>
      </c>
      <c r="B916" s="30" t="str">
        <f>IF('لیست کل'!B916="","",'لیست کل'!B916)</f>
        <v/>
      </c>
      <c r="C916" s="30" t="str">
        <f>IF('لیست کل'!C916="","",'لیست کل'!C916)</f>
        <v/>
      </c>
      <c r="D916" s="30" t="str">
        <f>IF('لیست کل'!D916="","",'لیست کل'!D916)</f>
        <v/>
      </c>
      <c r="E916" s="30" t="str">
        <f>IF('لیست کل'!E916="","",'لیست کل'!E916)</f>
        <v/>
      </c>
      <c r="F916" s="30" t="str">
        <f>IF('لیست کل'!F916="","",'لیست کل'!F916)</f>
        <v/>
      </c>
      <c r="G916" s="30" t="str">
        <f>IF('لیست کل'!G916="","",'لیست کل'!G916)</f>
        <v/>
      </c>
      <c r="H916" s="30" t="str">
        <f>IF('لیست کل'!H916="","",'لیست کل'!H916)</f>
        <v/>
      </c>
      <c r="I916" s="30" t="str">
        <f>IF('لیست کل'!I916="","",'لیست کل'!I916)</f>
        <v/>
      </c>
      <c r="J916" s="30" t="str">
        <f>IF('لیست کل'!J916="","",'لیست کل'!J916)</f>
        <v/>
      </c>
      <c r="K916" s="30" t="str">
        <f>IF('لیست کل'!K916="","",'لیست کل'!K916)</f>
        <v/>
      </c>
      <c r="L916" s="30" t="str">
        <f>IF('لیست کل'!L916="","",'لیست کل'!L916)</f>
        <v/>
      </c>
      <c r="M916" s="30" t="str">
        <f>IF('لیست کل'!M916="","",'لیست کل'!M916)</f>
        <v/>
      </c>
      <c r="N916" s="30" t="str">
        <f>IF('لیست کل'!N916="","",'لیست کل'!N916)</f>
        <v/>
      </c>
      <c r="O916" s="30" t="str">
        <f>IF('لیست کل'!O916="","",'لیست کل'!O916)</f>
        <v/>
      </c>
      <c r="P916" s="30" t="str">
        <f>IF('لیست کل'!P916="","",'لیست کل'!P916)</f>
        <v/>
      </c>
      <c r="Q916" s="30" t="str">
        <f>IF('لیست کل'!Q916="","",'لیست کل'!Q916)</f>
        <v/>
      </c>
      <c r="R916" s="30" t="str">
        <f>IF('لیست کل'!R916="","",'لیست کل'!R916)</f>
        <v/>
      </c>
      <c r="S916" s="30" t="str">
        <f>IF('لیست کل'!S916="","",'لیست کل'!S916)</f>
        <v/>
      </c>
      <c r="T916" s="87" t="str">
        <f>IF('لیست کل'!T916="","",'لیست کل'!T916)</f>
        <v/>
      </c>
    </row>
    <row r="917" spans="1:20" ht="21" hidden="1">
      <c r="A917" s="31">
        <f>IF('لیست کل'!A917="","",'لیست کل'!A917)</f>
        <v>914</v>
      </c>
      <c r="B917" s="31" t="str">
        <f>IF('لیست کل'!B917="","",'لیست کل'!B917)</f>
        <v/>
      </c>
      <c r="C917" s="31" t="str">
        <f>IF('لیست کل'!C917="","",'لیست کل'!C917)</f>
        <v/>
      </c>
      <c r="D917" s="31" t="str">
        <f>IF('لیست کل'!D917="","",'لیست کل'!D917)</f>
        <v/>
      </c>
      <c r="E917" s="31" t="str">
        <f>IF('لیست کل'!E917="","",'لیست کل'!E917)</f>
        <v/>
      </c>
      <c r="F917" s="31" t="str">
        <f>IF('لیست کل'!F917="","",'لیست کل'!F917)</f>
        <v/>
      </c>
      <c r="G917" s="31" t="str">
        <f>IF('لیست کل'!G917="","",'لیست کل'!G917)</f>
        <v/>
      </c>
      <c r="H917" s="31" t="str">
        <f>IF('لیست کل'!H917="","",'لیست کل'!H917)</f>
        <v/>
      </c>
      <c r="I917" s="31" t="str">
        <f>IF('لیست کل'!I917="","",'لیست کل'!I917)</f>
        <v/>
      </c>
      <c r="J917" s="31" t="str">
        <f>IF('لیست کل'!J917="","",'لیست کل'!J917)</f>
        <v/>
      </c>
      <c r="K917" s="31" t="str">
        <f>IF('لیست کل'!K917="","",'لیست کل'!K917)</f>
        <v/>
      </c>
      <c r="L917" s="31" t="str">
        <f>IF('لیست کل'!L917="","",'لیست کل'!L917)</f>
        <v/>
      </c>
      <c r="M917" s="31" t="str">
        <f>IF('لیست کل'!M917="","",'لیست کل'!M917)</f>
        <v/>
      </c>
      <c r="N917" s="31" t="str">
        <f>IF('لیست کل'!N917="","",'لیست کل'!N917)</f>
        <v/>
      </c>
      <c r="O917" s="31" t="str">
        <f>IF('لیست کل'!O917="","",'لیست کل'!O917)</f>
        <v/>
      </c>
      <c r="P917" s="31" t="str">
        <f>IF('لیست کل'!P917="","",'لیست کل'!P917)</f>
        <v/>
      </c>
      <c r="Q917" s="31" t="str">
        <f>IF('لیست کل'!Q917="","",'لیست کل'!Q917)</f>
        <v/>
      </c>
      <c r="R917" s="31" t="str">
        <f>IF('لیست کل'!R917="","",'لیست کل'!R917)</f>
        <v/>
      </c>
      <c r="S917" s="31" t="str">
        <f>IF('لیست کل'!S917="","",'لیست کل'!S917)</f>
        <v/>
      </c>
      <c r="T917" s="88" t="str">
        <f>IF('لیست کل'!T917="","",'لیست کل'!T917)</f>
        <v/>
      </c>
    </row>
    <row r="918" spans="1:20" ht="21" hidden="1">
      <c r="A918" s="30">
        <f>IF('لیست کل'!A918="","",'لیست کل'!A918)</f>
        <v>915</v>
      </c>
      <c r="B918" s="30" t="str">
        <f>IF('لیست کل'!B918="","",'لیست کل'!B918)</f>
        <v/>
      </c>
      <c r="C918" s="30" t="str">
        <f>IF('لیست کل'!C918="","",'لیست کل'!C918)</f>
        <v/>
      </c>
      <c r="D918" s="30" t="str">
        <f>IF('لیست کل'!D918="","",'لیست کل'!D918)</f>
        <v/>
      </c>
      <c r="E918" s="30" t="str">
        <f>IF('لیست کل'!E918="","",'لیست کل'!E918)</f>
        <v/>
      </c>
      <c r="F918" s="30" t="str">
        <f>IF('لیست کل'!F918="","",'لیست کل'!F918)</f>
        <v/>
      </c>
      <c r="G918" s="30" t="str">
        <f>IF('لیست کل'!G918="","",'لیست کل'!G918)</f>
        <v/>
      </c>
      <c r="H918" s="30" t="str">
        <f>IF('لیست کل'!H918="","",'لیست کل'!H918)</f>
        <v/>
      </c>
      <c r="I918" s="30" t="str">
        <f>IF('لیست کل'!I918="","",'لیست کل'!I918)</f>
        <v/>
      </c>
      <c r="J918" s="30" t="str">
        <f>IF('لیست کل'!J918="","",'لیست کل'!J918)</f>
        <v/>
      </c>
      <c r="K918" s="30" t="str">
        <f>IF('لیست کل'!K918="","",'لیست کل'!K918)</f>
        <v/>
      </c>
      <c r="L918" s="30" t="str">
        <f>IF('لیست کل'!L918="","",'لیست کل'!L918)</f>
        <v/>
      </c>
      <c r="M918" s="30" t="str">
        <f>IF('لیست کل'!M918="","",'لیست کل'!M918)</f>
        <v/>
      </c>
      <c r="N918" s="30" t="str">
        <f>IF('لیست کل'!N918="","",'لیست کل'!N918)</f>
        <v/>
      </c>
      <c r="O918" s="30" t="str">
        <f>IF('لیست کل'!O918="","",'لیست کل'!O918)</f>
        <v/>
      </c>
      <c r="P918" s="30" t="str">
        <f>IF('لیست کل'!P918="","",'لیست کل'!P918)</f>
        <v/>
      </c>
      <c r="Q918" s="30" t="str">
        <f>IF('لیست کل'!Q918="","",'لیست کل'!Q918)</f>
        <v/>
      </c>
      <c r="R918" s="30" t="str">
        <f>IF('لیست کل'!R918="","",'لیست کل'!R918)</f>
        <v/>
      </c>
      <c r="S918" s="30" t="str">
        <f>IF('لیست کل'!S918="","",'لیست کل'!S918)</f>
        <v/>
      </c>
      <c r="T918" s="87" t="str">
        <f>IF('لیست کل'!T918="","",'لیست کل'!T918)</f>
        <v/>
      </c>
    </row>
    <row r="919" spans="1:20" ht="21" hidden="1">
      <c r="A919" s="31">
        <f>IF('لیست کل'!A919="","",'لیست کل'!A919)</f>
        <v>916</v>
      </c>
      <c r="B919" s="31" t="str">
        <f>IF('لیست کل'!B919="","",'لیست کل'!B919)</f>
        <v/>
      </c>
      <c r="C919" s="31" t="str">
        <f>IF('لیست کل'!C919="","",'لیست کل'!C919)</f>
        <v/>
      </c>
      <c r="D919" s="31" t="str">
        <f>IF('لیست کل'!D919="","",'لیست کل'!D919)</f>
        <v/>
      </c>
      <c r="E919" s="31" t="str">
        <f>IF('لیست کل'!E919="","",'لیست کل'!E919)</f>
        <v/>
      </c>
      <c r="F919" s="31" t="str">
        <f>IF('لیست کل'!F919="","",'لیست کل'!F919)</f>
        <v/>
      </c>
      <c r="G919" s="31" t="str">
        <f>IF('لیست کل'!G919="","",'لیست کل'!G919)</f>
        <v/>
      </c>
      <c r="H919" s="31" t="str">
        <f>IF('لیست کل'!H919="","",'لیست کل'!H919)</f>
        <v/>
      </c>
      <c r="I919" s="31" t="str">
        <f>IF('لیست کل'!I919="","",'لیست کل'!I919)</f>
        <v/>
      </c>
      <c r="J919" s="31" t="str">
        <f>IF('لیست کل'!J919="","",'لیست کل'!J919)</f>
        <v/>
      </c>
      <c r="K919" s="31" t="str">
        <f>IF('لیست کل'!K919="","",'لیست کل'!K919)</f>
        <v/>
      </c>
      <c r="L919" s="31" t="str">
        <f>IF('لیست کل'!L919="","",'لیست کل'!L919)</f>
        <v/>
      </c>
      <c r="M919" s="31" t="str">
        <f>IF('لیست کل'!M919="","",'لیست کل'!M919)</f>
        <v/>
      </c>
      <c r="N919" s="31" t="str">
        <f>IF('لیست کل'!N919="","",'لیست کل'!N919)</f>
        <v/>
      </c>
      <c r="O919" s="31" t="str">
        <f>IF('لیست کل'!O919="","",'لیست کل'!O919)</f>
        <v/>
      </c>
      <c r="P919" s="31" t="str">
        <f>IF('لیست کل'!P919="","",'لیست کل'!P919)</f>
        <v/>
      </c>
      <c r="Q919" s="31" t="str">
        <f>IF('لیست کل'!Q919="","",'لیست کل'!Q919)</f>
        <v/>
      </c>
      <c r="R919" s="31" t="str">
        <f>IF('لیست کل'!R919="","",'لیست کل'!R919)</f>
        <v/>
      </c>
      <c r="S919" s="31" t="str">
        <f>IF('لیست کل'!S919="","",'لیست کل'!S919)</f>
        <v/>
      </c>
      <c r="T919" s="88" t="str">
        <f>IF('لیست کل'!T919="","",'لیست کل'!T919)</f>
        <v/>
      </c>
    </row>
    <row r="920" spans="1:20" ht="21" hidden="1">
      <c r="A920" s="30">
        <f>IF('لیست کل'!A920="","",'لیست کل'!A920)</f>
        <v>917</v>
      </c>
      <c r="B920" s="30" t="str">
        <f>IF('لیست کل'!B920="","",'لیست کل'!B920)</f>
        <v/>
      </c>
      <c r="C920" s="30" t="str">
        <f>IF('لیست کل'!C920="","",'لیست کل'!C920)</f>
        <v/>
      </c>
      <c r="D920" s="30" t="str">
        <f>IF('لیست کل'!D920="","",'لیست کل'!D920)</f>
        <v/>
      </c>
      <c r="E920" s="30" t="str">
        <f>IF('لیست کل'!E920="","",'لیست کل'!E920)</f>
        <v/>
      </c>
      <c r="F920" s="30" t="str">
        <f>IF('لیست کل'!F920="","",'لیست کل'!F920)</f>
        <v/>
      </c>
      <c r="G920" s="30" t="str">
        <f>IF('لیست کل'!G920="","",'لیست کل'!G920)</f>
        <v/>
      </c>
      <c r="H920" s="30" t="str">
        <f>IF('لیست کل'!H920="","",'لیست کل'!H920)</f>
        <v/>
      </c>
      <c r="I920" s="30" t="str">
        <f>IF('لیست کل'!I920="","",'لیست کل'!I920)</f>
        <v/>
      </c>
      <c r="J920" s="30" t="str">
        <f>IF('لیست کل'!J920="","",'لیست کل'!J920)</f>
        <v/>
      </c>
      <c r="K920" s="30" t="str">
        <f>IF('لیست کل'!K920="","",'لیست کل'!K920)</f>
        <v/>
      </c>
      <c r="L920" s="30" t="str">
        <f>IF('لیست کل'!L920="","",'لیست کل'!L920)</f>
        <v/>
      </c>
      <c r="M920" s="30" t="str">
        <f>IF('لیست کل'!M920="","",'لیست کل'!M920)</f>
        <v/>
      </c>
      <c r="N920" s="30" t="str">
        <f>IF('لیست کل'!N920="","",'لیست کل'!N920)</f>
        <v/>
      </c>
      <c r="O920" s="30" t="str">
        <f>IF('لیست کل'!O920="","",'لیست کل'!O920)</f>
        <v/>
      </c>
      <c r="P920" s="30" t="str">
        <f>IF('لیست کل'!P920="","",'لیست کل'!P920)</f>
        <v/>
      </c>
      <c r="Q920" s="30" t="str">
        <f>IF('لیست کل'!Q920="","",'لیست کل'!Q920)</f>
        <v/>
      </c>
      <c r="R920" s="30" t="str">
        <f>IF('لیست کل'!R920="","",'لیست کل'!R920)</f>
        <v/>
      </c>
      <c r="S920" s="30" t="str">
        <f>IF('لیست کل'!S920="","",'لیست کل'!S920)</f>
        <v/>
      </c>
      <c r="T920" s="87" t="str">
        <f>IF('لیست کل'!T920="","",'لیست کل'!T920)</f>
        <v/>
      </c>
    </row>
    <row r="921" spans="1:20" ht="21" hidden="1">
      <c r="A921" s="31">
        <f>IF('لیست کل'!A921="","",'لیست کل'!A921)</f>
        <v>918</v>
      </c>
      <c r="B921" s="31" t="str">
        <f>IF('لیست کل'!B921="","",'لیست کل'!B921)</f>
        <v/>
      </c>
      <c r="C921" s="31" t="str">
        <f>IF('لیست کل'!C921="","",'لیست کل'!C921)</f>
        <v/>
      </c>
      <c r="D921" s="31" t="str">
        <f>IF('لیست کل'!D921="","",'لیست کل'!D921)</f>
        <v/>
      </c>
      <c r="E921" s="31" t="str">
        <f>IF('لیست کل'!E921="","",'لیست کل'!E921)</f>
        <v/>
      </c>
      <c r="F921" s="31" t="str">
        <f>IF('لیست کل'!F921="","",'لیست کل'!F921)</f>
        <v/>
      </c>
      <c r="G921" s="31" t="str">
        <f>IF('لیست کل'!G921="","",'لیست کل'!G921)</f>
        <v/>
      </c>
      <c r="H921" s="31" t="str">
        <f>IF('لیست کل'!H921="","",'لیست کل'!H921)</f>
        <v/>
      </c>
      <c r="I921" s="31" t="str">
        <f>IF('لیست کل'!I921="","",'لیست کل'!I921)</f>
        <v/>
      </c>
      <c r="J921" s="31" t="str">
        <f>IF('لیست کل'!J921="","",'لیست کل'!J921)</f>
        <v/>
      </c>
      <c r="K921" s="31" t="str">
        <f>IF('لیست کل'!K921="","",'لیست کل'!K921)</f>
        <v/>
      </c>
      <c r="L921" s="31" t="str">
        <f>IF('لیست کل'!L921="","",'لیست کل'!L921)</f>
        <v/>
      </c>
      <c r="M921" s="31" t="str">
        <f>IF('لیست کل'!M921="","",'لیست کل'!M921)</f>
        <v/>
      </c>
      <c r="N921" s="31" t="str">
        <f>IF('لیست کل'!N921="","",'لیست کل'!N921)</f>
        <v/>
      </c>
      <c r="O921" s="31" t="str">
        <f>IF('لیست کل'!O921="","",'لیست کل'!O921)</f>
        <v/>
      </c>
      <c r="P921" s="31" t="str">
        <f>IF('لیست کل'!P921="","",'لیست کل'!P921)</f>
        <v/>
      </c>
      <c r="Q921" s="31" t="str">
        <f>IF('لیست کل'!Q921="","",'لیست کل'!Q921)</f>
        <v/>
      </c>
      <c r="R921" s="31" t="str">
        <f>IF('لیست کل'!R921="","",'لیست کل'!R921)</f>
        <v/>
      </c>
      <c r="S921" s="31" t="str">
        <f>IF('لیست کل'!S921="","",'لیست کل'!S921)</f>
        <v/>
      </c>
      <c r="T921" s="88" t="str">
        <f>IF('لیست کل'!T921="","",'لیست کل'!T921)</f>
        <v/>
      </c>
    </row>
    <row r="922" spans="1:20" ht="21" hidden="1">
      <c r="A922" s="30">
        <f>IF('لیست کل'!A922="","",'لیست کل'!A922)</f>
        <v>919</v>
      </c>
      <c r="B922" s="30" t="str">
        <f>IF('لیست کل'!B922="","",'لیست کل'!B922)</f>
        <v/>
      </c>
      <c r="C922" s="30" t="str">
        <f>IF('لیست کل'!C922="","",'لیست کل'!C922)</f>
        <v/>
      </c>
      <c r="D922" s="30" t="str">
        <f>IF('لیست کل'!D922="","",'لیست کل'!D922)</f>
        <v/>
      </c>
      <c r="E922" s="30" t="str">
        <f>IF('لیست کل'!E922="","",'لیست کل'!E922)</f>
        <v/>
      </c>
      <c r="F922" s="30" t="str">
        <f>IF('لیست کل'!F922="","",'لیست کل'!F922)</f>
        <v/>
      </c>
      <c r="G922" s="30" t="str">
        <f>IF('لیست کل'!G922="","",'لیست کل'!G922)</f>
        <v/>
      </c>
      <c r="H922" s="30" t="str">
        <f>IF('لیست کل'!H922="","",'لیست کل'!H922)</f>
        <v/>
      </c>
      <c r="I922" s="30" t="str">
        <f>IF('لیست کل'!I922="","",'لیست کل'!I922)</f>
        <v/>
      </c>
      <c r="J922" s="30" t="str">
        <f>IF('لیست کل'!J922="","",'لیست کل'!J922)</f>
        <v/>
      </c>
      <c r="K922" s="30" t="str">
        <f>IF('لیست کل'!K922="","",'لیست کل'!K922)</f>
        <v/>
      </c>
      <c r="L922" s="30" t="str">
        <f>IF('لیست کل'!L922="","",'لیست کل'!L922)</f>
        <v/>
      </c>
      <c r="M922" s="30" t="str">
        <f>IF('لیست کل'!M922="","",'لیست کل'!M922)</f>
        <v/>
      </c>
      <c r="N922" s="30" t="str">
        <f>IF('لیست کل'!N922="","",'لیست کل'!N922)</f>
        <v/>
      </c>
      <c r="O922" s="30" t="str">
        <f>IF('لیست کل'!O922="","",'لیست کل'!O922)</f>
        <v/>
      </c>
      <c r="P922" s="30" t="str">
        <f>IF('لیست کل'!P922="","",'لیست کل'!P922)</f>
        <v/>
      </c>
      <c r="Q922" s="30" t="str">
        <f>IF('لیست کل'!Q922="","",'لیست کل'!Q922)</f>
        <v/>
      </c>
      <c r="R922" s="30" t="str">
        <f>IF('لیست کل'!R922="","",'لیست کل'!R922)</f>
        <v/>
      </c>
      <c r="S922" s="30" t="str">
        <f>IF('لیست کل'!S922="","",'لیست کل'!S922)</f>
        <v/>
      </c>
      <c r="T922" s="87" t="str">
        <f>IF('لیست کل'!T922="","",'لیست کل'!T922)</f>
        <v/>
      </c>
    </row>
    <row r="923" spans="1:20" ht="21" hidden="1">
      <c r="A923" s="31">
        <f>IF('لیست کل'!A923="","",'لیست کل'!A923)</f>
        <v>920</v>
      </c>
      <c r="B923" s="31" t="str">
        <f>IF('لیست کل'!B923="","",'لیست کل'!B923)</f>
        <v/>
      </c>
      <c r="C923" s="31" t="str">
        <f>IF('لیست کل'!C923="","",'لیست کل'!C923)</f>
        <v/>
      </c>
      <c r="D923" s="31" t="str">
        <f>IF('لیست کل'!D923="","",'لیست کل'!D923)</f>
        <v/>
      </c>
      <c r="E923" s="31" t="str">
        <f>IF('لیست کل'!E923="","",'لیست کل'!E923)</f>
        <v/>
      </c>
      <c r="F923" s="31" t="str">
        <f>IF('لیست کل'!F923="","",'لیست کل'!F923)</f>
        <v/>
      </c>
      <c r="G923" s="31" t="str">
        <f>IF('لیست کل'!G923="","",'لیست کل'!G923)</f>
        <v/>
      </c>
      <c r="H923" s="31" t="str">
        <f>IF('لیست کل'!H923="","",'لیست کل'!H923)</f>
        <v/>
      </c>
      <c r="I923" s="31" t="str">
        <f>IF('لیست کل'!I923="","",'لیست کل'!I923)</f>
        <v/>
      </c>
      <c r="J923" s="31" t="str">
        <f>IF('لیست کل'!J923="","",'لیست کل'!J923)</f>
        <v/>
      </c>
      <c r="K923" s="31" t="str">
        <f>IF('لیست کل'!K923="","",'لیست کل'!K923)</f>
        <v/>
      </c>
      <c r="L923" s="31" t="str">
        <f>IF('لیست کل'!L923="","",'لیست کل'!L923)</f>
        <v/>
      </c>
      <c r="M923" s="31" t="str">
        <f>IF('لیست کل'!M923="","",'لیست کل'!M923)</f>
        <v/>
      </c>
      <c r="N923" s="31" t="str">
        <f>IF('لیست کل'!N923="","",'لیست کل'!N923)</f>
        <v/>
      </c>
      <c r="O923" s="31" t="str">
        <f>IF('لیست کل'!O923="","",'لیست کل'!O923)</f>
        <v/>
      </c>
      <c r="P923" s="31" t="str">
        <f>IF('لیست کل'!P923="","",'لیست کل'!P923)</f>
        <v/>
      </c>
      <c r="Q923" s="31" t="str">
        <f>IF('لیست کل'!Q923="","",'لیست کل'!Q923)</f>
        <v/>
      </c>
      <c r="R923" s="31" t="str">
        <f>IF('لیست کل'!R923="","",'لیست کل'!R923)</f>
        <v/>
      </c>
      <c r="S923" s="31" t="str">
        <f>IF('لیست کل'!S923="","",'لیست کل'!S923)</f>
        <v/>
      </c>
      <c r="T923" s="88" t="str">
        <f>IF('لیست کل'!T923="","",'لیست کل'!T923)</f>
        <v/>
      </c>
    </row>
    <row r="924" spans="1:20" ht="21" hidden="1">
      <c r="A924" s="30">
        <f>IF('لیست کل'!A924="","",'لیست کل'!A924)</f>
        <v>921</v>
      </c>
      <c r="B924" s="30" t="str">
        <f>IF('لیست کل'!B924="","",'لیست کل'!B924)</f>
        <v/>
      </c>
      <c r="C924" s="30" t="str">
        <f>IF('لیست کل'!C924="","",'لیست کل'!C924)</f>
        <v/>
      </c>
      <c r="D924" s="30" t="str">
        <f>IF('لیست کل'!D924="","",'لیست کل'!D924)</f>
        <v/>
      </c>
      <c r="E924" s="30" t="str">
        <f>IF('لیست کل'!E924="","",'لیست کل'!E924)</f>
        <v/>
      </c>
      <c r="F924" s="30" t="str">
        <f>IF('لیست کل'!F924="","",'لیست کل'!F924)</f>
        <v/>
      </c>
      <c r="G924" s="30" t="str">
        <f>IF('لیست کل'!G924="","",'لیست کل'!G924)</f>
        <v/>
      </c>
      <c r="H924" s="30" t="str">
        <f>IF('لیست کل'!H924="","",'لیست کل'!H924)</f>
        <v/>
      </c>
      <c r="I924" s="30" t="str">
        <f>IF('لیست کل'!I924="","",'لیست کل'!I924)</f>
        <v/>
      </c>
      <c r="J924" s="30" t="str">
        <f>IF('لیست کل'!J924="","",'لیست کل'!J924)</f>
        <v/>
      </c>
      <c r="K924" s="30" t="str">
        <f>IF('لیست کل'!K924="","",'لیست کل'!K924)</f>
        <v/>
      </c>
      <c r="L924" s="30" t="str">
        <f>IF('لیست کل'!L924="","",'لیست کل'!L924)</f>
        <v/>
      </c>
      <c r="M924" s="30" t="str">
        <f>IF('لیست کل'!M924="","",'لیست کل'!M924)</f>
        <v/>
      </c>
      <c r="N924" s="30" t="str">
        <f>IF('لیست کل'!N924="","",'لیست کل'!N924)</f>
        <v/>
      </c>
      <c r="O924" s="30" t="str">
        <f>IF('لیست کل'!O924="","",'لیست کل'!O924)</f>
        <v/>
      </c>
      <c r="P924" s="30" t="str">
        <f>IF('لیست کل'!P924="","",'لیست کل'!P924)</f>
        <v/>
      </c>
      <c r="Q924" s="30" t="str">
        <f>IF('لیست کل'!Q924="","",'لیست کل'!Q924)</f>
        <v/>
      </c>
      <c r="R924" s="30" t="str">
        <f>IF('لیست کل'!R924="","",'لیست کل'!R924)</f>
        <v/>
      </c>
      <c r="S924" s="30" t="str">
        <f>IF('لیست کل'!S924="","",'لیست کل'!S924)</f>
        <v/>
      </c>
      <c r="T924" s="87" t="str">
        <f>IF('لیست کل'!T924="","",'لیست کل'!T924)</f>
        <v/>
      </c>
    </row>
    <row r="925" spans="1:20" ht="21" hidden="1">
      <c r="A925" s="31">
        <f>IF('لیست کل'!A925="","",'لیست کل'!A925)</f>
        <v>922</v>
      </c>
      <c r="B925" s="31" t="str">
        <f>IF('لیست کل'!B925="","",'لیست کل'!B925)</f>
        <v/>
      </c>
      <c r="C925" s="31" t="str">
        <f>IF('لیست کل'!C925="","",'لیست کل'!C925)</f>
        <v/>
      </c>
      <c r="D925" s="31" t="str">
        <f>IF('لیست کل'!D925="","",'لیست کل'!D925)</f>
        <v/>
      </c>
      <c r="E925" s="31" t="str">
        <f>IF('لیست کل'!E925="","",'لیست کل'!E925)</f>
        <v/>
      </c>
      <c r="F925" s="31" t="str">
        <f>IF('لیست کل'!F925="","",'لیست کل'!F925)</f>
        <v/>
      </c>
      <c r="G925" s="31" t="str">
        <f>IF('لیست کل'!G925="","",'لیست کل'!G925)</f>
        <v/>
      </c>
      <c r="H925" s="31" t="str">
        <f>IF('لیست کل'!H925="","",'لیست کل'!H925)</f>
        <v/>
      </c>
      <c r="I925" s="31" t="str">
        <f>IF('لیست کل'!I925="","",'لیست کل'!I925)</f>
        <v/>
      </c>
      <c r="J925" s="31" t="str">
        <f>IF('لیست کل'!J925="","",'لیست کل'!J925)</f>
        <v/>
      </c>
      <c r="K925" s="31" t="str">
        <f>IF('لیست کل'!K925="","",'لیست کل'!K925)</f>
        <v/>
      </c>
      <c r="L925" s="31" t="str">
        <f>IF('لیست کل'!L925="","",'لیست کل'!L925)</f>
        <v/>
      </c>
      <c r="M925" s="31" t="str">
        <f>IF('لیست کل'!M925="","",'لیست کل'!M925)</f>
        <v/>
      </c>
      <c r="N925" s="31" t="str">
        <f>IF('لیست کل'!N925="","",'لیست کل'!N925)</f>
        <v/>
      </c>
      <c r="O925" s="31" t="str">
        <f>IF('لیست کل'!O925="","",'لیست کل'!O925)</f>
        <v/>
      </c>
      <c r="P925" s="31" t="str">
        <f>IF('لیست کل'!P925="","",'لیست کل'!P925)</f>
        <v/>
      </c>
      <c r="Q925" s="31" t="str">
        <f>IF('لیست کل'!Q925="","",'لیست کل'!Q925)</f>
        <v/>
      </c>
      <c r="R925" s="31" t="str">
        <f>IF('لیست کل'!R925="","",'لیست کل'!R925)</f>
        <v/>
      </c>
      <c r="S925" s="31" t="str">
        <f>IF('لیست کل'!S925="","",'لیست کل'!S925)</f>
        <v/>
      </c>
      <c r="T925" s="88" t="str">
        <f>IF('لیست کل'!T925="","",'لیست کل'!T925)</f>
        <v/>
      </c>
    </row>
    <row r="926" spans="1:20" ht="21" hidden="1">
      <c r="A926" s="30">
        <f>IF('لیست کل'!A926="","",'لیست کل'!A926)</f>
        <v>923</v>
      </c>
      <c r="B926" s="30" t="str">
        <f>IF('لیست کل'!B926="","",'لیست کل'!B926)</f>
        <v/>
      </c>
      <c r="C926" s="30" t="str">
        <f>IF('لیست کل'!C926="","",'لیست کل'!C926)</f>
        <v/>
      </c>
      <c r="D926" s="30" t="str">
        <f>IF('لیست کل'!D926="","",'لیست کل'!D926)</f>
        <v/>
      </c>
      <c r="E926" s="30" t="str">
        <f>IF('لیست کل'!E926="","",'لیست کل'!E926)</f>
        <v/>
      </c>
      <c r="F926" s="30" t="str">
        <f>IF('لیست کل'!F926="","",'لیست کل'!F926)</f>
        <v/>
      </c>
      <c r="G926" s="30" t="str">
        <f>IF('لیست کل'!G926="","",'لیست کل'!G926)</f>
        <v/>
      </c>
      <c r="H926" s="30" t="str">
        <f>IF('لیست کل'!H926="","",'لیست کل'!H926)</f>
        <v/>
      </c>
      <c r="I926" s="30" t="str">
        <f>IF('لیست کل'!I926="","",'لیست کل'!I926)</f>
        <v/>
      </c>
      <c r="J926" s="30" t="str">
        <f>IF('لیست کل'!J926="","",'لیست کل'!J926)</f>
        <v/>
      </c>
      <c r="K926" s="30" t="str">
        <f>IF('لیست کل'!K926="","",'لیست کل'!K926)</f>
        <v/>
      </c>
      <c r="L926" s="30" t="str">
        <f>IF('لیست کل'!L926="","",'لیست کل'!L926)</f>
        <v/>
      </c>
      <c r="M926" s="30" t="str">
        <f>IF('لیست کل'!M926="","",'لیست کل'!M926)</f>
        <v/>
      </c>
      <c r="N926" s="30" t="str">
        <f>IF('لیست کل'!N926="","",'لیست کل'!N926)</f>
        <v/>
      </c>
      <c r="O926" s="30" t="str">
        <f>IF('لیست کل'!O926="","",'لیست کل'!O926)</f>
        <v/>
      </c>
      <c r="P926" s="30" t="str">
        <f>IF('لیست کل'!P926="","",'لیست کل'!P926)</f>
        <v/>
      </c>
      <c r="Q926" s="30" t="str">
        <f>IF('لیست کل'!Q926="","",'لیست کل'!Q926)</f>
        <v/>
      </c>
      <c r="R926" s="30" t="str">
        <f>IF('لیست کل'!R926="","",'لیست کل'!R926)</f>
        <v/>
      </c>
      <c r="S926" s="30" t="str">
        <f>IF('لیست کل'!S926="","",'لیست کل'!S926)</f>
        <v/>
      </c>
      <c r="T926" s="87" t="str">
        <f>IF('لیست کل'!T926="","",'لیست کل'!T926)</f>
        <v/>
      </c>
    </row>
    <row r="927" spans="1:20" ht="21" hidden="1">
      <c r="A927" s="31">
        <f>IF('لیست کل'!A927="","",'لیست کل'!A927)</f>
        <v>924</v>
      </c>
      <c r="B927" s="31" t="str">
        <f>IF('لیست کل'!B927="","",'لیست کل'!B927)</f>
        <v/>
      </c>
      <c r="C927" s="31" t="str">
        <f>IF('لیست کل'!C927="","",'لیست کل'!C927)</f>
        <v/>
      </c>
      <c r="D927" s="31" t="str">
        <f>IF('لیست کل'!D927="","",'لیست کل'!D927)</f>
        <v/>
      </c>
      <c r="E927" s="31" t="str">
        <f>IF('لیست کل'!E927="","",'لیست کل'!E927)</f>
        <v/>
      </c>
      <c r="F927" s="31" t="str">
        <f>IF('لیست کل'!F927="","",'لیست کل'!F927)</f>
        <v/>
      </c>
      <c r="G927" s="31" t="str">
        <f>IF('لیست کل'!G927="","",'لیست کل'!G927)</f>
        <v/>
      </c>
      <c r="H927" s="31" t="str">
        <f>IF('لیست کل'!H927="","",'لیست کل'!H927)</f>
        <v/>
      </c>
      <c r="I927" s="31" t="str">
        <f>IF('لیست کل'!I927="","",'لیست کل'!I927)</f>
        <v/>
      </c>
      <c r="J927" s="31" t="str">
        <f>IF('لیست کل'!J927="","",'لیست کل'!J927)</f>
        <v/>
      </c>
      <c r="K927" s="31" t="str">
        <f>IF('لیست کل'!K927="","",'لیست کل'!K927)</f>
        <v/>
      </c>
      <c r="L927" s="31" t="str">
        <f>IF('لیست کل'!L927="","",'لیست کل'!L927)</f>
        <v/>
      </c>
      <c r="M927" s="31" t="str">
        <f>IF('لیست کل'!M927="","",'لیست کل'!M927)</f>
        <v/>
      </c>
      <c r="N927" s="31" t="str">
        <f>IF('لیست کل'!N927="","",'لیست کل'!N927)</f>
        <v/>
      </c>
      <c r="O927" s="31" t="str">
        <f>IF('لیست کل'!O927="","",'لیست کل'!O927)</f>
        <v/>
      </c>
      <c r="P927" s="31" t="str">
        <f>IF('لیست کل'!P927="","",'لیست کل'!P927)</f>
        <v/>
      </c>
      <c r="Q927" s="31" t="str">
        <f>IF('لیست کل'!Q927="","",'لیست کل'!Q927)</f>
        <v/>
      </c>
      <c r="R927" s="31" t="str">
        <f>IF('لیست کل'!R927="","",'لیست کل'!R927)</f>
        <v/>
      </c>
      <c r="S927" s="31" t="str">
        <f>IF('لیست کل'!S927="","",'لیست کل'!S927)</f>
        <v/>
      </c>
      <c r="T927" s="88" t="str">
        <f>IF('لیست کل'!T927="","",'لیست کل'!T927)</f>
        <v/>
      </c>
    </row>
    <row r="928" spans="1:20" ht="21" hidden="1">
      <c r="A928" s="30">
        <f>IF('لیست کل'!A928="","",'لیست کل'!A928)</f>
        <v>925</v>
      </c>
      <c r="B928" s="30" t="str">
        <f>IF('لیست کل'!B928="","",'لیست کل'!B928)</f>
        <v/>
      </c>
      <c r="C928" s="30" t="str">
        <f>IF('لیست کل'!C928="","",'لیست کل'!C928)</f>
        <v/>
      </c>
      <c r="D928" s="30" t="str">
        <f>IF('لیست کل'!D928="","",'لیست کل'!D928)</f>
        <v/>
      </c>
      <c r="E928" s="30" t="str">
        <f>IF('لیست کل'!E928="","",'لیست کل'!E928)</f>
        <v/>
      </c>
      <c r="F928" s="30" t="str">
        <f>IF('لیست کل'!F928="","",'لیست کل'!F928)</f>
        <v/>
      </c>
      <c r="G928" s="30" t="str">
        <f>IF('لیست کل'!G928="","",'لیست کل'!G928)</f>
        <v/>
      </c>
      <c r="H928" s="30" t="str">
        <f>IF('لیست کل'!H928="","",'لیست کل'!H928)</f>
        <v/>
      </c>
      <c r="I928" s="30" t="str">
        <f>IF('لیست کل'!I928="","",'لیست کل'!I928)</f>
        <v/>
      </c>
      <c r="J928" s="30" t="str">
        <f>IF('لیست کل'!J928="","",'لیست کل'!J928)</f>
        <v/>
      </c>
      <c r="K928" s="30" t="str">
        <f>IF('لیست کل'!K928="","",'لیست کل'!K928)</f>
        <v/>
      </c>
      <c r="L928" s="30" t="str">
        <f>IF('لیست کل'!L928="","",'لیست کل'!L928)</f>
        <v/>
      </c>
      <c r="M928" s="30" t="str">
        <f>IF('لیست کل'!M928="","",'لیست کل'!M928)</f>
        <v/>
      </c>
      <c r="N928" s="30" t="str">
        <f>IF('لیست کل'!N928="","",'لیست کل'!N928)</f>
        <v/>
      </c>
      <c r="O928" s="30" t="str">
        <f>IF('لیست کل'!O928="","",'لیست کل'!O928)</f>
        <v/>
      </c>
      <c r="P928" s="30" t="str">
        <f>IF('لیست کل'!P928="","",'لیست کل'!P928)</f>
        <v/>
      </c>
      <c r="Q928" s="30" t="str">
        <f>IF('لیست کل'!Q928="","",'لیست کل'!Q928)</f>
        <v/>
      </c>
      <c r="R928" s="30" t="str">
        <f>IF('لیست کل'!R928="","",'لیست کل'!R928)</f>
        <v/>
      </c>
      <c r="S928" s="30" t="str">
        <f>IF('لیست کل'!S928="","",'لیست کل'!S928)</f>
        <v/>
      </c>
      <c r="T928" s="87" t="str">
        <f>IF('لیست کل'!T928="","",'لیست کل'!T928)</f>
        <v/>
      </c>
    </row>
    <row r="929" spans="1:20" ht="21" hidden="1">
      <c r="A929" s="31">
        <f>IF('لیست کل'!A929="","",'لیست کل'!A929)</f>
        <v>926</v>
      </c>
      <c r="B929" s="31" t="str">
        <f>IF('لیست کل'!B929="","",'لیست کل'!B929)</f>
        <v/>
      </c>
      <c r="C929" s="31" t="str">
        <f>IF('لیست کل'!C929="","",'لیست کل'!C929)</f>
        <v/>
      </c>
      <c r="D929" s="31" t="str">
        <f>IF('لیست کل'!D929="","",'لیست کل'!D929)</f>
        <v/>
      </c>
      <c r="E929" s="31" t="str">
        <f>IF('لیست کل'!E929="","",'لیست کل'!E929)</f>
        <v/>
      </c>
      <c r="F929" s="31" t="str">
        <f>IF('لیست کل'!F929="","",'لیست کل'!F929)</f>
        <v/>
      </c>
      <c r="G929" s="31" t="str">
        <f>IF('لیست کل'!G929="","",'لیست کل'!G929)</f>
        <v/>
      </c>
      <c r="H929" s="31" t="str">
        <f>IF('لیست کل'!H929="","",'لیست کل'!H929)</f>
        <v/>
      </c>
      <c r="I929" s="31" t="str">
        <f>IF('لیست کل'!I929="","",'لیست کل'!I929)</f>
        <v/>
      </c>
      <c r="J929" s="31" t="str">
        <f>IF('لیست کل'!J929="","",'لیست کل'!J929)</f>
        <v/>
      </c>
      <c r="K929" s="31" t="str">
        <f>IF('لیست کل'!K929="","",'لیست کل'!K929)</f>
        <v/>
      </c>
      <c r="L929" s="31" t="str">
        <f>IF('لیست کل'!L929="","",'لیست کل'!L929)</f>
        <v/>
      </c>
      <c r="M929" s="31" t="str">
        <f>IF('لیست کل'!M929="","",'لیست کل'!M929)</f>
        <v/>
      </c>
      <c r="N929" s="31" t="str">
        <f>IF('لیست کل'!N929="","",'لیست کل'!N929)</f>
        <v/>
      </c>
      <c r="O929" s="31" t="str">
        <f>IF('لیست کل'!O929="","",'لیست کل'!O929)</f>
        <v/>
      </c>
      <c r="P929" s="31" t="str">
        <f>IF('لیست کل'!P929="","",'لیست کل'!P929)</f>
        <v/>
      </c>
      <c r="Q929" s="31" t="str">
        <f>IF('لیست کل'!Q929="","",'لیست کل'!Q929)</f>
        <v/>
      </c>
      <c r="R929" s="31" t="str">
        <f>IF('لیست کل'!R929="","",'لیست کل'!R929)</f>
        <v/>
      </c>
      <c r="S929" s="31" t="str">
        <f>IF('لیست کل'!S929="","",'لیست کل'!S929)</f>
        <v/>
      </c>
      <c r="T929" s="88" t="str">
        <f>IF('لیست کل'!T929="","",'لیست کل'!T929)</f>
        <v/>
      </c>
    </row>
    <row r="930" spans="1:20" ht="21" hidden="1">
      <c r="A930" s="30">
        <f>IF('لیست کل'!A930="","",'لیست کل'!A930)</f>
        <v>927</v>
      </c>
      <c r="B930" s="30" t="str">
        <f>IF('لیست کل'!B930="","",'لیست کل'!B930)</f>
        <v/>
      </c>
      <c r="C930" s="30" t="str">
        <f>IF('لیست کل'!C930="","",'لیست کل'!C930)</f>
        <v/>
      </c>
      <c r="D930" s="30" t="str">
        <f>IF('لیست کل'!D930="","",'لیست کل'!D930)</f>
        <v/>
      </c>
      <c r="E930" s="30" t="str">
        <f>IF('لیست کل'!E930="","",'لیست کل'!E930)</f>
        <v/>
      </c>
      <c r="F930" s="30" t="str">
        <f>IF('لیست کل'!F930="","",'لیست کل'!F930)</f>
        <v/>
      </c>
      <c r="G930" s="30" t="str">
        <f>IF('لیست کل'!G930="","",'لیست کل'!G930)</f>
        <v/>
      </c>
      <c r="H930" s="30" t="str">
        <f>IF('لیست کل'!H930="","",'لیست کل'!H930)</f>
        <v/>
      </c>
      <c r="I930" s="30" t="str">
        <f>IF('لیست کل'!I930="","",'لیست کل'!I930)</f>
        <v/>
      </c>
      <c r="J930" s="30" t="str">
        <f>IF('لیست کل'!J930="","",'لیست کل'!J930)</f>
        <v/>
      </c>
      <c r="K930" s="30" t="str">
        <f>IF('لیست کل'!K930="","",'لیست کل'!K930)</f>
        <v/>
      </c>
      <c r="L930" s="30" t="str">
        <f>IF('لیست کل'!L930="","",'لیست کل'!L930)</f>
        <v/>
      </c>
      <c r="M930" s="30" t="str">
        <f>IF('لیست کل'!M930="","",'لیست کل'!M930)</f>
        <v/>
      </c>
      <c r="N930" s="30" t="str">
        <f>IF('لیست کل'!N930="","",'لیست کل'!N930)</f>
        <v/>
      </c>
      <c r="O930" s="30" t="str">
        <f>IF('لیست کل'!O930="","",'لیست کل'!O930)</f>
        <v/>
      </c>
      <c r="P930" s="30" t="str">
        <f>IF('لیست کل'!P930="","",'لیست کل'!P930)</f>
        <v/>
      </c>
      <c r="Q930" s="30" t="str">
        <f>IF('لیست کل'!Q930="","",'لیست کل'!Q930)</f>
        <v/>
      </c>
      <c r="R930" s="30" t="str">
        <f>IF('لیست کل'!R930="","",'لیست کل'!R930)</f>
        <v/>
      </c>
      <c r="S930" s="30" t="str">
        <f>IF('لیست کل'!S930="","",'لیست کل'!S930)</f>
        <v/>
      </c>
      <c r="T930" s="87" t="str">
        <f>IF('لیست کل'!T930="","",'لیست کل'!T930)</f>
        <v/>
      </c>
    </row>
    <row r="931" spans="1:20" ht="21" hidden="1">
      <c r="A931" s="31">
        <f>IF('لیست کل'!A931="","",'لیست کل'!A931)</f>
        <v>928</v>
      </c>
      <c r="B931" s="31" t="str">
        <f>IF('لیست کل'!B931="","",'لیست کل'!B931)</f>
        <v/>
      </c>
      <c r="C931" s="31" t="str">
        <f>IF('لیست کل'!C931="","",'لیست کل'!C931)</f>
        <v/>
      </c>
      <c r="D931" s="31" t="str">
        <f>IF('لیست کل'!D931="","",'لیست کل'!D931)</f>
        <v/>
      </c>
      <c r="E931" s="31" t="str">
        <f>IF('لیست کل'!E931="","",'لیست کل'!E931)</f>
        <v/>
      </c>
      <c r="F931" s="31" t="str">
        <f>IF('لیست کل'!F931="","",'لیست کل'!F931)</f>
        <v/>
      </c>
      <c r="G931" s="31" t="str">
        <f>IF('لیست کل'!G931="","",'لیست کل'!G931)</f>
        <v/>
      </c>
      <c r="H931" s="31" t="str">
        <f>IF('لیست کل'!H931="","",'لیست کل'!H931)</f>
        <v/>
      </c>
      <c r="I931" s="31" t="str">
        <f>IF('لیست کل'!I931="","",'لیست کل'!I931)</f>
        <v/>
      </c>
      <c r="J931" s="31" t="str">
        <f>IF('لیست کل'!J931="","",'لیست کل'!J931)</f>
        <v/>
      </c>
      <c r="K931" s="31" t="str">
        <f>IF('لیست کل'!K931="","",'لیست کل'!K931)</f>
        <v/>
      </c>
      <c r="L931" s="31" t="str">
        <f>IF('لیست کل'!L931="","",'لیست کل'!L931)</f>
        <v/>
      </c>
      <c r="M931" s="31" t="str">
        <f>IF('لیست کل'!M931="","",'لیست کل'!M931)</f>
        <v/>
      </c>
      <c r="N931" s="31" t="str">
        <f>IF('لیست کل'!N931="","",'لیست کل'!N931)</f>
        <v/>
      </c>
      <c r="O931" s="31" t="str">
        <f>IF('لیست کل'!O931="","",'لیست کل'!O931)</f>
        <v/>
      </c>
      <c r="P931" s="31" t="str">
        <f>IF('لیست کل'!P931="","",'لیست کل'!P931)</f>
        <v/>
      </c>
      <c r="Q931" s="31" t="str">
        <f>IF('لیست کل'!Q931="","",'لیست کل'!Q931)</f>
        <v/>
      </c>
      <c r="R931" s="31" t="str">
        <f>IF('لیست کل'!R931="","",'لیست کل'!R931)</f>
        <v/>
      </c>
      <c r="S931" s="31" t="str">
        <f>IF('لیست کل'!S931="","",'لیست کل'!S931)</f>
        <v/>
      </c>
      <c r="T931" s="88" t="str">
        <f>IF('لیست کل'!T931="","",'لیست کل'!T931)</f>
        <v/>
      </c>
    </row>
    <row r="932" spans="1:20" ht="21" hidden="1">
      <c r="A932" s="30">
        <f>IF('لیست کل'!A932="","",'لیست کل'!A932)</f>
        <v>929</v>
      </c>
      <c r="B932" s="30" t="str">
        <f>IF('لیست کل'!B932="","",'لیست کل'!B932)</f>
        <v/>
      </c>
      <c r="C932" s="30" t="str">
        <f>IF('لیست کل'!C932="","",'لیست کل'!C932)</f>
        <v/>
      </c>
      <c r="D932" s="30" t="str">
        <f>IF('لیست کل'!D932="","",'لیست کل'!D932)</f>
        <v/>
      </c>
      <c r="E932" s="30" t="str">
        <f>IF('لیست کل'!E932="","",'لیست کل'!E932)</f>
        <v/>
      </c>
      <c r="F932" s="30" t="str">
        <f>IF('لیست کل'!F932="","",'لیست کل'!F932)</f>
        <v/>
      </c>
      <c r="G932" s="30" t="str">
        <f>IF('لیست کل'!G932="","",'لیست کل'!G932)</f>
        <v/>
      </c>
      <c r="H932" s="30" t="str">
        <f>IF('لیست کل'!H932="","",'لیست کل'!H932)</f>
        <v/>
      </c>
      <c r="I932" s="30" t="str">
        <f>IF('لیست کل'!I932="","",'لیست کل'!I932)</f>
        <v/>
      </c>
      <c r="J932" s="30" t="str">
        <f>IF('لیست کل'!J932="","",'لیست کل'!J932)</f>
        <v/>
      </c>
      <c r="K932" s="30" t="str">
        <f>IF('لیست کل'!K932="","",'لیست کل'!K932)</f>
        <v/>
      </c>
      <c r="L932" s="30" t="str">
        <f>IF('لیست کل'!L932="","",'لیست کل'!L932)</f>
        <v/>
      </c>
      <c r="M932" s="30" t="str">
        <f>IF('لیست کل'!M932="","",'لیست کل'!M932)</f>
        <v/>
      </c>
      <c r="N932" s="30" t="str">
        <f>IF('لیست کل'!N932="","",'لیست کل'!N932)</f>
        <v/>
      </c>
      <c r="O932" s="30" t="str">
        <f>IF('لیست کل'!O932="","",'لیست کل'!O932)</f>
        <v/>
      </c>
      <c r="P932" s="30" t="str">
        <f>IF('لیست کل'!P932="","",'لیست کل'!P932)</f>
        <v/>
      </c>
      <c r="Q932" s="30" t="str">
        <f>IF('لیست کل'!Q932="","",'لیست کل'!Q932)</f>
        <v/>
      </c>
      <c r="R932" s="30" t="str">
        <f>IF('لیست کل'!R932="","",'لیست کل'!R932)</f>
        <v/>
      </c>
      <c r="S932" s="30" t="str">
        <f>IF('لیست کل'!S932="","",'لیست کل'!S932)</f>
        <v/>
      </c>
      <c r="T932" s="87" t="str">
        <f>IF('لیست کل'!T932="","",'لیست کل'!T932)</f>
        <v/>
      </c>
    </row>
    <row r="933" spans="1:20" ht="21" hidden="1">
      <c r="A933" s="31">
        <f>IF('لیست کل'!A933="","",'لیست کل'!A933)</f>
        <v>930</v>
      </c>
      <c r="B933" s="31" t="str">
        <f>IF('لیست کل'!B933="","",'لیست کل'!B933)</f>
        <v/>
      </c>
      <c r="C933" s="31" t="str">
        <f>IF('لیست کل'!C933="","",'لیست کل'!C933)</f>
        <v/>
      </c>
      <c r="D933" s="31" t="str">
        <f>IF('لیست کل'!D933="","",'لیست کل'!D933)</f>
        <v/>
      </c>
      <c r="E933" s="31" t="str">
        <f>IF('لیست کل'!E933="","",'لیست کل'!E933)</f>
        <v/>
      </c>
      <c r="F933" s="31" t="str">
        <f>IF('لیست کل'!F933="","",'لیست کل'!F933)</f>
        <v/>
      </c>
      <c r="G933" s="31" t="str">
        <f>IF('لیست کل'!G933="","",'لیست کل'!G933)</f>
        <v/>
      </c>
      <c r="H933" s="31" t="str">
        <f>IF('لیست کل'!H933="","",'لیست کل'!H933)</f>
        <v/>
      </c>
      <c r="I933" s="31" t="str">
        <f>IF('لیست کل'!I933="","",'لیست کل'!I933)</f>
        <v/>
      </c>
      <c r="J933" s="31" t="str">
        <f>IF('لیست کل'!J933="","",'لیست کل'!J933)</f>
        <v/>
      </c>
      <c r="K933" s="31" t="str">
        <f>IF('لیست کل'!K933="","",'لیست کل'!K933)</f>
        <v/>
      </c>
      <c r="L933" s="31" t="str">
        <f>IF('لیست کل'!L933="","",'لیست کل'!L933)</f>
        <v/>
      </c>
      <c r="M933" s="31" t="str">
        <f>IF('لیست کل'!M933="","",'لیست کل'!M933)</f>
        <v/>
      </c>
      <c r="N933" s="31" t="str">
        <f>IF('لیست کل'!N933="","",'لیست کل'!N933)</f>
        <v/>
      </c>
      <c r="O933" s="31" t="str">
        <f>IF('لیست کل'!O933="","",'لیست کل'!O933)</f>
        <v/>
      </c>
      <c r="P933" s="31" t="str">
        <f>IF('لیست کل'!P933="","",'لیست کل'!P933)</f>
        <v/>
      </c>
      <c r="Q933" s="31" t="str">
        <f>IF('لیست کل'!Q933="","",'لیست کل'!Q933)</f>
        <v/>
      </c>
      <c r="R933" s="31" t="str">
        <f>IF('لیست کل'!R933="","",'لیست کل'!R933)</f>
        <v/>
      </c>
      <c r="S933" s="31" t="str">
        <f>IF('لیست کل'!S933="","",'لیست کل'!S933)</f>
        <v/>
      </c>
      <c r="T933" s="88" t="str">
        <f>IF('لیست کل'!T933="","",'لیست کل'!T933)</f>
        <v/>
      </c>
    </row>
    <row r="934" spans="1:20" ht="21" hidden="1">
      <c r="A934" s="30">
        <f>IF('لیست کل'!A934="","",'لیست کل'!A934)</f>
        <v>931</v>
      </c>
      <c r="B934" s="30" t="str">
        <f>IF('لیست کل'!B934="","",'لیست کل'!B934)</f>
        <v/>
      </c>
      <c r="C934" s="30" t="str">
        <f>IF('لیست کل'!C934="","",'لیست کل'!C934)</f>
        <v/>
      </c>
      <c r="D934" s="30" t="str">
        <f>IF('لیست کل'!D934="","",'لیست کل'!D934)</f>
        <v/>
      </c>
      <c r="E934" s="30" t="str">
        <f>IF('لیست کل'!E934="","",'لیست کل'!E934)</f>
        <v/>
      </c>
      <c r="F934" s="30" t="str">
        <f>IF('لیست کل'!F934="","",'لیست کل'!F934)</f>
        <v/>
      </c>
      <c r="G934" s="30" t="str">
        <f>IF('لیست کل'!G934="","",'لیست کل'!G934)</f>
        <v/>
      </c>
      <c r="H934" s="30" t="str">
        <f>IF('لیست کل'!H934="","",'لیست کل'!H934)</f>
        <v/>
      </c>
      <c r="I934" s="30" t="str">
        <f>IF('لیست کل'!I934="","",'لیست کل'!I934)</f>
        <v/>
      </c>
      <c r="J934" s="30" t="str">
        <f>IF('لیست کل'!J934="","",'لیست کل'!J934)</f>
        <v/>
      </c>
      <c r="K934" s="30" t="str">
        <f>IF('لیست کل'!K934="","",'لیست کل'!K934)</f>
        <v/>
      </c>
      <c r="L934" s="30" t="str">
        <f>IF('لیست کل'!L934="","",'لیست کل'!L934)</f>
        <v/>
      </c>
      <c r="M934" s="30" t="str">
        <f>IF('لیست کل'!M934="","",'لیست کل'!M934)</f>
        <v/>
      </c>
      <c r="N934" s="30" t="str">
        <f>IF('لیست کل'!N934="","",'لیست کل'!N934)</f>
        <v/>
      </c>
      <c r="O934" s="30" t="str">
        <f>IF('لیست کل'!O934="","",'لیست کل'!O934)</f>
        <v/>
      </c>
      <c r="P934" s="30" t="str">
        <f>IF('لیست کل'!P934="","",'لیست کل'!P934)</f>
        <v/>
      </c>
      <c r="Q934" s="30" t="str">
        <f>IF('لیست کل'!Q934="","",'لیست کل'!Q934)</f>
        <v/>
      </c>
      <c r="R934" s="30" t="str">
        <f>IF('لیست کل'!R934="","",'لیست کل'!R934)</f>
        <v/>
      </c>
      <c r="S934" s="30" t="str">
        <f>IF('لیست کل'!S934="","",'لیست کل'!S934)</f>
        <v/>
      </c>
      <c r="T934" s="87" t="str">
        <f>IF('لیست کل'!T934="","",'لیست کل'!T934)</f>
        <v/>
      </c>
    </row>
    <row r="935" spans="1:20" ht="21" hidden="1">
      <c r="A935" s="31">
        <f>IF('لیست کل'!A935="","",'لیست کل'!A935)</f>
        <v>932</v>
      </c>
      <c r="B935" s="31" t="str">
        <f>IF('لیست کل'!B935="","",'لیست کل'!B935)</f>
        <v/>
      </c>
      <c r="C935" s="31" t="str">
        <f>IF('لیست کل'!C935="","",'لیست کل'!C935)</f>
        <v/>
      </c>
      <c r="D935" s="31" t="str">
        <f>IF('لیست کل'!D935="","",'لیست کل'!D935)</f>
        <v/>
      </c>
      <c r="E935" s="31" t="str">
        <f>IF('لیست کل'!E935="","",'لیست کل'!E935)</f>
        <v/>
      </c>
      <c r="F935" s="31" t="str">
        <f>IF('لیست کل'!F935="","",'لیست کل'!F935)</f>
        <v/>
      </c>
      <c r="G935" s="31" t="str">
        <f>IF('لیست کل'!G935="","",'لیست کل'!G935)</f>
        <v/>
      </c>
      <c r="H935" s="31" t="str">
        <f>IF('لیست کل'!H935="","",'لیست کل'!H935)</f>
        <v/>
      </c>
      <c r="I935" s="31" t="str">
        <f>IF('لیست کل'!I935="","",'لیست کل'!I935)</f>
        <v/>
      </c>
      <c r="J935" s="31" t="str">
        <f>IF('لیست کل'!J935="","",'لیست کل'!J935)</f>
        <v/>
      </c>
      <c r="K935" s="31" t="str">
        <f>IF('لیست کل'!K935="","",'لیست کل'!K935)</f>
        <v/>
      </c>
      <c r="L935" s="31" t="str">
        <f>IF('لیست کل'!L935="","",'لیست کل'!L935)</f>
        <v/>
      </c>
      <c r="M935" s="31" t="str">
        <f>IF('لیست کل'!M935="","",'لیست کل'!M935)</f>
        <v/>
      </c>
      <c r="N935" s="31" t="str">
        <f>IF('لیست کل'!N935="","",'لیست کل'!N935)</f>
        <v/>
      </c>
      <c r="O935" s="31" t="str">
        <f>IF('لیست کل'!O935="","",'لیست کل'!O935)</f>
        <v/>
      </c>
      <c r="P935" s="31" t="str">
        <f>IF('لیست کل'!P935="","",'لیست کل'!P935)</f>
        <v/>
      </c>
      <c r="Q935" s="31" t="str">
        <f>IF('لیست کل'!Q935="","",'لیست کل'!Q935)</f>
        <v/>
      </c>
      <c r="R935" s="31" t="str">
        <f>IF('لیست کل'!R935="","",'لیست کل'!R935)</f>
        <v/>
      </c>
      <c r="S935" s="31" t="str">
        <f>IF('لیست کل'!S935="","",'لیست کل'!S935)</f>
        <v/>
      </c>
      <c r="T935" s="88" t="str">
        <f>IF('لیست کل'!T935="","",'لیست کل'!T935)</f>
        <v/>
      </c>
    </row>
    <row r="936" spans="1:20" ht="21" hidden="1">
      <c r="A936" s="30">
        <f>IF('لیست کل'!A936="","",'لیست کل'!A936)</f>
        <v>933</v>
      </c>
      <c r="B936" s="30" t="str">
        <f>IF('لیست کل'!B936="","",'لیست کل'!B936)</f>
        <v/>
      </c>
      <c r="C936" s="30" t="str">
        <f>IF('لیست کل'!C936="","",'لیست کل'!C936)</f>
        <v/>
      </c>
      <c r="D936" s="30" t="str">
        <f>IF('لیست کل'!D936="","",'لیست کل'!D936)</f>
        <v/>
      </c>
      <c r="E936" s="30" t="str">
        <f>IF('لیست کل'!E936="","",'لیست کل'!E936)</f>
        <v/>
      </c>
      <c r="F936" s="30" t="str">
        <f>IF('لیست کل'!F936="","",'لیست کل'!F936)</f>
        <v/>
      </c>
      <c r="G936" s="30" t="str">
        <f>IF('لیست کل'!G936="","",'لیست کل'!G936)</f>
        <v/>
      </c>
      <c r="H936" s="30" t="str">
        <f>IF('لیست کل'!H936="","",'لیست کل'!H936)</f>
        <v/>
      </c>
      <c r="I936" s="30" t="str">
        <f>IF('لیست کل'!I936="","",'لیست کل'!I936)</f>
        <v/>
      </c>
      <c r="J936" s="30" t="str">
        <f>IF('لیست کل'!J936="","",'لیست کل'!J936)</f>
        <v/>
      </c>
      <c r="K936" s="30" t="str">
        <f>IF('لیست کل'!K936="","",'لیست کل'!K936)</f>
        <v/>
      </c>
      <c r="L936" s="30" t="str">
        <f>IF('لیست کل'!L936="","",'لیست کل'!L936)</f>
        <v/>
      </c>
      <c r="M936" s="30" t="str">
        <f>IF('لیست کل'!M936="","",'لیست کل'!M936)</f>
        <v/>
      </c>
      <c r="N936" s="30" t="str">
        <f>IF('لیست کل'!N936="","",'لیست کل'!N936)</f>
        <v/>
      </c>
      <c r="O936" s="30" t="str">
        <f>IF('لیست کل'!O936="","",'لیست کل'!O936)</f>
        <v/>
      </c>
      <c r="P936" s="30" t="str">
        <f>IF('لیست کل'!P936="","",'لیست کل'!P936)</f>
        <v/>
      </c>
      <c r="Q936" s="30" t="str">
        <f>IF('لیست کل'!Q936="","",'لیست کل'!Q936)</f>
        <v/>
      </c>
      <c r="R936" s="30" t="str">
        <f>IF('لیست کل'!R936="","",'لیست کل'!R936)</f>
        <v/>
      </c>
      <c r="S936" s="30" t="str">
        <f>IF('لیست کل'!S936="","",'لیست کل'!S936)</f>
        <v/>
      </c>
      <c r="T936" s="87" t="str">
        <f>IF('لیست کل'!T936="","",'لیست کل'!T936)</f>
        <v/>
      </c>
    </row>
    <row r="937" spans="1:20" ht="21" hidden="1">
      <c r="A937" s="31">
        <f>IF('لیست کل'!A937="","",'لیست کل'!A937)</f>
        <v>934</v>
      </c>
      <c r="B937" s="31" t="str">
        <f>IF('لیست کل'!B937="","",'لیست کل'!B937)</f>
        <v/>
      </c>
      <c r="C937" s="31" t="str">
        <f>IF('لیست کل'!C937="","",'لیست کل'!C937)</f>
        <v/>
      </c>
      <c r="D937" s="31" t="str">
        <f>IF('لیست کل'!D937="","",'لیست کل'!D937)</f>
        <v/>
      </c>
      <c r="E937" s="31" t="str">
        <f>IF('لیست کل'!E937="","",'لیست کل'!E937)</f>
        <v/>
      </c>
      <c r="F937" s="31" t="str">
        <f>IF('لیست کل'!F937="","",'لیست کل'!F937)</f>
        <v/>
      </c>
      <c r="G937" s="31" t="str">
        <f>IF('لیست کل'!G937="","",'لیست کل'!G937)</f>
        <v/>
      </c>
      <c r="H937" s="31" t="str">
        <f>IF('لیست کل'!H937="","",'لیست کل'!H937)</f>
        <v/>
      </c>
      <c r="I937" s="31" t="str">
        <f>IF('لیست کل'!I937="","",'لیست کل'!I937)</f>
        <v/>
      </c>
      <c r="J937" s="31" t="str">
        <f>IF('لیست کل'!J937="","",'لیست کل'!J937)</f>
        <v/>
      </c>
      <c r="K937" s="31" t="str">
        <f>IF('لیست کل'!K937="","",'لیست کل'!K937)</f>
        <v/>
      </c>
      <c r="L937" s="31" t="str">
        <f>IF('لیست کل'!L937="","",'لیست کل'!L937)</f>
        <v/>
      </c>
      <c r="M937" s="31" t="str">
        <f>IF('لیست کل'!M937="","",'لیست کل'!M937)</f>
        <v/>
      </c>
      <c r="N937" s="31" t="str">
        <f>IF('لیست کل'!N937="","",'لیست کل'!N937)</f>
        <v/>
      </c>
      <c r="O937" s="31" t="str">
        <f>IF('لیست کل'!O937="","",'لیست کل'!O937)</f>
        <v/>
      </c>
      <c r="P937" s="31" t="str">
        <f>IF('لیست کل'!P937="","",'لیست کل'!P937)</f>
        <v/>
      </c>
      <c r="Q937" s="31" t="str">
        <f>IF('لیست کل'!Q937="","",'لیست کل'!Q937)</f>
        <v/>
      </c>
      <c r="R937" s="31" t="str">
        <f>IF('لیست کل'!R937="","",'لیست کل'!R937)</f>
        <v/>
      </c>
      <c r="S937" s="31" t="str">
        <f>IF('لیست کل'!S937="","",'لیست کل'!S937)</f>
        <v/>
      </c>
      <c r="T937" s="88" t="str">
        <f>IF('لیست کل'!T937="","",'لیست کل'!T937)</f>
        <v/>
      </c>
    </row>
    <row r="938" spans="1:20" ht="21" hidden="1">
      <c r="A938" s="30">
        <f>IF('لیست کل'!A938="","",'لیست کل'!A938)</f>
        <v>935</v>
      </c>
      <c r="B938" s="30" t="str">
        <f>IF('لیست کل'!B938="","",'لیست کل'!B938)</f>
        <v/>
      </c>
      <c r="C938" s="30" t="str">
        <f>IF('لیست کل'!C938="","",'لیست کل'!C938)</f>
        <v/>
      </c>
      <c r="D938" s="30" t="str">
        <f>IF('لیست کل'!D938="","",'لیست کل'!D938)</f>
        <v/>
      </c>
      <c r="E938" s="30" t="str">
        <f>IF('لیست کل'!E938="","",'لیست کل'!E938)</f>
        <v/>
      </c>
      <c r="F938" s="30" t="str">
        <f>IF('لیست کل'!F938="","",'لیست کل'!F938)</f>
        <v/>
      </c>
      <c r="G938" s="30" t="str">
        <f>IF('لیست کل'!G938="","",'لیست کل'!G938)</f>
        <v/>
      </c>
      <c r="H938" s="30" t="str">
        <f>IF('لیست کل'!H938="","",'لیست کل'!H938)</f>
        <v/>
      </c>
      <c r="I938" s="30" t="str">
        <f>IF('لیست کل'!I938="","",'لیست کل'!I938)</f>
        <v/>
      </c>
      <c r="J938" s="30" t="str">
        <f>IF('لیست کل'!J938="","",'لیست کل'!J938)</f>
        <v/>
      </c>
      <c r="K938" s="30" t="str">
        <f>IF('لیست کل'!K938="","",'لیست کل'!K938)</f>
        <v/>
      </c>
      <c r="L938" s="30" t="str">
        <f>IF('لیست کل'!L938="","",'لیست کل'!L938)</f>
        <v/>
      </c>
      <c r="M938" s="30" t="str">
        <f>IF('لیست کل'!M938="","",'لیست کل'!M938)</f>
        <v/>
      </c>
      <c r="N938" s="30" t="str">
        <f>IF('لیست کل'!N938="","",'لیست کل'!N938)</f>
        <v/>
      </c>
      <c r="O938" s="30" t="str">
        <f>IF('لیست کل'!O938="","",'لیست کل'!O938)</f>
        <v/>
      </c>
      <c r="P938" s="30" t="str">
        <f>IF('لیست کل'!P938="","",'لیست کل'!P938)</f>
        <v/>
      </c>
      <c r="Q938" s="30" t="str">
        <f>IF('لیست کل'!Q938="","",'لیست کل'!Q938)</f>
        <v/>
      </c>
      <c r="R938" s="30" t="str">
        <f>IF('لیست کل'!R938="","",'لیست کل'!R938)</f>
        <v/>
      </c>
      <c r="S938" s="30" t="str">
        <f>IF('لیست کل'!S938="","",'لیست کل'!S938)</f>
        <v/>
      </c>
      <c r="T938" s="87" t="str">
        <f>IF('لیست کل'!T938="","",'لیست کل'!T938)</f>
        <v/>
      </c>
    </row>
    <row r="939" spans="1:20" ht="21" hidden="1">
      <c r="A939" s="31">
        <f>IF('لیست کل'!A939="","",'لیست کل'!A939)</f>
        <v>936</v>
      </c>
      <c r="B939" s="31" t="str">
        <f>IF('لیست کل'!B939="","",'لیست کل'!B939)</f>
        <v/>
      </c>
      <c r="C939" s="31" t="str">
        <f>IF('لیست کل'!C939="","",'لیست کل'!C939)</f>
        <v/>
      </c>
      <c r="D939" s="31" t="str">
        <f>IF('لیست کل'!D939="","",'لیست کل'!D939)</f>
        <v/>
      </c>
      <c r="E939" s="31" t="str">
        <f>IF('لیست کل'!E939="","",'لیست کل'!E939)</f>
        <v/>
      </c>
      <c r="F939" s="31" t="str">
        <f>IF('لیست کل'!F939="","",'لیست کل'!F939)</f>
        <v/>
      </c>
      <c r="G939" s="31" t="str">
        <f>IF('لیست کل'!G939="","",'لیست کل'!G939)</f>
        <v/>
      </c>
      <c r="H939" s="31" t="str">
        <f>IF('لیست کل'!H939="","",'لیست کل'!H939)</f>
        <v/>
      </c>
      <c r="I939" s="31" t="str">
        <f>IF('لیست کل'!I939="","",'لیست کل'!I939)</f>
        <v/>
      </c>
      <c r="J939" s="31" t="str">
        <f>IF('لیست کل'!J939="","",'لیست کل'!J939)</f>
        <v/>
      </c>
      <c r="K939" s="31" t="str">
        <f>IF('لیست کل'!K939="","",'لیست کل'!K939)</f>
        <v/>
      </c>
      <c r="L939" s="31" t="str">
        <f>IF('لیست کل'!L939="","",'لیست کل'!L939)</f>
        <v/>
      </c>
      <c r="M939" s="31" t="str">
        <f>IF('لیست کل'!M939="","",'لیست کل'!M939)</f>
        <v/>
      </c>
      <c r="N939" s="31" t="str">
        <f>IF('لیست کل'!N939="","",'لیست کل'!N939)</f>
        <v/>
      </c>
      <c r="O939" s="31" t="str">
        <f>IF('لیست کل'!O939="","",'لیست کل'!O939)</f>
        <v/>
      </c>
      <c r="P939" s="31" t="str">
        <f>IF('لیست کل'!P939="","",'لیست کل'!P939)</f>
        <v/>
      </c>
      <c r="Q939" s="31" t="str">
        <f>IF('لیست کل'!Q939="","",'لیست کل'!Q939)</f>
        <v/>
      </c>
      <c r="R939" s="31" t="str">
        <f>IF('لیست کل'!R939="","",'لیست کل'!R939)</f>
        <v/>
      </c>
      <c r="S939" s="31" t="str">
        <f>IF('لیست کل'!S939="","",'لیست کل'!S939)</f>
        <v/>
      </c>
      <c r="T939" s="88" t="str">
        <f>IF('لیست کل'!T939="","",'لیست کل'!T939)</f>
        <v/>
      </c>
    </row>
    <row r="940" spans="1:20" ht="21" hidden="1">
      <c r="A940" s="30">
        <f>IF('لیست کل'!A940="","",'لیست کل'!A940)</f>
        <v>937</v>
      </c>
      <c r="B940" s="30" t="str">
        <f>IF('لیست کل'!B940="","",'لیست کل'!B940)</f>
        <v/>
      </c>
      <c r="C940" s="30" t="str">
        <f>IF('لیست کل'!C940="","",'لیست کل'!C940)</f>
        <v/>
      </c>
      <c r="D940" s="30" t="str">
        <f>IF('لیست کل'!D940="","",'لیست کل'!D940)</f>
        <v/>
      </c>
      <c r="E940" s="30" t="str">
        <f>IF('لیست کل'!E940="","",'لیست کل'!E940)</f>
        <v/>
      </c>
      <c r="F940" s="30" t="str">
        <f>IF('لیست کل'!F940="","",'لیست کل'!F940)</f>
        <v/>
      </c>
      <c r="G940" s="30" t="str">
        <f>IF('لیست کل'!G940="","",'لیست کل'!G940)</f>
        <v/>
      </c>
      <c r="H940" s="30" t="str">
        <f>IF('لیست کل'!H940="","",'لیست کل'!H940)</f>
        <v/>
      </c>
      <c r="I940" s="30" t="str">
        <f>IF('لیست کل'!I940="","",'لیست کل'!I940)</f>
        <v/>
      </c>
      <c r="J940" s="30" t="str">
        <f>IF('لیست کل'!J940="","",'لیست کل'!J940)</f>
        <v/>
      </c>
      <c r="K940" s="30" t="str">
        <f>IF('لیست کل'!K940="","",'لیست کل'!K940)</f>
        <v/>
      </c>
      <c r="L940" s="30" t="str">
        <f>IF('لیست کل'!L940="","",'لیست کل'!L940)</f>
        <v/>
      </c>
      <c r="M940" s="30" t="str">
        <f>IF('لیست کل'!M940="","",'لیست کل'!M940)</f>
        <v/>
      </c>
      <c r="N940" s="30" t="str">
        <f>IF('لیست کل'!N940="","",'لیست کل'!N940)</f>
        <v/>
      </c>
      <c r="O940" s="30" t="str">
        <f>IF('لیست کل'!O940="","",'لیست کل'!O940)</f>
        <v/>
      </c>
      <c r="P940" s="30" t="str">
        <f>IF('لیست کل'!P940="","",'لیست کل'!P940)</f>
        <v/>
      </c>
      <c r="Q940" s="30" t="str">
        <f>IF('لیست کل'!Q940="","",'لیست کل'!Q940)</f>
        <v/>
      </c>
      <c r="R940" s="30" t="str">
        <f>IF('لیست کل'!R940="","",'لیست کل'!R940)</f>
        <v/>
      </c>
      <c r="S940" s="30" t="str">
        <f>IF('لیست کل'!S940="","",'لیست کل'!S940)</f>
        <v/>
      </c>
      <c r="T940" s="87" t="str">
        <f>IF('لیست کل'!T940="","",'لیست کل'!T940)</f>
        <v/>
      </c>
    </row>
    <row r="941" spans="1:20" ht="21" hidden="1">
      <c r="A941" s="31">
        <f>IF('لیست کل'!A941="","",'لیست کل'!A941)</f>
        <v>938</v>
      </c>
      <c r="B941" s="31" t="str">
        <f>IF('لیست کل'!B941="","",'لیست کل'!B941)</f>
        <v/>
      </c>
      <c r="C941" s="31" t="str">
        <f>IF('لیست کل'!C941="","",'لیست کل'!C941)</f>
        <v/>
      </c>
      <c r="D941" s="31" t="str">
        <f>IF('لیست کل'!D941="","",'لیست کل'!D941)</f>
        <v/>
      </c>
      <c r="E941" s="31" t="str">
        <f>IF('لیست کل'!E941="","",'لیست کل'!E941)</f>
        <v/>
      </c>
      <c r="F941" s="31" t="str">
        <f>IF('لیست کل'!F941="","",'لیست کل'!F941)</f>
        <v/>
      </c>
      <c r="G941" s="31" t="str">
        <f>IF('لیست کل'!G941="","",'لیست کل'!G941)</f>
        <v/>
      </c>
      <c r="H941" s="31" t="str">
        <f>IF('لیست کل'!H941="","",'لیست کل'!H941)</f>
        <v/>
      </c>
      <c r="I941" s="31" t="str">
        <f>IF('لیست کل'!I941="","",'لیست کل'!I941)</f>
        <v/>
      </c>
      <c r="J941" s="31" t="str">
        <f>IF('لیست کل'!J941="","",'لیست کل'!J941)</f>
        <v/>
      </c>
      <c r="K941" s="31" t="str">
        <f>IF('لیست کل'!K941="","",'لیست کل'!K941)</f>
        <v/>
      </c>
      <c r="L941" s="31" t="str">
        <f>IF('لیست کل'!L941="","",'لیست کل'!L941)</f>
        <v/>
      </c>
      <c r="M941" s="31" t="str">
        <f>IF('لیست کل'!M941="","",'لیست کل'!M941)</f>
        <v/>
      </c>
      <c r="N941" s="31" t="str">
        <f>IF('لیست کل'!N941="","",'لیست کل'!N941)</f>
        <v/>
      </c>
      <c r="O941" s="31" t="str">
        <f>IF('لیست کل'!O941="","",'لیست کل'!O941)</f>
        <v/>
      </c>
      <c r="P941" s="31" t="str">
        <f>IF('لیست کل'!P941="","",'لیست کل'!P941)</f>
        <v/>
      </c>
      <c r="Q941" s="31" t="str">
        <f>IF('لیست کل'!Q941="","",'لیست کل'!Q941)</f>
        <v/>
      </c>
      <c r="R941" s="31" t="str">
        <f>IF('لیست کل'!R941="","",'لیست کل'!R941)</f>
        <v/>
      </c>
      <c r="S941" s="31" t="str">
        <f>IF('لیست کل'!S941="","",'لیست کل'!S941)</f>
        <v/>
      </c>
      <c r="T941" s="88" t="str">
        <f>IF('لیست کل'!T941="","",'لیست کل'!T941)</f>
        <v/>
      </c>
    </row>
    <row r="942" spans="1:20" ht="21" hidden="1">
      <c r="A942" s="30">
        <f>IF('لیست کل'!A942="","",'لیست کل'!A942)</f>
        <v>939</v>
      </c>
      <c r="B942" s="30" t="str">
        <f>IF('لیست کل'!B942="","",'لیست کل'!B942)</f>
        <v/>
      </c>
      <c r="C942" s="30" t="str">
        <f>IF('لیست کل'!C942="","",'لیست کل'!C942)</f>
        <v/>
      </c>
      <c r="D942" s="30" t="str">
        <f>IF('لیست کل'!D942="","",'لیست کل'!D942)</f>
        <v/>
      </c>
      <c r="E942" s="30" t="str">
        <f>IF('لیست کل'!E942="","",'لیست کل'!E942)</f>
        <v/>
      </c>
      <c r="F942" s="30" t="str">
        <f>IF('لیست کل'!F942="","",'لیست کل'!F942)</f>
        <v/>
      </c>
      <c r="G942" s="30" t="str">
        <f>IF('لیست کل'!G942="","",'لیست کل'!G942)</f>
        <v/>
      </c>
      <c r="H942" s="30" t="str">
        <f>IF('لیست کل'!H942="","",'لیست کل'!H942)</f>
        <v/>
      </c>
      <c r="I942" s="30" t="str">
        <f>IF('لیست کل'!I942="","",'لیست کل'!I942)</f>
        <v/>
      </c>
      <c r="J942" s="30" t="str">
        <f>IF('لیست کل'!J942="","",'لیست کل'!J942)</f>
        <v/>
      </c>
      <c r="K942" s="30" t="str">
        <f>IF('لیست کل'!K942="","",'لیست کل'!K942)</f>
        <v/>
      </c>
      <c r="L942" s="30" t="str">
        <f>IF('لیست کل'!L942="","",'لیست کل'!L942)</f>
        <v/>
      </c>
      <c r="M942" s="30" t="str">
        <f>IF('لیست کل'!M942="","",'لیست کل'!M942)</f>
        <v/>
      </c>
      <c r="N942" s="30" t="str">
        <f>IF('لیست کل'!N942="","",'لیست کل'!N942)</f>
        <v/>
      </c>
      <c r="O942" s="30" t="str">
        <f>IF('لیست کل'!O942="","",'لیست کل'!O942)</f>
        <v/>
      </c>
      <c r="P942" s="30" t="str">
        <f>IF('لیست کل'!P942="","",'لیست کل'!P942)</f>
        <v/>
      </c>
      <c r="Q942" s="30" t="str">
        <f>IF('لیست کل'!Q942="","",'لیست کل'!Q942)</f>
        <v/>
      </c>
      <c r="R942" s="30" t="str">
        <f>IF('لیست کل'!R942="","",'لیست کل'!R942)</f>
        <v/>
      </c>
      <c r="S942" s="30" t="str">
        <f>IF('لیست کل'!S942="","",'لیست کل'!S942)</f>
        <v/>
      </c>
      <c r="T942" s="87" t="str">
        <f>IF('لیست کل'!T942="","",'لیست کل'!T942)</f>
        <v/>
      </c>
    </row>
    <row r="943" spans="1:20" ht="21" hidden="1">
      <c r="A943" s="31">
        <f>IF('لیست کل'!A943="","",'لیست کل'!A943)</f>
        <v>940</v>
      </c>
      <c r="B943" s="31" t="str">
        <f>IF('لیست کل'!B943="","",'لیست کل'!B943)</f>
        <v/>
      </c>
      <c r="C943" s="31" t="str">
        <f>IF('لیست کل'!C943="","",'لیست کل'!C943)</f>
        <v/>
      </c>
      <c r="D943" s="31" t="str">
        <f>IF('لیست کل'!D943="","",'لیست کل'!D943)</f>
        <v/>
      </c>
      <c r="E943" s="31" t="str">
        <f>IF('لیست کل'!E943="","",'لیست کل'!E943)</f>
        <v/>
      </c>
      <c r="F943" s="31" t="str">
        <f>IF('لیست کل'!F943="","",'لیست کل'!F943)</f>
        <v/>
      </c>
      <c r="G943" s="31" t="str">
        <f>IF('لیست کل'!G943="","",'لیست کل'!G943)</f>
        <v/>
      </c>
      <c r="H943" s="31" t="str">
        <f>IF('لیست کل'!H943="","",'لیست کل'!H943)</f>
        <v/>
      </c>
      <c r="I943" s="31" t="str">
        <f>IF('لیست کل'!I943="","",'لیست کل'!I943)</f>
        <v/>
      </c>
      <c r="J943" s="31" t="str">
        <f>IF('لیست کل'!J943="","",'لیست کل'!J943)</f>
        <v/>
      </c>
      <c r="K943" s="31" t="str">
        <f>IF('لیست کل'!K943="","",'لیست کل'!K943)</f>
        <v/>
      </c>
      <c r="L943" s="31" t="str">
        <f>IF('لیست کل'!L943="","",'لیست کل'!L943)</f>
        <v/>
      </c>
      <c r="M943" s="31" t="str">
        <f>IF('لیست کل'!M943="","",'لیست کل'!M943)</f>
        <v/>
      </c>
      <c r="N943" s="31" t="str">
        <f>IF('لیست کل'!N943="","",'لیست کل'!N943)</f>
        <v/>
      </c>
      <c r="O943" s="31" t="str">
        <f>IF('لیست کل'!O943="","",'لیست کل'!O943)</f>
        <v/>
      </c>
      <c r="P943" s="31" t="str">
        <f>IF('لیست کل'!P943="","",'لیست کل'!P943)</f>
        <v/>
      </c>
      <c r="Q943" s="31" t="str">
        <f>IF('لیست کل'!Q943="","",'لیست کل'!Q943)</f>
        <v/>
      </c>
      <c r="R943" s="31" t="str">
        <f>IF('لیست کل'!R943="","",'لیست کل'!R943)</f>
        <v/>
      </c>
      <c r="S943" s="31" t="str">
        <f>IF('لیست کل'!S943="","",'لیست کل'!S943)</f>
        <v/>
      </c>
      <c r="T943" s="88" t="str">
        <f>IF('لیست کل'!T943="","",'لیست کل'!T943)</f>
        <v/>
      </c>
    </row>
    <row r="944" spans="1:20" ht="21" hidden="1">
      <c r="A944" s="30">
        <f>IF('لیست کل'!A944="","",'لیست کل'!A944)</f>
        <v>941</v>
      </c>
      <c r="B944" s="30" t="str">
        <f>IF('لیست کل'!B944="","",'لیست کل'!B944)</f>
        <v/>
      </c>
      <c r="C944" s="30" t="str">
        <f>IF('لیست کل'!C944="","",'لیست کل'!C944)</f>
        <v/>
      </c>
      <c r="D944" s="30" t="str">
        <f>IF('لیست کل'!D944="","",'لیست کل'!D944)</f>
        <v/>
      </c>
      <c r="E944" s="30" t="str">
        <f>IF('لیست کل'!E944="","",'لیست کل'!E944)</f>
        <v/>
      </c>
      <c r="F944" s="30" t="str">
        <f>IF('لیست کل'!F944="","",'لیست کل'!F944)</f>
        <v/>
      </c>
      <c r="G944" s="30" t="str">
        <f>IF('لیست کل'!G944="","",'لیست کل'!G944)</f>
        <v/>
      </c>
      <c r="H944" s="30" t="str">
        <f>IF('لیست کل'!H944="","",'لیست کل'!H944)</f>
        <v/>
      </c>
      <c r="I944" s="30" t="str">
        <f>IF('لیست کل'!I944="","",'لیست کل'!I944)</f>
        <v/>
      </c>
      <c r="J944" s="30" t="str">
        <f>IF('لیست کل'!J944="","",'لیست کل'!J944)</f>
        <v/>
      </c>
      <c r="K944" s="30" t="str">
        <f>IF('لیست کل'!K944="","",'لیست کل'!K944)</f>
        <v/>
      </c>
      <c r="L944" s="30" t="str">
        <f>IF('لیست کل'!L944="","",'لیست کل'!L944)</f>
        <v/>
      </c>
      <c r="M944" s="30" t="str">
        <f>IF('لیست کل'!M944="","",'لیست کل'!M944)</f>
        <v/>
      </c>
      <c r="N944" s="30" t="str">
        <f>IF('لیست کل'!N944="","",'لیست کل'!N944)</f>
        <v/>
      </c>
      <c r="O944" s="30" t="str">
        <f>IF('لیست کل'!O944="","",'لیست کل'!O944)</f>
        <v/>
      </c>
      <c r="P944" s="30" t="str">
        <f>IF('لیست کل'!P944="","",'لیست کل'!P944)</f>
        <v/>
      </c>
      <c r="Q944" s="30" t="str">
        <f>IF('لیست کل'!Q944="","",'لیست کل'!Q944)</f>
        <v/>
      </c>
      <c r="R944" s="30" t="str">
        <f>IF('لیست کل'!R944="","",'لیست کل'!R944)</f>
        <v/>
      </c>
      <c r="S944" s="30" t="str">
        <f>IF('لیست کل'!S944="","",'لیست کل'!S944)</f>
        <v/>
      </c>
      <c r="T944" s="87" t="str">
        <f>IF('لیست کل'!T944="","",'لیست کل'!T944)</f>
        <v/>
      </c>
    </row>
    <row r="945" spans="1:20" ht="21" hidden="1">
      <c r="A945" s="31">
        <f>IF('لیست کل'!A945="","",'لیست کل'!A945)</f>
        <v>942</v>
      </c>
      <c r="B945" s="31" t="str">
        <f>IF('لیست کل'!B945="","",'لیست کل'!B945)</f>
        <v/>
      </c>
      <c r="C945" s="31" t="str">
        <f>IF('لیست کل'!C945="","",'لیست کل'!C945)</f>
        <v/>
      </c>
      <c r="D945" s="31" t="str">
        <f>IF('لیست کل'!D945="","",'لیست کل'!D945)</f>
        <v/>
      </c>
      <c r="E945" s="31" t="str">
        <f>IF('لیست کل'!E945="","",'لیست کل'!E945)</f>
        <v/>
      </c>
      <c r="F945" s="31" t="str">
        <f>IF('لیست کل'!F945="","",'لیست کل'!F945)</f>
        <v/>
      </c>
      <c r="G945" s="31" t="str">
        <f>IF('لیست کل'!G945="","",'لیست کل'!G945)</f>
        <v/>
      </c>
      <c r="H945" s="31" t="str">
        <f>IF('لیست کل'!H945="","",'لیست کل'!H945)</f>
        <v/>
      </c>
      <c r="I945" s="31" t="str">
        <f>IF('لیست کل'!I945="","",'لیست کل'!I945)</f>
        <v/>
      </c>
      <c r="J945" s="31" t="str">
        <f>IF('لیست کل'!J945="","",'لیست کل'!J945)</f>
        <v/>
      </c>
      <c r="K945" s="31" t="str">
        <f>IF('لیست کل'!K945="","",'لیست کل'!K945)</f>
        <v/>
      </c>
      <c r="L945" s="31" t="str">
        <f>IF('لیست کل'!L945="","",'لیست کل'!L945)</f>
        <v/>
      </c>
      <c r="M945" s="31" t="str">
        <f>IF('لیست کل'!M945="","",'لیست کل'!M945)</f>
        <v/>
      </c>
      <c r="N945" s="31" t="str">
        <f>IF('لیست کل'!N945="","",'لیست کل'!N945)</f>
        <v/>
      </c>
      <c r="O945" s="31" t="str">
        <f>IF('لیست کل'!O945="","",'لیست کل'!O945)</f>
        <v/>
      </c>
      <c r="P945" s="31" t="str">
        <f>IF('لیست کل'!P945="","",'لیست کل'!P945)</f>
        <v/>
      </c>
      <c r="Q945" s="31" t="str">
        <f>IF('لیست کل'!Q945="","",'لیست کل'!Q945)</f>
        <v/>
      </c>
      <c r="R945" s="31" t="str">
        <f>IF('لیست کل'!R945="","",'لیست کل'!R945)</f>
        <v/>
      </c>
      <c r="S945" s="31" t="str">
        <f>IF('لیست کل'!S945="","",'لیست کل'!S945)</f>
        <v/>
      </c>
      <c r="T945" s="88" t="str">
        <f>IF('لیست کل'!T945="","",'لیست کل'!T945)</f>
        <v/>
      </c>
    </row>
    <row r="946" spans="1:20" ht="21" hidden="1">
      <c r="A946" s="30">
        <f>IF('لیست کل'!A946="","",'لیست کل'!A946)</f>
        <v>943</v>
      </c>
      <c r="B946" s="30" t="str">
        <f>IF('لیست کل'!B946="","",'لیست کل'!B946)</f>
        <v/>
      </c>
      <c r="C946" s="30" t="str">
        <f>IF('لیست کل'!C946="","",'لیست کل'!C946)</f>
        <v/>
      </c>
      <c r="D946" s="30" t="str">
        <f>IF('لیست کل'!D946="","",'لیست کل'!D946)</f>
        <v/>
      </c>
      <c r="E946" s="30" t="str">
        <f>IF('لیست کل'!E946="","",'لیست کل'!E946)</f>
        <v/>
      </c>
      <c r="F946" s="30" t="str">
        <f>IF('لیست کل'!F946="","",'لیست کل'!F946)</f>
        <v/>
      </c>
      <c r="G946" s="30" t="str">
        <f>IF('لیست کل'!G946="","",'لیست کل'!G946)</f>
        <v/>
      </c>
      <c r="H946" s="30" t="str">
        <f>IF('لیست کل'!H946="","",'لیست کل'!H946)</f>
        <v/>
      </c>
      <c r="I946" s="30" t="str">
        <f>IF('لیست کل'!I946="","",'لیست کل'!I946)</f>
        <v/>
      </c>
      <c r="J946" s="30" t="str">
        <f>IF('لیست کل'!J946="","",'لیست کل'!J946)</f>
        <v/>
      </c>
      <c r="K946" s="30" t="str">
        <f>IF('لیست کل'!K946="","",'لیست کل'!K946)</f>
        <v/>
      </c>
      <c r="L946" s="30" t="str">
        <f>IF('لیست کل'!L946="","",'لیست کل'!L946)</f>
        <v/>
      </c>
      <c r="M946" s="30" t="str">
        <f>IF('لیست کل'!M946="","",'لیست کل'!M946)</f>
        <v/>
      </c>
      <c r="N946" s="30" t="str">
        <f>IF('لیست کل'!N946="","",'لیست کل'!N946)</f>
        <v/>
      </c>
      <c r="O946" s="30" t="str">
        <f>IF('لیست کل'!O946="","",'لیست کل'!O946)</f>
        <v/>
      </c>
      <c r="P946" s="30" t="str">
        <f>IF('لیست کل'!P946="","",'لیست کل'!P946)</f>
        <v/>
      </c>
      <c r="Q946" s="30" t="str">
        <f>IF('لیست کل'!Q946="","",'لیست کل'!Q946)</f>
        <v/>
      </c>
      <c r="R946" s="30" t="str">
        <f>IF('لیست کل'!R946="","",'لیست کل'!R946)</f>
        <v/>
      </c>
      <c r="S946" s="30" t="str">
        <f>IF('لیست کل'!S946="","",'لیست کل'!S946)</f>
        <v/>
      </c>
      <c r="T946" s="87" t="str">
        <f>IF('لیست کل'!T946="","",'لیست کل'!T946)</f>
        <v/>
      </c>
    </row>
    <row r="947" spans="1:20" ht="21" hidden="1">
      <c r="A947" s="31">
        <f>IF('لیست کل'!A947="","",'لیست کل'!A947)</f>
        <v>944</v>
      </c>
      <c r="B947" s="31" t="str">
        <f>IF('لیست کل'!B947="","",'لیست کل'!B947)</f>
        <v/>
      </c>
      <c r="C947" s="31" t="str">
        <f>IF('لیست کل'!C947="","",'لیست کل'!C947)</f>
        <v/>
      </c>
      <c r="D947" s="31" t="str">
        <f>IF('لیست کل'!D947="","",'لیست کل'!D947)</f>
        <v/>
      </c>
      <c r="E947" s="31" t="str">
        <f>IF('لیست کل'!E947="","",'لیست کل'!E947)</f>
        <v/>
      </c>
      <c r="F947" s="31" t="str">
        <f>IF('لیست کل'!F947="","",'لیست کل'!F947)</f>
        <v/>
      </c>
      <c r="G947" s="31" t="str">
        <f>IF('لیست کل'!G947="","",'لیست کل'!G947)</f>
        <v/>
      </c>
      <c r="H947" s="31" t="str">
        <f>IF('لیست کل'!H947="","",'لیست کل'!H947)</f>
        <v/>
      </c>
      <c r="I947" s="31" t="str">
        <f>IF('لیست کل'!I947="","",'لیست کل'!I947)</f>
        <v/>
      </c>
      <c r="J947" s="31" t="str">
        <f>IF('لیست کل'!J947="","",'لیست کل'!J947)</f>
        <v/>
      </c>
      <c r="K947" s="31" t="str">
        <f>IF('لیست کل'!K947="","",'لیست کل'!K947)</f>
        <v/>
      </c>
      <c r="L947" s="31" t="str">
        <f>IF('لیست کل'!L947="","",'لیست کل'!L947)</f>
        <v/>
      </c>
      <c r="M947" s="31" t="str">
        <f>IF('لیست کل'!M947="","",'لیست کل'!M947)</f>
        <v/>
      </c>
      <c r="N947" s="31" t="str">
        <f>IF('لیست کل'!N947="","",'لیست کل'!N947)</f>
        <v/>
      </c>
      <c r="O947" s="31" t="str">
        <f>IF('لیست کل'!O947="","",'لیست کل'!O947)</f>
        <v/>
      </c>
      <c r="P947" s="31" t="str">
        <f>IF('لیست کل'!P947="","",'لیست کل'!P947)</f>
        <v/>
      </c>
      <c r="Q947" s="31" t="str">
        <f>IF('لیست کل'!Q947="","",'لیست کل'!Q947)</f>
        <v/>
      </c>
      <c r="R947" s="31" t="str">
        <f>IF('لیست کل'!R947="","",'لیست کل'!R947)</f>
        <v/>
      </c>
      <c r="S947" s="31" t="str">
        <f>IF('لیست کل'!S947="","",'لیست کل'!S947)</f>
        <v/>
      </c>
      <c r="T947" s="88" t="str">
        <f>IF('لیست کل'!T947="","",'لیست کل'!T947)</f>
        <v/>
      </c>
    </row>
    <row r="948" spans="1:20" ht="21" hidden="1">
      <c r="A948" s="30">
        <f>IF('لیست کل'!A948="","",'لیست کل'!A948)</f>
        <v>945</v>
      </c>
      <c r="B948" s="30" t="str">
        <f>IF('لیست کل'!B948="","",'لیست کل'!B948)</f>
        <v/>
      </c>
      <c r="C948" s="30" t="str">
        <f>IF('لیست کل'!C948="","",'لیست کل'!C948)</f>
        <v/>
      </c>
      <c r="D948" s="30" t="str">
        <f>IF('لیست کل'!D948="","",'لیست کل'!D948)</f>
        <v/>
      </c>
      <c r="E948" s="30" t="str">
        <f>IF('لیست کل'!E948="","",'لیست کل'!E948)</f>
        <v/>
      </c>
      <c r="F948" s="30" t="str">
        <f>IF('لیست کل'!F948="","",'لیست کل'!F948)</f>
        <v/>
      </c>
      <c r="G948" s="30" t="str">
        <f>IF('لیست کل'!G948="","",'لیست کل'!G948)</f>
        <v/>
      </c>
      <c r="H948" s="30" t="str">
        <f>IF('لیست کل'!H948="","",'لیست کل'!H948)</f>
        <v/>
      </c>
      <c r="I948" s="30" t="str">
        <f>IF('لیست کل'!I948="","",'لیست کل'!I948)</f>
        <v/>
      </c>
      <c r="J948" s="30" t="str">
        <f>IF('لیست کل'!J948="","",'لیست کل'!J948)</f>
        <v/>
      </c>
      <c r="K948" s="30" t="str">
        <f>IF('لیست کل'!K948="","",'لیست کل'!K948)</f>
        <v/>
      </c>
      <c r="L948" s="30" t="str">
        <f>IF('لیست کل'!L948="","",'لیست کل'!L948)</f>
        <v/>
      </c>
      <c r="M948" s="30" t="str">
        <f>IF('لیست کل'!M948="","",'لیست کل'!M948)</f>
        <v/>
      </c>
      <c r="N948" s="30" t="str">
        <f>IF('لیست کل'!N948="","",'لیست کل'!N948)</f>
        <v/>
      </c>
      <c r="O948" s="30" t="str">
        <f>IF('لیست کل'!O948="","",'لیست کل'!O948)</f>
        <v/>
      </c>
      <c r="P948" s="30" t="str">
        <f>IF('لیست کل'!P948="","",'لیست کل'!P948)</f>
        <v/>
      </c>
      <c r="Q948" s="30" t="str">
        <f>IF('لیست کل'!Q948="","",'لیست کل'!Q948)</f>
        <v/>
      </c>
      <c r="R948" s="30" t="str">
        <f>IF('لیست کل'!R948="","",'لیست کل'!R948)</f>
        <v/>
      </c>
      <c r="S948" s="30" t="str">
        <f>IF('لیست کل'!S948="","",'لیست کل'!S948)</f>
        <v/>
      </c>
      <c r="T948" s="87" t="str">
        <f>IF('لیست کل'!T948="","",'لیست کل'!T948)</f>
        <v/>
      </c>
    </row>
    <row r="949" spans="1:20" ht="21" hidden="1">
      <c r="A949" s="31">
        <f>IF('لیست کل'!A949="","",'لیست کل'!A949)</f>
        <v>946</v>
      </c>
      <c r="B949" s="31" t="str">
        <f>IF('لیست کل'!B949="","",'لیست کل'!B949)</f>
        <v/>
      </c>
      <c r="C949" s="31" t="str">
        <f>IF('لیست کل'!C949="","",'لیست کل'!C949)</f>
        <v/>
      </c>
      <c r="D949" s="31" t="str">
        <f>IF('لیست کل'!D949="","",'لیست کل'!D949)</f>
        <v/>
      </c>
      <c r="E949" s="31" t="str">
        <f>IF('لیست کل'!E949="","",'لیست کل'!E949)</f>
        <v/>
      </c>
      <c r="F949" s="31" t="str">
        <f>IF('لیست کل'!F949="","",'لیست کل'!F949)</f>
        <v/>
      </c>
      <c r="G949" s="31" t="str">
        <f>IF('لیست کل'!G949="","",'لیست کل'!G949)</f>
        <v/>
      </c>
      <c r="H949" s="31" t="str">
        <f>IF('لیست کل'!H949="","",'لیست کل'!H949)</f>
        <v/>
      </c>
      <c r="I949" s="31" t="str">
        <f>IF('لیست کل'!I949="","",'لیست کل'!I949)</f>
        <v/>
      </c>
      <c r="J949" s="31" t="str">
        <f>IF('لیست کل'!J949="","",'لیست کل'!J949)</f>
        <v/>
      </c>
      <c r="K949" s="31" t="str">
        <f>IF('لیست کل'!K949="","",'لیست کل'!K949)</f>
        <v/>
      </c>
      <c r="L949" s="31" t="str">
        <f>IF('لیست کل'!L949="","",'لیست کل'!L949)</f>
        <v/>
      </c>
      <c r="M949" s="31" t="str">
        <f>IF('لیست کل'!M949="","",'لیست کل'!M949)</f>
        <v/>
      </c>
      <c r="N949" s="31" t="str">
        <f>IF('لیست کل'!N949="","",'لیست کل'!N949)</f>
        <v/>
      </c>
      <c r="O949" s="31" t="str">
        <f>IF('لیست کل'!O949="","",'لیست کل'!O949)</f>
        <v/>
      </c>
      <c r="P949" s="31" t="str">
        <f>IF('لیست کل'!P949="","",'لیست کل'!P949)</f>
        <v/>
      </c>
      <c r="Q949" s="31" t="str">
        <f>IF('لیست کل'!Q949="","",'لیست کل'!Q949)</f>
        <v/>
      </c>
      <c r="R949" s="31" t="str">
        <f>IF('لیست کل'!R949="","",'لیست کل'!R949)</f>
        <v/>
      </c>
      <c r="S949" s="31" t="str">
        <f>IF('لیست کل'!S949="","",'لیست کل'!S949)</f>
        <v/>
      </c>
      <c r="T949" s="88" t="str">
        <f>IF('لیست کل'!T949="","",'لیست کل'!T949)</f>
        <v/>
      </c>
    </row>
    <row r="950" spans="1:20" ht="21" hidden="1">
      <c r="A950" s="30">
        <f>IF('لیست کل'!A950="","",'لیست کل'!A950)</f>
        <v>947</v>
      </c>
      <c r="B950" s="30" t="str">
        <f>IF('لیست کل'!B950="","",'لیست کل'!B950)</f>
        <v/>
      </c>
      <c r="C950" s="30" t="str">
        <f>IF('لیست کل'!C950="","",'لیست کل'!C950)</f>
        <v/>
      </c>
      <c r="D950" s="30" t="str">
        <f>IF('لیست کل'!D950="","",'لیست کل'!D950)</f>
        <v/>
      </c>
      <c r="E950" s="30" t="str">
        <f>IF('لیست کل'!E950="","",'لیست کل'!E950)</f>
        <v/>
      </c>
      <c r="F950" s="30" t="str">
        <f>IF('لیست کل'!F950="","",'لیست کل'!F950)</f>
        <v/>
      </c>
      <c r="G950" s="30" t="str">
        <f>IF('لیست کل'!G950="","",'لیست کل'!G950)</f>
        <v/>
      </c>
      <c r="H950" s="30" t="str">
        <f>IF('لیست کل'!H950="","",'لیست کل'!H950)</f>
        <v/>
      </c>
      <c r="I950" s="30" t="str">
        <f>IF('لیست کل'!I950="","",'لیست کل'!I950)</f>
        <v/>
      </c>
      <c r="J950" s="30" t="str">
        <f>IF('لیست کل'!J950="","",'لیست کل'!J950)</f>
        <v/>
      </c>
      <c r="K950" s="30" t="str">
        <f>IF('لیست کل'!K950="","",'لیست کل'!K950)</f>
        <v/>
      </c>
      <c r="L950" s="30" t="str">
        <f>IF('لیست کل'!L950="","",'لیست کل'!L950)</f>
        <v/>
      </c>
      <c r="M950" s="30" t="str">
        <f>IF('لیست کل'!M950="","",'لیست کل'!M950)</f>
        <v/>
      </c>
      <c r="N950" s="30" t="str">
        <f>IF('لیست کل'!N950="","",'لیست کل'!N950)</f>
        <v/>
      </c>
      <c r="O950" s="30" t="str">
        <f>IF('لیست کل'!O950="","",'لیست کل'!O950)</f>
        <v/>
      </c>
      <c r="P950" s="30" t="str">
        <f>IF('لیست کل'!P950="","",'لیست کل'!P950)</f>
        <v/>
      </c>
      <c r="Q950" s="30" t="str">
        <f>IF('لیست کل'!Q950="","",'لیست کل'!Q950)</f>
        <v/>
      </c>
      <c r="R950" s="30" t="str">
        <f>IF('لیست کل'!R950="","",'لیست کل'!R950)</f>
        <v/>
      </c>
      <c r="S950" s="30" t="str">
        <f>IF('لیست کل'!S950="","",'لیست کل'!S950)</f>
        <v/>
      </c>
      <c r="T950" s="87" t="str">
        <f>IF('لیست کل'!T950="","",'لیست کل'!T950)</f>
        <v/>
      </c>
    </row>
    <row r="951" spans="1:20" ht="21" hidden="1">
      <c r="A951" s="31">
        <f>IF('لیست کل'!A951="","",'لیست کل'!A951)</f>
        <v>948</v>
      </c>
      <c r="B951" s="31" t="str">
        <f>IF('لیست کل'!B951="","",'لیست کل'!B951)</f>
        <v/>
      </c>
      <c r="C951" s="31" t="str">
        <f>IF('لیست کل'!C951="","",'لیست کل'!C951)</f>
        <v/>
      </c>
      <c r="D951" s="31" t="str">
        <f>IF('لیست کل'!D951="","",'لیست کل'!D951)</f>
        <v/>
      </c>
      <c r="E951" s="31" t="str">
        <f>IF('لیست کل'!E951="","",'لیست کل'!E951)</f>
        <v/>
      </c>
      <c r="F951" s="31" t="str">
        <f>IF('لیست کل'!F951="","",'لیست کل'!F951)</f>
        <v/>
      </c>
      <c r="G951" s="31" t="str">
        <f>IF('لیست کل'!G951="","",'لیست کل'!G951)</f>
        <v/>
      </c>
      <c r="H951" s="31" t="str">
        <f>IF('لیست کل'!H951="","",'لیست کل'!H951)</f>
        <v/>
      </c>
      <c r="I951" s="31" t="str">
        <f>IF('لیست کل'!I951="","",'لیست کل'!I951)</f>
        <v/>
      </c>
      <c r="J951" s="31" t="str">
        <f>IF('لیست کل'!J951="","",'لیست کل'!J951)</f>
        <v/>
      </c>
      <c r="K951" s="31" t="str">
        <f>IF('لیست کل'!K951="","",'لیست کل'!K951)</f>
        <v/>
      </c>
      <c r="L951" s="31" t="str">
        <f>IF('لیست کل'!L951="","",'لیست کل'!L951)</f>
        <v/>
      </c>
      <c r="M951" s="31" t="str">
        <f>IF('لیست کل'!M951="","",'لیست کل'!M951)</f>
        <v/>
      </c>
      <c r="N951" s="31" t="str">
        <f>IF('لیست کل'!N951="","",'لیست کل'!N951)</f>
        <v/>
      </c>
      <c r="O951" s="31" t="str">
        <f>IF('لیست کل'!O951="","",'لیست کل'!O951)</f>
        <v/>
      </c>
      <c r="P951" s="31" t="str">
        <f>IF('لیست کل'!P951="","",'لیست کل'!P951)</f>
        <v/>
      </c>
      <c r="Q951" s="31" t="str">
        <f>IF('لیست کل'!Q951="","",'لیست کل'!Q951)</f>
        <v/>
      </c>
      <c r="R951" s="31" t="str">
        <f>IF('لیست کل'!R951="","",'لیست کل'!R951)</f>
        <v/>
      </c>
      <c r="S951" s="31" t="str">
        <f>IF('لیست کل'!S951="","",'لیست کل'!S951)</f>
        <v/>
      </c>
      <c r="T951" s="88" t="str">
        <f>IF('لیست کل'!T951="","",'لیست کل'!T951)</f>
        <v/>
      </c>
    </row>
    <row r="952" spans="1:20" ht="21" hidden="1">
      <c r="A952" s="30">
        <f>IF('لیست کل'!A952="","",'لیست کل'!A952)</f>
        <v>949</v>
      </c>
      <c r="B952" s="30" t="str">
        <f>IF('لیست کل'!B952="","",'لیست کل'!B952)</f>
        <v/>
      </c>
      <c r="C952" s="30" t="str">
        <f>IF('لیست کل'!C952="","",'لیست کل'!C952)</f>
        <v/>
      </c>
      <c r="D952" s="30" t="str">
        <f>IF('لیست کل'!D952="","",'لیست کل'!D952)</f>
        <v/>
      </c>
      <c r="E952" s="30" t="str">
        <f>IF('لیست کل'!E952="","",'لیست کل'!E952)</f>
        <v/>
      </c>
      <c r="F952" s="30" t="str">
        <f>IF('لیست کل'!F952="","",'لیست کل'!F952)</f>
        <v/>
      </c>
      <c r="G952" s="30" t="str">
        <f>IF('لیست کل'!G952="","",'لیست کل'!G952)</f>
        <v/>
      </c>
      <c r="H952" s="30" t="str">
        <f>IF('لیست کل'!H952="","",'لیست کل'!H952)</f>
        <v/>
      </c>
      <c r="I952" s="30" t="str">
        <f>IF('لیست کل'!I952="","",'لیست کل'!I952)</f>
        <v/>
      </c>
      <c r="J952" s="30" t="str">
        <f>IF('لیست کل'!J952="","",'لیست کل'!J952)</f>
        <v/>
      </c>
      <c r="K952" s="30" t="str">
        <f>IF('لیست کل'!K952="","",'لیست کل'!K952)</f>
        <v/>
      </c>
      <c r="L952" s="30" t="str">
        <f>IF('لیست کل'!L952="","",'لیست کل'!L952)</f>
        <v/>
      </c>
      <c r="M952" s="30" t="str">
        <f>IF('لیست کل'!M952="","",'لیست کل'!M952)</f>
        <v/>
      </c>
      <c r="N952" s="30" t="str">
        <f>IF('لیست کل'!N952="","",'لیست کل'!N952)</f>
        <v/>
      </c>
      <c r="O952" s="30" t="str">
        <f>IF('لیست کل'!O952="","",'لیست کل'!O952)</f>
        <v/>
      </c>
      <c r="P952" s="30" t="str">
        <f>IF('لیست کل'!P952="","",'لیست کل'!P952)</f>
        <v/>
      </c>
      <c r="Q952" s="30" t="str">
        <f>IF('لیست کل'!Q952="","",'لیست کل'!Q952)</f>
        <v/>
      </c>
      <c r="R952" s="30" t="str">
        <f>IF('لیست کل'!R952="","",'لیست کل'!R952)</f>
        <v/>
      </c>
      <c r="S952" s="30" t="str">
        <f>IF('لیست کل'!S952="","",'لیست کل'!S952)</f>
        <v/>
      </c>
      <c r="T952" s="87" t="str">
        <f>IF('لیست کل'!T952="","",'لیست کل'!T952)</f>
        <v/>
      </c>
    </row>
    <row r="953" spans="1:20" ht="21" hidden="1">
      <c r="A953" s="31">
        <f>IF('لیست کل'!A953="","",'لیست کل'!A953)</f>
        <v>950</v>
      </c>
      <c r="B953" s="31" t="str">
        <f>IF('لیست کل'!B953="","",'لیست کل'!B953)</f>
        <v/>
      </c>
      <c r="C953" s="31" t="str">
        <f>IF('لیست کل'!C953="","",'لیست کل'!C953)</f>
        <v/>
      </c>
      <c r="D953" s="31" t="str">
        <f>IF('لیست کل'!D953="","",'لیست کل'!D953)</f>
        <v/>
      </c>
      <c r="E953" s="31" t="str">
        <f>IF('لیست کل'!E953="","",'لیست کل'!E953)</f>
        <v/>
      </c>
      <c r="F953" s="31" t="str">
        <f>IF('لیست کل'!F953="","",'لیست کل'!F953)</f>
        <v/>
      </c>
      <c r="G953" s="31" t="str">
        <f>IF('لیست کل'!G953="","",'لیست کل'!G953)</f>
        <v/>
      </c>
      <c r="H953" s="31" t="str">
        <f>IF('لیست کل'!H953="","",'لیست کل'!H953)</f>
        <v/>
      </c>
      <c r="I953" s="31" t="str">
        <f>IF('لیست کل'!I953="","",'لیست کل'!I953)</f>
        <v/>
      </c>
      <c r="J953" s="31" t="str">
        <f>IF('لیست کل'!J953="","",'لیست کل'!J953)</f>
        <v/>
      </c>
      <c r="K953" s="31" t="str">
        <f>IF('لیست کل'!K953="","",'لیست کل'!K953)</f>
        <v/>
      </c>
      <c r="L953" s="31" t="str">
        <f>IF('لیست کل'!L953="","",'لیست کل'!L953)</f>
        <v/>
      </c>
      <c r="M953" s="31" t="str">
        <f>IF('لیست کل'!M953="","",'لیست کل'!M953)</f>
        <v/>
      </c>
      <c r="N953" s="31" t="str">
        <f>IF('لیست کل'!N953="","",'لیست کل'!N953)</f>
        <v/>
      </c>
      <c r="O953" s="31" t="str">
        <f>IF('لیست کل'!O953="","",'لیست کل'!O953)</f>
        <v/>
      </c>
      <c r="P953" s="31" t="str">
        <f>IF('لیست کل'!P953="","",'لیست کل'!P953)</f>
        <v/>
      </c>
      <c r="Q953" s="31" t="str">
        <f>IF('لیست کل'!Q953="","",'لیست کل'!Q953)</f>
        <v/>
      </c>
      <c r="R953" s="31" t="str">
        <f>IF('لیست کل'!R953="","",'لیست کل'!R953)</f>
        <v/>
      </c>
      <c r="S953" s="31" t="str">
        <f>IF('لیست کل'!S953="","",'لیست کل'!S953)</f>
        <v/>
      </c>
      <c r="T953" s="88" t="str">
        <f>IF('لیست کل'!T953="","",'لیست کل'!T953)</f>
        <v/>
      </c>
    </row>
    <row r="954" spans="1:20" ht="21" hidden="1">
      <c r="A954" s="30">
        <f>IF('لیست کل'!A954="","",'لیست کل'!A954)</f>
        <v>951</v>
      </c>
      <c r="B954" s="30" t="str">
        <f>IF('لیست کل'!B954="","",'لیست کل'!B954)</f>
        <v/>
      </c>
      <c r="C954" s="30" t="str">
        <f>IF('لیست کل'!C954="","",'لیست کل'!C954)</f>
        <v/>
      </c>
      <c r="D954" s="30" t="str">
        <f>IF('لیست کل'!D954="","",'لیست کل'!D954)</f>
        <v/>
      </c>
      <c r="E954" s="30" t="str">
        <f>IF('لیست کل'!E954="","",'لیست کل'!E954)</f>
        <v/>
      </c>
      <c r="F954" s="30" t="str">
        <f>IF('لیست کل'!F954="","",'لیست کل'!F954)</f>
        <v/>
      </c>
      <c r="G954" s="30" t="str">
        <f>IF('لیست کل'!G954="","",'لیست کل'!G954)</f>
        <v/>
      </c>
      <c r="H954" s="30" t="str">
        <f>IF('لیست کل'!H954="","",'لیست کل'!H954)</f>
        <v/>
      </c>
      <c r="I954" s="30" t="str">
        <f>IF('لیست کل'!I954="","",'لیست کل'!I954)</f>
        <v/>
      </c>
      <c r="J954" s="30" t="str">
        <f>IF('لیست کل'!J954="","",'لیست کل'!J954)</f>
        <v/>
      </c>
      <c r="K954" s="30" t="str">
        <f>IF('لیست کل'!K954="","",'لیست کل'!K954)</f>
        <v/>
      </c>
      <c r="L954" s="30" t="str">
        <f>IF('لیست کل'!L954="","",'لیست کل'!L954)</f>
        <v/>
      </c>
      <c r="M954" s="30" t="str">
        <f>IF('لیست کل'!M954="","",'لیست کل'!M954)</f>
        <v/>
      </c>
      <c r="N954" s="30" t="str">
        <f>IF('لیست کل'!N954="","",'لیست کل'!N954)</f>
        <v/>
      </c>
      <c r="O954" s="30" t="str">
        <f>IF('لیست کل'!O954="","",'لیست کل'!O954)</f>
        <v/>
      </c>
      <c r="P954" s="30" t="str">
        <f>IF('لیست کل'!P954="","",'لیست کل'!P954)</f>
        <v/>
      </c>
      <c r="Q954" s="30" t="str">
        <f>IF('لیست کل'!Q954="","",'لیست کل'!Q954)</f>
        <v/>
      </c>
      <c r="R954" s="30" t="str">
        <f>IF('لیست کل'!R954="","",'لیست کل'!R954)</f>
        <v/>
      </c>
      <c r="S954" s="30" t="str">
        <f>IF('لیست کل'!S954="","",'لیست کل'!S954)</f>
        <v/>
      </c>
      <c r="T954" s="87" t="str">
        <f>IF('لیست کل'!T954="","",'لیست کل'!T954)</f>
        <v/>
      </c>
    </row>
    <row r="955" spans="1:20" ht="21" hidden="1">
      <c r="A955" s="31">
        <f>IF('لیست کل'!A955="","",'لیست کل'!A955)</f>
        <v>952</v>
      </c>
      <c r="B955" s="31" t="str">
        <f>IF('لیست کل'!B955="","",'لیست کل'!B955)</f>
        <v/>
      </c>
      <c r="C955" s="31" t="str">
        <f>IF('لیست کل'!C955="","",'لیست کل'!C955)</f>
        <v/>
      </c>
      <c r="D955" s="31" t="str">
        <f>IF('لیست کل'!D955="","",'لیست کل'!D955)</f>
        <v/>
      </c>
      <c r="E955" s="31" t="str">
        <f>IF('لیست کل'!E955="","",'لیست کل'!E955)</f>
        <v/>
      </c>
      <c r="F955" s="31" t="str">
        <f>IF('لیست کل'!F955="","",'لیست کل'!F955)</f>
        <v/>
      </c>
      <c r="G955" s="31" t="str">
        <f>IF('لیست کل'!G955="","",'لیست کل'!G955)</f>
        <v/>
      </c>
      <c r="H955" s="31" t="str">
        <f>IF('لیست کل'!H955="","",'لیست کل'!H955)</f>
        <v/>
      </c>
      <c r="I955" s="31" t="str">
        <f>IF('لیست کل'!I955="","",'لیست کل'!I955)</f>
        <v/>
      </c>
      <c r="J955" s="31" t="str">
        <f>IF('لیست کل'!J955="","",'لیست کل'!J955)</f>
        <v/>
      </c>
      <c r="K955" s="31" t="str">
        <f>IF('لیست کل'!K955="","",'لیست کل'!K955)</f>
        <v/>
      </c>
      <c r="L955" s="31" t="str">
        <f>IF('لیست کل'!L955="","",'لیست کل'!L955)</f>
        <v/>
      </c>
      <c r="M955" s="31" t="str">
        <f>IF('لیست کل'!M955="","",'لیست کل'!M955)</f>
        <v/>
      </c>
      <c r="N955" s="31" t="str">
        <f>IF('لیست کل'!N955="","",'لیست کل'!N955)</f>
        <v/>
      </c>
      <c r="O955" s="31" t="str">
        <f>IF('لیست کل'!O955="","",'لیست کل'!O955)</f>
        <v/>
      </c>
      <c r="P955" s="31" t="str">
        <f>IF('لیست کل'!P955="","",'لیست کل'!P955)</f>
        <v/>
      </c>
      <c r="Q955" s="31" t="str">
        <f>IF('لیست کل'!Q955="","",'لیست کل'!Q955)</f>
        <v/>
      </c>
      <c r="R955" s="31" t="str">
        <f>IF('لیست کل'!R955="","",'لیست کل'!R955)</f>
        <v/>
      </c>
      <c r="S955" s="31" t="str">
        <f>IF('لیست کل'!S955="","",'لیست کل'!S955)</f>
        <v/>
      </c>
      <c r="T955" s="88" t="str">
        <f>IF('لیست کل'!T955="","",'لیست کل'!T955)</f>
        <v/>
      </c>
    </row>
    <row r="956" spans="1:20" ht="21" hidden="1">
      <c r="A956" s="30">
        <f>IF('لیست کل'!A956="","",'لیست کل'!A956)</f>
        <v>953</v>
      </c>
      <c r="B956" s="30" t="str">
        <f>IF('لیست کل'!B956="","",'لیست کل'!B956)</f>
        <v/>
      </c>
      <c r="C956" s="30" t="str">
        <f>IF('لیست کل'!C956="","",'لیست کل'!C956)</f>
        <v/>
      </c>
      <c r="D956" s="30" t="str">
        <f>IF('لیست کل'!D956="","",'لیست کل'!D956)</f>
        <v/>
      </c>
      <c r="E956" s="30" t="str">
        <f>IF('لیست کل'!E956="","",'لیست کل'!E956)</f>
        <v/>
      </c>
      <c r="F956" s="30" t="str">
        <f>IF('لیست کل'!F956="","",'لیست کل'!F956)</f>
        <v/>
      </c>
      <c r="G956" s="30" t="str">
        <f>IF('لیست کل'!G956="","",'لیست کل'!G956)</f>
        <v/>
      </c>
      <c r="H956" s="30" t="str">
        <f>IF('لیست کل'!H956="","",'لیست کل'!H956)</f>
        <v/>
      </c>
      <c r="I956" s="30" t="str">
        <f>IF('لیست کل'!I956="","",'لیست کل'!I956)</f>
        <v/>
      </c>
      <c r="J956" s="30" t="str">
        <f>IF('لیست کل'!J956="","",'لیست کل'!J956)</f>
        <v/>
      </c>
      <c r="K956" s="30" t="str">
        <f>IF('لیست کل'!K956="","",'لیست کل'!K956)</f>
        <v/>
      </c>
      <c r="L956" s="30" t="str">
        <f>IF('لیست کل'!L956="","",'لیست کل'!L956)</f>
        <v/>
      </c>
      <c r="M956" s="30" t="str">
        <f>IF('لیست کل'!M956="","",'لیست کل'!M956)</f>
        <v/>
      </c>
      <c r="N956" s="30" t="str">
        <f>IF('لیست کل'!N956="","",'لیست کل'!N956)</f>
        <v/>
      </c>
      <c r="O956" s="30" t="str">
        <f>IF('لیست کل'!O956="","",'لیست کل'!O956)</f>
        <v/>
      </c>
      <c r="P956" s="30" t="str">
        <f>IF('لیست کل'!P956="","",'لیست کل'!P956)</f>
        <v/>
      </c>
      <c r="Q956" s="30" t="str">
        <f>IF('لیست کل'!Q956="","",'لیست کل'!Q956)</f>
        <v/>
      </c>
      <c r="R956" s="30" t="str">
        <f>IF('لیست کل'!R956="","",'لیست کل'!R956)</f>
        <v/>
      </c>
      <c r="S956" s="30" t="str">
        <f>IF('لیست کل'!S956="","",'لیست کل'!S956)</f>
        <v/>
      </c>
      <c r="T956" s="87" t="str">
        <f>IF('لیست کل'!T956="","",'لیست کل'!T956)</f>
        <v/>
      </c>
    </row>
    <row r="957" spans="1:20" ht="21" hidden="1">
      <c r="A957" s="31">
        <f>IF('لیست کل'!A957="","",'لیست کل'!A957)</f>
        <v>954</v>
      </c>
      <c r="B957" s="31" t="str">
        <f>IF('لیست کل'!B957="","",'لیست کل'!B957)</f>
        <v/>
      </c>
      <c r="C957" s="31" t="str">
        <f>IF('لیست کل'!C957="","",'لیست کل'!C957)</f>
        <v/>
      </c>
      <c r="D957" s="31" t="str">
        <f>IF('لیست کل'!D957="","",'لیست کل'!D957)</f>
        <v/>
      </c>
      <c r="E957" s="31" t="str">
        <f>IF('لیست کل'!E957="","",'لیست کل'!E957)</f>
        <v/>
      </c>
      <c r="F957" s="31" t="str">
        <f>IF('لیست کل'!F957="","",'لیست کل'!F957)</f>
        <v/>
      </c>
      <c r="G957" s="31" t="str">
        <f>IF('لیست کل'!G957="","",'لیست کل'!G957)</f>
        <v/>
      </c>
      <c r="H957" s="31" t="str">
        <f>IF('لیست کل'!H957="","",'لیست کل'!H957)</f>
        <v/>
      </c>
      <c r="I957" s="31" t="str">
        <f>IF('لیست کل'!I957="","",'لیست کل'!I957)</f>
        <v/>
      </c>
      <c r="J957" s="31" t="str">
        <f>IF('لیست کل'!J957="","",'لیست کل'!J957)</f>
        <v/>
      </c>
      <c r="K957" s="31" t="str">
        <f>IF('لیست کل'!K957="","",'لیست کل'!K957)</f>
        <v/>
      </c>
      <c r="L957" s="31" t="str">
        <f>IF('لیست کل'!L957="","",'لیست کل'!L957)</f>
        <v/>
      </c>
      <c r="M957" s="31" t="str">
        <f>IF('لیست کل'!M957="","",'لیست کل'!M957)</f>
        <v/>
      </c>
      <c r="N957" s="31" t="str">
        <f>IF('لیست کل'!N957="","",'لیست کل'!N957)</f>
        <v/>
      </c>
      <c r="O957" s="31" t="str">
        <f>IF('لیست کل'!O957="","",'لیست کل'!O957)</f>
        <v/>
      </c>
      <c r="P957" s="31" t="str">
        <f>IF('لیست کل'!P957="","",'لیست کل'!P957)</f>
        <v/>
      </c>
      <c r="Q957" s="31" t="str">
        <f>IF('لیست کل'!Q957="","",'لیست کل'!Q957)</f>
        <v/>
      </c>
      <c r="R957" s="31" t="str">
        <f>IF('لیست کل'!R957="","",'لیست کل'!R957)</f>
        <v/>
      </c>
      <c r="S957" s="31" t="str">
        <f>IF('لیست کل'!S957="","",'لیست کل'!S957)</f>
        <v/>
      </c>
      <c r="T957" s="88" t="str">
        <f>IF('لیست کل'!T957="","",'لیست کل'!T957)</f>
        <v/>
      </c>
    </row>
    <row r="958" spans="1:20" ht="21" hidden="1">
      <c r="A958" s="30">
        <f>IF('لیست کل'!A958="","",'لیست کل'!A958)</f>
        <v>955</v>
      </c>
      <c r="B958" s="30" t="str">
        <f>IF('لیست کل'!B958="","",'لیست کل'!B958)</f>
        <v/>
      </c>
      <c r="C958" s="30" t="str">
        <f>IF('لیست کل'!C958="","",'لیست کل'!C958)</f>
        <v/>
      </c>
      <c r="D958" s="30" t="str">
        <f>IF('لیست کل'!D958="","",'لیست کل'!D958)</f>
        <v/>
      </c>
      <c r="E958" s="30" t="str">
        <f>IF('لیست کل'!E958="","",'لیست کل'!E958)</f>
        <v/>
      </c>
      <c r="F958" s="30" t="str">
        <f>IF('لیست کل'!F958="","",'لیست کل'!F958)</f>
        <v/>
      </c>
      <c r="G958" s="30" t="str">
        <f>IF('لیست کل'!G958="","",'لیست کل'!G958)</f>
        <v/>
      </c>
      <c r="H958" s="30" t="str">
        <f>IF('لیست کل'!H958="","",'لیست کل'!H958)</f>
        <v/>
      </c>
      <c r="I958" s="30" t="str">
        <f>IF('لیست کل'!I958="","",'لیست کل'!I958)</f>
        <v/>
      </c>
      <c r="J958" s="30" t="str">
        <f>IF('لیست کل'!J958="","",'لیست کل'!J958)</f>
        <v/>
      </c>
      <c r="K958" s="30" t="str">
        <f>IF('لیست کل'!K958="","",'لیست کل'!K958)</f>
        <v/>
      </c>
      <c r="L958" s="30" t="str">
        <f>IF('لیست کل'!L958="","",'لیست کل'!L958)</f>
        <v/>
      </c>
      <c r="M958" s="30" t="str">
        <f>IF('لیست کل'!M958="","",'لیست کل'!M958)</f>
        <v/>
      </c>
      <c r="N958" s="30" t="str">
        <f>IF('لیست کل'!N958="","",'لیست کل'!N958)</f>
        <v/>
      </c>
      <c r="O958" s="30" t="str">
        <f>IF('لیست کل'!O958="","",'لیست کل'!O958)</f>
        <v/>
      </c>
      <c r="P958" s="30" t="str">
        <f>IF('لیست کل'!P958="","",'لیست کل'!P958)</f>
        <v/>
      </c>
      <c r="Q958" s="30" t="str">
        <f>IF('لیست کل'!Q958="","",'لیست کل'!Q958)</f>
        <v/>
      </c>
      <c r="R958" s="30" t="str">
        <f>IF('لیست کل'!R958="","",'لیست کل'!R958)</f>
        <v/>
      </c>
      <c r="S958" s="30" t="str">
        <f>IF('لیست کل'!S958="","",'لیست کل'!S958)</f>
        <v/>
      </c>
      <c r="T958" s="87" t="str">
        <f>IF('لیست کل'!T958="","",'لیست کل'!T958)</f>
        <v/>
      </c>
    </row>
    <row r="959" spans="1:20" ht="21" hidden="1">
      <c r="A959" s="31">
        <f>IF('لیست کل'!A959="","",'لیست کل'!A959)</f>
        <v>956</v>
      </c>
      <c r="B959" s="31" t="str">
        <f>IF('لیست کل'!B959="","",'لیست کل'!B959)</f>
        <v/>
      </c>
      <c r="C959" s="31" t="str">
        <f>IF('لیست کل'!C959="","",'لیست کل'!C959)</f>
        <v/>
      </c>
      <c r="D959" s="31" t="str">
        <f>IF('لیست کل'!D959="","",'لیست کل'!D959)</f>
        <v/>
      </c>
      <c r="E959" s="31" t="str">
        <f>IF('لیست کل'!E959="","",'لیست کل'!E959)</f>
        <v/>
      </c>
      <c r="F959" s="31" t="str">
        <f>IF('لیست کل'!F959="","",'لیست کل'!F959)</f>
        <v/>
      </c>
      <c r="G959" s="31" t="str">
        <f>IF('لیست کل'!G959="","",'لیست کل'!G959)</f>
        <v/>
      </c>
      <c r="H959" s="31" t="str">
        <f>IF('لیست کل'!H959="","",'لیست کل'!H959)</f>
        <v/>
      </c>
      <c r="I959" s="31" t="str">
        <f>IF('لیست کل'!I959="","",'لیست کل'!I959)</f>
        <v/>
      </c>
      <c r="J959" s="31" t="str">
        <f>IF('لیست کل'!J959="","",'لیست کل'!J959)</f>
        <v/>
      </c>
      <c r="K959" s="31" t="str">
        <f>IF('لیست کل'!K959="","",'لیست کل'!K959)</f>
        <v/>
      </c>
      <c r="L959" s="31" t="str">
        <f>IF('لیست کل'!L959="","",'لیست کل'!L959)</f>
        <v/>
      </c>
      <c r="M959" s="31" t="str">
        <f>IF('لیست کل'!M959="","",'لیست کل'!M959)</f>
        <v/>
      </c>
      <c r="N959" s="31" t="str">
        <f>IF('لیست کل'!N959="","",'لیست کل'!N959)</f>
        <v/>
      </c>
      <c r="O959" s="31" t="str">
        <f>IF('لیست کل'!O959="","",'لیست کل'!O959)</f>
        <v/>
      </c>
      <c r="P959" s="31" t="str">
        <f>IF('لیست کل'!P959="","",'لیست کل'!P959)</f>
        <v/>
      </c>
      <c r="Q959" s="31" t="str">
        <f>IF('لیست کل'!Q959="","",'لیست کل'!Q959)</f>
        <v/>
      </c>
      <c r="R959" s="31" t="str">
        <f>IF('لیست کل'!R959="","",'لیست کل'!R959)</f>
        <v/>
      </c>
      <c r="S959" s="31" t="str">
        <f>IF('لیست کل'!S959="","",'لیست کل'!S959)</f>
        <v/>
      </c>
      <c r="T959" s="88" t="str">
        <f>IF('لیست کل'!T959="","",'لیست کل'!T959)</f>
        <v/>
      </c>
    </row>
    <row r="960" spans="1:20" ht="21" hidden="1">
      <c r="A960" s="30">
        <f>IF('لیست کل'!A960="","",'لیست کل'!A960)</f>
        <v>957</v>
      </c>
      <c r="B960" s="30" t="str">
        <f>IF('لیست کل'!B960="","",'لیست کل'!B960)</f>
        <v/>
      </c>
      <c r="C960" s="30" t="str">
        <f>IF('لیست کل'!C960="","",'لیست کل'!C960)</f>
        <v/>
      </c>
      <c r="D960" s="30" t="str">
        <f>IF('لیست کل'!D960="","",'لیست کل'!D960)</f>
        <v/>
      </c>
      <c r="E960" s="30" t="str">
        <f>IF('لیست کل'!E960="","",'لیست کل'!E960)</f>
        <v/>
      </c>
      <c r="F960" s="30" t="str">
        <f>IF('لیست کل'!F960="","",'لیست کل'!F960)</f>
        <v/>
      </c>
      <c r="G960" s="30" t="str">
        <f>IF('لیست کل'!G960="","",'لیست کل'!G960)</f>
        <v/>
      </c>
      <c r="H960" s="30" t="str">
        <f>IF('لیست کل'!H960="","",'لیست کل'!H960)</f>
        <v/>
      </c>
      <c r="I960" s="30" t="str">
        <f>IF('لیست کل'!I960="","",'لیست کل'!I960)</f>
        <v/>
      </c>
      <c r="J960" s="30" t="str">
        <f>IF('لیست کل'!J960="","",'لیست کل'!J960)</f>
        <v/>
      </c>
      <c r="K960" s="30" t="str">
        <f>IF('لیست کل'!K960="","",'لیست کل'!K960)</f>
        <v/>
      </c>
      <c r="L960" s="30" t="str">
        <f>IF('لیست کل'!L960="","",'لیست کل'!L960)</f>
        <v/>
      </c>
      <c r="M960" s="30" t="str">
        <f>IF('لیست کل'!M960="","",'لیست کل'!M960)</f>
        <v/>
      </c>
      <c r="N960" s="30" t="str">
        <f>IF('لیست کل'!N960="","",'لیست کل'!N960)</f>
        <v/>
      </c>
      <c r="O960" s="30" t="str">
        <f>IF('لیست کل'!O960="","",'لیست کل'!O960)</f>
        <v/>
      </c>
      <c r="P960" s="30" t="str">
        <f>IF('لیست کل'!P960="","",'لیست کل'!P960)</f>
        <v/>
      </c>
      <c r="Q960" s="30" t="str">
        <f>IF('لیست کل'!Q960="","",'لیست کل'!Q960)</f>
        <v/>
      </c>
      <c r="R960" s="30" t="str">
        <f>IF('لیست کل'!R960="","",'لیست کل'!R960)</f>
        <v/>
      </c>
      <c r="S960" s="30" t="str">
        <f>IF('لیست کل'!S960="","",'لیست کل'!S960)</f>
        <v/>
      </c>
      <c r="T960" s="87" t="str">
        <f>IF('لیست کل'!T960="","",'لیست کل'!T960)</f>
        <v/>
      </c>
    </row>
    <row r="961" spans="1:20" ht="21" hidden="1">
      <c r="A961" s="31">
        <f>IF('لیست کل'!A961="","",'لیست کل'!A961)</f>
        <v>958</v>
      </c>
      <c r="B961" s="31" t="str">
        <f>IF('لیست کل'!B961="","",'لیست کل'!B961)</f>
        <v/>
      </c>
      <c r="C961" s="31" t="str">
        <f>IF('لیست کل'!C961="","",'لیست کل'!C961)</f>
        <v/>
      </c>
      <c r="D961" s="31" t="str">
        <f>IF('لیست کل'!D961="","",'لیست کل'!D961)</f>
        <v/>
      </c>
      <c r="E961" s="31" t="str">
        <f>IF('لیست کل'!E961="","",'لیست کل'!E961)</f>
        <v/>
      </c>
      <c r="F961" s="31" t="str">
        <f>IF('لیست کل'!F961="","",'لیست کل'!F961)</f>
        <v/>
      </c>
      <c r="G961" s="31" t="str">
        <f>IF('لیست کل'!G961="","",'لیست کل'!G961)</f>
        <v/>
      </c>
      <c r="H961" s="31" t="str">
        <f>IF('لیست کل'!H961="","",'لیست کل'!H961)</f>
        <v/>
      </c>
      <c r="I961" s="31" t="str">
        <f>IF('لیست کل'!I961="","",'لیست کل'!I961)</f>
        <v/>
      </c>
      <c r="J961" s="31" t="str">
        <f>IF('لیست کل'!J961="","",'لیست کل'!J961)</f>
        <v/>
      </c>
      <c r="K961" s="31" t="str">
        <f>IF('لیست کل'!K961="","",'لیست کل'!K961)</f>
        <v/>
      </c>
      <c r="L961" s="31" t="str">
        <f>IF('لیست کل'!L961="","",'لیست کل'!L961)</f>
        <v/>
      </c>
      <c r="M961" s="31" t="str">
        <f>IF('لیست کل'!M961="","",'لیست کل'!M961)</f>
        <v/>
      </c>
      <c r="N961" s="31" t="str">
        <f>IF('لیست کل'!N961="","",'لیست کل'!N961)</f>
        <v/>
      </c>
      <c r="O961" s="31" t="str">
        <f>IF('لیست کل'!O961="","",'لیست کل'!O961)</f>
        <v/>
      </c>
      <c r="P961" s="31" t="str">
        <f>IF('لیست کل'!P961="","",'لیست کل'!P961)</f>
        <v/>
      </c>
      <c r="Q961" s="31" t="str">
        <f>IF('لیست کل'!Q961="","",'لیست کل'!Q961)</f>
        <v/>
      </c>
      <c r="R961" s="31" t="str">
        <f>IF('لیست کل'!R961="","",'لیست کل'!R961)</f>
        <v/>
      </c>
      <c r="S961" s="31" t="str">
        <f>IF('لیست کل'!S961="","",'لیست کل'!S961)</f>
        <v/>
      </c>
      <c r="T961" s="88" t="str">
        <f>IF('لیست کل'!T961="","",'لیست کل'!T961)</f>
        <v/>
      </c>
    </row>
    <row r="962" spans="1:20" ht="21" hidden="1">
      <c r="A962" s="30">
        <f>IF('لیست کل'!A962="","",'لیست کل'!A962)</f>
        <v>959</v>
      </c>
      <c r="B962" s="30" t="str">
        <f>IF('لیست کل'!B962="","",'لیست کل'!B962)</f>
        <v/>
      </c>
      <c r="C962" s="30" t="str">
        <f>IF('لیست کل'!C962="","",'لیست کل'!C962)</f>
        <v/>
      </c>
      <c r="D962" s="30" t="str">
        <f>IF('لیست کل'!D962="","",'لیست کل'!D962)</f>
        <v/>
      </c>
      <c r="E962" s="30" t="str">
        <f>IF('لیست کل'!E962="","",'لیست کل'!E962)</f>
        <v/>
      </c>
      <c r="F962" s="30" t="str">
        <f>IF('لیست کل'!F962="","",'لیست کل'!F962)</f>
        <v/>
      </c>
      <c r="G962" s="30" t="str">
        <f>IF('لیست کل'!G962="","",'لیست کل'!G962)</f>
        <v/>
      </c>
      <c r="H962" s="30" t="str">
        <f>IF('لیست کل'!H962="","",'لیست کل'!H962)</f>
        <v/>
      </c>
      <c r="I962" s="30" t="str">
        <f>IF('لیست کل'!I962="","",'لیست کل'!I962)</f>
        <v/>
      </c>
      <c r="J962" s="30" t="str">
        <f>IF('لیست کل'!J962="","",'لیست کل'!J962)</f>
        <v/>
      </c>
      <c r="K962" s="30" t="str">
        <f>IF('لیست کل'!K962="","",'لیست کل'!K962)</f>
        <v/>
      </c>
      <c r="L962" s="30" t="str">
        <f>IF('لیست کل'!L962="","",'لیست کل'!L962)</f>
        <v/>
      </c>
      <c r="M962" s="30" t="str">
        <f>IF('لیست کل'!M962="","",'لیست کل'!M962)</f>
        <v/>
      </c>
      <c r="N962" s="30" t="str">
        <f>IF('لیست کل'!N962="","",'لیست کل'!N962)</f>
        <v/>
      </c>
      <c r="O962" s="30" t="str">
        <f>IF('لیست کل'!O962="","",'لیست کل'!O962)</f>
        <v/>
      </c>
      <c r="P962" s="30" t="str">
        <f>IF('لیست کل'!P962="","",'لیست کل'!P962)</f>
        <v/>
      </c>
      <c r="Q962" s="30" t="str">
        <f>IF('لیست کل'!Q962="","",'لیست کل'!Q962)</f>
        <v/>
      </c>
      <c r="R962" s="30" t="str">
        <f>IF('لیست کل'!R962="","",'لیست کل'!R962)</f>
        <v/>
      </c>
      <c r="S962" s="30" t="str">
        <f>IF('لیست کل'!S962="","",'لیست کل'!S962)</f>
        <v/>
      </c>
      <c r="T962" s="87" t="str">
        <f>IF('لیست کل'!T962="","",'لیست کل'!T962)</f>
        <v/>
      </c>
    </row>
    <row r="963" spans="1:20" ht="21" hidden="1">
      <c r="A963" s="31">
        <f>IF('لیست کل'!A963="","",'لیست کل'!A963)</f>
        <v>960</v>
      </c>
      <c r="B963" s="31" t="str">
        <f>IF('لیست کل'!B963="","",'لیست کل'!B963)</f>
        <v/>
      </c>
      <c r="C963" s="31" t="str">
        <f>IF('لیست کل'!C963="","",'لیست کل'!C963)</f>
        <v/>
      </c>
      <c r="D963" s="31" t="str">
        <f>IF('لیست کل'!D963="","",'لیست کل'!D963)</f>
        <v/>
      </c>
      <c r="E963" s="31" t="str">
        <f>IF('لیست کل'!E963="","",'لیست کل'!E963)</f>
        <v/>
      </c>
      <c r="F963" s="31" t="str">
        <f>IF('لیست کل'!F963="","",'لیست کل'!F963)</f>
        <v/>
      </c>
      <c r="G963" s="31" t="str">
        <f>IF('لیست کل'!G963="","",'لیست کل'!G963)</f>
        <v/>
      </c>
      <c r="H963" s="31" t="str">
        <f>IF('لیست کل'!H963="","",'لیست کل'!H963)</f>
        <v/>
      </c>
      <c r="I963" s="31" t="str">
        <f>IF('لیست کل'!I963="","",'لیست کل'!I963)</f>
        <v/>
      </c>
      <c r="J963" s="31" t="str">
        <f>IF('لیست کل'!J963="","",'لیست کل'!J963)</f>
        <v/>
      </c>
      <c r="K963" s="31" t="str">
        <f>IF('لیست کل'!K963="","",'لیست کل'!K963)</f>
        <v/>
      </c>
      <c r="L963" s="31" t="str">
        <f>IF('لیست کل'!L963="","",'لیست کل'!L963)</f>
        <v/>
      </c>
      <c r="M963" s="31" t="str">
        <f>IF('لیست کل'!M963="","",'لیست کل'!M963)</f>
        <v/>
      </c>
      <c r="N963" s="31" t="str">
        <f>IF('لیست کل'!N963="","",'لیست کل'!N963)</f>
        <v/>
      </c>
      <c r="O963" s="31" t="str">
        <f>IF('لیست کل'!O963="","",'لیست کل'!O963)</f>
        <v/>
      </c>
      <c r="P963" s="31" t="str">
        <f>IF('لیست کل'!P963="","",'لیست کل'!P963)</f>
        <v/>
      </c>
      <c r="Q963" s="31" t="str">
        <f>IF('لیست کل'!Q963="","",'لیست کل'!Q963)</f>
        <v/>
      </c>
      <c r="R963" s="31" t="str">
        <f>IF('لیست کل'!R963="","",'لیست کل'!R963)</f>
        <v/>
      </c>
      <c r="S963" s="31" t="str">
        <f>IF('لیست کل'!S963="","",'لیست کل'!S963)</f>
        <v/>
      </c>
      <c r="T963" s="88" t="str">
        <f>IF('لیست کل'!T963="","",'لیست کل'!T963)</f>
        <v/>
      </c>
    </row>
    <row r="964" spans="1:20" ht="21" hidden="1">
      <c r="A964" s="30">
        <f>IF('لیست کل'!A964="","",'لیست کل'!A964)</f>
        <v>961</v>
      </c>
      <c r="B964" s="30" t="str">
        <f>IF('لیست کل'!B964="","",'لیست کل'!B964)</f>
        <v/>
      </c>
      <c r="C964" s="30" t="str">
        <f>IF('لیست کل'!C964="","",'لیست کل'!C964)</f>
        <v/>
      </c>
      <c r="D964" s="30" t="str">
        <f>IF('لیست کل'!D964="","",'لیست کل'!D964)</f>
        <v/>
      </c>
      <c r="E964" s="30" t="str">
        <f>IF('لیست کل'!E964="","",'لیست کل'!E964)</f>
        <v/>
      </c>
      <c r="F964" s="30" t="str">
        <f>IF('لیست کل'!F964="","",'لیست کل'!F964)</f>
        <v/>
      </c>
      <c r="G964" s="30" t="str">
        <f>IF('لیست کل'!G964="","",'لیست کل'!G964)</f>
        <v/>
      </c>
      <c r="H964" s="30" t="str">
        <f>IF('لیست کل'!H964="","",'لیست کل'!H964)</f>
        <v/>
      </c>
      <c r="I964" s="30" t="str">
        <f>IF('لیست کل'!I964="","",'لیست کل'!I964)</f>
        <v/>
      </c>
      <c r="J964" s="30" t="str">
        <f>IF('لیست کل'!J964="","",'لیست کل'!J964)</f>
        <v/>
      </c>
      <c r="K964" s="30" t="str">
        <f>IF('لیست کل'!K964="","",'لیست کل'!K964)</f>
        <v/>
      </c>
      <c r="L964" s="30" t="str">
        <f>IF('لیست کل'!L964="","",'لیست کل'!L964)</f>
        <v/>
      </c>
      <c r="M964" s="30" t="str">
        <f>IF('لیست کل'!M964="","",'لیست کل'!M964)</f>
        <v/>
      </c>
      <c r="N964" s="30" t="str">
        <f>IF('لیست کل'!N964="","",'لیست کل'!N964)</f>
        <v/>
      </c>
      <c r="O964" s="30" t="str">
        <f>IF('لیست کل'!O964="","",'لیست کل'!O964)</f>
        <v/>
      </c>
      <c r="P964" s="30" t="str">
        <f>IF('لیست کل'!P964="","",'لیست کل'!P964)</f>
        <v/>
      </c>
      <c r="Q964" s="30" t="str">
        <f>IF('لیست کل'!Q964="","",'لیست کل'!Q964)</f>
        <v/>
      </c>
      <c r="R964" s="30" t="str">
        <f>IF('لیست کل'!R964="","",'لیست کل'!R964)</f>
        <v/>
      </c>
      <c r="S964" s="30" t="str">
        <f>IF('لیست کل'!S964="","",'لیست کل'!S964)</f>
        <v/>
      </c>
      <c r="T964" s="87" t="str">
        <f>IF('لیست کل'!T964="","",'لیست کل'!T964)</f>
        <v/>
      </c>
    </row>
    <row r="965" spans="1:20" ht="21" hidden="1">
      <c r="A965" s="31">
        <f>IF('لیست کل'!A965="","",'لیست کل'!A965)</f>
        <v>962</v>
      </c>
      <c r="B965" s="31" t="str">
        <f>IF('لیست کل'!B965="","",'لیست کل'!B965)</f>
        <v/>
      </c>
      <c r="C965" s="31" t="str">
        <f>IF('لیست کل'!C965="","",'لیست کل'!C965)</f>
        <v/>
      </c>
      <c r="D965" s="31" t="str">
        <f>IF('لیست کل'!D965="","",'لیست کل'!D965)</f>
        <v/>
      </c>
      <c r="E965" s="31" t="str">
        <f>IF('لیست کل'!E965="","",'لیست کل'!E965)</f>
        <v/>
      </c>
      <c r="F965" s="31" t="str">
        <f>IF('لیست کل'!F965="","",'لیست کل'!F965)</f>
        <v/>
      </c>
      <c r="G965" s="31" t="str">
        <f>IF('لیست کل'!G965="","",'لیست کل'!G965)</f>
        <v/>
      </c>
      <c r="H965" s="31" t="str">
        <f>IF('لیست کل'!H965="","",'لیست کل'!H965)</f>
        <v/>
      </c>
      <c r="I965" s="31" t="str">
        <f>IF('لیست کل'!I965="","",'لیست کل'!I965)</f>
        <v/>
      </c>
      <c r="J965" s="31" t="str">
        <f>IF('لیست کل'!J965="","",'لیست کل'!J965)</f>
        <v/>
      </c>
      <c r="K965" s="31" t="str">
        <f>IF('لیست کل'!K965="","",'لیست کل'!K965)</f>
        <v/>
      </c>
      <c r="L965" s="31" t="str">
        <f>IF('لیست کل'!L965="","",'لیست کل'!L965)</f>
        <v/>
      </c>
      <c r="M965" s="31" t="str">
        <f>IF('لیست کل'!M965="","",'لیست کل'!M965)</f>
        <v/>
      </c>
      <c r="N965" s="31" t="str">
        <f>IF('لیست کل'!N965="","",'لیست کل'!N965)</f>
        <v/>
      </c>
      <c r="O965" s="31" t="str">
        <f>IF('لیست کل'!O965="","",'لیست کل'!O965)</f>
        <v/>
      </c>
      <c r="P965" s="31" t="str">
        <f>IF('لیست کل'!P965="","",'لیست کل'!P965)</f>
        <v/>
      </c>
      <c r="Q965" s="31" t="str">
        <f>IF('لیست کل'!Q965="","",'لیست کل'!Q965)</f>
        <v/>
      </c>
      <c r="R965" s="31" t="str">
        <f>IF('لیست کل'!R965="","",'لیست کل'!R965)</f>
        <v/>
      </c>
      <c r="S965" s="31" t="str">
        <f>IF('لیست کل'!S965="","",'لیست کل'!S965)</f>
        <v/>
      </c>
      <c r="T965" s="88" t="str">
        <f>IF('لیست کل'!T965="","",'لیست کل'!T965)</f>
        <v/>
      </c>
    </row>
    <row r="966" spans="1:20" ht="21" hidden="1">
      <c r="A966" s="30">
        <f>IF('لیست کل'!A966="","",'لیست کل'!A966)</f>
        <v>963</v>
      </c>
      <c r="B966" s="30" t="str">
        <f>IF('لیست کل'!B966="","",'لیست کل'!B966)</f>
        <v/>
      </c>
      <c r="C966" s="30" t="str">
        <f>IF('لیست کل'!C966="","",'لیست کل'!C966)</f>
        <v/>
      </c>
      <c r="D966" s="30" t="str">
        <f>IF('لیست کل'!D966="","",'لیست کل'!D966)</f>
        <v/>
      </c>
      <c r="E966" s="30" t="str">
        <f>IF('لیست کل'!E966="","",'لیست کل'!E966)</f>
        <v/>
      </c>
      <c r="F966" s="30" t="str">
        <f>IF('لیست کل'!F966="","",'لیست کل'!F966)</f>
        <v/>
      </c>
      <c r="G966" s="30" t="str">
        <f>IF('لیست کل'!G966="","",'لیست کل'!G966)</f>
        <v/>
      </c>
      <c r="H966" s="30" t="str">
        <f>IF('لیست کل'!H966="","",'لیست کل'!H966)</f>
        <v/>
      </c>
      <c r="I966" s="30" t="str">
        <f>IF('لیست کل'!I966="","",'لیست کل'!I966)</f>
        <v/>
      </c>
      <c r="J966" s="30" t="str">
        <f>IF('لیست کل'!J966="","",'لیست کل'!J966)</f>
        <v/>
      </c>
      <c r="K966" s="30" t="str">
        <f>IF('لیست کل'!K966="","",'لیست کل'!K966)</f>
        <v/>
      </c>
      <c r="L966" s="30" t="str">
        <f>IF('لیست کل'!L966="","",'لیست کل'!L966)</f>
        <v/>
      </c>
      <c r="M966" s="30" t="str">
        <f>IF('لیست کل'!M966="","",'لیست کل'!M966)</f>
        <v/>
      </c>
      <c r="N966" s="30" t="str">
        <f>IF('لیست کل'!N966="","",'لیست کل'!N966)</f>
        <v/>
      </c>
      <c r="O966" s="30" t="str">
        <f>IF('لیست کل'!O966="","",'لیست کل'!O966)</f>
        <v/>
      </c>
      <c r="P966" s="30" t="str">
        <f>IF('لیست کل'!P966="","",'لیست کل'!P966)</f>
        <v/>
      </c>
      <c r="Q966" s="30" t="str">
        <f>IF('لیست کل'!Q966="","",'لیست کل'!Q966)</f>
        <v/>
      </c>
      <c r="R966" s="30" t="str">
        <f>IF('لیست کل'!R966="","",'لیست کل'!R966)</f>
        <v/>
      </c>
      <c r="S966" s="30" t="str">
        <f>IF('لیست کل'!S966="","",'لیست کل'!S966)</f>
        <v/>
      </c>
      <c r="T966" s="87" t="str">
        <f>IF('لیست کل'!T966="","",'لیست کل'!T966)</f>
        <v/>
      </c>
    </row>
    <row r="967" spans="1:20" ht="21" hidden="1">
      <c r="A967" s="31">
        <f>IF('لیست کل'!A967="","",'لیست کل'!A967)</f>
        <v>964</v>
      </c>
      <c r="B967" s="31" t="str">
        <f>IF('لیست کل'!B967="","",'لیست کل'!B967)</f>
        <v/>
      </c>
      <c r="C967" s="31" t="str">
        <f>IF('لیست کل'!C967="","",'لیست کل'!C967)</f>
        <v/>
      </c>
      <c r="D967" s="31" t="str">
        <f>IF('لیست کل'!D967="","",'لیست کل'!D967)</f>
        <v/>
      </c>
      <c r="E967" s="31" t="str">
        <f>IF('لیست کل'!E967="","",'لیست کل'!E967)</f>
        <v/>
      </c>
      <c r="F967" s="31" t="str">
        <f>IF('لیست کل'!F967="","",'لیست کل'!F967)</f>
        <v/>
      </c>
      <c r="G967" s="31" t="str">
        <f>IF('لیست کل'!G967="","",'لیست کل'!G967)</f>
        <v/>
      </c>
      <c r="H967" s="31" t="str">
        <f>IF('لیست کل'!H967="","",'لیست کل'!H967)</f>
        <v/>
      </c>
      <c r="I967" s="31" t="str">
        <f>IF('لیست کل'!I967="","",'لیست کل'!I967)</f>
        <v/>
      </c>
      <c r="J967" s="31" t="str">
        <f>IF('لیست کل'!J967="","",'لیست کل'!J967)</f>
        <v/>
      </c>
      <c r="K967" s="31" t="str">
        <f>IF('لیست کل'!K967="","",'لیست کل'!K967)</f>
        <v/>
      </c>
      <c r="L967" s="31" t="str">
        <f>IF('لیست کل'!L967="","",'لیست کل'!L967)</f>
        <v/>
      </c>
      <c r="M967" s="31" t="str">
        <f>IF('لیست کل'!M967="","",'لیست کل'!M967)</f>
        <v/>
      </c>
      <c r="N967" s="31" t="str">
        <f>IF('لیست کل'!N967="","",'لیست کل'!N967)</f>
        <v/>
      </c>
      <c r="O967" s="31" t="str">
        <f>IF('لیست کل'!O967="","",'لیست کل'!O967)</f>
        <v/>
      </c>
      <c r="P967" s="31" t="str">
        <f>IF('لیست کل'!P967="","",'لیست کل'!P967)</f>
        <v/>
      </c>
      <c r="Q967" s="31" t="str">
        <f>IF('لیست کل'!Q967="","",'لیست کل'!Q967)</f>
        <v/>
      </c>
      <c r="R967" s="31" t="str">
        <f>IF('لیست کل'!R967="","",'لیست کل'!R967)</f>
        <v/>
      </c>
      <c r="S967" s="31" t="str">
        <f>IF('لیست کل'!S967="","",'لیست کل'!S967)</f>
        <v/>
      </c>
      <c r="T967" s="88" t="str">
        <f>IF('لیست کل'!T967="","",'لیست کل'!T967)</f>
        <v/>
      </c>
    </row>
    <row r="968" spans="1:20" ht="21" hidden="1">
      <c r="A968" s="30">
        <f>IF('لیست کل'!A968="","",'لیست کل'!A968)</f>
        <v>965</v>
      </c>
      <c r="B968" s="30" t="str">
        <f>IF('لیست کل'!B968="","",'لیست کل'!B968)</f>
        <v/>
      </c>
      <c r="C968" s="30" t="str">
        <f>IF('لیست کل'!C968="","",'لیست کل'!C968)</f>
        <v/>
      </c>
      <c r="D968" s="30" t="str">
        <f>IF('لیست کل'!D968="","",'لیست کل'!D968)</f>
        <v/>
      </c>
      <c r="E968" s="30" t="str">
        <f>IF('لیست کل'!E968="","",'لیست کل'!E968)</f>
        <v/>
      </c>
      <c r="F968" s="30" t="str">
        <f>IF('لیست کل'!F968="","",'لیست کل'!F968)</f>
        <v/>
      </c>
      <c r="G968" s="30" t="str">
        <f>IF('لیست کل'!G968="","",'لیست کل'!G968)</f>
        <v/>
      </c>
      <c r="H968" s="30" t="str">
        <f>IF('لیست کل'!H968="","",'لیست کل'!H968)</f>
        <v/>
      </c>
      <c r="I968" s="30" t="str">
        <f>IF('لیست کل'!I968="","",'لیست کل'!I968)</f>
        <v/>
      </c>
      <c r="J968" s="30" t="str">
        <f>IF('لیست کل'!J968="","",'لیست کل'!J968)</f>
        <v/>
      </c>
      <c r="K968" s="30" t="str">
        <f>IF('لیست کل'!K968="","",'لیست کل'!K968)</f>
        <v/>
      </c>
      <c r="L968" s="30" t="str">
        <f>IF('لیست کل'!L968="","",'لیست کل'!L968)</f>
        <v/>
      </c>
      <c r="M968" s="30" t="str">
        <f>IF('لیست کل'!M968="","",'لیست کل'!M968)</f>
        <v/>
      </c>
      <c r="N968" s="30" t="str">
        <f>IF('لیست کل'!N968="","",'لیست کل'!N968)</f>
        <v/>
      </c>
      <c r="O968" s="30" t="str">
        <f>IF('لیست کل'!O968="","",'لیست کل'!O968)</f>
        <v/>
      </c>
      <c r="P968" s="30" t="str">
        <f>IF('لیست کل'!P968="","",'لیست کل'!P968)</f>
        <v/>
      </c>
      <c r="Q968" s="30" t="str">
        <f>IF('لیست کل'!Q968="","",'لیست کل'!Q968)</f>
        <v/>
      </c>
      <c r="R968" s="30" t="str">
        <f>IF('لیست کل'!R968="","",'لیست کل'!R968)</f>
        <v/>
      </c>
      <c r="S968" s="30" t="str">
        <f>IF('لیست کل'!S968="","",'لیست کل'!S968)</f>
        <v/>
      </c>
      <c r="T968" s="87" t="str">
        <f>IF('لیست کل'!T968="","",'لیست کل'!T968)</f>
        <v/>
      </c>
    </row>
    <row r="969" spans="1:20" ht="21" hidden="1">
      <c r="A969" s="31">
        <f>IF('لیست کل'!A969="","",'لیست کل'!A969)</f>
        <v>966</v>
      </c>
      <c r="B969" s="31" t="str">
        <f>IF('لیست کل'!B969="","",'لیست کل'!B969)</f>
        <v/>
      </c>
      <c r="C969" s="31" t="str">
        <f>IF('لیست کل'!C969="","",'لیست کل'!C969)</f>
        <v/>
      </c>
      <c r="D969" s="31" t="str">
        <f>IF('لیست کل'!D969="","",'لیست کل'!D969)</f>
        <v/>
      </c>
      <c r="E969" s="31" t="str">
        <f>IF('لیست کل'!E969="","",'لیست کل'!E969)</f>
        <v/>
      </c>
      <c r="F969" s="31" t="str">
        <f>IF('لیست کل'!F969="","",'لیست کل'!F969)</f>
        <v/>
      </c>
      <c r="G969" s="31" t="str">
        <f>IF('لیست کل'!G969="","",'لیست کل'!G969)</f>
        <v/>
      </c>
      <c r="H969" s="31" t="str">
        <f>IF('لیست کل'!H969="","",'لیست کل'!H969)</f>
        <v/>
      </c>
      <c r="I969" s="31" t="str">
        <f>IF('لیست کل'!I969="","",'لیست کل'!I969)</f>
        <v/>
      </c>
      <c r="J969" s="31" t="str">
        <f>IF('لیست کل'!J969="","",'لیست کل'!J969)</f>
        <v/>
      </c>
      <c r="K969" s="31" t="str">
        <f>IF('لیست کل'!K969="","",'لیست کل'!K969)</f>
        <v/>
      </c>
      <c r="L969" s="31" t="str">
        <f>IF('لیست کل'!L969="","",'لیست کل'!L969)</f>
        <v/>
      </c>
      <c r="M969" s="31" t="str">
        <f>IF('لیست کل'!M969="","",'لیست کل'!M969)</f>
        <v/>
      </c>
      <c r="N969" s="31" t="str">
        <f>IF('لیست کل'!N969="","",'لیست کل'!N969)</f>
        <v/>
      </c>
      <c r="O969" s="31" t="str">
        <f>IF('لیست کل'!O969="","",'لیست کل'!O969)</f>
        <v/>
      </c>
      <c r="P969" s="31" t="str">
        <f>IF('لیست کل'!P969="","",'لیست کل'!P969)</f>
        <v/>
      </c>
      <c r="Q969" s="31" t="str">
        <f>IF('لیست کل'!Q969="","",'لیست کل'!Q969)</f>
        <v/>
      </c>
      <c r="R969" s="31" t="str">
        <f>IF('لیست کل'!R969="","",'لیست کل'!R969)</f>
        <v/>
      </c>
      <c r="S969" s="31" t="str">
        <f>IF('لیست کل'!S969="","",'لیست کل'!S969)</f>
        <v/>
      </c>
      <c r="T969" s="88" t="str">
        <f>IF('لیست کل'!T969="","",'لیست کل'!T969)</f>
        <v/>
      </c>
    </row>
    <row r="970" spans="1:20" ht="21" hidden="1">
      <c r="A970" s="30">
        <f>IF('لیست کل'!A970="","",'لیست کل'!A970)</f>
        <v>967</v>
      </c>
      <c r="B970" s="30" t="str">
        <f>IF('لیست کل'!B970="","",'لیست کل'!B970)</f>
        <v/>
      </c>
      <c r="C970" s="30" t="str">
        <f>IF('لیست کل'!C970="","",'لیست کل'!C970)</f>
        <v/>
      </c>
      <c r="D970" s="30" t="str">
        <f>IF('لیست کل'!D970="","",'لیست کل'!D970)</f>
        <v/>
      </c>
      <c r="E970" s="30" t="str">
        <f>IF('لیست کل'!E970="","",'لیست کل'!E970)</f>
        <v/>
      </c>
      <c r="F970" s="30" t="str">
        <f>IF('لیست کل'!F970="","",'لیست کل'!F970)</f>
        <v/>
      </c>
      <c r="G970" s="30" t="str">
        <f>IF('لیست کل'!G970="","",'لیست کل'!G970)</f>
        <v/>
      </c>
      <c r="H970" s="30" t="str">
        <f>IF('لیست کل'!H970="","",'لیست کل'!H970)</f>
        <v/>
      </c>
      <c r="I970" s="30" t="str">
        <f>IF('لیست کل'!I970="","",'لیست کل'!I970)</f>
        <v/>
      </c>
      <c r="J970" s="30" t="str">
        <f>IF('لیست کل'!J970="","",'لیست کل'!J970)</f>
        <v/>
      </c>
      <c r="K970" s="30" t="str">
        <f>IF('لیست کل'!K970="","",'لیست کل'!K970)</f>
        <v/>
      </c>
      <c r="L970" s="30" t="str">
        <f>IF('لیست کل'!L970="","",'لیست کل'!L970)</f>
        <v/>
      </c>
      <c r="M970" s="30" t="str">
        <f>IF('لیست کل'!M970="","",'لیست کل'!M970)</f>
        <v/>
      </c>
      <c r="N970" s="30" t="str">
        <f>IF('لیست کل'!N970="","",'لیست کل'!N970)</f>
        <v/>
      </c>
      <c r="O970" s="30" t="str">
        <f>IF('لیست کل'!O970="","",'لیست کل'!O970)</f>
        <v/>
      </c>
      <c r="P970" s="30" t="str">
        <f>IF('لیست کل'!P970="","",'لیست کل'!P970)</f>
        <v/>
      </c>
      <c r="Q970" s="30" t="str">
        <f>IF('لیست کل'!Q970="","",'لیست کل'!Q970)</f>
        <v/>
      </c>
      <c r="R970" s="30" t="str">
        <f>IF('لیست کل'!R970="","",'لیست کل'!R970)</f>
        <v/>
      </c>
      <c r="S970" s="30" t="str">
        <f>IF('لیست کل'!S970="","",'لیست کل'!S970)</f>
        <v/>
      </c>
      <c r="T970" s="87" t="str">
        <f>IF('لیست کل'!T970="","",'لیست کل'!T970)</f>
        <v/>
      </c>
    </row>
    <row r="971" spans="1:20" ht="21" hidden="1">
      <c r="A971" s="31">
        <f>IF('لیست کل'!A971="","",'لیست کل'!A971)</f>
        <v>968</v>
      </c>
      <c r="B971" s="31" t="str">
        <f>IF('لیست کل'!B971="","",'لیست کل'!B971)</f>
        <v/>
      </c>
      <c r="C971" s="31" t="str">
        <f>IF('لیست کل'!C971="","",'لیست کل'!C971)</f>
        <v/>
      </c>
      <c r="D971" s="31" t="str">
        <f>IF('لیست کل'!D971="","",'لیست کل'!D971)</f>
        <v/>
      </c>
      <c r="E971" s="31" t="str">
        <f>IF('لیست کل'!E971="","",'لیست کل'!E971)</f>
        <v/>
      </c>
      <c r="F971" s="31" t="str">
        <f>IF('لیست کل'!F971="","",'لیست کل'!F971)</f>
        <v/>
      </c>
      <c r="G971" s="31" t="str">
        <f>IF('لیست کل'!G971="","",'لیست کل'!G971)</f>
        <v/>
      </c>
      <c r="H971" s="31" t="str">
        <f>IF('لیست کل'!H971="","",'لیست کل'!H971)</f>
        <v/>
      </c>
      <c r="I971" s="31" t="str">
        <f>IF('لیست کل'!I971="","",'لیست کل'!I971)</f>
        <v/>
      </c>
      <c r="J971" s="31" t="str">
        <f>IF('لیست کل'!J971="","",'لیست کل'!J971)</f>
        <v/>
      </c>
      <c r="K971" s="31" t="str">
        <f>IF('لیست کل'!K971="","",'لیست کل'!K971)</f>
        <v/>
      </c>
      <c r="L971" s="31" t="str">
        <f>IF('لیست کل'!L971="","",'لیست کل'!L971)</f>
        <v/>
      </c>
      <c r="M971" s="31" t="str">
        <f>IF('لیست کل'!M971="","",'لیست کل'!M971)</f>
        <v/>
      </c>
      <c r="N971" s="31" t="str">
        <f>IF('لیست کل'!N971="","",'لیست کل'!N971)</f>
        <v/>
      </c>
      <c r="O971" s="31" t="str">
        <f>IF('لیست کل'!O971="","",'لیست کل'!O971)</f>
        <v/>
      </c>
      <c r="P971" s="31" t="str">
        <f>IF('لیست کل'!P971="","",'لیست کل'!P971)</f>
        <v/>
      </c>
      <c r="Q971" s="31" t="str">
        <f>IF('لیست کل'!Q971="","",'لیست کل'!Q971)</f>
        <v/>
      </c>
      <c r="R971" s="31" t="str">
        <f>IF('لیست کل'!R971="","",'لیست کل'!R971)</f>
        <v/>
      </c>
      <c r="S971" s="31" t="str">
        <f>IF('لیست کل'!S971="","",'لیست کل'!S971)</f>
        <v/>
      </c>
      <c r="T971" s="88" t="str">
        <f>IF('لیست کل'!T971="","",'لیست کل'!T971)</f>
        <v/>
      </c>
    </row>
    <row r="972" spans="1:20" ht="21" hidden="1">
      <c r="A972" s="30">
        <f>IF('لیست کل'!A972="","",'لیست کل'!A972)</f>
        <v>969</v>
      </c>
      <c r="B972" s="30" t="str">
        <f>IF('لیست کل'!B972="","",'لیست کل'!B972)</f>
        <v/>
      </c>
      <c r="C972" s="30" t="str">
        <f>IF('لیست کل'!C972="","",'لیست کل'!C972)</f>
        <v/>
      </c>
      <c r="D972" s="30" t="str">
        <f>IF('لیست کل'!D972="","",'لیست کل'!D972)</f>
        <v/>
      </c>
      <c r="E972" s="30" t="str">
        <f>IF('لیست کل'!E972="","",'لیست کل'!E972)</f>
        <v/>
      </c>
      <c r="F972" s="30" t="str">
        <f>IF('لیست کل'!F972="","",'لیست کل'!F972)</f>
        <v/>
      </c>
      <c r="G972" s="30" t="str">
        <f>IF('لیست کل'!G972="","",'لیست کل'!G972)</f>
        <v/>
      </c>
      <c r="H972" s="30" t="str">
        <f>IF('لیست کل'!H972="","",'لیست کل'!H972)</f>
        <v/>
      </c>
      <c r="I972" s="30" t="str">
        <f>IF('لیست کل'!I972="","",'لیست کل'!I972)</f>
        <v/>
      </c>
      <c r="J972" s="30" t="str">
        <f>IF('لیست کل'!J972="","",'لیست کل'!J972)</f>
        <v/>
      </c>
      <c r="K972" s="30" t="str">
        <f>IF('لیست کل'!K972="","",'لیست کل'!K972)</f>
        <v/>
      </c>
      <c r="L972" s="30" t="str">
        <f>IF('لیست کل'!L972="","",'لیست کل'!L972)</f>
        <v/>
      </c>
      <c r="M972" s="30" t="str">
        <f>IF('لیست کل'!M972="","",'لیست کل'!M972)</f>
        <v/>
      </c>
      <c r="N972" s="30" t="str">
        <f>IF('لیست کل'!N972="","",'لیست کل'!N972)</f>
        <v/>
      </c>
      <c r="O972" s="30" t="str">
        <f>IF('لیست کل'!O972="","",'لیست کل'!O972)</f>
        <v/>
      </c>
      <c r="P972" s="30" t="str">
        <f>IF('لیست کل'!P972="","",'لیست کل'!P972)</f>
        <v/>
      </c>
      <c r="Q972" s="30" t="str">
        <f>IF('لیست کل'!Q972="","",'لیست کل'!Q972)</f>
        <v/>
      </c>
      <c r="R972" s="30" t="str">
        <f>IF('لیست کل'!R972="","",'لیست کل'!R972)</f>
        <v/>
      </c>
      <c r="S972" s="30" t="str">
        <f>IF('لیست کل'!S972="","",'لیست کل'!S972)</f>
        <v/>
      </c>
      <c r="T972" s="87" t="str">
        <f>IF('لیست کل'!T972="","",'لیست کل'!T972)</f>
        <v/>
      </c>
    </row>
    <row r="973" spans="1:20" ht="21" hidden="1">
      <c r="A973" s="31">
        <f>IF('لیست کل'!A973="","",'لیست کل'!A973)</f>
        <v>970</v>
      </c>
      <c r="B973" s="31" t="str">
        <f>IF('لیست کل'!B973="","",'لیست کل'!B973)</f>
        <v/>
      </c>
      <c r="C973" s="31" t="str">
        <f>IF('لیست کل'!C973="","",'لیست کل'!C973)</f>
        <v/>
      </c>
      <c r="D973" s="31" t="str">
        <f>IF('لیست کل'!D973="","",'لیست کل'!D973)</f>
        <v/>
      </c>
      <c r="E973" s="31" t="str">
        <f>IF('لیست کل'!E973="","",'لیست کل'!E973)</f>
        <v/>
      </c>
      <c r="F973" s="31" t="str">
        <f>IF('لیست کل'!F973="","",'لیست کل'!F973)</f>
        <v/>
      </c>
      <c r="G973" s="31" t="str">
        <f>IF('لیست کل'!G973="","",'لیست کل'!G973)</f>
        <v/>
      </c>
      <c r="H973" s="31" t="str">
        <f>IF('لیست کل'!H973="","",'لیست کل'!H973)</f>
        <v/>
      </c>
      <c r="I973" s="31" t="str">
        <f>IF('لیست کل'!I973="","",'لیست کل'!I973)</f>
        <v/>
      </c>
      <c r="J973" s="31" t="str">
        <f>IF('لیست کل'!J973="","",'لیست کل'!J973)</f>
        <v/>
      </c>
      <c r="K973" s="31" t="str">
        <f>IF('لیست کل'!K973="","",'لیست کل'!K973)</f>
        <v/>
      </c>
      <c r="L973" s="31" t="str">
        <f>IF('لیست کل'!L973="","",'لیست کل'!L973)</f>
        <v/>
      </c>
      <c r="M973" s="31" t="str">
        <f>IF('لیست کل'!M973="","",'لیست کل'!M973)</f>
        <v/>
      </c>
      <c r="N973" s="31" t="str">
        <f>IF('لیست کل'!N973="","",'لیست کل'!N973)</f>
        <v/>
      </c>
      <c r="O973" s="31" t="str">
        <f>IF('لیست کل'!O973="","",'لیست کل'!O973)</f>
        <v/>
      </c>
      <c r="P973" s="31" t="str">
        <f>IF('لیست کل'!P973="","",'لیست کل'!P973)</f>
        <v/>
      </c>
      <c r="Q973" s="31" t="str">
        <f>IF('لیست کل'!Q973="","",'لیست کل'!Q973)</f>
        <v/>
      </c>
      <c r="R973" s="31" t="str">
        <f>IF('لیست کل'!R973="","",'لیست کل'!R973)</f>
        <v/>
      </c>
      <c r="S973" s="31" t="str">
        <f>IF('لیست کل'!S973="","",'لیست کل'!S973)</f>
        <v/>
      </c>
      <c r="T973" s="88" t="str">
        <f>IF('لیست کل'!T973="","",'لیست کل'!T973)</f>
        <v/>
      </c>
    </row>
    <row r="974" spans="1:20" ht="21" hidden="1">
      <c r="A974" s="30">
        <f>IF('لیست کل'!A974="","",'لیست کل'!A974)</f>
        <v>971</v>
      </c>
      <c r="B974" s="30" t="str">
        <f>IF('لیست کل'!B974="","",'لیست کل'!B974)</f>
        <v/>
      </c>
      <c r="C974" s="30" t="str">
        <f>IF('لیست کل'!C974="","",'لیست کل'!C974)</f>
        <v/>
      </c>
      <c r="D974" s="30" t="str">
        <f>IF('لیست کل'!D974="","",'لیست کل'!D974)</f>
        <v/>
      </c>
      <c r="E974" s="30" t="str">
        <f>IF('لیست کل'!E974="","",'لیست کل'!E974)</f>
        <v/>
      </c>
      <c r="F974" s="30" t="str">
        <f>IF('لیست کل'!F974="","",'لیست کل'!F974)</f>
        <v/>
      </c>
      <c r="G974" s="30" t="str">
        <f>IF('لیست کل'!G974="","",'لیست کل'!G974)</f>
        <v/>
      </c>
      <c r="H974" s="30" t="str">
        <f>IF('لیست کل'!H974="","",'لیست کل'!H974)</f>
        <v/>
      </c>
      <c r="I974" s="30" t="str">
        <f>IF('لیست کل'!I974="","",'لیست کل'!I974)</f>
        <v/>
      </c>
      <c r="J974" s="30" t="str">
        <f>IF('لیست کل'!J974="","",'لیست کل'!J974)</f>
        <v/>
      </c>
      <c r="K974" s="30" t="str">
        <f>IF('لیست کل'!K974="","",'لیست کل'!K974)</f>
        <v/>
      </c>
      <c r="L974" s="30" t="str">
        <f>IF('لیست کل'!L974="","",'لیست کل'!L974)</f>
        <v/>
      </c>
      <c r="M974" s="30" t="str">
        <f>IF('لیست کل'!M974="","",'لیست کل'!M974)</f>
        <v/>
      </c>
      <c r="N974" s="30" t="str">
        <f>IF('لیست کل'!N974="","",'لیست کل'!N974)</f>
        <v/>
      </c>
      <c r="O974" s="30" t="str">
        <f>IF('لیست کل'!O974="","",'لیست کل'!O974)</f>
        <v/>
      </c>
      <c r="P974" s="30" t="str">
        <f>IF('لیست کل'!P974="","",'لیست کل'!P974)</f>
        <v/>
      </c>
      <c r="Q974" s="30" t="str">
        <f>IF('لیست کل'!Q974="","",'لیست کل'!Q974)</f>
        <v/>
      </c>
      <c r="R974" s="30" t="str">
        <f>IF('لیست کل'!R974="","",'لیست کل'!R974)</f>
        <v/>
      </c>
      <c r="S974" s="30" t="str">
        <f>IF('لیست کل'!S974="","",'لیست کل'!S974)</f>
        <v/>
      </c>
      <c r="T974" s="87" t="str">
        <f>IF('لیست کل'!T974="","",'لیست کل'!T974)</f>
        <v/>
      </c>
    </row>
    <row r="975" spans="1:20" ht="21" hidden="1">
      <c r="A975" s="31">
        <f>IF('لیست کل'!A975="","",'لیست کل'!A975)</f>
        <v>972</v>
      </c>
      <c r="B975" s="31" t="str">
        <f>IF('لیست کل'!B975="","",'لیست کل'!B975)</f>
        <v/>
      </c>
      <c r="C975" s="31" t="str">
        <f>IF('لیست کل'!C975="","",'لیست کل'!C975)</f>
        <v/>
      </c>
      <c r="D975" s="31" t="str">
        <f>IF('لیست کل'!D975="","",'لیست کل'!D975)</f>
        <v/>
      </c>
      <c r="E975" s="31" t="str">
        <f>IF('لیست کل'!E975="","",'لیست کل'!E975)</f>
        <v/>
      </c>
      <c r="F975" s="31" t="str">
        <f>IF('لیست کل'!F975="","",'لیست کل'!F975)</f>
        <v/>
      </c>
      <c r="G975" s="31" t="str">
        <f>IF('لیست کل'!G975="","",'لیست کل'!G975)</f>
        <v/>
      </c>
      <c r="H975" s="31" t="str">
        <f>IF('لیست کل'!H975="","",'لیست کل'!H975)</f>
        <v/>
      </c>
      <c r="I975" s="31" t="str">
        <f>IF('لیست کل'!I975="","",'لیست کل'!I975)</f>
        <v/>
      </c>
      <c r="J975" s="31" t="str">
        <f>IF('لیست کل'!J975="","",'لیست کل'!J975)</f>
        <v/>
      </c>
      <c r="K975" s="31" t="str">
        <f>IF('لیست کل'!K975="","",'لیست کل'!K975)</f>
        <v/>
      </c>
      <c r="L975" s="31" t="str">
        <f>IF('لیست کل'!L975="","",'لیست کل'!L975)</f>
        <v/>
      </c>
      <c r="M975" s="31" t="str">
        <f>IF('لیست کل'!M975="","",'لیست کل'!M975)</f>
        <v/>
      </c>
      <c r="N975" s="31" t="str">
        <f>IF('لیست کل'!N975="","",'لیست کل'!N975)</f>
        <v/>
      </c>
      <c r="O975" s="31" t="str">
        <f>IF('لیست کل'!O975="","",'لیست کل'!O975)</f>
        <v/>
      </c>
      <c r="P975" s="31" t="str">
        <f>IF('لیست کل'!P975="","",'لیست کل'!P975)</f>
        <v/>
      </c>
      <c r="Q975" s="31" t="str">
        <f>IF('لیست کل'!Q975="","",'لیست کل'!Q975)</f>
        <v/>
      </c>
      <c r="R975" s="31" t="str">
        <f>IF('لیست کل'!R975="","",'لیست کل'!R975)</f>
        <v/>
      </c>
      <c r="S975" s="31" t="str">
        <f>IF('لیست کل'!S975="","",'لیست کل'!S975)</f>
        <v/>
      </c>
      <c r="T975" s="88" t="str">
        <f>IF('لیست کل'!T975="","",'لیست کل'!T975)</f>
        <v/>
      </c>
    </row>
    <row r="976" spans="1:20" ht="21" hidden="1">
      <c r="A976" s="30">
        <f>IF('لیست کل'!A976="","",'لیست کل'!A976)</f>
        <v>973</v>
      </c>
      <c r="B976" s="30" t="str">
        <f>IF('لیست کل'!B976="","",'لیست کل'!B976)</f>
        <v/>
      </c>
      <c r="C976" s="30" t="str">
        <f>IF('لیست کل'!C976="","",'لیست کل'!C976)</f>
        <v/>
      </c>
      <c r="D976" s="30" t="str">
        <f>IF('لیست کل'!D976="","",'لیست کل'!D976)</f>
        <v/>
      </c>
      <c r="E976" s="30" t="str">
        <f>IF('لیست کل'!E976="","",'لیست کل'!E976)</f>
        <v/>
      </c>
      <c r="F976" s="30" t="str">
        <f>IF('لیست کل'!F976="","",'لیست کل'!F976)</f>
        <v/>
      </c>
      <c r="G976" s="30" t="str">
        <f>IF('لیست کل'!G976="","",'لیست کل'!G976)</f>
        <v/>
      </c>
      <c r="H976" s="30" t="str">
        <f>IF('لیست کل'!H976="","",'لیست کل'!H976)</f>
        <v/>
      </c>
      <c r="I976" s="30" t="str">
        <f>IF('لیست کل'!I976="","",'لیست کل'!I976)</f>
        <v/>
      </c>
      <c r="J976" s="30" t="str">
        <f>IF('لیست کل'!J976="","",'لیست کل'!J976)</f>
        <v/>
      </c>
      <c r="K976" s="30" t="str">
        <f>IF('لیست کل'!K976="","",'لیست کل'!K976)</f>
        <v/>
      </c>
      <c r="L976" s="30" t="str">
        <f>IF('لیست کل'!L976="","",'لیست کل'!L976)</f>
        <v/>
      </c>
      <c r="M976" s="30" t="str">
        <f>IF('لیست کل'!M976="","",'لیست کل'!M976)</f>
        <v/>
      </c>
      <c r="N976" s="30" t="str">
        <f>IF('لیست کل'!N976="","",'لیست کل'!N976)</f>
        <v/>
      </c>
      <c r="O976" s="30" t="str">
        <f>IF('لیست کل'!O976="","",'لیست کل'!O976)</f>
        <v/>
      </c>
      <c r="P976" s="30" t="str">
        <f>IF('لیست کل'!P976="","",'لیست کل'!P976)</f>
        <v/>
      </c>
      <c r="Q976" s="30" t="str">
        <f>IF('لیست کل'!Q976="","",'لیست کل'!Q976)</f>
        <v/>
      </c>
      <c r="R976" s="30" t="str">
        <f>IF('لیست کل'!R976="","",'لیست کل'!R976)</f>
        <v/>
      </c>
      <c r="S976" s="30" t="str">
        <f>IF('لیست کل'!S976="","",'لیست کل'!S976)</f>
        <v/>
      </c>
      <c r="T976" s="87" t="str">
        <f>IF('لیست کل'!T976="","",'لیست کل'!T976)</f>
        <v/>
      </c>
    </row>
    <row r="977" spans="1:20" ht="21" hidden="1">
      <c r="A977" s="31">
        <f>IF('لیست کل'!A977="","",'لیست کل'!A977)</f>
        <v>974</v>
      </c>
      <c r="B977" s="31" t="str">
        <f>IF('لیست کل'!B977="","",'لیست کل'!B977)</f>
        <v/>
      </c>
      <c r="C977" s="31" t="str">
        <f>IF('لیست کل'!C977="","",'لیست کل'!C977)</f>
        <v/>
      </c>
      <c r="D977" s="31" t="str">
        <f>IF('لیست کل'!D977="","",'لیست کل'!D977)</f>
        <v/>
      </c>
      <c r="E977" s="31" t="str">
        <f>IF('لیست کل'!E977="","",'لیست کل'!E977)</f>
        <v/>
      </c>
      <c r="F977" s="31" t="str">
        <f>IF('لیست کل'!F977="","",'لیست کل'!F977)</f>
        <v/>
      </c>
      <c r="G977" s="31" t="str">
        <f>IF('لیست کل'!G977="","",'لیست کل'!G977)</f>
        <v/>
      </c>
      <c r="H977" s="31" t="str">
        <f>IF('لیست کل'!H977="","",'لیست کل'!H977)</f>
        <v/>
      </c>
      <c r="I977" s="31" t="str">
        <f>IF('لیست کل'!I977="","",'لیست کل'!I977)</f>
        <v/>
      </c>
      <c r="J977" s="31" t="str">
        <f>IF('لیست کل'!J977="","",'لیست کل'!J977)</f>
        <v/>
      </c>
      <c r="K977" s="31" t="str">
        <f>IF('لیست کل'!K977="","",'لیست کل'!K977)</f>
        <v/>
      </c>
      <c r="L977" s="31" t="str">
        <f>IF('لیست کل'!L977="","",'لیست کل'!L977)</f>
        <v/>
      </c>
      <c r="M977" s="31" t="str">
        <f>IF('لیست کل'!M977="","",'لیست کل'!M977)</f>
        <v/>
      </c>
      <c r="N977" s="31" t="str">
        <f>IF('لیست کل'!N977="","",'لیست کل'!N977)</f>
        <v/>
      </c>
      <c r="O977" s="31" t="str">
        <f>IF('لیست کل'!O977="","",'لیست کل'!O977)</f>
        <v/>
      </c>
      <c r="P977" s="31" t="str">
        <f>IF('لیست کل'!P977="","",'لیست کل'!P977)</f>
        <v/>
      </c>
      <c r="Q977" s="31" t="str">
        <f>IF('لیست کل'!Q977="","",'لیست کل'!Q977)</f>
        <v/>
      </c>
      <c r="R977" s="31" t="str">
        <f>IF('لیست کل'!R977="","",'لیست کل'!R977)</f>
        <v/>
      </c>
      <c r="S977" s="31" t="str">
        <f>IF('لیست کل'!S977="","",'لیست کل'!S977)</f>
        <v/>
      </c>
      <c r="T977" s="88" t="str">
        <f>IF('لیست کل'!T977="","",'لیست کل'!T977)</f>
        <v/>
      </c>
    </row>
    <row r="978" spans="1:20" ht="21" hidden="1">
      <c r="A978" s="30">
        <f>IF('لیست کل'!A978="","",'لیست کل'!A978)</f>
        <v>975</v>
      </c>
      <c r="B978" s="30" t="str">
        <f>IF('لیست کل'!B978="","",'لیست کل'!B978)</f>
        <v/>
      </c>
      <c r="C978" s="30" t="str">
        <f>IF('لیست کل'!C978="","",'لیست کل'!C978)</f>
        <v/>
      </c>
      <c r="D978" s="30" t="str">
        <f>IF('لیست کل'!D978="","",'لیست کل'!D978)</f>
        <v/>
      </c>
      <c r="E978" s="30" t="str">
        <f>IF('لیست کل'!E978="","",'لیست کل'!E978)</f>
        <v/>
      </c>
      <c r="F978" s="30" t="str">
        <f>IF('لیست کل'!F978="","",'لیست کل'!F978)</f>
        <v/>
      </c>
      <c r="G978" s="30" t="str">
        <f>IF('لیست کل'!G978="","",'لیست کل'!G978)</f>
        <v/>
      </c>
      <c r="H978" s="30" t="str">
        <f>IF('لیست کل'!H978="","",'لیست کل'!H978)</f>
        <v/>
      </c>
      <c r="I978" s="30" t="str">
        <f>IF('لیست کل'!I978="","",'لیست کل'!I978)</f>
        <v/>
      </c>
      <c r="J978" s="30" t="str">
        <f>IF('لیست کل'!J978="","",'لیست کل'!J978)</f>
        <v/>
      </c>
      <c r="K978" s="30" t="str">
        <f>IF('لیست کل'!K978="","",'لیست کل'!K978)</f>
        <v/>
      </c>
      <c r="L978" s="30" t="str">
        <f>IF('لیست کل'!L978="","",'لیست کل'!L978)</f>
        <v/>
      </c>
      <c r="M978" s="30" t="str">
        <f>IF('لیست کل'!M978="","",'لیست کل'!M978)</f>
        <v/>
      </c>
      <c r="N978" s="30" t="str">
        <f>IF('لیست کل'!N978="","",'لیست کل'!N978)</f>
        <v/>
      </c>
      <c r="O978" s="30" t="str">
        <f>IF('لیست کل'!O978="","",'لیست کل'!O978)</f>
        <v/>
      </c>
      <c r="P978" s="30" t="str">
        <f>IF('لیست کل'!P978="","",'لیست کل'!P978)</f>
        <v/>
      </c>
      <c r="Q978" s="30" t="str">
        <f>IF('لیست کل'!Q978="","",'لیست کل'!Q978)</f>
        <v/>
      </c>
      <c r="R978" s="30" t="str">
        <f>IF('لیست کل'!R978="","",'لیست کل'!R978)</f>
        <v/>
      </c>
      <c r="S978" s="30" t="str">
        <f>IF('لیست کل'!S978="","",'لیست کل'!S978)</f>
        <v/>
      </c>
      <c r="T978" s="87" t="str">
        <f>IF('لیست کل'!T978="","",'لیست کل'!T978)</f>
        <v/>
      </c>
    </row>
    <row r="979" spans="1:20" ht="21" hidden="1">
      <c r="A979" s="31">
        <f>IF('لیست کل'!A979="","",'لیست کل'!A979)</f>
        <v>976</v>
      </c>
      <c r="B979" s="31" t="str">
        <f>IF('لیست کل'!B979="","",'لیست کل'!B979)</f>
        <v/>
      </c>
      <c r="C979" s="31" t="str">
        <f>IF('لیست کل'!C979="","",'لیست کل'!C979)</f>
        <v/>
      </c>
      <c r="D979" s="31" t="str">
        <f>IF('لیست کل'!D979="","",'لیست کل'!D979)</f>
        <v/>
      </c>
      <c r="E979" s="31" t="str">
        <f>IF('لیست کل'!E979="","",'لیست کل'!E979)</f>
        <v/>
      </c>
      <c r="F979" s="31" t="str">
        <f>IF('لیست کل'!F979="","",'لیست کل'!F979)</f>
        <v/>
      </c>
      <c r="G979" s="31" t="str">
        <f>IF('لیست کل'!G979="","",'لیست کل'!G979)</f>
        <v/>
      </c>
      <c r="H979" s="31" t="str">
        <f>IF('لیست کل'!H979="","",'لیست کل'!H979)</f>
        <v/>
      </c>
      <c r="I979" s="31" t="str">
        <f>IF('لیست کل'!I979="","",'لیست کل'!I979)</f>
        <v/>
      </c>
      <c r="J979" s="31" t="str">
        <f>IF('لیست کل'!J979="","",'لیست کل'!J979)</f>
        <v/>
      </c>
      <c r="K979" s="31" t="str">
        <f>IF('لیست کل'!K979="","",'لیست کل'!K979)</f>
        <v/>
      </c>
      <c r="L979" s="31" t="str">
        <f>IF('لیست کل'!L979="","",'لیست کل'!L979)</f>
        <v/>
      </c>
      <c r="M979" s="31" t="str">
        <f>IF('لیست کل'!M979="","",'لیست کل'!M979)</f>
        <v/>
      </c>
      <c r="N979" s="31" t="str">
        <f>IF('لیست کل'!N979="","",'لیست کل'!N979)</f>
        <v/>
      </c>
      <c r="O979" s="31" t="str">
        <f>IF('لیست کل'!O979="","",'لیست کل'!O979)</f>
        <v/>
      </c>
      <c r="P979" s="31" t="str">
        <f>IF('لیست کل'!P979="","",'لیست کل'!P979)</f>
        <v/>
      </c>
      <c r="Q979" s="31" t="str">
        <f>IF('لیست کل'!Q979="","",'لیست کل'!Q979)</f>
        <v/>
      </c>
      <c r="R979" s="31" t="str">
        <f>IF('لیست کل'!R979="","",'لیست کل'!R979)</f>
        <v/>
      </c>
      <c r="S979" s="31" t="str">
        <f>IF('لیست کل'!S979="","",'لیست کل'!S979)</f>
        <v/>
      </c>
      <c r="T979" s="88" t="str">
        <f>IF('لیست کل'!T979="","",'لیست کل'!T979)</f>
        <v/>
      </c>
    </row>
    <row r="980" spans="1:20" ht="21" hidden="1">
      <c r="A980" s="30">
        <f>IF('لیست کل'!A980="","",'لیست کل'!A980)</f>
        <v>977</v>
      </c>
      <c r="B980" s="30" t="str">
        <f>IF('لیست کل'!B980="","",'لیست کل'!B980)</f>
        <v/>
      </c>
      <c r="C980" s="30" t="str">
        <f>IF('لیست کل'!C980="","",'لیست کل'!C980)</f>
        <v/>
      </c>
      <c r="D980" s="30" t="str">
        <f>IF('لیست کل'!D980="","",'لیست کل'!D980)</f>
        <v/>
      </c>
      <c r="E980" s="30" t="str">
        <f>IF('لیست کل'!E980="","",'لیست کل'!E980)</f>
        <v/>
      </c>
      <c r="F980" s="30" t="str">
        <f>IF('لیست کل'!F980="","",'لیست کل'!F980)</f>
        <v/>
      </c>
      <c r="G980" s="30" t="str">
        <f>IF('لیست کل'!G980="","",'لیست کل'!G980)</f>
        <v/>
      </c>
      <c r="H980" s="30" t="str">
        <f>IF('لیست کل'!H980="","",'لیست کل'!H980)</f>
        <v/>
      </c>
      <c r="I980" s="30" t="str">
        <f>IF('لیست کل'!I980="","",'لیست کل'!I980)</f>
        <v/>
      </c>
      <c r="J980" s="30" t="str">
        <f>IF('لیست کل'!J980="","",'لیست کل'!J980)</f>
        <v/>
      </c>
      <c r="K980" s="30" t="str">
        <f>IF('لیست کل'!K980="","",'لیست کل'!K980)</f>
        <v/>
      </c>
      <c r="L980" s="30" t="str">
        <f>IF('لیست کل'!L980="","",'لیست کل'!L980)</f>
        <v/>
      </c>
      <c r="M980" s="30" t="str">
        <f>IF('لیست کل'!M980="","",'لیست کل'!M980)</f>
        <v/>
      </c>
      <c r="N980" s="30" t="str">
        <f>IF('لیست کل'!N980="","",'لیست کل'!N980)</f>
        <v/>
      </c>
      <c r="O980" s="30" t="str">
        <f>IF('لیست کل'!O980="","",'لیست کل'!O980)</f>
        <v/>
      </c>
      <c r="P980" s="30" t="str">
        <f>IF('لیست کل'!P980="","",'لیست کل'!P980)</f>
        <v/>
      </c>
      <c r="Q980" s="30" t="str">
        <f>IF('لیست کل'!Q980="","",'لیست کل'!Q980)</f>
        <v/>
      </c>
      <c r="R980" s="30" t="str">
        <f>IF('لیست کل'!R980="","",'لیست کل'!R980)</f>
        <v/>
      </c>
      <c r="S980" s="30" t="str">
        <f>IF('لیست کل'!S980="","",'لیست کل'!S980)</f>
        <v/>
      </c>
      <c r="T980" s="87" t="str">
        <f>IF('لیست کل'!T980="","",'لیست کل'!T980)</f>
        <v/>
      </c>
    </row>
    <row r="981" spans="1:20" ht="21" hidden="1">
      <c r="A981" s="31">
        <f>IF('لیست کل'!A981="","",'لیست کل'!A981)</f>
        <v>978</v>
      </c>
      <c r="B981" s="31" t="str">
        <f>IF('لیست کل'!B981="","",'لیست کل'!B981)</f>
        <v/>
      </c>
      <c r="C981" s="31" t="str">
        <f>IF('لیست کل'!C981="","",'لیست کل'!C981)</f>
        <v/>
      </c>
      <c r="D981" s="31" t="str">
        <f>IF('لیست کل'!D981="","",'لیست کل'!D981)</f>
        <v/>
      </c>
      <c r="E981" s="31" t="str">
        <f>IF('لیست کل'!E981="","",'لیست کل'!E981)</f>
        <v/>
      </c>
      <c r="F981" s="31" t="str">
        <f>IF('لیست کل'!F981="","",'لیست کل'!F981)</f>
        <v/>
      </c>
      <c r="G981" s="31" t="str">
        <f>IF('لیست کل'!G981="","",'لیست کل'!G981)</f>
        <v/>
      </c>
      <c r="H981" s="31" t="str">
        <f>IF('لیست کل'!H981="","",'لیست کل'!H981)</f>
        <v/>
      </c>
      <c r="I981" s="31" t="str">
        <f>IF('لیست کل'!I981="","",'لیست کل'!I981)</f>
        <v/>
      </c>
      <c r="J981" s="31" t="str">
        <f>IF('لیست کل'!J981="","",'لیست کل'!J981)</f>
        <v/>
      </c>
      <c r="K981" s="31" t="str">
        <f>IF('لیست کل'!K981="","",'لیست کل'!K981)</f>
        <v/>
      </c>
      <c r="L981" s="31" t="str">
        <f>IF('لیست کل'!L981="","",'لیست کل'!L981)</f>
        <v/>
      </c>
      <c r="M981" s="31" t="str">
        <f>IF('لیست کل'!M981="","",'لیست کل'!M981)</f>
        <v/>
      </c>
      <c r="N981" s="31" t="str">
        <f>IF('لیست کل'!N981="","",'لیست کل'!N981)</f>
        <v/>
      </c>
      <c r="O981" s="31" t="str">
        <f>IF('لیست کل'!O981="","",'لیست کل'!O981)</f>
        <v/>
      </c>
      <c r="P981" s="31" t="str">
        <f>IF('لیست کل'!P981="","",'لیست کل'!P981)</f>
        <v/>
      </c>
      <c r="Q981" s="31" t="str">
        <f>IF('لیست کل'!Q981="","",'لیست کل'!Q981)</f>
        <v/>
      </c>
      <c r="R981" s="31" t="str">
        <f>IF('لیست کل'!R981="","",'لیست کل'!R981)</f>
        <v/>
      </c>
      <c r="S981" s="31" t="str">
        <f>IF('لیست کل'!S981="","",'لیست کل'!S981)</f>
        <v/>
      </c>
      <c r="T981" s="88" t="str">
        <f>IF('لیست کل'!T981="","",'لیست کل'!T981)</f>
        <v/>
      </c>
    </row>
    <row r="982" spans="1:20" ht="21" hidden="1">
      <c r="A982" s="30">
        <f>IF('لیست کل'!A982="","",'لیست کل'!A982)</f>
        <v>979</v>
      </c>
      <c r="B982" s="30" t="str">
        <f>IF('لیست کل'!B982="","",'لیست کل'!B982)</f>
        <v/>
      </c>
      <c r="C982" s="30" t="str">
        <f>IF('لیست کل'!C982="","",'لیست کل'!C982)</f>
        <v/>
      </c>
      <c r="D982" s="30" t="str">
        <f>IF('لیست کل'!D982="","",'لیست کل'!D982)</f>
        <v/>
      </c>
      <c r="E982" s="30" t="str">
        <f>IF('لیست کل'!E982="","",'لیست کل'!E982)</f>
        <v/>
      </c>
      <c r="F982" s="30" t="str">
        <f>IF('لیست کل'!F982="","",'لیست کل'!F982)</f>
        <v/>
      </c>
      <c r="G982" s="30" t="str">
        <f>IF('لیست کل'!G982="","",'لیست کل'!G982)</f>
        <v/>
      </c>
      <c r="H982" s="30" t="str">
        <f>IF('لیست کل'!H982="","",'لیست کل'!H982)</f>
        <v/>
      </c>
      <c r="I982" s="30" t="str">
        <f>IF('لیست کل'!I982="","",'لیست کل'!I982)</f>
        <v/>
      </c>
      <c r="J982" s="30" t="str">
        <f>IF('لیست کل'!J982="","",'لیست کل'!J982)</f>
        <v/>
      </c>
      <c r="K982" s="30" t="str">
        <f>IF('لیست کل'!K982="","",'لیست کل'!K982)</f>
        <v/>
      </c>
      <c r="L982" s="30" t="str">
        <f>IF('لیست کل'!L982="","",'لیست کل'!L982)</f>
        <v/>
      </c>
      <c r="M982" s="30" t="str">
        <f>IF('لیست کل'!M982="","",'لیست کل'!M982)</f>
        <v/>
      </c>
      <c r="N982" s="30" t="str">
        <f>IF('لیست کل'!N982="","",'لیست کل'!N982)</f>
        <v/>
      </c>
      <c r="O982" s="30" t="str">
        <f>IF('لیست کل'!O982="","",'لیست کل'!O982)</f>
        <v/>
      </c>
      <c r="P982" s="30" t="str">
        <f>IF('لیست کل'!P982="","",'لیست کل'!P982)</f>
        <v/>
      </c>
      <c r="Q982" s="30" t="str">
        <f>IF('لیست کل'!Q982="","",'لیست کل'!Q982)</f>
        <v/>
      </c>
      <c r="R982" s="30" t="str">
        <f>IF('لیست کل'!R982="","",'لیست کل'!R982)</f>
        <v/>
      </c>
      <c r="S982" s="30" t="str">
        <f>IF('لیست کل'!S982="","",'لیست کل'!S982)</f>
        <v/>
      </c>
      <c r="T982" s="87" t="str">
        <f>IF('لیست کل'!T982="","",'لیست کل'!T982)</f>
        <v/>
      </c>
    </row>
    <row r="983" spans="1:20" ht="21" hidden="1">
      <c r="A983" s="31">
        <f>IF('لیست کل'!A983="","",'لیست کل'!A983)</f>
        <v>980</v>
      </c>
      <c r="B983" s="31" t="str">
        <f>IF('لیست کل'!B983="","",'لیست کل'!B983)</f>
        <v/>
      </c>
      <c r="C983" s="31" t="str">
        <f>IF('لیست کل'!C983="","",'لیست کل'!C983)</f>
        <v/>
      </c>
      <c r="D983" s="31" t="str">
        <f>IF('لیست کل'!D983="","",'لیست کل'!D983)</f>
        <v/>
      </c>
      <c r="E983" s="31" t="str">
        <f>IF('لیست کل'!E983="","",'لیست کل'!E983)</f>
        <v/>
      </c>
      <c r="F983" s="31" t="str">
        <f>IF('لیست کل'!F983="","",'لیست کل'!F983)</f>
        <v/>
      </c>
      <c r="G983" s="31" t="str">
        <f>IF('لیست کل'!G983="","",'لیست کل'!G983)</f>
        <v/>
      </c>
      <c r="H983" s="31" t="str">
        <f>IF('لیست کل'!H983="","",'لیست کل'!H983)</f>
        <v/>
      </c>
      <c r="I983" s="31" t="str">
        <f>IF('لیست کل'!I983="","",'لیست کل'!I983)</f>
        <v/>
      </c>
      <c r="J983" s="31" t="str">
        <f>IF('لیست کل'!J983="","",'لیست کل'!J983)</f>
        <v/>
      </c>
      <c r="K983" s="31" t="str">
        <f>IF('لیست کل'!K983="","",'لیست کل'!K983)</f>
        <v/>
      </c>
      <c r="L983" s="31" t="str">
        <f>IF('لیست کل'!L983="","",'لیست کل'!L983)</f>
        <v/>
      </c>
      <c r="M983" s="31" t="str">
        <f>IF('لیست کل'!M983="","",'لیست کل'!M983)</f>
        <v/>
      </c>
      <c r="N983" s="31" t="str">
        <f>IF('لیست کل'!N983="","",'لیست کل'!N983)</f>
        <v/>
      </c>
      <c r="O983" s="31" t="str">
        <f>IF('لیست کل'!O983="","",'لیست کل'!O983)</f>
        <v/>
      </c>
      <c r="P983" s="31" t="str">
        <f>IF('لیست کل'!P983="","",'لیست کل'!P983)</f>
        <v/>
      </c>
      <c r="Q983" s="31" t="str">
        <f>IF('لیست کل'!Q983="","",'لیست کل'!Q983)</f>
        <v/>
      </c>
      <c r="R983" s="31" t="str">
        <f>IF('لیست کل'!R983="","",'لیست کل'!R983)</f>
        <v/>
      </c>
      <c r="S983" s="31" t="str">
        <f>IF('لیست کل'!S983="","",'لیست کل'!S983)</f>
        <v/>
      </c>
      <c r="T983" s="88" t="str">
        <f>IF('لیست کل'!T983="","",'لیست کل'!T983)</f>
        <v/>
      </c>
    </row>
    <row r="984" spans="1:20" ht="21" hidden="1">
      <c r="A984" s="30">
        <f>IF('لیست کل'!A984="","",'لیست کل'!A984)</f>
        <v>981</v>
      </c>
      <c r="B984" s="30" t="str">
        <f>IF('لیست کل'!B984="","",'لیست کل'!B984)</f>
        <v/>
      </c>
      <c r="C984" s="30" t="str">
        <f>IF('لیست کل'!C984="","",'لیست کل'!C984)</f>
        <v/>
      </c>
      <c r="D984" s="30" t="str">
        <f>IF('لیست کل'!D984="","",'لیست کل'!D984)</f>
        <v/>
      </c>
      <c r="E984" s="30" t="str">
        <f>IF('لیست کل'!E984="","",'لیست کل'!E984)</f>
        <v/>
      </c>
      <c r="F984" s="30" t="str">
        <f>IF('لیست کل'!F984="","",'لیست کل'!F984)</f>
        <v/>
      </c>
      <c r="G984" s="30" t="str">
        <f>IF('لیست کل'!G984="","",'لیست کل'!G984)</f>
        <v/>
      </c>
      <c r="H984" s="30" t="str">
        <f>IF('لیست کل'!H984="","",'لیست کل'!H984)</f>
        <v/>
      </c>
      <c r="I984" s="30" t="str">
        <f>IF('لیست کل'!I984="","",'لیست کل'!I984)</f>
        <v/>
      </c>
      <c r="J984" s="30" t="str">
        <f>IF('لیست کل'!J984="","",'لیست کل'!J984)</f>
        <v/>
      </c>
      <c r="K984" s="30" t="str">
        <f>IF('لیست کل'!K984="","",'لیست کل'!K984)</f>
        <v/>
      </c>
      <c r="L984" s="30" t="str">
        <f>IF('لیست کل'!L984="","",'لیست کل'!L984)</f>
        <v/>
      </c>
      <c r="M984" s="30" t="str">
        <f>IF('لیست کل'!M984="","",'لیست کل'!M984)</f>
        <v/>
      </c>
      <c r="N984" s="30" t="str">
        <f>IF('لیست کل'!N984="","",'لیست کل'!N984)</f>
        <v/>
      </c>
      <c r="O984" s="30" t="str">
        <f>IF('لیست کل'!O984="","",'لیست کل'!O984)</f>
        <v/>
      </c>
      <c r="P984" s="30" t="str">
        <f>IF('لیست کل'!P984="","",'لیست کل'!P984)</f>
        <v/>
      </c>
      <c r="Q984" s="30" t="str">
        <f>IF('لیست کل'!Q984="","",'لیست کل'!Q984)</f>
        <v/>
      </c>
      <c r="R984" s="30" t="str">
        <f>IF('لیست کل'!R984="","",'لیست کل'!R984)</f>
        <v/>
      </c>
      <c r="S984" s="30" t="str">
        <f>IF('لیست کل'!S984="","",'لیست کل'!S984)</f>
        <v/>
      </c>
      <c r="T984" s="87" t="str">
        <f>IF('لیست کل'!T984="","",'لیست کل'!T984)</f>
        <v/>
      </c>
    </row>
    <row r="985" spans="1:20" ht="21" hidden="1">
      <c r="A985" s="31">
        <f>IF('لیست کل'!A985="","",'لیست کل'!A985)</f>
        <v>982</v>
      </c>
      <c r="B985" s="31" t="str">
        <f>IF('لیست کل'!B985="","",'لیست کل'!B985)</f>
        <v/>
      </c>
      <c r="C985" s="31" t="str">
        <f>IF('لیست کل'!C985="","",'لیست کل'!C985)</f>
        <v/>
      </c>
      <c r="D985" s="31" t="str">
        <f>IF('لیست کل'!D985="","",'لیست کل'!D985)</f>
        <v/>
      </c>
      <c r="E985" s="31" t="str">
        <f>IF('لیست کل'!E985="","",'لیست کل'!E985)</f>
        <v/>
      </c>
      <c r="F985" s="31" t="str">
        <f>IF('لیست کل'!F985="","",'لیست کل'!F985)</f>
        <v/>
      </c>
      <c r="G985" s="31" t="str">
        <f>IF('لیست کل'!G985="","",'لیست کل'!G985)</f>
        <v/>
      </c>
      <c r="H985" s="31" t="str">
        <f>IF('لیست کل'!H985="","",'لیست کل'!H985)</f>
        <v/>
      </c>
      <c r="I985" s="31" t="str">
        <f>IF('لیست کل'!I985="","",'لیست کل'!I985)</f>
        <v/>
      </c>
      <c r="J985" s="31" t="str">
        <f>IF('لیست کل'!J985="","",'لیست کل'!J985)</f>
        <v/>
      </c>
      <c r="K985" s="31" t="str">
        <f>IF('لیست کل'!K985="","",'لیست کل'!K985)</f>
        <v/>
      </c>
      <c r="L985" s="31" t="str">
        <f>IF('لیست کل'!L985="","",'لیست کل'!L985)</f>
        <v/>
      </c>
      <c r="M985" s="31" t="str">
        <f>IF('لیست کل'!M985="","",'لیست کل'!M985)</f>
        <v/>
      </c>
      <c r="N985" s="31" t="str">
        <f>IF('لیست کل'!N985="","",'لیست کل'!N985)</f>
        <v/>
      </c>
      <c r="O985" s="31" t="str">
        <f>IF('لیست کل'!O985="","",'لیست کل'!O985)</f>
        <v/>
      </c>
      <c r="P985" s="31" t="str">
        <f>IF('لیست کل'!P985="","",'لیست کل'!P985)</f>
        <v/>
      </c>
      <c r="Q985" s="31" t="str">
        <f>IF('لیست کل'!Q985="","",'لیست کل'!Q985)</f>
        <v/>
      </c>
      <c r="R985" s="31" t="str">
        <f>IF('لیست کل'!R985="","",'لیست کل'!R985)</f>
        <v/>
      </c>
      <c r="S985" s="31" t="str">
        <f>IF('لیست کل'!S985="","",'لیست کل'!S985)</f>
        <v/>
      </c>
      <c r="T985" s="88" t="str">
        <f>IF('لیست کل'!T985="","",'لیست کل'!T985)</f>
        <v/>
      </c>
    </row>
    <row r="986" spans="1:20" ht="21" hidden="1">
      <c r="A986" s="30">
        <f>IF('لیست کل'!A986="","",'لیست کل'!A986)</f>
        <v>983</v>
      </c>
      <c r="B986" s="30" t="str">
        <f>IF('لیست کل'!B986="","",'لیست کل'!B986)</f>
        <v/>
      </c>
      <c r="C986" s="30" t="str">
        <f>IF('لیست کل'!C986="","",'لیست کل'!C986)</f>
        <v/>
      </c>
      <c r="D986" s="30" t="str">
        <f>IF('لیست کل'!D986="","",'لیست کل'!D986)</f>
        <v/>
      </c>
      <c r="E986" s="30" t="str">
        <f>IF('لیست کل'!E986="","",'لیست کل'!E986)</f>
        <v/>
      </c>
      <c r="F986" s="30" t="str">
        <f>IF('لیست کل'!F986="","",'لیست کل'!F986)</f>
        <v/>
      </c>
      <c r="G986" s="30" t="str">
        <f>IF('لیست کل'!G986="","",'لیست کل'!G986)</f>
        <v/>
      </c>
      <c r="H986" s="30" t="str">
        <f>IF('لیست کل'!H986="","",'لیست کل'!H986)</f>
        <v/>
      </c>
      <c r="I986" s="30" t="str">
        <f>IF('لیست کل'!I986="","",'لیست کل'!I986)</f>
        <v/>
      </c>
      <c r="J986" s="30" t="str">
        <f>IF('لیست کل'!J986="","",'لیست کل'!J986)</f>
        <v/>
      </c>
      <c r="K986" s="30" t="str">
        <f>IF('لیست کل'!K986="","",'لیست کل'!K986)</f>
        <v/>
      </c>
      <c r="L986" s="30" t="str">
        <f>IF('لیست کل'!L986="","",'لیست کل'!L986)</f>
        <v/>
      </c>
      <c r="M986" s="30" t="str">
        <f>IF('لیست کل'!M986="","",'لیست کل'!M986)</f>
        <v/>
      </c>
      <c r="N986" s="30" t="str">
        <f>IF('لیست کل'!N986="","",'لیست کل'!N986)</f>
        <v/>
      </c>
      <c r="O986" s="30" t="str">
        <f>IF('لیست کل'!O986="","",'لیست کل'!O986)</f>
        <v/>
      </c>
      <c r="P986" s="30" t="str">
        <f>IF('لیست کل'!P986="","",'لیست کل'!P986)</f>
        <v/>
      </c>
      <c r="Q986" s="30" t="str">
        <f>IF('لیست کل'!Q986="","",'لیست کل'!Q986)</f>
        <v/>
      </c>
      <c r="R986" s="30" t="str">
        <f>IF('لیست کل'!R986="","",'لیست کل'!R986)</f>
        <v/>
      </c>
      <c r="S986" s="30" t="str">
        <f>IF('لیست کل'!S986="","",'لیست کل'!S986)</f>
        <v/>
      </c>
      <c r="T986" s="87" t="str">
        <f>IF('لیست کل'!T986="","",'لیست کل'!T986)</f>
        <v/>
      </c>
    </row>
    <row r="987" spans="1:20" ht="21" hidden="1">
      <c r="A987" s="31">
        <f>IF('لیست کل'!A987="","",'لیست کل'!A987)</f>
        <v>984</v>
      </c>
      <c r="B987" s="31" t="str">
        <f>IF('لیست کل'!B987="","",'لیست کل'!B987)</f>
        <v/>
      </c>
      <c r="C987" s="31" t="str">
        <f>IF('لیست کل'!C987="","",'لیست کل'!C987)</f>
        <v/>
      </c>
      <c r="D987" s="31" t="str">
        <f>IF('لیست کل'!D987="","",'لیست کل'!D987)</f>
        <v/>
      </c>
      <c r="E987" s="31" t="str">
        <f>IF('لیست کل'!E987="","",'لیست کل'!E987)</f>
        <v/>
      </c>
      <c r="F987" s="31" t="str">
        <f>IF('لیست کل'!F987="","",'لیست کل'!F987)</f>
        <v/>
      </c>
      <c r="G987" s="31" t="str">
        <f>IF('لیست کل'!G987="","",'لیست کل'!G987)</f>
        <v/>
      </c>
      <c r="H987" s="31" t="str">
        <f>IF('لیست کل'!H987="","",'لیست کل'!H987)</f>
        <v/>
      </c>
      <c r="I987" s="31" t="str">
        <f>IF('لیست کل'!I987="","",'لیست کل'!I987)</f>
        <v/>
      </c>
      <c r="J987" s="31" t="str">
        <f>IF('لیست کل'!J987="","",'لیست کل'!J987)</f>
        <v/>
      </c>
      <c r="K987" s="31" t="str">
        <f>IF('لیست کل'!K987="","",'لیست کل'!K987)</f>
        <v/>
      </c>
      <c r="L987" s="31" t="str">
        <f>IF('لیست کل'!L987="","",'لیست کل'!L987)</f>
        <v/>
      </c>
      <c r="M987" s="31" t="str">
        <f>IF('لیست کل'!M987="","",'لیست کل'!M987)</f>
        <v/>
      </c>
      <c r="N987" s="31" t="str">
        <f>IF('لیست کل'!N987="","",'لیست کل'!N987)</f>
        <v/>
      </c>
      <c r="O987" s="31" t="str">
        <f>IF('لیست کل'!O987="","",'لیست کل'!O987)</f>
        <v/>
      </c>
      <c r="P987" s="31" t="str">
        <f>IF('لیست کل'!P987="","",'لیست کل'!P987)</f>
        <v/>
      </c>
      <c r="Q987" s="31" t="str">
        <f>IF('لیست کل'!Q987="","",'لیست کل'!Q987)</f>
        <v/>
      </c>
      <c r="R987" s="31" t="str">
        <f>IF('لیست کل'!R987="","",'لیست کل'!R987)</f>
        <v/>
      </c>
      <c r="S987" s="31" t="str">
        <f>IF('لیست کل'!S987="","",'لیست کل'!S987)</f>
        <v/>
      </c>
      <c r="T987" s="88" t="str">
        <f>IF('لیست کل'!T987="","",'لیست کل'!T987)</f>
        <v/>
      </c>
    </row>
    <row r="988" spans="1:20" ht="21" hidden="1">
      <c r="A988" s="30">
        <f>IF('لیست کل'!A988="","",'لیست کل'!A988)</f>
        <v>985</v>
      </c>
      <c r="B988" s="30" t="str">
        <f>IF('لیست کل'!B988="","",'لیست کل'!B988)</f>
        <v/>
      </c>
      <c r="C988" s="30" t="str">
        <f>IF('لیست کل'!C988="","",'لیست کل'!C988)</f>
        <v/>
      </c>
      <c r="D988" s="30" t="str">
        <f>IF('لیست کل'!D988="","",'لیست کل'!D988)</f>
        <v/>
      </c>
      <c r="E988" s="30" t="str">
        <f>IF('لیست کل'!E988="","",'لیست کل'!E988)</f>
        <v/>
      </c>
      <c r="F988" s="30" t="str">
        <f>IF('لیست کل'!F988="","",'لیست کل'!F988)</f>
        <v/>
      </c>
      <c r="G988" s="30" t="str">
        <f>IF('لیست کل'!G988="","",'لیست کل'!G988)</f>
        <v/>
      </c>
      <c r="H988" s="30" t="str">
        <f>IF('لیست کل'!H988="","",'لیست کل'!H988)</f>
        <v/>
      </c>
      <c r="I988" s="30" t="str">
        <f>IF('لیست کل'!I988="","",'لیست کل'!I988)</f>
        <v/>
      </c>
      <c r="J988" s="30" t="str">
        <f>IF('لیست کل'!J988="","",'لیست کل'!J988)</f>
        <v/>
      </c>
      <c r="K988" s="30" t="str">
        <f>IF('لیست کل'!K988="","",'لیست کل'!K988)</f>
        <v/>
      </c>
      <c r="L988" s="30" t="str">
        <f>IF('لیست کل'!L988="","",'لیست کل'!L988)</f>
        <v/>
      </c>
      <c r="M988" s="30" t="str">
        <f>IF('لیست کل'!M988="","",'لیست کل'!M988)</f>
        <v/>
      </c>
      <c r="N988" s="30" t="str">
        <f>IF('لیست کل'!N988="","",'لیست کل'!N988)</f>
        <v/>
      </c>
      <c r="O988" s="30" t="str">
        <f>IF('لیست کل'!O988="","",'لیست کل'!O988)</f>
        <v/>
      </c>
      <c r="P988" s="30" t="str">
        <f>IF('لیست کل'!P988="","",'لیست کل'!P988)</f>
        <v/>
      </c>
      <c r="Q988" s="30" t="str">
        <f>IF('لیست کل'!Q988="","",'لیست کل'!Q988)</f>
        <v/>
      </c>
      <c r="R988" s="30" t="str">
        <f>IF('لیست کل'!R988="","",'لیست کل'!R988)</f>
        <v/>
      </c>
      <c r="S988" s="30" t="str">
        <f>IF('لیست کل'!S988="","",'لیست کل'!S988)</f>
        <v/>
      </c>
      <c r="T988" s="87" t="str">
        <f>IF('لیست کل'!T988="","",'لیست کل'!T988)</f>
        <v/>
      </c>
    </row>
    <row r="989" spans="1:20" ht="21" hidden="1">
      <c r="A989" s="31">
        <f>IF('لیست کل'!A989="","",'لیست کل'!A989)</f>
        <v>986</v>
      </c>
      <c r="B989" s="31" t="str">
        <f>IF('لیست کل'!B989="","",'لیست کل'!B989)</f>
        <v/>
      </c>
      <c r="C989" s="31" t="str">
        <f>IF('لیست کل'!C989="","",'لیست کل'!C989)</f>
        <v/>
      </c>
      <c r="D989" s="31" t="str">
        <f>IF('لیست کل'!D989="","",'لیست کل'!D989)</f>
        <v/>
      </c>
      <c r="E989" s="31" t="str">
        <f>IF('لیست کل'!E989="","",'لیست کل'!E989)</f>
        <v/>
      </c>
      <c r="F989" s="31" t="str">
        <f>IF('لیست کل'!F989="","",'لیست کل'!F989)</f>
        <v/>
      </c>
      <c r="G989" s="31" t="str">
        <f>IF('لیست کل'!G989="","",'لیست کل'!G989)</f>
        <v/>
      </c>
      <c r="H989" s="31" t="str">
        <f>IF('لیست کل'!H989="","",'لیست کل'!H989)</f>
        <v/>
      </c>
      <c r="I989" s="31" t="str">
        <f>IF('لیست کل'!I989="","",'لیست کل'!I989)</f>
        <v/>
      </c>
      <c r="J989" s="31" t="str">
        <f>IF('لیست کل'!J989="","",'لیست کل'!J989)</f>
        <v/>
      </c>
      <c r="K989" s="31" t="str">
        <f>IF('لیست کل'!K989="","",'لیست کل'!K989)</f>
        <v/>
      </c>
      <c r="L989" s="31" t="str">
        <f>IF('لیست کل'!L989="","",'لیست کل'!L989)</f>
        <v/>
      </c>
      <c r="M989" s="31" t="str">
        <f>IF('لیست کل'!M989="","",'لیست کل'!M989)</f>
        <v/>
      </c>
      <c r="N989" s="31" t="str">
        <f>IF('لیست کل'!N989="","",'لیست کل'!N989)</f>
        <v/>
      </c>
      <c r="O989" s="31" t="str">
        <f>IF('لیست کل'!O989="","",'لیست کل'!O989)</f>
        <v/>
      </c>
      <c r="P989" s="31" t="str">
        <f>IF('لیست کل'!P989="","",'لیست کل'!P989)</f>
        <v/>
      </c>
      <c r="Q989" s="31" t="str">
        <f>IF('لیست کل'!Q989="","",'لیست کل'!Q989)</f>
        <v/>
      </c>
      <c r="R989" s="31" t="str">
        <f>IF('لیست کل'!R989="","",'لیست کل'!R989)</f>
        <v/>
      </c>
      <c r="S989" s="31" t="str">
        <f>IF('لیست کل'!S989="","",'لیست کل'!S989)</f>
        <v/>
      </c>
      <c r="T989" s="88" t="str">
        <f>IF('لیست کل'!T989="","",'لیست کل'!T989)</f>
        <v/>
      </c>
    </row>
    <row r="990" spans="1:20" ht="21" hidden="1">
      <c r="A990" s="30">
        <f>IF('لیست کل'!A990="","",'لیست کل'!A990)</f>
        <v>987</v>
      </c>
      <c r="B990" s="30" t="str">
        <f>IF('لیست کل'!B990="","",'لیست کل'!B990)</f>
        <v/>
      </c>
      <c r="C990" s="30" t="str">
        <f>IF('لیست کل'!C990="","",'لیست کل'!C990)</f>
        <v/>
      </c>
      <c r="D990" s="30" t="str">
        <f>IF('لیست کل'!D990="","",'لیست کل'!D990)</f>
        <v/>
      </c>
      <c r="E990" s="30" t="str">
        <f>IF('لیست کل'!E990="","",'لیست کل'!E990)</f>
        <v/>
      </c>
      <c r="F990" s="30" t="str">
        <f>IF('لیست کل'!F990="","",'لیست کل'!F990)</f>
        <v/>
      </c>
      <c r="G990" s="30" t="str">
        <f>IF('لیست کل'!G990="","",'لیست کل'!G990)</f>
        <v/>
      </c>
      <c r="H990" s="30" t="str">
        <f>IF('لیست کل'!H990="","",'لیست کل'!H990)</f>
        <v/>
      </c>
      <c r="I990" s="30" t="str">
        <f>IF('لیست کل'!I990="","",'لیست کل'!I990)</f>
        <v/>
      </c>
      <c r="J990" s="30" t="str">
        <f>IF('لیست کل'!J990="","",'لیست کل'!J990)</f>
        <v/>
      </c>
      <c r="K990" s="30" t="str">
        <f>IF('لیست کل'!K990="","",'لیست کل'!K990)</f>
        <v/>
      </c>
      <c r="L990" s="30" t="str">
        <f>IF('لیست کل'!L990="","",'لیست کل'!L990)</f>
        <v/>
      </c>
      <c r="M990" s="30" t="str">
        <f>IF('لیست کل'!M990="","",'لیست کل'!M990)</f>
        <v/>
      </c>
      <c r="N990" s="30" t="str">
        <f>IF('لیست کل'!N990="","",'لیست کل'!N990)</f>
        <v/>
      </c>
      <c r="O990" s="30" t="str">
        <f>IF('لیست کل'!O990="","",'لیست کل'!O990)</f>
        <v/>
      </c>
      <c r="P990" s="30" t="str">
        <f>IF('لیست کل'!P990="","",'لیست کل'!P990)</f>
        <v/>
      </c>
      <c r="Q990" s="30" t="str">
        <f>IF('لیست کل'!Q990="","",'لیست کل'!Q990)</f>
        <v/>
      </c>
      <c r="R990" s="30" t="str">
        <f>IF('لیست کل'!R990="","",'لیست کل'!R990)</f>
        <v/>
      </c>
      <c r="S990" s="30" t="str">
        <f>IF('لیست کل'!S990="","",'لیست کل'!S990)</f>
        <v/>
      </c>
      <c r="T990" s="87" t="str">
        <f>IF('لیست کل'!T990="","",'لیست کل'!T990)</f>
        <v/>
      </c>
    </row>
    <row r="991" spans="1:20" ht="21" hidden="1">
      <c r="A991" s="31">
        <f>IF('لیست کل'!A991="","",'لیست کل'!A991)</f>
        <v>988</v>
      </c>
      <c r="B991" s="31" t="str">
        <f>IF('لیست کل'!B991="","",'لیست کل'!B991)</f>
        <v/>
      </c>
      <c r="C991" s="31" t="str">
        <f>IF('لیست کل'!C991="","",'لیست کل'!C991)</f>
        <v/>
      </c>
      <c r="D991" s="31" t="str">
        <f>IF('لیست کل'!D991="","",'لیست کل'!D991)</f>
        <v/>
      </c>
      <c r="E991" s="31" t="str">
        <f>IF('لیست کل'!E991="","",'لیست کل'!E991)</f>
        <v/>
      </c>
      <c r="F991" s="31" t="str">
        <f>IF('لیست کل'!F991="","",'لیست کل'!F991)</f>
        <v/>
      </c>
      <c r="G991" s="31" t="str">
        <f>IF('لیست کل'!G991="","",'لیست کل'!G991)</f>
        <v/>
      </c>
      <c r="H991" s="31" t="str">
        <f>IF('لیست کل'!H991="","",'لیست کل'!H991)</f>
        <v/>
      </c>
      <c r="I991" s="31" t="str">
        <f>IF('لیست کل'!I991="","",'لیست کل'!I991)</f>
        <v/>
      </c>
      <c r="J991" s="31" t="str">
        <f>IF('لیست کل'!J991="","",'لیست کل'!J991)</f>
        <v/>
      </c>
      <c r="K991" s="31" t="str">
        <f>IF('لیست کل'!K991="","",'لیست کل'!K991)</f>
        <v/>
      </c>
      <c r="L991" s="31" t="str">
        <f>IF('لیست کل'!L991="","",'لیست کل'!L991)</f>
        <v/>
      </c>
      <c r="M991" s="31" t="str">
        <f>IF('لیست کل'!M991="","",'لیست کل'!M991)</f>
        <v/>
      </c>
      <c r="N991" s="31" t="str">
        <f>IF('لیست کل'!N991="","",'لیست کل'!N991)</f>
        <v/>
      </c>
      <c r="O991" s="31" t="str">
        <f>IF('لیست کل'!O991="","",'لیست کل'!O991)</f>
        <v/>
      </c>
      <c r="P991" s="31" t="str">
        <f>IF('لیست کل'!P991="","",'لیست کل'!P991)</f>
        <v/>
      </c>
      <c r="Q991" s="31" t="str">
        <f>IF('لیست کل'!Q991="","",'لیست کل'!Q991)</f>
        <v/>
      </c>
      <c r="R991" s="31" t="str">
        <f>IF('لیست کل'!R991="","",'لیست کل'!R991)</f>
        <v/>
      </c>
      <c r="S991" s="31" t="str">
        <f>IF('لیست کل'!S991="","",'لیست کل'!S991)</f>
        <v/>
      </c>
      <c r="T991" s="88" t="str">
        <f>IF('لیست کل'!T991="","",'لیست کل'!T991)</f>
        <v/>
      </c>
    </row>
    <row r="992" spans="1:20" ht="21" hidden="1">
      <c r="A992" s="30">
        <f>IF('لیست کل'!A992="","",'لیست کل'!A992)</f>
        <v>989</v>
      </c>
      <c r="B992" s="30" t="str">
        <f>IF('لیست کل'!B992="","",'لیست کل'!B992)</f>
        <v/>
      </c>
      <c r="C992" s="30" t="str">
        <f>IF('لیست کل'!C992="","",'لیست کل'!C992)</f>
        <v/>
      </c>
      <c r="D992" s="30" t="str">
        <f>IF('لیست کل'!D992="","",'لیست کل'!D992)</f>
        <v/>
      </c>
      <c r="E992" s="30" t="str">
        <f>IF('لیست کل'!E992="","",'لیست کل'!E992)</f>
        <v/>
      </c>
      <c r="F992" s="30" t="str">
        <f>IF('لیست کل'!F992="","",'لیست کل'!F992)</f>
        <v/>
      </c>
      <c r="G992" s="30" t="str">
        <f>IF('لیست کل'!G992="","",'لیست کل'!G992)</f>
        <v/>
      </c>
      <c r="H992" s="30" t="str">
        <f>IF('لیست کل'!H992="","",'لیست کل'!H992)</f>
        <v/>
      </c>
      <c r="I992" s="30" t="str">
        <f>IF('لیست کل'!I992="","",'لیست کل'!I992)</f>
        <v/>
      </c>
      <c r="J992" s="30" t="str">
        <f>IF('لیست کل'!J992="","",'لیست کل'!J992)</f>
        <v/>
      </c>
      <c r="K992" s="30" t="str">
        <f>IF('لیست کل'!K992="","",'لیست کل'!K992)</f>
        <v/>
      </c>
      <c r="L992" s="30" t="str">
        <f>IF('لیست کل'!L992="","",'لیست کل'!L992)</f>
        <v/>
      </c>
      <c r="M992" s="30" t="str">
        <f>IF('لیست کل'!M992="","",'لیست کل'!M992)</f>
        <v/>
      </c>
      <c r="N992" s="30" t="str">
        <f>IF('لیست کل'!N992="","",'لیست کل'!N992)</f>
        <v/>
      </c>
      <c r="O992" s="30" t="str">
        <f>IF('لیست کل'!O992="","",'لیست کل'!O992)</f>
        <v/>
      </c>
      <c r="P992" s="30" t="str">
        <f>IF('لیست کل'!P992="","",'لیست کل'!P992)</f>
        <v/>
      </c>
      <c r="Q992" s="30" t="str">
        <f>IF('لیست کل'!Q992="","",'لیست کل'!Q992)</f>
        <v/>
      </c>
      <c r="R992" s="30" t="str">
        <f>IF('لیست کل'!R992="","",'لیست کل'!R992)</f>
        <v/>
      </c>
      <c r="S992" s="30" t="str">
        <f>IF('لیست کل'!S992="","",'لیست کل'!S992)</f>
        <v/>
      </c>
      <c r="T992" s="87" t="str">
        <f>IF('لیست کل'!T992="","",'لیست کل'!T992)</f>
        <v/>
      </c>
    </row>
    <row r="993" spans="1:20" ht="21" hidden="1">
      <c r="A993" s="31">
        <f>IF('لیست کل'!A993="","",'لیست کل'!A993)</f>
        <v>990</v>
      </c>
      <c r="B993" s="31" t="str">
        <f>IF('لیست کل'!B993="","",'لیست کل'!B993)</f>
        <v/>
      </c>
      <c r="C993" s="31" t="str">
        <f>IF('لیست کل'!C993="","",'لیست کل'!C993)</f>
        <v/>
      </c>
      <c r="D993" s="31" t="str">
        <f>IF('لیست کل'!D993="","",'لیست کل'!D993)</f>
        <v/>
      </c>
      <c r="E993" s="31" t="str">
        <f>IF('لیست کل'!E993="","",'لیست کل'!E993)</f>
        <v/>
      </c>
      <c r="F993" s="31" t="str">
        <f>IF('لیست کل'!F993="","",'لیست کل'!F993)</f>
        <v/>
      </c>
      <c r="G993" s="31" t="str">
        <f>IF('لیست کل'!G993="","",'لیست کل'!G993)</f>
        <v/>
      </c>
      <c r="H993" s="31" t="str">
        <f>IF('لیست کل'!H993="","",'لیست کل'!H993)</f>
        <v/>
      </c>
      <c r="I993" s="31" t="str">
        <f>IF('لیست کل'!I993="","",'لیست کل'!I993)</f>
        <v/>
      </c>
      <c r="J993" s="31" t="str">
        <f>IF('لیست کل'!J993="","",'لیست کل'!J993)</f>
        <v/>
      </c>
      <c r="K993" s="31" t="str">
        <f>IF('لیست کل'!K993="","",'لیست کل'!K993)</f>
        <v/>
      </c>
      <c r="L993" s="31" t="str">
        <f>IF('لیست کل'!L993="","",'لیست کل'!L993)</f>
        <v/>
      </c>
      <c r="M993" s="31" t="str">
        <f>IF('لیست کل'!M993="","",'لیست کل'!M993)</f>
        <v/>
      </c>
      <c r="N993" s="31" t="str">
        <f>IF('لیست کل'!N993="","",'لیست کل'!N993)</f>
        <v/>
      </c>
      <c r="O993" s="31" t="str">
        <f>IF('لیست کل'!O993="","",'لیست کل'!O993)</f>
        <v/>
      </c>
      <c r="P993" s="31" t="str">
        <f>IF('لیست کل'!P993="","",'لیست کل'!P993)</f>
        <v/>
      </c>
      <c r="Q993" s="31" t="str">
        <f>IF('لیست کل'!Q993="","",'لیست کل'!Q993)</f>
        <v/>
      </c>
      <c r="R993" s="31" t="str">
        <f>IF('لیست کل'!R993="","",'لیست کل'!R993)</f>
        <v/>
      </c>
      <c r="S993" s="31" t="str">
        <f>IF('لیست کل'!S993="","",'لیست کل'!S993)</f>
        <v/>
      </c>
      <c r="T993" s="88" t="str">
        <f>IF('لیست کل'!T993="","",'لیست کل'!T993)</f>
        <v/>
      </c>
    </row>
    <row r="994" spans="1:20" ht="21" hidden="1">
      <c r="A994" s="30">
        <f>IF('لیست کل'!A994="","",'لیست کل'!A994)</f>
        <v>991</v>
      </c>
      <c r="B994" s="30" t="str">
        <f>IF('لیست کل'!B994="","",'لیست کل'!B994)</f>
        <v/>
      </c>
      <c r="C994" s="30" t="str">
        <f>IF('لیست کل'!C994="","",'لیست کل'!C994)</f>
        <v/>
      </c>
      <c r="D994" s="30" t="str">
        <f>IF('لیست کل'!D994="","",'لیست کل'!D994)</f>
        <v/>
      </c>
      <c r="E994" s="30" t="str">
        <f>IF('لیست کل'!E994="","",'لیست کل'!E994)</f>
        <v/>
      </c>
      <c r="F994" s="30" t="str">
        <f>IF('لیست کل'!F994="","",'لیست کل'!F994)</f>
        <v/>
      </c>
      <c r="G994" s="30" t="str">
        <f>IF('لیست کل'!G994="","",'لیست کل'!G994)</f>
        <v/>
      </c>
      <c r="H994" s="30" t="str">
        <f>IF('لیست کل'!H994="","",'لیست کل'!H994)</f>
        <v/>
      </c>
      <c r="I994" s="30" t="str">
        <f>IF('لیست کل'!I994="","",'لیست کل'!I994)</f>
        <v/>
      </c>
      <c r="J994" s="30" t="str">
        <f>IF('لیست کل'!J994="","",'لیست کل'!J994)</f>
        <v/>
      </c>
      <c r="K994" s="30" t="str">
        <f>IF('لیست کل'!K994="","",'لیست کل'!K994)</f>
        <v/>
      </c>
      <c r="L994" s="30" t="str">
        <f>IF('لیست کل'!L994="","",'لیست کل'!L994)</f>
        <v/>
      </c>
      <c r="M994" s="30" t="str">
        <f>IF('لیست کل'!M994="","",'لیست کل'!M994)</f>
        <v/>
      </c>
      <c r="N994" s="30" t="str">
        <f>IF('لیست کل'!N994="","",'لیست کل'!N994)</f>
        <v/>
      </c>
      <c r="O994" s="30" t="str">
        <f>IF('لیست کل'!O994="","",'لیست کل'!O994)</f>
        <v/>
      </c>
      <c r="P994" s="30" t="str">
        <f>IF('لیست کل'!P994="","",'لیست کل'!P994)</f>
        <v/>
      </c>
      <c r="Q994" s="30" t="str">
        <f>IF('لیست کل'!Q994="","",'لیست کل'!Q994)</f>
        <v/>
      </c>
      <c r="R994" s="30" t="str">
        <f>IF('لیست کل'!R994="","",'لیست کل'!R994)</f>
        <v/>
      </c>
      <c r="S994" s="30" t="str">
        <f>IF('لیست کل'!S994="","",'لیست کل'!S994)</f>
        <v/>
      </c>
      <c r="T994" s="87" t="str">
        <f>IF('لیست کل'!T994="","",'لیست کل'!T994)</f>
        <v/>
      </c>
    </row>
    <row r="995" spans="1:20" ht="21" hidden="1">
      <c r="A995" s="31">
        <f>IF('لیست کل'!A995="","",'لیست کل'!A995)</f>
        <v>992</v>
      </c>
      <c r="B995" s="31" t="str">
        <f>IF('لیست کل'!B995="","",'لیست کل'!B995)</f>
        <v/>
      </c>
      <c r="C995" s="31" t="str">
        <f>IF('لیست کل'!C995="","",'لیست کل'!C995)</f>
        <v/>
      </c>
      <c r="D995" s="31" t="str">
        <f>IF('لیست کل'!D995="","",'لیست کل'!D995)</f>
        <v/>
      </c>
      <c r="E995" s="31" t="str">
        <f>IF('لیست کل'!E995="","",'لیست کل'!E995)</f>
        <v/>
      </c>
      <c r="F995" s="31" t="str">
        <f>IF('لیست کل'!F995="","",'لیست کل'!F995)</f>
        <v/>
      </c>
      <c r="G995" s="31" t="str">
        <f>IF('لیست کل'!G995="","",'لیست کل'!G995)</f>
        <v/>
      </c>
      <c r="H995" s="31" t="str">
        <f>IF('لیست کل'!H995="","",'لیست کل'!H995)</f>
        <v/>
      </c>
      <c r="I995" s="31" t="str">
        <f>IF('لیست کل'!I995="","",'لیست کل'!I995)</f>
        <v/>
      </c>
      <c r="J995" s="31" t="str">
        <f>IF('لیست کل'!J995="","",'لیست کل'!J995)</f>
        <v/>
      </c>
      <c r="K995" s="31" t="str">
        <f>IF('لیست کل'!K995="","",'لیست کل'!K995)</f>
        <v/>
      </c>
      <c r="L995" s="31" t="str">
        <f>IF('لیست کل'!L995="","",'لیست کل'!L995)</f>
        <v/>
      </c>
      <c r="M995" s="31" t="str">
        <f>IF('لیست کل'!M995="","",'لیست کل'!M995)</f>
        <v/>
      </c>
      <c r="N995" s="31" t="str">
        <f>IF('لیست کل'!N995="","",'لیست کل'!N995)</f>
        <v/>
      </c>
      <c r="O995" s="31" t="str">
        <f>IF('لیست کل'!O995="","",'لیست کل'!O995)</f>
        <v/>
      </c>
      <c r="P995" s="31" t="str">
        <f>IF('لیست کل'!P995="","",'لیست کل'!P995)</f>
        <v/>
      </c>
      <c r="Q995" s="31" t="str">
        <f>IF('لیست کل'!Q995="","",'لیست کل'!Q995)</f>
        <v/>
      </c>
      <c r="R995" s="31" t="str">
        <f>IF('لیست کل'!R995="","",'لیست کل'!R995)</f>
        <v/>
      </c>
      <c r="S995" s="31" t="str">
        <f>IF('لیست کل'!S995="","",'لیست کل'!S995)</f>
        <v/>
      </c>
      <c r="T995" s="88" t="str">
        <f>IF('لیست کل'!T995="","",'لیست کل'!T995)</f>
        <v/>
      </c>
    </row>
    <row r="996" spans="1:20" ht="21" hidden="1">
      <c r="A996" s="30">
        <f>IF('لیست کل'!A996="","",'لیست کل'!A996)</f>
        <v>993</v>
      </c>
      <c r="B996" s="30" t="str">
        <f>IF('لیست کل'!B996="","",'لیست کل'!B996)</f>
        <v/>
      </c>
      <c r="C996" s="30" t="str">
        <f>IF('لیست کل'!C996="","",'لیست کل'!C996)</f>
        <v/>
      </c>
      <c r="D996" s="30" t="str">
        <f>IF('لیست کل'!D996="","",'لیست کل'!D996)</f>
        <v/>
      </c>
      <c r="E996" s="30" t="str">
        <f>IF('لیست کل'!E996="","",'لیست کل'!E996)</f>
        <v/>
      </c>
      <c r="F996" s="30" t="str">
        <f>IF('لیست کل'!F996="","",'لیست کل'!F996)</f>
        <v/>
      </c>
      <c r="G996" s="30" t="str">
        <f>IF('لیست کل'!G996="","",'لیست کل'!G996)</f>
        <v/>
      </c>
      <c r="H996" s="30" t="str">
        <f>IF('لیست کل'!H996="","",'لیست کل'!H996)</f>
        <v/>
      </c>
      <c r="I996" s="30" t="str">
        <f>IF('لیست کل'!I996="","",'لیست کل'!I996)</f>
        <v/>
      </c>
      <c r="J996" s="30" t="str">
        <f>IF('لیست کل'!J996="","",'لیست کل'!J996)</f>
        <v/>
      </c>
      <c r="K996" s="30" t="str">
        <f>IF('لیست کل'!K996="","",'لیست کل'!K996)</f>
        <v/>
      </c>
      <c r="L996" s="30" t="str">
        <f>IF('لیست کل'!L996="","",'لیست کل'!L996)</f>
        <v/>
      </c>
      <c r="M996" s="30" t="str">
        <f>IF('لیست کل'!M996="","",'لیست کل'!M996)</f>
        <v/>
      </c>
      <c r="N996" s="30" t="str">
        <f>IF('لیست کل'!N996="","",'لیست کل'!N996)</f>
        <v/>
      </c>
      <c r="O996" s="30" t="str">
        <f>IF('لیست کل'!O996="","",'لیست کل'!O996)</f>
        <v/>
      </c>
      <c r="P996" s="30" t="str">
        <f>IF('لیست کل'!P996="","",'لیست کل'!P996)</f>
        <v/>
      </c>
      <c r="Q996" s="30" t="str">
        <f>IF('لیست کل'!Q996="","",'لیست کل'!Q996)</f>
        <v/>
      </c>
      <c r="R996" s="30" t="str">
        <f>IF('لیست کل'!R996="","",'لیست کل'!R996)</f>
        <v/>
      </c>
      <c r="S996" s="30" t="str">
        <f>IF('لیست کل'!S996="","",'لیست کل'!S996)</f>
        <v/>
      </c>
      <c r="T996" s="87" t="str">
        <f>IF('لیست کل'!T996="","",'لیست کل'!T996)</f>
        <v/>
      </c>
    </row>
    <row r="997" spans="1:20" ht="21" hidden="1">
      <c r="A997" s="31">
        <f>IF('لیست کل'!A997="","",'لیست کل'!A997)</f>
        <v>994</v>
      </c>
      <c r="B997" s="31" t="str">
        <f>IF('لیست کل'!B997="","",'لیست کل'!B997)</f>
        <v/>
      </c>
      <c r="C997" s="31" t="str">
        <f>IF('لیست کل'!C997="","",'لیست کل'!C997)</f>
        <v/>
      </c>
      <c r="D997" s="31" t="str">
        <f>IF('لیست کل'!D997="","",'لیست کل'!D997)</f>
        <v/>
      </c>
      <c r="E997" s="31" t="str">
        <f>IF('لیست کل'!E997="","",'لیست کل'!E997)</f>
        <v/>
      </c>
      <c r="F997" s="31" t="str">
        <f>IF('لیست کل'!F997="","",'لیست کل'!F997)</f>
        <v/>
      </c>
      <c r="G997" s="31" t="str">
        <f>IF('لیست کل'!G997="","",'لیست کل'!G997)</f>
        <v/>
      </c>
      <c r="H997" s="31" t="str">
        <f>IF('لیست کل'!H997="","",'لیست کل'!H997)</f>
        <v/>
      </c>
      <c r="I997" s="31" t="str">
        <f>IF('لیست کل'!I997="","",'لیست کل'!I997)</f>
        <v/>
      </c>
      <c r="J997" s="31" t="str">
        <f>IF('لیست کل'!J997="","",'لیست کل'!J997)</f>
        <v/>
      </c>
      <c r="K997" s="31" t="str">
        <f>IF('لیست کل'!K997="","",'لیست کل'!K997)</f>
        <v/>
      </c>
      <c r="L997" s="31" t="str">
        <f>IF('لیست کل'!L997="","",'لیست کل'!L997)</f>
        <v/>
      </c>
      <c r="M997" s="31" t="str">
        <f>IF('لیست کل'!M997="","",'لیست کل'!M997)</f>
        <v/>
      </c>
      <c r="N997" s="31" t="str">
        <f>IF('لیست کل'!N997="","",'لیست کل'!N997)</f>
        <v/>
      </c>
      <c r="O997" s="31" t="str">
        <f>IF('لیست کل'!O997="","",'لیست کل'!O997)</f>
        <v/>
      </c>
      <c r="P997" s="31" t="str">
        <f>IF('لیست کل'!P997="","",'لیست کل'!P997)</f>
        <v/>
      </c>
      <c r="Q997" s="31" t="str">
        <f>IF('لیست کل'!Q997="","",'لیست کل'!Q997)</f>
        <v/>
      </c>
      <c r="R997" s="31" t="str">
        <f>IF('لیست کل'!R997="","",'لیست کل'!R997)</f>
        <v/>
      </c>
      <c r="S997" s="31" t="str">
        <f>IF('لیست کل'!S997="","",'لیست کل'!S997)</f>
        <v/>
      </c>
      <c r="T997" s="88" t="str">
        <f>IF('لیست کل'!T997="","",'لیست کل'!T997)</f>
        <v/>
      </c>
    </row>
    <row r="998" spans="1:20" ht="21" hidden="1">
      <c r="A998" s="30">
        <f>IF('لیست کل'!A998="","",'لیست کل'!A998)</f>
        <v>995</v>
      </c>
      <c r="B998" s="30" t="str">
        <f>IF('لیست کل'!B998="","",'لیست کل'!B998)</f>
        <v/>
      </c>
      <c r="C998" s="30" t="str">
        <f>IF('لیست کل'!C998="","",'لیست کل'!C998)</f>
        <v/>
      </c>
      <c r="D998" s="30" t="str">
        <f>IF('لیست کل'!D998="","",'لیست کل'!D998)</f>
        <v/>
      </c>
      <c r="E998" s="30" t="str">
        <f>IF('لیست کل'!E998="","",'لیست کل'!E998)</f>
        <v/>
      </c>
      <c r="F998" s="30" t="str">
        <f>IF('لیست کل'!F998="","",'لیست کل'!F998)</f>
        <v/>
      </c>
      <c r="G998" s="30" t="str">
        <f>IF('لیست کل'!G998="","",'لیست کل'!G998)</f>
        <v/>
      </c>
      <c r="H998" s="30" t="str">
        <f>IF('لیست کل'!H998="","",'لیست کل'!H998)</f>
        <v/>
      </c>
      <c r="I998" s="30" t="str">
        <f>IF('لیست کل'!I998="","",'لیست کل'!I998)</f>
        <v/>
      </c>
      <c r="J998" s="30" t="str">
        <f>IF('لیست کل'!J998="","",'لیست کل'!J998)</f>
        <v/>
      </c>
      <c r="K998" s="30" t="str">
        <f>IF('لیست کل'!K998="","",'لیست کل'!K998)</f>
        <v/>
      </c>
      <c r="L998" s="30" t="str">
        <f>IF('لیست کل'!L998="","",'لیست کل'!L998)</f>
        <v/>
      </c>
      <c r="M998" s="30" t="str">
        <f>IF('لیست کل'!M998="","",'لیست کل'!M998)</f>
        <v/>
      </c>
      <c r="N998" s="30" t="str">
        <f>IF('لیست کل'!N998="","",'لیست کل'!N998)</f>
        <v/>
      </c>
      <c r="O998" s="30" t="str">
        <f>IF('لیست کل'!O998="","",'لیست کل'!O998)</f>
        <v/>
      </c>
      <c r="P998" s="30" t="str">
        <f>IF('لیست کل'!P998="","",'لیست کل'!P998)</f>
        <v/>
      </c>
      <c r="Q998" s="30" t="str">
        <f>IF('لیست کل'!Q998="","",'لیست کل'!Q998)</f>
        <v/>
      </c>
      <c r="R998" s="30" t="str">
        <f>IF('لیست کل'!R998="","",'لیست کل'!R998)</f>
        <v/>
      </c>
      <c r="S998" s="30" t="str">
        <f>IF('لیست کل'!S998="","",'لیست کل'!S998)</f>
        <v/>
      </c>
      <c r="T998" s="87" t="str">
        <f>IF('لیست کل'!T998="","",'لیست کل'!T998)</f>
        <v/>
      </c>
    </row>
    <row r="999" spans="1:20" ht="21" hidden="1">
      <c r="A999" s="31">
        <f>IF('لیست کل'!A999="","",'لیست کل'!A999)</f>
        <v>996</v>
      </c>
      <c r="B999" s="31" t="str">
        <f>IF('لیست کل'!B999="","",'لیست کل'!B999)</f>
        <v/>
      </c>
      <c r="C999" s="31" t="str">
        <f>IF('لیست کل'!C999="","",'لیست کل'!C999)</f>
        <v/>
      </c>
      <c r="D999" s="31" t="str">
        <f>IF('لیست کل'!D999="","",'لیست کل'!D999)</f>
        <v/>
      </c>
      <c r="E999" s="31" t="str">
        <f>IF('لیست کل'!E999="","",'لیست کل'!E999)</f>
        <v/>
      </c>
      <c r="F999" s="31" t="str">
        <f>IF('لیست کل'!F999="","",'لیست کل'!F999)</f>
        <v/>
      </c>
      <c r="G999" s="31" t="str">
        <f>IF('لیست کل'!G999="","",'لیست کل'!G999)</f>
        <v/>
      </c>
      <c r="H999" s="31" t="str">
        <f>IF('لیست کل'!H999="","",'لیست کل'!H999)</f>
        <v/>
      </c>
      <c r="I999" s="31" t="str">
        <f>IF('لیست کل'!I999="","",'لیست کل'!I999)</f>
        <v/>
      </c>
      <c r="J999" s="31" t="str">
        <f>IF('لیست کل'!J999="","",'لیست کل'!J999)</f>
        <v/>
      </c>
      <c r="K999" s="31" t="str">
        <f>IF('لیست کل'!K999="","",'لیست کل'!K999)</f>
        <v/>
      </c>
      <c r="L999" s="31" t="str">
        <f>IF('لیست کل'!L999="","",'لیست کل'!L999)</f>
        <v/>
      </c>
      <c r="M999" s="31" t="str">
        <f>IF('لیست کل'!M999="","",'لیست کل'!M999)</f>
        <v/>
      </c>
      <c r="N999" s="31" t="str">
        <f>IF('لیست کل'!N999="","",'لیست کل'!N999)</f>
        <v/>
      </c>
      <c r="O999" s="31" t="str">
        <f>IF('لیست کل'!O999="","",'لیست کل'!O999)</f>
        <v/>
      </c>
      <c r="P999" s="31" t="str">
        <f>IF('لیست کل'!P999="","",'لیست کل'!P999)</f>
        <v/>
      </c>
      <c r="Q999" s="31" t="str">
        <f>IF('لیست کل'!Q999="","",'لیست کل'!Q999)</f>
        <v/>
      </c>
      <c r="R999" s="31" t="str">
        <f>IF('لیست کل'!R999="","",'لیست کل'!R999)</f>
        <v/>
      </c>
      <c r="S999" s="31" t="str">
        <f>IF('لیست کل'!S999="","",'لیست کل'!S999)</f>
        <v/>
      </c>
      <c r="T999" s="88" t="str">
        <f>IF('لیست کل'!T999="","",'لیست کل'!T999)</f>
        <v/>
      </c>
    </row>
    <row r="1000" spans="1:20" ht="21" hidden="1">
      <c r="A1000" s="30">
        <f>IF('لیست کل'!A1000="","",'لیست کل'!A1000)</f>
        <v>997</v>
      </c>
      <c r="B1000" s="30" t="str">
        <f>IF('لیست کل'!B1000="","",'لیست کل'!B1000)</f>
        <v/>
      </c>
      <c r="C1000" s="30" t="str">
        <f>IF('لیست کل'!C1000="","",'لیست کل'!C1000)</f>
        <v/>
      </c>
      <c r="D1000" s="30" t="str">
        <f>IF('لیست کل'!D1000="","",'لیست کل'!D1000)</f>
        <v/>
      </c>
      <c r="E1000" s="30" t="str">
        <f>IF('لیست کل'!E1000="","",'لیست کل'!E1000)</f>
        <v/>
      </c>
      <c r="F1000" s="30" t="str">
        <f>IF('لیست کل'!F1000="","",'لیست کل'!F1000)</f>
        <v/>
      </c>
      <c r="G1000" s="30" t="str">
        <f>IF('لیست کل'!G1000="","",'لیست کل'!G1000)</f>
        <v/>
      </c>
      <c r="H1000" s="30" t="str">
        <f>IF('لیست کل'!H1000="","",'لیست کل'!H1000)</f>
        <v/>
      </c>
      <c r="I1000" s="30" t="str">
        <f>IF('لیست کل'!I1000="","",'لیست کل'!I1000)</f>
        <v/>
      </c>
      <c r="J1000" s="30" t="str">
        <f>IF('لیست کل'!J1000="","",'لیست کل'!J1000)</f>
        <v/>
      </c>
      <c r="K1000" s="30" t="str">
        <f>IF('لیست کل'!K1000="","",'لیست کل'!K1000)</f>
        <v/>
      </c>
      <c r="L1000" s="30" t="str">
        <f>IF('لیست کل'!L1000="","",'لیست کل'!L1000)</f>
        <v/>
      </c>
      <c r="M1000" s="30" t="str">
        <f>IF('لیست کل'!M1000="","",'لیست کل'!M1000)</f>
        <v/>
      </c>
      <c r="N1000" s="30" t="str">
        <f>IF('لیست کل'!N1000="","",'لیست کل'!N1000)</f>
        <v/>
      </c>
      <c r="O1000" s="30" t="str">
        <f>IF('لیست کل'!O1000="","",'لیست کل'!O1000)</f>
        <v/>
      </c>
      <c r="P1000" s="30" t="str">
        <f>IF('لیست کل'!P1000="","",'لیست کل'!P1000)</f>
        <v/>
      </c>
      <c r="Q1000" s="30" t="str">
        <f>IF('لیست کل'!Q1000="","",'لیست کل'!Q1000)</f>
        <v/>
      </c>
      <c r="R1000" s="30" t="str">
        <f>IF('لیست کل'!R1000="","",'لیست کل'!R1000)</f>
        <v/>
      </c>
      <c r="S1000" s="30" t="str">
        <f>IF('لیست کل'!S1000="","",'لیست کل'!S1000)</f>
        <v/>
      </c>
      <c r="T1000" s="87" t="str">
        <f>IF('لیست کل'!T1000="","",'لیست کل'!T1000)</f>
        <v/>
      </c>
    </row>
    <row r="1001" spans="1:20" ht="21" hidden="1">
      <c r="A1001" s="31">
        <f>IF('لیست کل'!A1001="","",'لیست کل'!A1001)</f>
        <v>998</v>
      </c>
      <c r="B1001" s="31" t="str">
        <f>IF('لیست کل'!B1001="","",'لیست کل'!B1001)</f>
        <v/>
      </c>
      <c r="C1001" s="31" t="str">
        <f>IF('لیست کل'!C1001="","",'لیست کل'!C1001)</f>
        <v/>
      </c>
      <c r="D1001" s="31" t="str">
        <f>IF('لیست کل'!D1001="","",'لیست کل'!D1001)</f>
        <v/>
      </c>
      <c r="E1001" s="31" t="str">
        <f>IF('لیست کل'!E1001="","",'لیست کل'!E1001)</f>
        <v/>
      </c>
      <c r="F1001" s="31" t="str">
        <f>IF('لیست کل'!F1001="","",'لیست کل'!F1001)</f>
        <v/>
      </c>
      <c r="G1001" s="31" t="str">
        <f>IF('لیست کل'!G1001="","",'لیست کل'!G1001)</f>
        <v/>
      </c>
      <c r="H1001" s="31" t="str">
        <f>IF('لیست کل'!H1001="","",'لیست کل'!H1001)</f>
        <v/>
      </c>
      <c r="I1001" s="31" t="str">
        <f>IF('لیست کل'!I1001="","",'لیست کل'!I1001)</f>
        <v/>
      </c>
      <c r="J1001" s="31" t="str">
        <f>IF('لیست کل'!J1001="","",'لیست کل'!J1001)</f>
        <v/>
      </c>
      <c r="K1001" s="31" t="str">
        <f>IF('لیست کل'!K1001="","",'لیست کل'!K1001)</f>
        <v/>
      </c>
      <c r="L1001" s="31" t="str">
        <f>IF('لیست کل'!L1001="","",'لیست کل'!L1001)</f>
        <v/>
      </c>
      <c r="M1001" s="31" t="str">
        <f>IF('لیست کل'!M1001="","",'لیست کل'!M1001)</f>
        <v/>
      </c>
      <c r="N1001" s="31" t="str">
        <f>IF('لیست کل'!N1001="","",'لیست کل'!N1001)</f>
        <v/>
      </c>
      <c r="O1001" s="31" t="str">
        <f>IF('لیست کل'!O1001="","",'لیست کل'!O1001)</f>
        <v/>
      </c>
      <c r="P1001" s="31" t="str">
        <f>IF('لیست کل'!P1001="","",'لیست کل'!P1001)</f>
        <v/>
      </c>
      <c r="Q1001" s="31" t="str">
        <f>IF('لیست کل'!Q1001="","",'لیست کل'!Q1001)</f>
        <v/>
      </c>
      <c r="R1001" s="31" t="str">
        <f>IF('لیست کل'!R1001="","",'لیست کل'!R1001)</f>
        <v/>
      </c>
      <c r="S1001" s="31" t="str">
        <f>IF('لیست کل'!S1001="","",'لیست کل'!S1001)</f>
        <v/>
      </c>
      <c r="T1001" s="88" t="str">
        <f>IF('لیست کل'!T1001="","",'لیست کل'!T1001)</f>
        <v/>
      </c>
    </row>
    <row r="1002" spans="1:20" ht="21" hidden="1">
      <c r="A1002" s="30">
        <f>IF('لیست کل'!A1002="","",'لیست کل'!A1002)</f>
        <v>999</v>
      </c>
      <c r="B1002" s="30" t="str">
        <f>IF('لیست کل'!B1002="","",'لیست کل'!B1002)</f>
        <v/>
      </c>
      <c r="C1002" s="30" t="str">
        <f>IF('لیست کل'!C1002="","",'لیست کل'!C1002)</f>
        <v/>
      </c>
      <c r="D1002" s="30" t="str">
        <f>IF('لیست کل'!D1002="","",'لیست کل'!D1002)</f>
        <v/>
      </c>
      <c r="E1002" s="30" t="str">
        <f>IF('لیست کل'!E1002="","",'لیست کل'!E1002)</f>
        <v/>
      </c>
      <c r="F1002" s="30" t="str">
        <f>IF('لیست کل'!F1002="","",'لیست کل'!F1002)</f>
        <v/>
      </c>
      <c r="G1002" s="30" t="str">
        <f>IF('لیست کل'!G1002="","",'لیست کل'!G1002)</f>
        <v/>
      </c>
      <c r="H1002" s="30" t="str">
        <f>IF('لیست کل'!H1002="","",'لیست کل'!H1002)</f>
        <v/>
      </c>
      <c r="I1002" s="30" t="str">
        <f>IF('لیست کل'!I1002="","",'لیست کل'!I1002)</f>
        <v/>
      </c>
      <c r="J1002" s="30" t="str">
        <f>IF('لیست کل'!J1002="","",'لیست کل'!J1002)</f>
        <v/>
      </c>
      <c r="K1002" s="30" t="str">
        <f>IF('لیست کل'!K1002="","",'لیست کل'!K1002)</f>
        <v/>
      </c>
      <c r="L1002" s="30" t="str">
        <f>IF('لیست کل'!L1002="","",'لیست کل'!L1002)</f>
        <v/>
      </c>
      <c r="M1002" s="30" t="str">
        <f>IF('لیست کل'!M1002="","",'لیست کل'!M1002)</f>
        <v/>
      </c>
      <c r="N1002" s="30" t="str">
        <f>IF('لیست کل'!N1002="","",'لیست کل'!N1002)</f>
        <v/>
      </c>
      <c r="O1002" s="30" t="str">
        <f>IF('لیست کل'!O1002="","",'لیست کل'!O1002)</f>
        <v/>
      </c>
      <c r="P1002" s="30" t="str">
        <f>IF('لیست کل'!P1002="","",'لیست کل'!P1002)</f>
        <v/>
      </c>
      <c r="Q1002" s="30" t="str">
        <f>IF('لیست کل'!Q1002="","",'لیست کل'!Q1002)</f>
        <v/>
      </c>
      <c r="R1002" s="30" t="str">
        <f>IF('لیست کل'!R1002="","",'لیست کل'!R1002)</f>
        <v/>
      </c>
      <c r="S1002" s="30" t="str">
        <f>IF('لیست کل'!S1002="","",'لیست کل'!S1002)</f>
        <v/>
      </c>
      <c r="T1002" s="87" t="str">
        <f>IF('لیست کل'!T1002="","",'لیست کل'!T1002)</f>
        <v/>
      </c>
    </row>
    <row r="1003" spans="1:20" ht="21" hidden="1">
      <c r="A1003" s="31">
        <f>IF('لیست کل'!A1003="","",'لیست کل'!A1003)</f>
        <v>1000</v>
      </c>
      <c r="B1003" s="31" t="str">
        <f>IF('لیست کل'!B1003="","",'لیست کل'!B1003)</f>
        <v/>
      </c>
      <c r="C1003" s="31" t="str">
        <f>IF('لیست کل'!C1003="","",'لیست کل'!C1003)</f>
        <v/>
      </c>
      <c r="D1003" s="31" t="str">
        <f>IF('لیست کل'!D1003="","",'لیست کل'!D1003)</f>
        <v/>
      </c>
      <c r="E1003" s="31" t="str">
        <f>IF('لیست کل'!E1003="","",'لیست کل'!E1003)</f>
        <v/>
      </c>
      <c r="F1003" s="31" t="str">
        <f>IF('لیست کل'!F1003="","",'لیست کل'!F1003)</f>
        <v/>
      </c>
      <c r="G1003" s="31" t="str">
        <f>IF('لیست کل'!G1003="","",'لیست کل'!G1003)</f>
        <v/>
      </c>
      <c r="H1003" s="31" t="str">
        <f>IF('لیست کل'!H1003="","",'لیست کل'!H1003)</f>
        <v/>
      </c>
      <c r="I1003" s="31" t="str">
        <f>IF('لیست کل'!I1003="","",'لیست کل'!I1003)</f>
        <v/>
      </c>
      <c r="J1003" s="31" t="str">
        <f>IF('لیست کل'!J1003="","",'لیست کل'!J1003)</f>
        <v/>
      </c>
      <c r="K1003" s="31" t="str">
        <f>IF('لیست کل'!K1003="","",'لیست کل'!K1003)</f>
        <v/>
      </c>
      <c r="L1003" s="31" t="str">
        <f>IF('لیست کل'!L1003="","",'لیست کل'!L1003)</f>
        <v/>
      </c>
      <c r="M1003" s="31" t="str">
        <f>IF('لیست کل'!M1003="","",'لیست کل'!M1003)</f>
        <v/>
      </c>
      <c r="N1003" s="31" t="str">
        <f>IF('لیست کل'!N1003="","",'لیست کل'!N1003)</f>
        <v/>
      </c>
      <c r="O1003" s="31" t="str">
        <f>IF('لیست کل'!O1003="","",'لیست کل'!O1003)</f>
        <v/>
      </c>
      <c r="P1003" s="31" t="str">
        <f>IF('لیست کل'!P1003="","",'لیست کل'!P1003)</f>
        <v/>
      </c>
      <c r="Q1003" s="31" t="str">
        <f>IF('لیست کل'!Q1003="","",'لیست کل'!Q1003)</f>
        <v/>
      </c>
      <c r="R1003" s="31" t="str">
        <f>IF('لیست کل'!R1003="","",'لیست کل'!R1003)</f>
        <v/>
      </c>
      <c r="S1003" s="31" t="str">
        <f>IF('لیست کل'!S1003="","",'لیست کل'!S1003)</f>
        <v/>
      </c>
      <c r="T1003" s="88" t="str">
        <f>IF('لیست کل'!T1003="","",'لیست کل'!T1003)</f>
        <v/>
      </c>
    </row>
    <row r="1004" spans="1:20" ht="21" hidden="1">
      <c r="A1004" s="30">
        <f>IF('لیست کل'!A1004="","",'لیست کل'!A1004)</f>
        <v>1001</v>
      </c>
      <c r="B1004" s="30" t="str">
        <f>IF('لیست کل'!B1004="","",'لیست کل'!B1004)</f>
        <v/>
      </c>
      <c r="C1004" s="30" t="str">
        <f>IF('لیست کل'!C1004="","",'لیست کل'!C1004)</f>
        <v/>
      </c>
      <c r="D1004" s="30" t="str">
        <f>IF('لیست کل'!D1004="","",'لیست کل'!D1004)</f>
        <v/>
      </c>
      <c r="E1004" s="30" t="str">
        <f>IF('لیست کل'!E1004="","",'لیست کل'!E1004)</f>
        <v/>
      </c>
      <c r="F1004" s="30" t="str">
        <f>IF('لیست کل'!F1004="","",'لیست کل'!F1004)</f>
        <v/>
      </c>
      <c r="G1004" s="30" t="str">
        <f>IF('لیست کل'!G1004="","",'لیست کل'!G1004)</f>
        <v/>
      </c>
      <c r="H1004" s="30" t="str">
        <f>IF('لیست کل'!H1004="","",'لیست کل'!H1004)</f>
        <v/>
      </c>
      <c r="I1004" s="30" t="str">
        <f>IF('لیست کل'!I1004="","",'لیست کل'!I1004)</f>
        <v/>
      </c>
      <c r="J1004" s="30" t="str">
        <f>IF('لیست کل'!J1004="","",'لیست کل'!J1004)</f>
        <v/>
      </c>
      <c r="K1004" s="30" t="str">
        <f>IF('لیست کل'!K1004="","",'لیست کل'!K1004)</f>
        <v/>
      </c>
      <c r="L1004" s="30" t="str">
        <f>IF('لیست کل'!L1004="","",'لیست کل'!L1004)</f>
        <v/>
      </c>
      <c r="M1004" s="30" t="str">
        <f>IF('لیست کل'!M1004="","",'لیست کل'!M1004)</f>
        <v/>
      </c>
      <c r="N1004" s="30" t="str">
        <f>IF('لیست کل'!N1004="","",'لیست کل'!N1004)</f>
        <v/>
      </c>
      <c r="O1004" s="30" t="str">
        <f>IF('لیست کل'!O1004="","",'لیست کل'!O1004)</f>
        <v/>
      </c>
      <c r="P1004" s="30" t="str">
        <f>IF('لیست کل'!P1004="","",'لیست کل'!P1004)</f>
        <v/>
      </c>
      <c r="Q1004" s="30" t="str">
        <f>IF('لیست کل'!Q1004="","",'لیست کل'!Q1004)</f>
        <v/>
      </c>
      <c r="R1004" s="30" t="str">
        <f>IF('لیست کل'!R1004="","",'لیست کل'!R1004)</f>
        <v/>
      </c>
      <c r="S1004" s="30" t="str">
        <f>IF('لیست کل'!S1004="","",'لیست کل'!S1004)</f>
        <v/>
      </c>
      <c r="T1004" s="87" t="str">
        <f>IF('لیست کل'!T1004="","",'لیست کل'!T1004)</f>
        <v/>
      </c>
    </row>
    <row r="1005" spans="1:20" ht="21" hidden="1">
      <c r="A1005" s="31">
        <f>IF('لیست کل'!A1005="","",'لیست کل'!A1005)</f>
        <v>1002</v>
      </c>
      <c r="B1005" s="31" t="str">
        <f>IF('لیست کل'!B1005="","",'لیست کل'!B1005)</f>
        <v/>
      </c>
      <c r="C1005" s="31" t="str">
        <f>IF('لیست کل'!C1005="","",'لیست کل'!C1005)</f>
        <v/>
      </c>
      <c r="D1005" s="31" t="str">
        <f>IF('لیست کل'!D1005="","",'لیست کل'!D1005)</f>
        <v/>
      </c>
      <c r="E1005" s="31" t="str">
        <f>IF('لیست کل'!E1005="","",'لیست کل'!E1005)</f>
        <v/>
      </c>
      <c r="F1005" s="31" t="str">
        <f>IF('لیست کل'!F1005="","",'لیست کل'!F1005)</f>
        <v/>
      </c>
      <c r="G1005" s="31" t="str">
        <f>IF('لیست کل'!G1005="","",'لیست کل'!G1005)</f>
        <v/>
      </c>
      <c r="H1005" s="31" t="str">
        <f>IF('لیست کل'!H1005="","",'لیست کل'!H1005)</f>
        <v/>
      </c>
      <c r="I1005" s="31" t="str">
        <f>IF('لیست کل'!I1005="","",'لیست کل'!I1005)</f>
        <v/>
      </c>
      <c r="J1005" s="31" t="str">
        <f>IF('لیست کل'!J1005="","",'لیست کل'!J1005)</f>
        <v/>
      </c>
      <c r="K1005" s="31" t="str">
        <f>IF('لیست کل'!K1005="","",'لیست کل'!K1005)</f>
        <v/>
      </c>
      <c r="L1005" s="31" t="str">
        <f>IF('لیست کل'!L1005="","",'لیست کل'!L1005)</f>
        <v/>
      </c>
      <c r="M1005" s="31" t="str">
        <f>IF('لیست کل'!M1005="","",'لیست کل'!M1005)</f>
        <v/>
      </c>
      <c r="N1005" s="31" t="str">
        <f>IF('لیست کل'!N1005="","",'لیست کل'!N1005)</f>
        <v/>
      </c>
      <c r="O1005" s="31" t="str">
        <f>IF('لیست کل'!O1005="","",'لیست کل'!O1005)</f>
        <v/>
      </c>
      <c r="P1005" s="31" t="str">
        <f>IF('لیست کل'!P1005="","",'لیست کل'!P1005)</f>
        <v/>
      </c>
      <c r="Q1005" s="31" t="str">
        <f>IF('لیست کل'!Q1005="","",'لیست کل'!Q1005)</f>
        <v/>
      </c>
      <c r="R1005" s="31" t="str">
        <f>IF('لیست کل'!R1005="","",'لیست کل'!R1005)</f>
        <v/>
      </c>
      <c r="S1005" s="31" t="str">
        <f>IF('لیست کل'!S1005="","",'لیست کل'!S1005)</f>
        <v/>
      </c>
      <c r="T1005" s="88" t="str">
        <f>IF('لیست کل'!T1005="","",'لیست کل'!T1005)</f>
        <v/>
      </c>
    </row>
    <row r="1006" spans="1:20" ht="21" hidden="1">
      <c r="A1006" s="30">
        <f>IF('لیست کل'!A1006="","",'لیست کل'!A1006)</f>
        <v>1003</v>
      </c>
      <c r="B1006" s="30" t="str">
        <f>IF('لیست کل'!B1006="","",'لیست کل'!B1006)</f>
        <v/>
      </c>
      <c r="C1006" s="30" t="str">
        <f>IF('لیست کل'!C1006="","",'لیست کل'!C1006)</f>
        <v/>
      </c>
      <c r="D1006" s="30" t="str">
        <f>IF('لیست کل'!D1006="","",'لیست کل'!D1006)</f>
        <v/>
      </c>
      <c r="E1006" s="30" t="str">
        <f>IF('لیست کل'!E1006="","",'لیست کل'!E1006)</f>
        <v/>
      </c>
      <c r="F1006" s="30" t="str">
        <f>IF('لیست کل'!F1006="","",'لیست کل'!F1006)</f>
        <v/>
      </c>
      <c r="G1006" s="30" t="str">
        <f>IF('لیست کل'!G1006="","",'لیست کل'!G1006)</f>
        <v/>
      </c>
      <c r="H1006" s="30" t="str">
        <f>IF('لیست کل'!H1006="","",'لیست کل'!H1006)</f>
        <v/>
      </c>
      <c r="I1006" s="30" t="str">
        <f>IF('لیست کل'!I1006="","",'لیست کل'!I1006)</f>
        <v/>
      </c>
      <c r="J1006" s="30" t="str">
        <f>IF('لیست کل'!J1006="","",'لیست کل'!J1006)</f>
        <v/>
      </c>
      <c r="K1006" s="30" t="str">
        <f>IF('لیست کل'!K1006="","",'لیست کل'!K1006)</f>
        <v/>
      </c>
      <c r="L1006" s="30" t="str">
        <f>IF('لیست کل'!L1006="","",'لیست کل'!L1006)</f>
        <v/>
      </c>
      <c r="M1006" s="30" t="str">
        <f>IF('لیست کل'!M1006="","",'لیست کل'!M1006)</f>
        <v/>
      </c>
      <c r="N1006" s="30" t="str">
        <f>IF('لیست کل'!N1006="","",'لیست کل'!N1006)</f>
        <v/>
      </c>
      <c r="O1006" s="30" t="str">
        <f>IF('لیست کل'!O1006="","",'لیست کل'!O1006)</f>
        <v/>
      </c>
      <c r="P1006" s="30" t="str">
        <f>IF('لیست کل'!P1006="","",'لیست کل'!P1006)</f>
        <v/>
      </c>
      <c r="Q1006" s="30" t="str">
        <f>IF('لیست کل'!Q1006="","",'لیست کل'!Q1006)</f>
        <v/>
      </c>
      <c r="R1006" s="30" t="str">
        <f>IF('لیست کل'!R1006="","",'لیست کل'!R1006)</f>
        <v/>
      </c>
      <c r="S1006" s="30" t="str">
        <f>IF('لیست کل'!S1006="","",'لیست کل'!S1006)</f>
        <v/>
      </c>
      <c r="T1006" s="87" t="str">
        <f>IF('لیست کل'!T1006="","",'لیست کل'!T1006)</f>
        <v/>
      </c>
    </row>
    <row r="1007" spans="1:20" ht="21" hidden="1">
      <c r="A1007" s="31">
        <f>IF('لیست کل'!A1007="","",'لیست کل'!A1007)</f>
        <v>1004</v>
      </c>
      <c r="B1007" s="31" t="str">
        <f>IF('لیست کل'!B1007="","",'لیست کل'!B1007)</f>
        <v/>
      </c>
      <c r="C1007" s="31" t="str">
        <f>IF('لیست کل'!C1007="","",'لیست کل'!C1007)</f>
        <v/>
      </c>
      <c r="D1007" s="31" t="str">
        <f>IF('لیست کل'!D1007="","",'لیست کل'!D1007)</f>
        <v/>
      </c>
      <c r="E1007" s="31" t="str">
        <f>IF('لیست کل'!E1007="","",'لیست کل'!E1007)</f>
        <v/>
      </c>
      <c r="F1007" s="31" t="str">
        <f>IF('لیست کل'!F1007="","",'لیست کل'!F1007)</f>
        <v/>
      </c>
      <c r="G1007" s="31" t="str">
        <f>IF('لیست کل'!G1007="","",'لیست کل'!G1007)</f>
        <v/>
      </c>
      <c r="H1007" s="31" t="str">
        <f>IF('لیست کل'!H1007="","",'لیست کل'!H1007)</f>
        <v/>
      </c>
      <c r="I1007" s="31" t="str">
        <f>IF('لیست کل'!I1007="","",'لیست کل'!I1007)</f>
        <v/>
      </c>
      <c r="J1007" s="31" t="str">
        <f>IF('لیست کل'!J1007="","",'لیست کل'!J1007)</f>
        <v/>
      </c>
      <c r="K1007" s="31" t="str">
        <f>IF('لیست کل'!K1007="","",'لیست کل'!K1007)</f>
        <v/>
      </c>
      <c r="L1007" s="31" t="str">
        <f>IF('لیست کل'!L1007="","",'لیست کل'!L1007)</f>
        <v/>
      </c>
      <c r="M1007" s="31" t="str">
        <f>IF('لیست کل'!M1007="","",'لیست کل'!M1007)</f>
        <v/>
      </c>
      <c r="N1007" s="31" t="str">
        <f>IF('لیست کل'!N1007="","",'لیست کل'!N1007)</f>
        <v/>
      </c>
      <c r="O1007" s="31" t="str">
        <f>IF('لیست کل'!O1007="","",'لیست کل'!O1007)</f>
        <v/>
      </c>
      <c r="P1007" s="31" t="str">
        <f>IF('لیست کل'!P1007="","",'لیست کل'!P1007)</f>
        <v/>
      </c>
      <c r="Q1007" s="31" t="str">
        <f>IF('لیست کل'!Q1007="","",'لیست کل'!Q1007)</f>
        <v/>
      </c>
      <c r="R1007" s="31" t="str">
        <f>IF('لیست کل'!R1007="","",'لیست کل'!R1007)</f>
        <v/>
      </c>
      <c r="S1007" s="31" t="str">
        <f>IF('لیست کل'!S1007="","",'لیست کل'!S1007)</f>
        <v/>
      </c>
      <c r="T1007" s="88" t="str">
        <f>IF('لیست کل'!T1007="","",'لیست کل'!T1007)</f>
        <v/>
      </c>
    </row>
    <row r="1008" spans="1:20" ht="21" hidden="1">
      <c r="A1008" s="30">
        <f>IF('لیست کل'!A1008="","",'لیست کل'!A1008)</f>
        <v>1005</v>
      </c>
      <c r="B1008" s="30" t="str">
        <f>IF('لیست کل'!B1008="","",'لیست کل'!B1008)</f>
        <v/>
      </c>
      <c r="C1008" s="30" t="str">
        <f>IF('لیست کل'!C1008="","",'لیست کل'!C1008)</f>
        <v/>
      </c>
      <c r="D1008" s="30" t="str">
        <f>IF('لیست کل'!D1008="","",'لیست کل'!D1008)</f>
        <v/>
      </c>
      <c r="E1008" s="30" t="str">
        <f>IF('لیست کل'!E1008="","",'لیست کل'!E1008)</f>
        <v/>
      </c>
      <c r="F1008" s="30" t="str">
        <f>IF('لیست کل'!F1008="","",'لیست کل'!F1008)</f>
        <v/>
      </c>
      <c r="G1008" s="30" t="str">
        <f>IF('لیست کل'!G1008="","",'لیست کل'!G1008)</f>
        <v/>
      </c>
      <c r="H1008" s="30" t="str">
        <f>IF('لیست کل'!H1008="","",'لیست کل'!H1008)</f>
        <v/>
      </c>
      <c r="I1008" s="30" t="str">
        <f>IF('لیست کل'!I1008="","",'لیست کل'!I1008)</f>
        <v/>
      </c>
      <c r="J1008" s="30" t="str">
        <f>IF('لیست کل'!J1008="","",'لیست کل'!J1008)</f>
        <v/>
      </c>
      <c r="K1008" s="30" t="str">
        <f>IF('لیست کل'!K1008="","",'لیست کل'!K1008)</f>
        <v/>
      </c>
      <c r="L1008" s="30" t="str">
        <f>IF('لیست کل'!L1008="","",'لیست کل'!L1008)</f>
        <v/>
      </c>
      <c r="M1008" s="30" t="str">
        <f>IF('لیست کل'!M1008="","",'لیست کل'!M1008)</f>
        <v/>
      </c>
      <c r="N1008" s="30" t="str">
        <f>IF('لیست کل'!N1008="","",'لیست کل'!N1008)</f>
        <v/>
      </c>
      <c r="O1008" s="30" t="str">
        <f>IF('لیست کل'!O1008="","",'لیست کل'!O1008)</f>
        <v/>
      </c>
      <c r="P1008" s="30" t="str">
        <f>IF('لیست کل'!P1008="","",'لیست کل'!P1008)</f>
        <v/>
      </c>
      <c r="Q1008" s="30" t="str">
        <f>IF('لیست کل'!Q1008="","",'لیست کل'!Q1008)</f>
        <v/>
      </c>
      <c r="R1008" s="30" t="str">
        <f>IF('لیست کل'!R1008="","",'لیست کل'!R1008)</f>
        <v/>
      </c>
      <c r="S1008" s="30" t="str">
        <f>IF('لیست کل'!S1008="","",'لیست کل'!S1008)</f>
        <v/>
      </c>
      <c r="T1008" s="87" t="str">
        <f>IF('لیست کل'!T1008="","",'لیست کل'!T1008)</f>
        <v/>
      </c>
    </row>
    <row r="1009" spans="1:20" ht="21" hidden="1">
      <c r="A1009" s="31">
        <f>IF('لیست کل'!A1009="","",'لیست کل'!A1009)</f>
        <v>1006</v>
      </c>
      <c r="B1009" s="31" t="str">
        <f>IF('لیست کل'!B1009="","",'لیست کل'!B1009)</f>
        <v/>
      </c>
      <c r="C1009" s="31" t="str">
        <f>IF('لیست کل'!C1009="","",'لیست کل'!C1009)</f>
        <v/>
      </c>
      <c r="D1009" s="31" t="str">
        <f>IF('لیست کل'!D1009="","",'لیست کل'!D1009)</f>
        <v/>
      </c>
      <c r="E1009" s="31" t="str">
        <f>IF('لیست کل'!E1009="","",'لیست کل'!E1009)</f>
        <v/>
      </c>
      <c r="F1009" s="31" t="str">
        <f>IF('لیست کل'!F1009="","",'لیست کل'!F1009)</f>
        <v/>
      </c>
      <c r="G1009" s="31" t="str">
        <f>IF('لیست کل'!G1009="","",'لیست کل'!G1009)</f>
        <v/>
      </c>
      <c r="H1009" s="31" t="str">
        <f>IF('لیست کل'!H1009="","",'لیست کل'!H1009)</f>
        <v/>
      </c>
      <c r="I1009" s="31" t="str">
        <f>IF('لیست کل'!I1009="","",'لیست کل'!I1009)</f>
        <v/>
      </c>
      <c r="J1009" s="31" t="str">
        <f>IF('لیست کل'!J1009="","",'لیست کل'!J1009)</f>
        <v/>
      </c>
      <c r="K1009" s="31" t="str">
        <f>IF('لیست کل'!K1009="","",'لیست کل'!K1009)</f>
        <v/>
      </c>
      <c r="L1009" s="31" t="str">
        <f>IF('لیست کل'!L1009="","",'لیست کل'!L1009)</f>
        <v/>
      </c>
      <c r="M1009" s="31" t="str">
        <f>IF('لیست کل'!M1009="","",'لیست کل'!M1009)</f>
        <v/>
      </c>
      <c r="N1009" s="31" t="str">
        <f>IF('لیست کل'!N1009="","",'لیست کل'!N1009)</f>
        <v/>
      </c>
      <c r="O1009" s="31" t="str">
        <f>IF('لیست کل'!O1009="","",'لیست کل'!O1009)</f>
        <v/>
      </c>
      <c r="P1009" s="31" t="str">
        <f>IF('لیست کل'!P1009="","",'لیست کل'!P1009)</f>
        <v/>
      </c>
      <c r="Q1009" s="31" t="str">
        <f>IF('لیست کل'!Q1009="","",'لیست کل'!Q1009)</f>
        <v/>
      </c>
      <c r="R1009" s="31" t="str">
        <f>IF('لیست کل'!R1009="","",'لیست کل'!R1009)</f>
        <v/>
      </c>
      <c r="S1009" s="31" t="str">
        <f>IF('لیست کل'!S1009="","",'لیست کل'!S1009)</f>
        <v/>
      </c>
      <c r="T1009" s="88" t="str">
        <f>IF('لیست کل'!T1009="","",'لیست کل'!T1009)</f>
        <v/>
      </c>
    </row>
    <row r="1010" spans="1:20" ht="21" hidden="1">
      <c r="A1010" s="30">
        <f>IF('لیست کل'!A1010="","",'لیست کل'!A1010)</f>
        <v>1007</v>
      </c>
      <c r="B1010" s="30" t="str">
        <f>IF('لیست کل'!B1010="","",'لیست کل'!B1010)</f>
        <v/>
      </c>
      <c r="C1010" s="30" t="str">
        <f>IF('لیست کل'!C1010="","",'لیست کل'!C1010)</f>
        <v/>
      </c>
      <c r="D1010" s="30" t="str">
        <f>IF('لیست کل'!D1010="","",'لیست کل'!D1010)</f>
        <v/>
      </c>
      <c r="E1010" s="30" t="str">
        <f>IF('لیست کل'!E1010="","",'لیست کل'!E1010)</f>
        <v/>
      </c>
      <c r="F1010" s="30" t="str">
        <f>IF('لیست کل'!F1010="","",'لیست کل'!F1010)</f>
        <v/>
      </c>
      <c r="G1010" s="30" t="str">
        <f>IF('لیست کل'!G1010="","",'لیست کل'!G1010)</f>
        <v/>
      </c>
      <c r="H1010" s="30" t="str">
        <f>IF('لیست کل'!H1010="","",'لیست کل'!H1010)</f>
        <v/>
      </c>
      <c r="I1010" s="30" t="str">
        <f>IF('لیست کل'!I1010="","",'لیست کل'!I1010)</f>
        <v/>
      </c>
      <c r="J1010" s="30" t="str">
        <f>IF('لیست کل'!J1010="","",'لیست کل'!J1010)</f>
        <v/>
      </c>
      <c r="K1010" s="30" t="str">
        <f>IF('لیست کل'!K1010="","",'لیست کل'!K1010)</f>
        <v/>
      </c>
      <c r="L1010" s="30" t="str">
        <f>IF('لیست کل'!L1010="","",'لیست کل'!L1010)</f>
        <v/>
      </c>
      <c r="M1010" s="30" t="str">
        <f>IF('لیست کل'!M1010="","",'لیست کل'!M1010)</f>
        <v/>
      </c>
      <c r="N1010" s="30" t="str">
        <f>IF('لیست کل'!N1010="","",'لیست کل'!N1010)</f>
        <v/>
      </c>
      <c r="O1010" s="30" t="str">
        <f>IF('لیست کل'!O1010="","",'لیست کل'!O1010)</f>
        <v/>
      </c>
      <c r="P1010" s="30" t="str">
        <f>IF('لیست کل'!P1010="","",'لیست کل'!P1010)</f>
        <v/>
      </c>
      <c r="Q1010" s="30" t="str">
        <f>IF('لیست کل'!Q1010="","",'لیست کل'!Q1010)</f>
        <v/>
      </c>
      <c r="R1010" s="30" t="str">
        <f>IF('لیست کل'!R1010="","",'لیست کل'!R1010)</f>
        <v/>
      </c>
      <c r="S1010" s="30" t="str">
        <f>IF('لیست کل'!S1010="","",'لیست کل'!S1010)</f>
        <v/>
      </c>
      <c r="T1010" s="87" t="str">
        <f>IF('لیست کل'!T1010="","",'لیست کل'!T1010)</f>
        <v/>
      </c>
    </row>
    <row r="1011" spans="1:20" ht="21" hidden="1">
      <c r="A1011" s="31">
        <f>IF('لیست کل'!A1011="","",'لیست کل'!A1011)</f>
        <v>1008</v>
      </c>
      <c r="B1011" s="31" t="str">
        <f>IF('لیست کل'!B1011="","",'لیست کل'!B1011)</f>
        <v/>
      </c>
      <c r="C1011" s="31" t="str">
        <f>IF('لیست کل'!C1011="","",'لیست کل'!C1011)</f>
        <v/>
      </c>
      <c r="D1011" s="31" t="str">
        <f>IF('لیست کل'!D1011="","",'لیست کل'!D1011)</f>
        <v/>
      </c>
      <c r="E1011" s="31" t="str">
        <f>IF('لیست کل'!E1011="","",'لیست کل'!E1011)</f>
        <v/>
      </c>
      <c r="F1011" s="31" t="str">
        <f>IF('لیست کل'!F1011="","",'لیست کل'!F1011)</f>
        <v/>
      </c>
      <c r="G1011" s="31" t="str">
        <f>IF('لیست کل'!G1011="","",'لیست کل'!G1011)</f>
        <v/>
      </c>
      <c r="H1011" s="31" t="str">
        <f>IF('لیست کل'!H1011="","",'لیست کل'!H1011)</f>
        <v/>
      </c>
      <c r="I1011" s="31" t="str">
        <f>IF('لیست کل'!I1011="","",'لیست کل'!I1011)</f>
        <v/>
      </c>
      <c r="J1011" s="31" t="str">
        <f>IF('لیست کل'!J1011="","",'لیست کل'!J1011)</f>
        <v/>
      </c>
      <c r="K1011" s="31" t="str">
        <f>IF('لیست کل'!K1011="","",'لیست کل'!K1011)</f>
        <v/>
      </c>
      <c r="L1011" s="31" t="str">
        <f>IF('لیست کل'!L1011="","",'لیست کل'!L1011)</f>
        <v/>
      </c>
      <c r="M1011" s="31" t="str">
        <f>IF('لیست کل'!M1011="","",'لیست کل'!M1011)</f>
        <v/>
      </c>
      <c r="N1011" s="31" t="str">
        <f>IF('لیست کل'!N1011="","",'لیست کل'!N1011)</f>
        <v/>
      </c>
      <c r="O1011" s="31" t="str">
        <f>IF('لیست کل'!O1011="","",'لیست کل'!O1011)</f>
        <v/>
      </c>
      <c r="P1011" s="31" t="str">
        <f>IF('لیست کل'!P1011="","",'لیست کل'!P1011)</f>
        <v/>
      </c>
      <c r="Q1011" s="31" t="str">
        <f>IF('لیست کل'!Q1011="","",'لیست کل'!Q1011)</f>
        <v/>
      </c>
      <c r="R1011" s="31" t="str">
        <f>IF('لیست کل'!R1011="","",'لیست کل'!R1011)</f>
        <v/>
      </c>
      <c r="S1011" s="31" t="str">
        <f>IF('لیست کل'!S1011="","",'لیست کل'!S1011)</f>
        <v/>
      </c>
      <c r="T1011" s="88" t="str">
        <f>IF('لیست کل'!T1011="","",'لیست کل'!T1011)</f>
        <v/>
      </c>
    </row>
    <row r="1012" spans="1:20" ht="21" hidden="1">
      <c r="A1012" s="30">
        <f>IF('لیست کل'!A1012="","",'لیست کل'!A1012)</f>
        <v>1009</v>
      </c>
      <c r="B1012" s="30" t="str">
        <f>IF('لیست کل'!B1012="","",'لیست کل'!B1012)</f>
        <v/>
      </c>
      <c r="C1012" s="30" t="str">
        <f>IF('لیست کل'!C1012="","",'لیست کل'!C1012)</f>
        <v/>
      </c>
      <c r="D1012" s="30" t="str">
        <f>IF('لیست کل'!D1012="","",'لیست کل'!D1012)</f>
        <v/>
      </c>
      <c r="E1012" s="30" t="str">
        <f>IF('لیست کل'!E1012="","",'لیست کل'!E1012)</f>
        <v/>
      </c>
      <c r="F1012" s="30" t="str">
        <f>IF('لیست کل'!F1012="","",'لیست کل'!F1012)</f>
        <v/>
      </c>
      <c r="G1012" s="30" t="str">
        <f>IF('لیست کل'!G1012="","",'لیست کل'!G1012)</f>
        <v/>
      </c>
      <c r="H1012" s="30" t="str">
        <f>IF('لیست کل'!H1012="","",'لیست کل'!H1012)</f>
        <v/>
      </c>
      <c r="I1012" s="30" t="str">
        <f>IF('لیست کل'!I1012="","",'لیست کل'!I1012)</f>
        <v/>
      </c>
      <c r="J1012" s="30" t="str">
        <f>IF('لیست کل'!J1012="","",'لیست کل'!J1012)</f>
        <v/>
      </c>
      <c r="K1012" s="30" t="str">
        <f>IF('لیست کل'!K1012="","",'لیست کل'!K1012)</f>
        <v/>
      </c>
      <c r="L1012" s="30" t="str">
        <f>IF('لیست کل'!L1012="","",'لیست کل'!L1012)</f>
        <v/>
      </c>
      <c r="M1012" s="30" t="str">
        <f>IF('لیست کل'!M1012="","",'لیست کل'!M1012)</f>
        <v/>
      </c>
      <c r="N1012" s="30" t="str">
        <f>IF('لیست کل'!N1012="","",'لیست کل'!N1012)</f>
        <v/>
      </c>
      <c r="O1012" s="30" t="str">
        <f>IF('لیست کل'!O1012="","",'لیست کل'!O1012)</f>
        <v/>
      </c>
      <c r="P1012" s="30" t="str">
        <f>IF('لیست کل'!P1012="","",'لیست کل'!P1012)</f>
        <v/>
      </c>
      <c r="Q1012" s="30" t="str">
        <f>IF('لیست کل'!Q1012="","",'لیست کل'!Q1012)</f>
        <v/>
      </c>
      <c r="R1012" s="30" t="str">
        <f>IF('لیست کل'!R1012="","",'لیست کل'!R1012)</f>
        <v/>
      </c>
      <c r="S1012" s="30" t="str">
        <f>IF('لیست کل'!S1012="","",'لیست کل'!S1012)</f>
        <v/>
      </c>
      <c r="T1012" s="87" t="str">
        <f>IF('لیست کل'!T1012="","",'لیست کل'!T1012)</f>
        <v/>
      </c>
    </row>
    <row r="1013" spans="1:20" ht="21" hidden="1">
      <c r="A1013" s="31">
        <f>IF('لیست کل'!A1013="","",'لیست کل'!A1013)</f>
        <v>1010</v>
      </c>
      <c r="B1013" s="31" t="str">
        <f>IF('لیست کل'!B1013="","",'لیست کل'!B1013)</f>
        <v/>
      </c>
      <c r="C1013" s="31" t="str">
        <f>IF('لیست کل'!C1013="","",'لیست کل'!C1013)</f>
        <v/>
      </c>
      <c r="D1013" s="31" t="str">
        <f>IF('لیست کل'!D1013="","",'لیست کل'!D1013)</f>
        <v/>
      </c>
      <c r="E1013" s="31" t="str">
        <f>IF('لیست کل'!E1013="","",'لیست کل'!E1013)</f>
        <v/>
      </c>
      <c r="F1013" s="31" t="str">
        <f>IF('لیست کل'!F1013="","",'لیست کل'!F1013)</f>
        <v/>
      </c>
      <c r="G1013" s="31" t="str">
        <f>IF('لیست کل'!G1013="","",'لیست کل'!G1013)</f>
        <v/>
      </c>
      <c r="H1013" s="31" t="str">
        <f>IF('لیست کل'!H1013="","",'لیست کل'!H1013)</f>
        <v/>
      </c>
      <c r="I1013" s="31" t="str">
        <f>IF('لیست کل'!I1013="","",'لیست کل'!I1013)</f>
        <v/>
      </c>
      <c r="J1013" s="31" t="str">
        <f>IF('لیست کل'!J1013="","",'لیست کل'!J1013)</f>
        <v/>
      </c>
      <c r="K1013" s="31" t="str">
        <f>IF('لیست کل'!K1013="","",'لیست کل'!K1013)</f>
        <v/>
      </c>
      <c r="L1013" s="31" t="str">
        <f>IF('لیست کل'!L1013="","",'لیست کل'!L1013)</f>
        <v/>
      </c>
      <c r="M1013" s="31" t="str">
        <f>IF('لیست کل'!M1013="","",'لیست کل'!M1013)</f>
        <v/>
      </c>
      <c r="N1013" s="31" t="str">
        <f>IF('لیست کل'!N1013="","",'لیست کل'!N1013)</f>
        <v/>
      </c>
      <c r="O1013" s="31" t="str">
        <f>IF('لیست کل'!O1013="","",'لیست کل'!O1013)</f>
        <v/>
      </c>
      <c r="P1013" s="31" t="str">
        <f>IF('لیست کل'!P1013="","",'لیست کل'!P1013)</f>
        <v/>
      </c>
      <c r="Q1013" s="31" t="str">
        <f>IF('لیست کل'!Q1013="","",'لیست کل'!Q1013)</f>
        <v/>
      </c>
      <c r="R1013" s="31" t="str">
        <f>IF('لیست کل'!R1013="","",'لیست کل'!R1013)</f>
        <v/>
      </c>
      <c r="S1013" s="31" t="str">
        <f>IF('لیست کل'!S1013="","",'لیست کل'!S1013)</f>
        <v/>
      </c>
      <c r="T1013" s="88" t="str">
        <f>IF('لیست کل'!T1013="","",'لیست کل'!T1013)</f>
        <v/>
      </c>
    </row>
    <row r="1014" spans="1:20" ht="21" hidden="1">
      <c r="A1014" s="30">
        <f>IF('لیست کل'!A1014="","",'لیست کل'!A1014)</f>
        <v>1011</v>
      </c>
      <c r="B1014" s="30" t="str">
        <f>IF('لیست کل'!B1014="","",'لیست کل'!B1014)</f>
        <v/>
      </c>
      <c r="C1014" s="30" t="str">
        <f>IF('لیست کل'!C1014="","",'لیست کل'!C1014)</f>
        <v/>
      </c>
      <c r="D1014" s="30" t="str">
        <f>IF('لیست کل'!D1014="","",'لیست کل'!D1014)</f>
        <v/>
      </c>
      <c r="E1014" s="30" t="str">
        <f>IF('لیست کل'!E1014="","",'لیست کل'!E1014)</f>
        <v/>
      </c>
      <c r="F1014" s="30" t="str">
        <f>IF('لیست کل'!F1014="","",'لیست کل'!F1014)</f>
        <v/>
      </c>
      <c r="G1014" s="30" t="str">
        <f>IF('لیست کل'!G1014="","",'لیست کل'!G1014)</f>
        <v/>
      </c>
      <c r="H1014" s="30" t="str">
        <f>IF('لیست کل'!H1014="","",'لیست کل'!H1014)</f>
        <v/>
      </c>
      <c r="I1014" s="30" t="str">
        <f>IF('لیست کل'!I1014="","",'لیست کل'!I1014)</f>
        <v/>
      </c>
      <c r="J1014" s="30" t="str">
        <f>IF('لیست کل'!J1014="","",'لیست کل'!J1014)</f>
        <v/>
      </c>
      <c r="K1014" s="30" t="str">
        <f>IF('لیست کل'!K1014="","",'لیست کل'!K1014)</f>
        <v/>
      </c>
      <c r="L1014" s="30" t="str">
        <f>IF('لیست کل'!L1014="","",'لیست کل'!L1014)</f>
        <v/>
      </c>
      <c r="M1014" s="30" t="str">
        <f>IF('لیست کل'!M1014="","",'لیست کل'!M1014)</f>
        <v/>
      </c>
      <c r="N1014" s="30" t="str">
        <f>IF('لیست کل'!N1014="","",'لیست کل'!N1014)</f>
        <v/>
      </c>
      <c r="O1014" s="30" t="str">
        <f>IF('لیست کل'!O1014="","",'لیست کل'!O1014)</f>
        <v/>
      </c>
      <c r="P1014" s="30" t="str">
        <f>IF('لیست کل'!P1014="","",'لیست کل'!P1014)</f>
        <v/>
      </c>
      <c r="Q1014" s="30" t="str">
        <f>IF('لیست کل'!Q1014="","",'لیست کل'!Q1014)</f>
        <v/>
      </c>
      <c r="R1014" s="30" t="str">
        <f>IF('لیست کل'!R1014="","",'لیست کل'!R1014)</f>
        <v/>
      </c>
      <c r="S1014" s="30" t="str">
        <f>IF('لیست کل'!S1014="","",'لیست کل'!S1014)</f>
        <v/>
      </c>
      <c r="T1014" s="87" t="str">
        <f>IF('لیست کل'!T1014="","",'لیست کل'!T1014)</f>
        <v/>
      </c>
    </row>
    <row r="1015" spans="1:20" ht="21" hidden="1">
      <c r="A1015" s="31">
        <f>IF('لیست کل'!A1015="","",'لیست کل'!A1015)</f>
        <v>1012</v>
      </c>
      <c r="B1015" s="31" t="str">
        <f>IF('لیست کل'!B1015="","",'لیست کل'!B1015)</f>
        <v/>
      </c>
      <c r="C1015" s="31" t="str">
        <f>IF('لیست کل'!C1015="","",'لیست کل'!C1015)</f>
        <v/>
      </c>
      <c r="D1015" s="31" t="str">
        <f>IF('لیست کل'!D1015="","",'لیست کل'!D1015)</f>
        <v/>
      </c>
      <c r="E1015" s="31" t="str">
        <f>IF('لیست کل'!E1015="","",'لیست کل'!E1015)</f>
        <v/>
      </c>
      <c r="F1015" s="31" t="str">
        <f>IF('لیست کل'!F1015="","",'لیست کل'!F1015)</f>
        <v/>
      </c>
      <c r="G1015" s="31" t="str">
        <f>IF('لیست کل'!G1015="","",'لیست کل'!G1015)</f>
        <v/>
      </c>
      <c r="H1015" s="31" t="str">
        <f>IF('لیست کل'!H1015="","",'لیست کل'!H1015)</f>
        <v/>
      </c>
      <c r="I1015" s="31" t="str">
        <f>IF('لیست کل'!I1015="","",'لیست کل'!I1015)</f>
        <v/>
      </c>
      <c r="J1015" s="31" t="str">
        <f>IF('لیست کل'!J1015="","",'لیست کل'!J1015)</f>
        <v/>
      </c>
      <c r="K1015" s="31" t="str">
        <f>IF('لیست کل'!K1015="","",'لیست کل'!K1015)</f>
        <v/>
      </c>
      <c r="L1015" s="31" t="str">
        <f>IF('لیست کل'!L1015="","",'لیست کل'!L1015)</f>
        <v/>
      </c>
      <c r="M1015" s="31" t="str">
        <f>IF('لیست کل'!M1015="","",'لیست کل'!M1015)</f>
        <v/>
      </c>
      <c r="N1015" s="31" t="str">
        <f>IF('لیست کل'!N1015="","",'لیست کل'!N1015)</f>
        <v/>
      </c>
      <c r="O1015" s="31" t="str">
        <f>IF('لیست کل'!O1015="","",'لیست کل'!O1015)</f>
        <v/>
      </c>
      <c r="P1015" s="31" t="str">
        <f>IF('لیست کل'!P1015="","",'لیست کل'!P1015)</f>
        <v/>
      </c>
      <c r="Q1015" s="31" t="str">
        <f>IF('لیست کل'!Q1015="","",'لیست کل'!Q1015)</f>
        <v/>
      </c>
      <c r="R1015" s="31" t="str">
        <f>IF('لیست کل'!R1015="","",'لیست کل'!R1015)</f>
        <v/>
      </c>
      <c r="S1015" s="31" t="str">
        <f>IF('لیست کل'!S1015="","",'لیست کل'!S1015)</f>
        <v/>
      </c>
      <c r="T1015" s="88" t="str">
        <f>IF('لیست کل'!T1015="","",'لیست کل'!T1015)</f>
        <v/>
      </c>
    </row>
    <row r="1016" spans="1:20" ht="21" hidden="1">
      <c r="A1016" s="30">
        <f>IF('لیست کل'!A1016="","",'لیست کل'!A1016)</f>
        <v>1013</v>
      </c>
      <c r="B1016" s="30" t="str">
        <f>IF('لیست کل'!B1016="","",'لیست کل'!B1016)</f>
        <v/>
      </c>
      <c r="C1016" s="30" t="str">
        <f>IF('لیست کل'!C1016="","",'لیست کل'!C1016)</f>
        <v/>
      </c>
      <c r="D1016" s="30" t="str">
        <f>IF('لیست کل'!D1016="","",'لیست کل'!D1016)</f>
        <v/>
      </c>
      <c r="E1016" s="30" t="str">
        <f>IF('لیست کل'!E1016="","",'لیست کل'!E1016)</f>
        <v/>
      </c>
      <c r="F1016" s="30" t="str">
        <f>IF('لیست کل'!F1016="","",'لیست کل'!F1016)</f>
        <v/>
      </c>
      <c r="G1016" s="30" t="str">
        <f>IF('لیست کل'!G1016="","",'لیست کل'!G1016)</f>
        <v/>
      </c>
      <c r="H1016" s="30" t="str">
        <f>IF('لیست کل'!H1016="","",'لیست کل'!H1016)</f>
        <v/>
      </c>
      <c r="I1016" s="30" t="str">
        <f>IF('لیست کل'!I1016="","",'لیست کل'!I1016)</f>
        <v/>
      </c>
      <c r="J1016" s="30" t="str">
        <f>IF('لیست کل'!J1016="","",'لیست کل'!J1016)</f>
        <v/>
      </c>
      <c r="K1016" s="30" t="str">
        <f>IF('لیست کل'!K1016="","",'لیست کل'!K1016)</f>
        <v/>
      </c>
      <c r="L1016" s="30" t="str">
        <f>IF('لیست کل'!L1016="","",'لیست کل'!L1016)</f>
        <v/>
      </c>
      <c r="M1016" s="30" t="str">
        <f>IF('لیست کل'!M1016="","",'لیست کل'!M1016)</f>
        <v/>
      </c>
      <c r="N1016" s="30" t="str">
        <f>IF('لیست کل'!N1016="","",'لیست کل'!N1016)</f>
        <v/>
      </c>
      <c r="O1016" s="30" t="str">
        <f>IF('لیست کل'!O1016="","",'لیست کل'!O1016)</f>
        <v/>
      </c>
      <c r="P1016" s="30" t="str">
        <f>IF('لیست کل'!P1016="","",'لیست کل'!P1016)</f>
        <v/>
      </c>
      <c r="Q1016" s="30" t="str">
        <f>IF('لیست کل'!Q1016="","",'لیست کل'!Q1016)</f>
        <v/>
      </c>
      <c r="R1016" s="30" t="str">
        <f>IF('لیست کل'!R1016="","",'لیست کل'!R1016)</f>
        <v/>
      </c>
      <c r="S1016" s="30" t="str">
        <f>IF('لیست کل'!S1016="","",'لیست کل'!S1016)</f>
        <v/>
      </c>
      <c r="T1016" s="87" t="str">
        <f>IF('لیست کل'!T1016="","",'لیست کل'!T1016)</f>
        <v/>
      </c>
    </row>
    <row r="1017" spans="1:20" ht="21" hidden="1">
      <c r="A1017" s="31">
        <f>IF('لیست کل'!A1017="","",'لیست کل'!A1017)</f>
        <v>1014</v>
      </c>
      <c r="B1017" s="31" t="str">
        <f>IF('لیست کل'!B1017="","",'لیست کل'!B1017)</f>
        <v/>
      </c>
      <c r="C1017" s="31" t="str">
        <f>IF('لیست کل'!C1017="","",'لیست کل'!C1017)</f>
        <v/>
      </c>
      <c r="D1017" s="31" t="str">
        <f>IF('لیست کل'!D1017="","",'لیست کل'!D1017)</f>
        <v/>
      </c>
      <c r="E1017" s="31" t="str">
        <f>IF('لیست کل'!E1017="","",'لیست کل'!E1017)</f>
        <v/>
      </c>
      <c r="F1017" s="31" t="str">
        <f>IF('لیست کل'!F1017="","",'لیست کل'!F1017)</f>
        <v/>
      </c>
      <c r="G1017" s="31" t="str">
        <f>IF('لیست کل'!G1017="","",'لیست کل'!G1017)</f>
        <v/>
      </c>
      <c r="H1017" s="31" t="str">
        <f>IF('لیست کل'!H1017="","",'لیست کل'!H1017)</f>
        <v/>
      </c>
      <c r="I1017" s="31" t="str">
        <f>IF('لیست کل'!I1017="","",'لیست کل'!I1017)</f>
        <v/>
      </c>
      <c r="J1017" s="31" t="str">
        <f>IF('لیست کل'!J1017="","",'لیست کل'!J1017)</f>
        <v/>
      </c>
      <c r="K1017" s="31" t="str">
        <f>IF('لیست کل'!K1017="","",'لیست کل'!K1017)</f>
        <v/>
      </c>
      <c r="L1017" s="31" t="str">
        <f>IF('لیست کل'!L1017="","",'لیست کل'!L1017)</f>
        <v/>
      </c>
      <c r="M1017" s="31" t="str">
        <f>IF('لیست کل'!M1017="","",'لیست کل'!M1017)</f>
        <v/>
      </c>
      <c r="N1017" s="31" t="str">
        <f>IF('لیست کل'!N1017="","",'لیست کل'!N1017)</f>
        <v/>
      </c>
      <c r="O1017" s="31" t="str">
        <f>IF('لیست کل'!O1017="","",'لیست کل'!O1017)</f>
        <v/>
      </c>
      <c r="P1017" s="31" t="str">
        <f>IF('لیست کل'!P1017="","",'لیست کل'!P1017)</f>
        <v/>
      </c>
      <c r="Q1017" s="31" t="str">
        <f>IF('لیست کل'!Q1017="","",'لیست کل'!Q1017)</f>
        <v/>
      </c>
      <c r="R1017" s="31" t="str">
        <f>IF('لیست کل'!R1017="","",'لیست کل'!R1017)</f>
        <v/>
      </c>
      <c r="S1017" s="31" t="str">
        <f>IF('لیست کل'!S1017="","",'لیست کل'!S1017)</f>
        <v/>
      </c>
      <c r="T1017" s="88" t="str">
        <f>IF('لیست کل'!T1017="","",'لیست کل'!T1017)</f>
        <v/>
      </c>
    </row>
    <row r="1018" spans="1:20" ht="21" hidden="1">
      <c r="A1018" s="30">
        <f>IF('لیست کل'!A1018="","",'لیست کل'!A1018)</f>
        <v>1015</v>
      </c>
      <c r="B1018" s="30" t="str">
        <f>IF('لیست کل'!B1018="","",'لیست کل'!B1018)</f>
        <v/>
      </c>
      <c r="C1018" s="30" t="str">
        <f>IF('لیست کل'!C1018="","",'لیست کل'!C1018)</f>
        <v/>
      </c>
      <c r="D1018" s="30" t="str">
        <f>IF('لیست کل'!D1018="","",'لیست کل'!D1018)</f>
        <v/>
      </c>
      <c r="E1018" s="30" t="str">
        <f>IF('لیست کل'!E1018="","",'لیست کل'!E1018)</f>
        <v/>
      </c>
      <c r="F1018" s="30" t="str">
        <f>IF('لیست کل'!F1018="","",'لیست کل'!F1018)</f>
        <v/>
      </c>
      <c r="G1018" s="30" t="str">
        <f>IF('لیست کل'!G1018="","",'لیست کل'!G1018)</f>
        <v/>
      </c>
      <c r="H1018" s="30" t="str">
        <f>IF('لیست کل'!H1018="","",'لیست کل'!H1018)</f>
        <v/>
      </c>
      <c r="I1018" s="30" t="str">
        <f>IF('لیست کل'!I1018="","",'لیست کل'!I1018)</f>
        <v/>
      </c>
      <c r="J1018" s="30" t="str">
        <f>IF('لیست کل'!J1018="","",'لیست کل'!J1018)</f>
        <v/>
      </c>
      <c r="K1018" s="30" t="str">
        <f>IF('لیست کل'!K1018="","",'لیست کل'!K1018)</f>
        <v/>
      </c>
      <c r="L1018" s="30" t="str">
        <f>IF('لیست کل'!L1018="","",'لیست کل'!L1018)</f>
        <v/>
      </c>
      <c r="M1018" s="30" t="str">
        <f>IF('لیست کل'!M1018="","",'لیست کل'!M1018)</f>
        <v/>
      </c>
      <c r="N1018" s="30" t="str">
        <f>IF('لیست کل'!N1018="","",'لیست کل'!N1018)</f>
        <v/>
      </c>
      <c r="O1018" s="30" t="str">
        <f>IF('لیست کل'!O1018="","",'لیست کل'!O1018)</f>
        <v/>
      </c>
      <c r="P1018" s="30" t="str">
        <f>IF('لیست کل'!P1018="","",'لیست کل'!P1018)</f>
        <v/>
      </c>
      <c r="Q1018" s="30" t="str">
        <f>IF('لیست کل'!Q1018="","",'لیست کل'!Q1018)</f>
        <v/>
      </c>
      <c r="R1018" s="30" t="str">
        <f>IF('لیست کل'!R1018="","",'لیست کل'!R1018)</f>
        <v/>
      </c>
      <c r="S1018" s="30" t="str">
        <f>IF('لیست کل'!S1018="","",'لیست کل'!S1018)</f>
        <v/>
      </c>
      <c r="T1018" s="87" t="str">
        <f>IF('لیست کل'!T1018="","",'لیست کل'!T1018)</f>
        <v/>
      </c>
    </row>
    <row r="1019" spans="1:20" ht="21" hidden="1">
      <c r="A1019" s="31">
        <f>IF('لیست کل'!A1019="","",'لیست کل'!A1019)</f>
        <v>1016</v>
      </c>
      <c r="B1019" s="31" t="str">
        <f>IF('لیست کل'!B1019="","",'لیست کل'!B1019)</f>
        <v/>
      </c>
      <c r="C1019" s="31" t="str">
        <f>IF('لیست کل'!C1019="","",'لیست کل'!C1019)</f>
        <v/>
      </c>
      <c r="D1019" s="31" t="str">
        <f>IF('لیست کل'!D1019="","",'لیست کل'!D1019)</f>
        <v/>
      </c>
      <c r="E1019" s="31" t="str">
        <f>IF('لیست کل'!E1019="","",'لیست کل'!E1019)</f>
        <v/>
      </c>
      <c r="F1019" s="31" t="str">
        <f>IF('لیست کل'!F1019="","",'لیست کل'!F1019)</f>
        <v/>
      </c>
      <c r="G1019" s="31" t="str">
        <f>IF('لیست کل'!G1019="","",'لیست کل'!G1019)</f>
        <v/>
      </c>
      <c r="H1019" s="31" t="str">
        <f>IF('لیست کل'!H1019="","",'لیست کل'!H1019)</f>
        <v/>
      </c>
      <c r="I1019" s="31" t="str">
        <f>IF('لیست کل'!I1019="","",'لیست کل'!I1019)</f>
        <v/>
      </c>
      <c r="J1019" s="31" t="str">
        <f>IF('لیست کل'!J1019="","",'لیست کل'!J1019)</f>
        <v/>
      </c>
      <c r="K1019" s="31" t="str">
        <f>IF('لیست کل'!K1019="","",'لیست کل'!K1019)</f>
        <v/>
      </c>
      <c r="L1019" s="31" t="str">
        <f>IF('لیست کل'!L1019="","",'لیست کل'!L1019)</f>
        <v/>
      </c>
      <c r="M1019" s="31" t="str">
        <f>IF('لیست کل'!M1019="","",'لیست کل'!M1019)</f>
        <v/>
      </c>
      <c r="N1019" s="31" t="str">
        <f>IF('لیست کل'!N1019="","",'لیست کل'!N1019)</f>
        <v/>
      </c>
      <c r="O1019" s="31" t="str">
        <f>IF('لیست کل'!O1019="","",'لیست کل'!O1019)</f>
        <v/>
      </c>
      <c r="P1019" s="31" t="str">
        <f>IF('لیست کل'!P1019="","",'لیست کل'!P1019)</f>
        <v/>
      </c>
      <c r="Q1019" s="31" t="str">
        <f>IF('لیست کل'!Q1019="","",'لیست کل'!Q1019)</f>
        <v/>
      </c>
      <c r="R1019" s="31" t="str">
        <f>IF('لیست کل'!R1019="","",'لیست کل'!R1019)</f>
        <v/>
      </c>
      <c r="S1019" s="31" t="str">
        <f>IF('لیست کل'!S1019="","",'لیست کل'!S1019)</f>
        <v/>
      </c>
      <c r="T1019" s="88" t="str">
        <f>IF('لیست کل'!T1019="","",'لیست کل'!T1019)</f>
        <v/>
      </c>
    </row>
    <row r="1020" spans="1:20" ht="21" hidden="1">
      <c r="A1020" s="30">
        <f>IF('لیست کل'!A1020="","",'لیست کل'!A1020)</f>
        <v>1017</v>
      </c>
      <c r="B1020" s="30" t="str">
        <f>IF('لیست کل'!B1020="","",'لیست کل'!B1020)</f>
        <v/>
      </c>
      <c r="C1020" s="30" t="str">
        <f>IF('لیست کل'!C1020="","",'لیست کل'!C1020)</f>
        <v/>
      </c>
      <c r="D1020" s="30" t="str">
        <f>IF('لیست کل'!D1020="","",'لیست کل'!D1020)</f>
        <v/>
      </c>
      <c r="E1020" s="30" t="str">
        <f>IF('لیست کل'!E1020="","",'لیست کل'!E1020)</f>
        <v/>
      </c>
      <c r="F1020" s="30" t="str">
        <f>IF('لیست کل'!F1020="","",'لیست کل'!F1020)</f>
        <v/>
      </c>
      <c r="G1020" s="30" t="str">
        <f>IF('لیست کل'!G1020="","",'لیست کل'!G1020)</f>
        <v/>
      </c>
      <c r="H1020" s="30" t="str">
        <f>IF('لیست کل'!H1020="","",'لیست کل'!H1020)</f>
        <v/>
      </c>
      <c r="I1020" s="30" t="str">
        <f>IF('لیست کل'!I1020="","",'لیست کل'!I1020)</f>
        <v/>
      </c>
      <c r="J1020" s="30" t="str">
        <f>IF('لیست کل'!J1020="","",'لیست کل'!J1020)</f>
        <v/>
      </c>
      <c r="K1020" s="30" t="str">
        <f>IF('لیست کل'!K1020="","",'لیست کل'!K1020)</f>
        <v/>
      </c>
      <c r="L1020" s="30" t="str">
        <f>IF('لیست کل'!L1020="","",'لیست کل'!L1020)</f>
        <v/>
      </c>
      <c r="M1020" s="30" t="str">
        <f>IF('لیست کل'!M1020="","",'لیست کل'!M1020)</f>
        <v/>
      </c>
      <c r="N1020" s="30" t="str">
        <f>IF('لیست کل'!N1020="","",'لیست کل'!N1020)</f>
        <v/>
      </c>
      <c r="O1020" s="30" t="str">
        <f>IF('لیست کل'!O1020="","",'لیست کل'!O1020)</f>
        <v/>
      </c>
      <c r="P1020" s="30" t="str">
        <f>IF('لیست کل'!P1020="","",'لیست کل'!P1020)</f>
        <v/>
      </c>
      <c r="Q1020" s="30" t="str">
        <f>IF('لیست کل'!Q1020="","",'لیست کل'!Q1020)</f>
        <v/>
      </c>
      <c r="R1020" s="30" t="str">
        <f>IF('لیست کل'!R1020="","",'لیست کل'!R1020)</f>
        <v/>
      </c>
      <c r="S1020" s="30" t="str">
        <f>IF('لیست کل'!S1020="","",'لیست کل'!S1020)</f>
        <v/>
      </c>
      <c r="T1020" s="87" t="str">
        <f>IF('لیست کل'!T1020="","",'لیست کل'!T1020)</f>
        <v/>
      </c>
    </row>
    <row r="1021" spans="1:20" ht="21" hidden="1">
      <c r="A1021" s="31">
        <f>IF('لیست کل'!A1021="","",'لیست کل'!A1021)</f>
        <v>1018</v>
      </c>
      <c r="B1021" s="31" t="str">
        <f>IF('لیست کل'!B1021="","",'لیست کل'!B1021)</f>
        <v/>
      </c>
      <c r="C1021" s="31" t="str">
        <f>IF('لیست کل'!C1021="","",'لیست کل'!C1021)</f>
        <v/>
      </c>
      <c r="D1021" s="31" t="str">
        <f>IF('لیست کل'!D1021="","",'لیست کل'!D1021)</f>
        <v/>
      </c>
      <c r="E1021" s="31" t="str">
        <f>IF('لیست کل'!E1021="","",'لیست کل'!E1021)</f>
        <v/>
      </c>
      <c r="F1021" s="31" t="str">
        <f>IF('لیست کل'!F1021="","",'لیست کل'!F1021)</f>
        <v/>
      </c>
      <c r="G1021" s="31" t="str">
        <f>IF('لیست کل'!G1021="","",'لیست کل'!G1021)</f>
        <v/>
      </c>
      <c r="H1021" s="31" t="str">
        <f>IF('لیست کل'!H1021="","",'لیست کل'!H1021)</f>
        <v/>
      </c>
      <c r="I1021" s="31" t="str">
        <f>IF('لیست کل'!I1021="","",'لیست کل'!I1021)</f>
        <v/>
      </c>
      <c r="J1021" s="31" t="str">
        <f>IF('لیست کل'!J1021="","",'لیست کل'!J1021)</f>
        <v/>
      </c>
      <c r="K1021" s="31" t="str">
        <f>IF('لیست کل'!K1021="","",'لیست کل'!K1021)</f>
        <v/>
      </c>
      <c r="L1021" s="31" t="str">
        <f>IF('لیست کل'!L1021="","",'لیست کل'!L1021)</f>
        <v/>
      </c>
      <c r="M1021" s="31" t="str">
        <f>IF('لیست کل'!M1021="","",'لیست کل'!M1021)</f>
        <v/>
      </c>
      <c r="N1021" s="31" t="str">
        <f>IF('لیست کل'!N1021="","",'لیست کل'!N1021)</f>
        <v/>
      </c>
      <c r="O1021" s="31" t="str">
        <f>IF('لیست کل'!O1021="","",'لیست کل'!O1021)</f>
        <v/>
      </c>
      <c r="P1021" s="31" t="str">
        <f>IF('لیست کل'!P1021="","",'لیست کل'!P1021)</f>
        <v/>
      </c>
      <c r="Q1021" s="31" t="str">
        <f>IF('لیست کل'!Q1021="","",'لیست کل'!Q1021)</f>
        <v/>
      </c>
      <c r="R1021" s="31" t="str">
        <f>IF('لیست کل'!R1021="","",'لیست کل'!R1021)</f>
        <v/>
      </c>
      <c r="S1021" s="31" t="str">
        <f>IF('لیست کل'!S1021="","",'لیست کل'!S1021)</f>
        <v/>
      </c>
      <c r="T1021" s="88" t="str">
        <f>IF('لیست کل'!T1021="","",'لیست کل'!T1021)</f>
        <v/>
      </c>
    </row>
    <row r="1022" spans="1:20" ht="21" hidden="1">
      <c r="A1022" s="30">
        <f>IF('لیست کل'!A1022="","",'لیست کل'!A1022)</f>
        <v>1019</v>
      </c>
      <c r="B1022" s="30" t="str">
        <f>IF('لیست کل'!B1022="","",'لیست کل'!B1022)</f>
        <v/>
      </c>
      <c r="C1022" s="30" t="str">
        <f>IF('لیست کل'!C1022="","",'لیست کل'!C1022)</f>
        <v/>
      </c>
      <c r="D1022" s="30" t="str">
        <f>IF('لیست کل'!D1022="","",'لیست کل'!D1022)</f>
        <v/>
      </c>
      <c r="E1022" s="30" t="str">
        <f>IF('لیست کل'!E1022="","",'لیست کل'!E1022)</f>
        <v/>
      </c>
      <c r="F1022" s="30" t="str">
        <f>IF('لیست کل'!F1022="","",'لیست کل'!F1022)</f>
        <v/>
      </c>
      <c r="G1022" s="30" t="str">
        <f>IF('لیست کل'!G1022="","",'لیست کل'!G1022)</f>
        <v/>
      </c>
      <c r="H1022" s="30" t="str">
        <f>IF('لیست کل'!H1022="","",'لیست کل'!H1022)</f>
        <v/>
      </c>
      <c r="I1022" s="30" t="str">
        <f>IF('لیست کل'!I1022="","",'لیست کل'!I1022)</f>
        <v/>
      </c>
      <c r="J1022" s="30" t="str">
        <f>IF('لیست کل'!J1022="","",'لیست کل'!J1022)</f>
        <v/>
      </c>
      <c r="K1022" s="30" t="str">
        <f>IF('لیست کل'!K1022="","",'لیست کل'!K1022)</f>
        <v/>
      </c>
      <c r="L1022" s="30" t="str">
        <f>IF('لیست کل'!L1022="","",'لیست کل'!L1022)</f>
        <v/>
      </c>
      <c r="M1022" s="30" t="str">
        <f>IF('لیست کل'!M1022="","",'لیست کل'!M1022)</f>
        <v/>
      </c>
      <c r="N1022" s="30" t="str">
        <f>IF('لیست کل'!N1022="","",'لیست کل'!N1022)</f>
        <v/>
      </c>
      <c r="O1022" s="30" t="str">
        <f>IF('لیست کل'!O1022="","",'لیست کل'!O1022)</f>
        <v/>
      </c>
      <c r="P1022" s="30" t="str">
        <f>IF('لیست کل'!P1022="","",'لیست کل'!P1022)</f>
        <v/>
      </c>
      <c r="Q1022" s="30" t="str">
        <f>IF('لیست کل'!Q1022="","",'لیست کل'!Q1022)</f>
        <v/>
      </c>
      <c r="R1022" s="30" t="str">
        <f>IF('لیست کل'!R1022="","",'لیست کل'!R1022)</f>
        <v/>
      </c>
      <c r="S1022" s="30" t="str">
        <f>IF('لیست کل'!S1022="","",'لیست کل'!S1022)</f>
        <v/>
      </c>
      <c r="T1022" s="87" t="str">
        <f>IF('لیست کل'!T1022="","",'لیست کل'!T1022)</f>
        <v/>
      </c>
    </row>
    <row r="1023" spans="1:20" ht="21" hidden="1">
      <c r="A1023" s="31">
        <f>IF('لیست کل'!A1023="","",'لیست کل'!A1023)</f>
        <v>1020</v>
      </c>
      <c r="B1023" s="31" t="str">
        <f>IF('لیست کل'!B1023="","",'لیست کل'!B1023)</f>
        <v/>
      </c>
      <c r="C1023" s="31" t="str">
        <f>IF('لیست کل'!C1023="","",'لیست کل'!C1023)</f>
        <v/>
      </c>
      <c r="D1023" s="31" t="str">
        <f>IF('لیست کل'!D1023="","",'لیست کل'!D1023)</f>
        <v/>
      </c>
      <c r="E1023" s="31" t="str">
        <f>IF('لیست کل'!E1023="","",'لیست کل'!E1023)</f>
        <v/>
      </c>
      <c r="F1023" s="31" t="str">
        <f>IF('لیست کل'!F1023="","",'لیست کل'!F1023)</f>
        <v/>
      </c>
      <c r="G1023" s="31" t="str">
        <f>IF('لیست کل'!G1023="","",'لیست کل'!G1023)</f>
        <v/>
      </c>
      <c r="H1023" s="31" t="str">
        <f>IF('لیست کل'!H1023="","",'لیست کل'!H1023)</f>
        <v/>
      </c>
      <c r="I1023" s="31" t="str">
        <f>IF('لیست کل'!I1023="","",'لیست کل'!I1023)</f>
        <v/>
      </c>
      <c r="J1023" s="31" t="str">
        <f>IF('لیست کل'!J1023="","",'لیست کل'!J1023)</f>
        <v/>
      </c>
      <c r="K1023" s="31" t="str">
        <f>IF('لیست کل'!K1023="","",'لیست کل'!K1023)</f>
        <v/>
      </c>
      <c r="L1023" s="31" t="str">
        <f>IF('لیست کل'!L1023="","",'لیست کل'!L1023)</f>
        <v/>
      </c>
      <c r="M1023" s="31" t="str">
        <f>IF('لیست کل'!M1023="","",'لیست کل'!M1023)</f>
        <v/>
      </c>
      <c r="N1023" s="31" t="str">
        <f>IF('لیست کل'!N1023="","",'لیست کل'!N1023)</f>
        <v/>
      </c>
      <c r="O1023" s="31" t="str">
        <f>IF('لیست کل'!O1023="","",'لیست کل'!O1023)</f>
        <v/>
      </c>
      <c r="P1023" s="31" t="str">
        <f>IF('لیست کل'!P1023="","",'لیست کل'!P1023)</f>
        <v/>
      </c>
      <c r="Q1023" s="31" t="str">
        <f>IF('لیست کل'!Q1023="","",'لیست کل'!Q1023)</f>
        <v/>
      </c>
      <c r="R1023" s="31" t="str">
        <f>IF('لیست کل'!R1023="","",'لیست کل'!R1023)</f>
        <v/>
      </c>
      <c r="S1023" s="31" t="str">
        <f>IF('لیست کل'!S1023="","",'لیست کل'!S1023)</f>
        <v/>
      </c>
      <c r="T1023" s="88" t="str">
        <f>IF('لیست کل'!T1023="","",'لیست کل'!T1023)</f>
        <v/>
      </c>
    </row>
    <row r="1024" spans="1:20" ht="21" hidden="1">
      <c r="A1024" s="30">
        <f>IF('لیست کل'!A1024="","",'لیست کل'!A1024)</f>
        <v>1021</v>
      </c>
      <c r="B1024" s="30" t="str">
        <f>IF('لیست کل'!B1024="","",'لیست کل'!B1024)</f>
        <v/>
      </c>
      <c r="C1024" s="30" t="str">
        <f>IF('لیست کل'!C1024="","",'لیست کل'!C1024)</f>
        <v/>
      </c>
      <c r="D1024" s="30" t="str">
        <f>IF('لیست کل'!D1024="","",'لیست کل'!D1024)</f>
        <v/>
      </c>
      <c r="E1024" s="30" t="str">
        <f>IF('لیست کل'!E1024="","",'لیست کل'!E1024)</f>
        <v/>
      </c>
      <c r="F1024" s="30" t="str">
        <f>IF('لیست کل'!F1024="","",'لیست کل'!F1024)</f>
        <v/>
      </c>
      <c r="G1024" s="30" t="str">
        <f>IF('لیست کل'!G1024="","",'لیست کل'!G1024)</f>
        <v/>
      </c>
      <c r="H1024" s="30" t="str">
        <f>IF('لیست کل'!H1024="","",'لیست کل'!H1024)</f>
        <v/>
      </c>
      <c r="I1024" s="30" t="str">
        <f>IF('لیست کل'!I1024="","",'لیست کل'!I1024)</f>
        <v/>
      </c>
      <c r="J1024" s="30" t="str">
        <f>IF('لیست کل'!J1024="","",'لیست کل'!J1024)</f>
        <v/>
      </c>
      <c r="K1024" s="30" t="str">
        <f>IF('لیست کل'!K1024="","",'لیست کل'!K1024)</f>
        <v/>
      </c>
      <c r="L1024" s="30" t="str">
        <f>IF('لیست کل'!L1024="","",'لیست کل'!L1024)</f>
        <v/>
      </c>
      <c r="M1024" s="30" t="str">
        <f>IF('لیست کل'!M1024="","",'لیست کل'!M1024)</f>
        <v/>
      </c>
      <c r="N1024" s="30" t="str">
        <f>IF('لیست کل'!N1024="","",'لیست کل'!N1024)</f>
        <v/>
      </c>
      <c r="O1024" s="30" t="str">
        <f>IF('لیست کل'!O1024="","",'لیست کل'!O1024)</f>
        <v/>
      </c>
      <c r="P1024" s="30" t="str">
        <f>IF('لیست کل'!P1024="","",'لیست کل'!P1024)</f>
        <v/>
      </c>
      <c r="Q1024" s="30" t="str">
        <f>IF('لیست کل'!Q1024="","",'لیست کل'!Q1024)</f>
        <v/>
      </c>
      <c r="R1024" s="30" t="str">
        <f>IF('لیست کل'!R1024="","",'لیست کل'!R1024)</f>
        <v/>
      </c>
      <c r="S1024" s="30" t="str">
        <f>IF('لیست کل'!S1024="","",'لیست کل'!S1024)</f>
        <v/>
      </c>
      <c r="T1024" s="87" t="str">
        <f>IF('لیست کل'!T1024="","",'لیست کل'!T1024)</f>
        <v/>
      </c>
    </row>
    <row r="1025" spans="1:20" ht="21" hidden="1">
      <c r="A1025" s="31">
        <f>IF('لیست کل'!A1025="","",'لیست کل'!A1025)</f>
        <v>1022</v>
      </c>
      <c r="B1025" s="31" t="str">
        <f>IF('لیست کل'!B1025="","",'لیست کل'!B1025)</f>
        <v/>
      </c>
      <c r="C1025" s="31" t="str">
        <f>IF('لیست کل'!C1025="","",'لیست کل'!C1025)</f>
        <v/>
      </c>
      <c r="D1025" s="31" t="str">
        <f>IF('لیست کل'!D1025="","",'لیست کل'!D1025)</f>
        <v/>
      </c>
      <c r="E1025" s="31" t="str">
        <f>IF('لیست کل'!E1025="","",'لیست کل'!E1025)</f>
        <v/>
      </c>
      <c r="F1025" s="31" t="str">
        <f>IF('لیست کل'!F1025="","",'لیست کل'!F1025)</f>
        <v/>
      </c>
      <c r="G1025" s="31" t="str">
        <f>IF('لیست کل'!G1025="","",'لیست کل'!G1025)</f>
        <v/>
      </c>
      <c r="H1025" s="31" t="str">
        <f>IF('لیست کل'!H1025="","",'لیست کل'!H1025)</f>
        <v/>
      </c>
      <c r="I1025" s="31" t="str">
        <f>IF('لیست کل'!I1025="","",'لیست کل'!I1025)</f>
        <v/>
      </c>
      <c r="J1025" s="31" t="str">
        <f>IF('لیست کل'!J1025="","",'لیست کل'!J1025)</f>
        <v/>
      </c>
      <c r="K1025" s="31" t="str">
        <f>IF('لیست کل'!K1025="","",'لیست کل'!K1025)</f>
        <v/>
      </c>
      <c r="L1025" s="31" t="str">
        <f>IF('لیست کل'!L1025="","",'لیست کل'!L1025)</f>
        <v/>
      </c>
      <c r="M1025" s="31" t="str">
        <f>IF('لیست کل'!M1025="","",'لیست کل'!M1025)</f>
        <v/>
      </c>
      <c r="N1025" s="31" t="str">
        <f>IF('لیست کل'!N1025="","",'لیست کل'!N1025)</f>
        <v/>
      </c>
      <c r="O1025" s="31" t="str">
        <f>IF('لیست کل'!O1025="","",'لیست کل'!O1025)</f>
        <v/>
      </c>
      <c r="P1025" s="31" t="str">
        <f>IF('لیست کل'!P1025="","",'لیست کل'!P1025)</f>
        <v/>
      </c>
      <c r="Q1025" s="31" t="str">
        <f>IF('لیست کل'!Q1025="","",'لیست کل'!Q1025)</f>
        <v/>
      </c>
      <c r="R1025" s="31" t="str">
        <f>IF('لیست کل'!R1025="","",'لیست کل'!R1025)</f>
        <v/>
      </c>
      <c r="S1025" s="31" t="str">
        <f>IF('لیست کل'!S1025="","",'لیست کل'!S1025)</f>
        <v/>
      </c>
      <c r="T1025" s="88" t="str">
        <f>IF('لیست کل'!T1025="","",'لیست کل'!T1025)</f>
        <v/>
      </c>
    </row>
    <row r="1026" spans="1:20" ht="21" hidden="1">
      <c r="A1026" s="30">
        <f>IF('لیست کل'!A1026="","",'لیست کل'!A1026)</f>
        <v>1023</v>
      </c>
      <c r="B1026" s="30" t="str">
        <f>IF('لیست کل'!B1026="","",'لیست کل'!B1026)</f>
        <v/>
      </c>
      <c r="C1026" s="30" t="str">
        <f>IF('لیست کل'!C1026="","",'لیست کل'!C1026)</f>
        <v/>
      </c>
      <c r="D1026" s="30" t="str">
        <f>IF('لیست کل'!D1026="","",'لیست کل'!D1026)</f>
        <v/>
      </c>
      <c r="E1026" s="30" t="str">
        <f>IF('لیست کل'!E1026="","",'لیست کل'!E1026)</f>
        <v/>
      </c>
      <c r="F1026" s="30" t="str">
        <f>IF('لیست کل'!F1026="","",'لیست کل'!F1026)</f>
        <v/>
      </c>
      <c r="G1026" s="30" t="str">
        <f>IF('لیست کل'!G1026="","",'لیست کل'!G1026)</f>
        <v/>
      </c>
      <c r="H1026" s="30" t="str">
        <f>IF('لیست کل'!H1026="","",'لیست کل'!H1026)</f>
        <v/>
      </c>
      <c r="I1026" s="30" t="str">
        <f>IF('لیست کل'!I1026="","",'لیست کل'!I1026)</f>
        <v/>
      </c>
      <c r="J1026" s="30" t="str">
        <f>IF('لیست کل'!J1026="","",'لیست کل'!J1026)</f>
        <v/>
      </c>
      <c r="K1026" s="30" t="str">
        <f>IF('لیست کل'!K1026="","",'لیست کل'!K1026)</f>
        <v/>
      </c>
      <c r="L1026" s="30" t="str">
        <f>IF('لیست کل'!L1026="","",'لیست کل'!L1026)</f>
        <v/>
      </c>
      <c r="M1026" s="30" t="str">
        <f>IF('لیست کل'!M1026="","",'لیست کل'!M1026)</f>
        <v/>
      </c>
      <c r="N1026" s="30" t="str">
        <f>IF('لیست کل'!N1026="","",'لیست کل'!N1026)</f>
        <v/>
      </c>
      <c r="O1026" s="30" t="str">
        <f>IF('لیست کل'!O1026="","",'لیست کل'!O1026)</f>
        <v/>
      </c>
      <c r="P1026" s="30" t="str">
        <f>IF('لیست کل'!P1026="","",'لیست کل'!P1026)</f>
        <v/>
      </c>
      <c r="Q1026" s="30" t="str">
        <f>IF('لیست کل'!Q1026="","",'لیست کل'!Q1026)</f>
        <v/>
      </c>
      <c r="R1026" s="30" t="str">
        <f>IF('لیست کل'!R1026="","",'لیست کل'!R1026)</f>
        <v/>
      </c>
      <c r="S1026" s="30" t="str">
        <f>IF('لیست کل'!S1026="","",'لیست کل'!S1026)</f>
        <v/>
      </c>
      <c r="T1026" s="87" t="str">
        <f>IF('لیست کل'!T1026="","",'لیست کل'!T1026)</f>
        <v/>
      </c>
    </row>
    <row r="1027" spans="1:20" ht="21" hidden="1">
      <c r="A1027" s="31">
        <f>IF('لیست کل'!A1027="","",'لیست کل'!A1027)</f>
        <v>1024</v>
      </c>
      <c r="B1027" s="31" t="str">
        <f>IF('لیست کل'!B1027="","",'لیست کل'!B1027)</f>
        <v/>
      </c>
      <c r="C1027" s="31" t="str">
        <f>IF('لیست کل'!C1027="","",'لیست کل'!C1027)</f>
        <v/>
      </c>
      <c r="D1027" s="31" t="str">
        <f>IF('لیست کل'!D1027="","",'لیست کل'!D1027)</f>
        <v/>
      </c>
      <c r="E1027" s="31" t="str">
        <f>IF('لیست کل'!E1027="","",'لیست کل'!E1027)</f>
        <v/>
      </c>
      <c r="F1027" s="31" t="str">
        <f>IF('لیست کل'!F1027="","",'لیست کل'!F1027)</f>
        <v/>
      </c>
      <c r="G1027" s="31" t="str">
        <f>IF('لیست کل'!G1027="","",'لیست کل'!G1027)</f>
        <v/>
      </c>
      <c r="H1027" s="31" t="str">
        <f>IF('لیست کل'!H1027="","",'لیست کل'!H1027)</f>
        <v/>
      </c>
      <c r="I1027" s="31" t="str">
        <f>IF('لیست کل'!I1027="","",'لیست کل'!I1027)</f>
        <v/>
      </c>
      <c r="J1027" s="31" t="str">
        <f>IF('لیست کل'!J1027="","",'لیست کل'!J1027)</f>
        <v/>
      </c>
      <c r="K1027" s="31" t="str">
        <f>IF('لیست کل'!K1027="","",'لیست کل'!K1027)</f>
        <v/>
      </c>
      <c r="L1027" s="31" t="str">
        <f>IF('لیست کل'!L1027="","",'لیست کل'!L1027)</f>
        <v/>
      </c>
      <c r="M1027" s="31" t="str">
        <f>IF('لیست کل'!M1027="","",'لیست کل'!M1027)</f>
        <v/>
      </c>
      <c r="N1027" s="31" t="str">
        <f>IF('لیست کل'!N1027="","",'لیست کل'!N1027)</f>
        <v/>
      </c>
      <c r="O1027" s="31" t="str">
        <f>IF('لیست کل'!O1027="","",'لیست کل'!O1027)</f>
        <v/>
      </c>
      <c r="P1027" s="31" t="str">
        <f>IF('لیست کل'!P1027="","",'لیست کل'!P1027)</f>
        <v/>
      </c>
      <c r="Q1027" s="31" t="str">
        <f>IF('لیست کل'!Q1027="","",'لیست کل'!Q1027)</f>
        <v/>
      </c>
      <c r="R1027" s="31" t="str">
        <f>IF('لیست کل'!R1027="","",'لیست کل'!R1027)</f>
        <v/>
      </c>
      <c r="S1027" s="31" t="str">
        <f>IF('لیست کل'!S1027="","",'لیست کل'!S1027)</f>
        <v/>
      </c>
      <c r="T1027" s="88" t="str">
        <f>IF('لیست کل'!T1027="","",'لیست کل'!T1027)</f>
        <v/>
      </c>
    </row>
    <row r="1028" spans="1:20" ht="21" hidden="1">
      <c r="A1028" s="30">
        <f>IF('لیست کل'!A1028="","",'لیست کل'!A1028)</f>
        <v>1025</v>
      </c>
      <c r="B1028" s="30" t="str">
        <f>IF('لیست کل'!B1028="","",'لیست کل'!B1028)</f>
        <v/>
      </c>
      <c r="C1028" s="30" t="str">
        <f>IF('لیست کل'!C1028="","",'لیست کل'!C1028)</f>
        <v/>
      </c>
      <c r="D1028" s="30" t="str">
        <f>IF('لیست کل'!D1028="","",'لیست کل'!D1028)</f>
        <v/>
      </c>
      <c r="E1028" s="30" t="str">
        <f>IF('لیست کل'!E1028="","",'لیست کل'!E1028)</f>
        <v/>
      </c>
      <c r="F1028" s="30" t="str">
        <f>IF('لیست کل'!F1028="","",'لیست کل'!F1028)</f>
        <v/>
      </c>
      <c r="G1028" s="30" t="str">
        <f>IF('لیست کل'!G1028="","",'لیست کل'!G1028)</f>
        <v/>
      </c>
      <c r="H1028" s="30" t="str">
        <f>IF('لیست کل'!H1028="","",'لیست کل'!H1028)</f>
        <v/>
      </c>
      <c r="I1028" s="30" t="str">
        <f>IF('لیست کل'!I1028="","",'لیست کل'!I1028)</f>
        <v/>
      </c>
      <c r="J1028" s="30" t="str">
        <f>IF('لیست کل'!J1028="","",'لیست کل'!J1028)</f>
        <v/>
      </c>
      <c r="K1028" s="30" t="str">
        <f>IF('لیست کل'!K1028="","",'لیست کل'!K1028)</f>
        <v/>
      </c>
      <c r="L1028" s="30" t="str">
        <f>IF('لیست کل'!L1028="","",'لیست کل'!L1028)</f>
        <v/>
      </c>
      <c r="M1028" s="30" t="str">
        <f>IF('لیست کل'!M1028="","",'لیست کل'!M1028)</f>
        <v/>
      </c>
      <c r="N1028" s="30" t="str">
        <f>IF('لیست کل'!N1028="","",'لیست کل'!N1028)</f>
        <v/>
      </c>
      <c r="O1028" s="30" t="str">
        <f>IF('لیست کل'!O1028="","",'لیست کل'!O1028)</f>
        <v/>
      </c>
      <c r="P1028" s="30" t="str">
        <f>IF('لیست کل'!P1028="","",'لیست کل'!P1028)</f>
        <v/>
      </c>
      <c r="Q1028" s="30" t="str">
        <f>IF('لیست کل'!Q1028="","",'لیست کل'!Q1028)</f>
        <v/>
      </c>
      <c r="R1028" s="30" t="str">
        <f>IF('لیست کل'!R1028="","",'لیست کل'!R1028)</f>
        <v/>
      </c>
      <c r="S1028" s="30" t="str">
        <f>IF('لیست کل'!S1028="","",'لیست کل'!S1028)</f>
        <v/>
      </c>
      <c r="T1028" s="87" t="str">
        <f>IF('لیست کل'!T1028="","",'لیست کل'!T1028)</f>
        <v/>
      </c>
    </row>
    <row r="1029" spans="1:20" ht="21" hidden="1">
      <c r="A1029" s="31">
        <f>IF('لیست کل'!A1029="","",'لیست کل'!A1029)</f>
        <v>1026</v>
      </c>
      <c r="B1029" s="31" t="str">
        <f>IF('لیست کل'!B1029="","",'لیست کل'!B1029)</f>
        <v/>
      </c>
      <c r="C1029" s="31" t="str">
        <f>IF('لیست کل'!C1029="","",'لیست کل'!C1029)</f>
        <v/>
      </c>
      <c r="D1029" s="31" t="str">
        <f>IF('لیست کل'!D1029="","",'لیست کل'!D1029)</f>
        <v/>
      </c>
      <c r="E1029" s="31" t="str">
        <f>IF('لیست کل'!E1029="","",'لیست کل'!E1029)</f>
        <v/>
      </c>
      <c r="F1029" s="31" t="str">
        <f>IF('لیست کل'!F1029="","",'لیست کل'!F1029)</f>
        <v/>
      </c>
      <c r="G1029" s="31" t="str">
        <f>IF('لیست کل'!G1029="","",'لیست کل'!G1029)</f>
        <v/>
      </c>
      <c r="H1029" s="31" t="str">
        <f>IF('لیست کل'!H1029="","",'لیست کل'!H1029)</f>
        <v/>
      </c>
      <c r="I1029" s="31" t="str">
        <f>IF('لیست کل'!I1029="","",'لیست کل'!I1029)</f>
        <v/>
      </c>
      <c r="J1029" s="31" t="str">
        <f>IF('لیست کل'!J1029="","",'لیست کل'!J1029)</f>
        <v/>
      </c>
      <c r="K1029" s="31" t="str">
        <f>IF('لیست کل'!K1029="","",'لیست کل'!K1029)</f>
        <v/>
      </c>
      <c r="L1029" s="31" t="str">
        <f>IF('لیست کل'!L1029="","",'لیست کل'!L1029)</f>
        <v/>
      </c>
      <c r="M1029" s="31" t="str">
        <f>IF('لیست کل'!M1029="","",'لیست کل'!M1029)</f>
        <v/>
      </c>
      <c r="N1029" s="31" t="str">
        <f>IF('لیست کل'!N1029="","",'لیست کل'!N1029)</f>
        <v/>
      </c>
      <c r="O1029" s="31" t="str">
        <f>IF('لیست کل'!O1029="","",'لیست کل'!O1029)</f>
        <v/>
      </c>
      <c r="P1029" s="31" t="str">
        <f>IF('لیست کل'!P1029="","",'لیست کل'!P1029)</f>
        <v/>
      </c>
      <c r="Q1029" s="31" t="str">
        <f>IF('لیست کل'!Q1029="","",'لیست کل'!Q1029)</f>
        <v/>
      </c>
      <c r="R1029" s="31" t="str">
        <f>IF('لیست کل'!R1029="","",'لیست کل'!R1029)</f>
        <v/>
      </c>
      <c r="S1029" s="31" t="str">
        <f>IF('لیست کل'!S1029="","",'لیست کل'!S1029)</f>
        <v/>
      </c>
      <c r="T1029" s="88" t="str">
        <f>IF('لیست کل'!T1029="","",'لیست کل'!T1029)</f>
        <v/>
      </c>
    </row>
    <row r="1030" spans="1:20" ht="21" hidden="1">
      <c r="A1030" s="30">
        <f>IF('لیست کل'!A1030="","",'لیست کل'!A1030)</f>
        <v>1027</v>
      </c>
      <c r="B1030" s="30" t="str">
        <f>IF('لیست کل'!B1030="","",'لیست کل'!B1030)</f>
        <v/>
      </c>
      <c r="C1030" s="30" t="str">
        <f>IF('لیست کل'!C1030="","",'لیست کل'!C1030)</f>
        <v/>
      </c>
      <c r="D1030" s="30" t="str">
        <f>IF('لیست کل'!D1030="","",'لیست کل'!D1030)</f>
        <v/>
      </c>
      <c r="E1030" s="30" t="str">
        <f>IF('لیست کل'!E1030="","",'لیست کل'!E1030)</f>
        <v/>
      </c>
      <c r="F1030" s="30" t="str">
        <f>IF('لیست کل'!F1030="","",'لیست کل'!F1030)</f>
        <v/>
      </c>
      <c r="G1030" s="30" t="str">
        <f>IF('لیست کل'!G1030="","",'لیست کل'!G1030)</f>
        <v/>
      </c>
      <c r="H1030" s="30" t="str">
        <f>IF('لیست کل'!H1030="","",'لیست کل'!H1030)</f>
        <v/>
      </c>
      <c r="I1030" s="30" t="str">
        <f>IF('لیست کل'!I1030="","",'لیست کل'!I1030)</f>
        <v/>
      </c>
      <c r="J1030" s="30" t="str">
        <f>IF('لیست کل'!J1030="","",'لیست کل'!J1030)</f>
        <v/>
      </c>
      <c r="K1030" s="30" t="str">
        <f>IF('لیست کل'!K1030="","",'لیست کل'!K1030)</f>
        <v/>
      </c>
      <c r="L1030" s="30" t="str">
        <f>IF('لیست کل'!L1030="","",'لیست کل'!L1030)</f>
        <v/>
      </c>
      <c r="M1030" s="30" t="str">
        <f>IF('لیست کل'!M1030="","",'لیست کل'!M1030)</f>
        <v/>
      </c>
      <c r="N1030" s="30" t="str">
        <f>IF('لیست کل'!N1030="","",'لیست کل'!N1030)</f>
        <v/>
      </c>
      <c r="O1030" s="30" t="str">
        <f>IF('لیست کل'!O1030="","",'لیست کل'!O1030)</f>
        <v/>
      </c>
      <c r="P1030" s="30" t="str">
        <f>IF('لیست کل'!P1030="","",'لیست کل'!P1030)</f>
        <v/>
      </c>
      <c r="Q1030" s="30" t="str">
        <f>IF('لیست کل'!Q1030="","",'لیست کل'!Q1030)</f>
        <v/>
      </c>
      <c r="R1030" s="30" t="str">
        <f>IF('لیست کل'!R1030="","",'لیست کل'!R1030)</f>
        <v/>
      </c>
      <c r="S1030" s="30" t="str">
        <f>IF('لیست کل'!S1030="","",'لیست کل'!S1030)</f>
        <v/>
      </c>
      <c r="T1030" s="87" t="str">
        <f>IF('لیست کل'!T1030="","",'لیست کل'!T1030)</f>
        <v/>
      </c>
    </row>
    <row r="1031" spans="1:20" ht="21" hidden="1">
      <c r="A1031" s="31">
        <f>IF('لیست کل'!A1031="","",'لیست کل'!A1031)</f>
        <v>1028</v>
      </c>
      <c r="B1031" s="31" t="str">
        <f>IF('لیست کل'!B1031="","",'لیست کل'!B1031)</f>
        <v/>
      </c>
      <c r="C1031" s="31" t="str">
        <f>IF('لیست کل'!C1031="","",'لیست کل'!C1031)</f>
        <v/>
      </c>
      <c r="D1031" s="31" t="str">
        <f>IF('لیست کل'!D1031="","",'لیست کل'!D1031)</f>
        <v/>
      </c>
      <c r="E1031" s="31" t="str">
        <f>IF('لیست کل'!E1031="","",'لیست کل'!E1031)</f>
        <v/>
      </c>
      <c r="F1031" s="31" t="str">
        <f>IF('لیست کل'!F1031="","",'لیست کل'!F1031)</f>
        <v/>
      </c>
      <c r="G1031" s="31" t="str">
        <f>IF('لیست کل'!G1031="","",'لیست کل'!G1031)</f>
        <v/>
      </c>
      <c r="H1031" s="31" t="str">
        <f>IF('لیست کل'!H1031="","",'لیست کل'!H1031)</f>
        <v/>
      </c>
      <c r="I1031" s="31" t="str">
        <f>IF('لیست کل'!I1031="","",'لیست کل'!I1031)</f>
        <v/>
      </c>
      <c r="J1031" s="31" t="str">
        <f>IF('لیست کل'!J1031="","",'لیست کل'!J1031)</f>
        <v/>
      </c>
      <c r="K1031" s="31" t="str">
        <f>IF('لیست کل'!K1031="","",'لیست کل'!K1031)</f>
        <v/>
      </c>
      <c r="L1031" s="31" t="str">
        <f>IF('لیست کل'!L1031="","",'لیست کل'!L1031)</f>
        <v/>
      </c>
      <c r="M1031" s="31" t="str">
        <f>IF('لیست کل'!M1031="","",'لیست کل'!M1031)</f>
        <v/>
      </c>
      <c r="N1031" s="31" t="str">
        <f>IF('لیست کل'!N1031="","",'لیست کل'!N1031)</f>
        <v/>
      </c>
      <c r="O1031" s="31" t="str">
        <f>IF('لیست کل'!O1031="","",'لیست کل'!O1031)</f>
        <v/>
      </c>
      <c r="P1031" s="31" t="str">
        <f>IF('لیست کل'!P1031="","",'لیست کل'!P1031)</f>
        <v/>
      </c>
      <c r="Q1031" s="31" t="str">
        <f>IF('لیست کل'!Q1031="","",'لیست کل'!Q1031)</f>
        <v/>
      </c>
      <c r="R1031" s="31" t="str">
        <f>IF('لیست کل'!R1031="","",'لیست کل'!R1031)</f>
        <v/>
      </c>
      <c r="S1031" s="31" t="str">
        <f>IF('لیست کل'!S1031="","",'لیست کل'!S1031)</f>
        <v/>
      </c>
      <c r="T1031" s="88" t="str">
        <f>IF('لیست کل'!T1031="","",'لیست کل'!T1031)</f>
        <v/>
      </c>
    </row>
    <row r="1032" spans="1:20" ht="21" hidden="1">
      <c r="A1032" s="30">
        <f>IF('لیست کل'!A1032="","",'لیست کل'!A1032)</f>
        <v>1029</v>
      </c>
      <c r="B1032" s="30" t="str">
        <f>IF('لیست کل'!B1032="","",'لیست کل'!B1032)</f>
        <v/>
      </c>
      <c r="C1032" s="30" t="str">
        <f>IF('لیست کل'!C1032="","",'لیست کل'!C1032)</f>
        <v/>
      </c>
      <c r="D1032" s="30" t="str">
        <f>IF('لیست کل'!D1032="","",'لیست کل'!D1032)</f>
        <v/>
      </c>
      <c r="E1032" s="30" t="str">
        <f>IF('لیست کل'!E1032="","",'لیست کل'!E1032)</f>
        <v/>
      </c>
      <c r="F1032" s="30" t="str">
        <f>IF('لیست کل'!F1032="","",'لیست کل'!F1032)</f>
        <v/>
      </c>
      <c r="G1032" s="30" t="str">
        <f>IF('لیست کل'!G1032="","",'لیست کل'!G1032)</f>
        <v/>
      </c>
      <c r="H1032" s="30" t="str">
        <f>IF('لیست کل'!H1032="","",'لیست کل'!H1032)</f>
        <v/>
      </c>
      <c r="I1032" s="30" t="str">
        <f>IF('لیست کل'!I1032="","",'لیست کل'!I1032)</f>
        <v/>
      </c>
      <c r="J1032" s="30" t="str">
        <f>IF('لیست کل'!J1032="","",'لیست کل'!J1032)</f>
        <v/>
      </c>
      <c r="K1032" s="30" t="str">
        <f>IF('لیست کل'!K1032="","",'لیست کل'!K1032)</f>
        <v/>
      </c>
      <c r="L1032" s="30" t="str">
        <f>IF('لیست کل'!L1032="","",'لیست کل'!L1032)</f>
        <v/>
      </c>
      <c r="M1032" s="30" t="str">
        <f>IF('لیست کل'!M1032="","",'لیست کل'!M1032)</f>
        <v/>
      </c>
      <c r="N1032" s="30" t="str">
        <f>IF('لیست کل'!N1032="","",'لیست کل'!N1032)</f>
        <v/>
      </c>
      <c r="O1032" s="30" t="str">
        <f>IF('لیست کل'!O1032="","",'لیست کل'!O1032)</f>
        <v/>
      </c>
      <c r="P1032" s="30" t="str">
        <f>IF('لیست کل'!P1032="","",'لیست کل'!P1032)</f>
        <v/>
      </c>
      <c r="Q1032" s="30" t="str">
        <f>IF('لیست کل'!Q1032="","",'لیست کل'!Q1032)</f>
        <v/>
      </c>
      <c r="R1032" s="30" t="str">
        <f>IF('لیست کل'!R1032="","",'لیست کل'!R1032)</f>
        <v/>
      </c>
      <c r="S1032" s="30" t="str">
        <f>IF('لیست کل'!S1032="","",'لیست کل'!S1032)</f>
        <v/>
      </c>
      <c r="T1032" s="87" t="str">
        <f>IF('لیست کل'!T1032="","",'لیست کل'!T1032)</f>
        <v/>
      </c>
    </row>
    <row r="1033" spans="1:20" ht="21" hidden="1">
      <c r="A1033" s="31">
        <f>IF('لیست کل'!A1033="","",'لیست کل'!A1033)</f>
        <v>1030</v>
      </c>
      <c r="B1033" s="31" t="str">
        <f>IF('لیست کل'!B1033="","",'لیست کل'!B1033)</f>
        <v/>
      </c>
      <c r="C1033" s="31" t="str">
        <f>IF('لیست کل'!C1033="","",'لیست کل'!C1033)</f>
        <v/>
      </c>
      <c r="D1033" s="31" t="str">
        <f>IF('لیست کل'!D1033="","",'لیست کل'!D1033)</f>
        <v/>
      </c>
      <c r="E1033" s="31" t="str">
        <f>IF('لیست کل'!E1033="","",'لیست کل'!E1033)</f>
        <v/>
      </c>
      <c r="F1033" s="31" t="str">
        <f>IF('لیست کل'!F1033="","",'لیست کل'!F1033)</f>
        <v/>
      </c>
      <c r="G1033" s="31" t="str">
        <f>IF('لیست کل'!G1033="","",'لیست کل'!G1033)</f>
        <v/>
      </c>
      <c r="H1033" s="31" t="str">
        <f>IF('لیست کل'!H1033="","",'لیست کل'!H1033)</f>
        <v/>
      </c>
      <c r="I1033" s="31" t="str">
        <f>IF('لیست کل'!I1033="","",'لیست کل'!I1033)</f>
        <v/>
      </c>
      <c r="J1033" s="31" t="str">
        <f>IF('لیست کل'!J1033="","",'لیست کل'!J1033)</f>
        <v/>
      </c>
      <c r="K1033" s="31" t="str">
        <f>IF('لیست کل'!K1033="","",'لیست کل'!K1033)</f>
        <v/>
      </c>
      <c r="L1033" s="31" t="str">
        <f>IF('لیست کل'!L1033="","",'لیست کل'!L1033)</f>
        <v/>
      </c>
      <c r="M1033" s="31" t="str">
        <f>IF('لیست کل'!M1033="","",'لیست کل'!M1033)</f>
        <v/>
      </c>
      <c r="N1033" s="31" t="str">
        <f>IF('لیست کل'!N1033="","",'لیست کل'!N1033)</f>
        <v/>
      </c>
      <c r="O1033" s="31" t="str">
        <f>IF('لیست کل'!O1033="","",'لیست کل'!O1033)</f>
        <v/>
      </c>
      <c r="P1033" s="31" t="str">
        <f>IF('لیست کل'!P1033="","",'لیست کل'!P1033)</f>
        <v/>
      </c>
      <c r="Q1033" s="31" t="str">
        <f>IF('لیست کل'!Q1033="","",'لیست کل'!Q1033)</f>
        <v/>
      </c>
      <c r="R1033" s="31" t="str">
        <f>IF('لیست کل'!R1033="","",'لیست کل'!R1033)</f>
        <v/>
      </c>
      <c r="S1033" s="31" t="str">
        <f>IF('لیست کل'!S1033="","",'لیست کل'!S1033)</f>
        <v/>
      </c>
      <c r="T1033" s="88" t="str">
        <f>IF('لیست کل'!T1033="","",'لیست کل'!T1033)</f>
        <v/>
      </c>
    </row>
    <row r="1034" spans="1:20" ht="21" hidden="1">
      <c r="A1034" s="30">
        <f>IF('لیست کل'!A1034="","",'لیست کل'!A1034)</f>
        <v>1031</v>
      </c>
      <c r="B1034" s="30" t="str">
        <f>IF('لیست کل'!B1034="","",'لیست کل'!B1034)</f>
        <v/>
      </c>
      <c r="C1034" s="30" t="str">
        <f>IF('لیست کل'!C1034="","",'لیست کل'!C1034)</f>
        <v/>
      </c>
      <c r="D1034" s="30" t="str">
        <f>IF('لیست کل'!D1034="","",'لیست کل'!D1034)</f>
        <v/>
      </c>
      <c r="E1034" s="30" t="str">
        <f>IF('لیست کل'!E1034="","",'لیست کل'!E1034)</f>
        <v/>
      </c>
      <c r="F1034" s="30" t="str">
        <f>IF('لیست کل'!F1034="","",'لیست کل'!F1034)</f>
        <v/>
      </c>
      <c r="G1034" s="30" t="str">
        <f>IF('لیست کل'!G1034="","",'لیست کل'!G1034)</f>
        <v/>
      </c>
      <c r="H1034" s="30" t="str">
        <f>IF('لیست کل'!H1034="","",'لیست کل'!H1034)</f>
        <v/>
      </c>
      <c r="I1034" s="30" t="str">
        <f>IF('لیست کل'!I1034="","",'لیست کل'!I1034)</f>
        <v/>
      </c>
      <c r="J1034" s="30" t="str">
        <f>IF('لیست کل'!J1034="","",'لیست کل'!J1034)</f>
        <v/>
      </c>
      <c r="K1034" s="30" t="str">
        <f>IF('لیست کل'!K1034="","",'لیست کل'!K1034)</f>
        <v/>
      </c>
      <c r="L1034" s="30" t="str">
        <f>IF('لیست کل'!L1034="","",'لیست کل'!L1034)</f>
        <v/>
      </c>
      <c r="M1034" s="30" t="str">
        <f>IF('لیست کل'!M1034="","",'لیست کل'!M1034)</f>
        <v/>
      </c>
      <c r="N1034" s="30" t="str">
        <f>IF('لیست کل'!N1034="","",'لیست کل'!N1034)</f>
        <v/>
      </c>
      <c r="O1034" s="30" t="str">
        <f>IF('لیست کل'!O1034="","",'لیست کل'!O1034)</f>
        <v/>
      </c>
      <c r="P1034" s="30" t="str">
        <f>IF('لیست کل'!P1034="","",'لیست کل'!P1034)</f>
        <v/>
      </c>
      <c r="Q1034" s="30" t="str">
        <f>IF('لیست کل'!Q1034="","",'لیست کل'!Q1034)</f>
        <v/>
      </c>
      <c r="R1034" s="30" t="str">
        <f>IF('لیست کل'!R1034="","",'لیست کل'!R1034)</f>
        <v/>
      </c>
      <c r="S1034" s="30" t="str">
        <f>IF('لیست کل'!S1034="","",'لیست کل'!S1034)</f>
        <v/>
      </c>
      <c r="T1034" s="87" t="str">
        <f>IF('لیست کل'!T1034="","",'لیست کل'!T1034)</f>
        <v/>
      </c>
    </row>
    <row r="1035" spans="1:20" ht="21" hidden="1">
      <c r="A1035" s="31">
        <f>IF('لیست کل'!A1035="","",'لیست کل'!A1035)</f>
        <v>1032</v>
      </c>
      <c r="B1035" s="31" t="str">
        <f>IF('لیست کل'!B1035="","",'لیست کل'!B1035)</f>
        <v/>
      </c>
      <c r="C1035" s="31" t="str">
        <f>IF('لیست کل'!C1035="","",'لیست کل'!C1035)</f>
        <v/>
      </c>
      <c r="D1035" s="31" t="str">
        <f>IF('لیست کل'!D1035="","",'لیست کل'!D1035)</f>
        <v/>
      </c>
      <c r="E1035" s="31" t="str">
        <f>IF('لیست کل'!E1035="","",'لیست کل'!E1035)</f>
        <v/>
      </c>
      <c r="F1035" s="31" t="str">
        <f>IF('لیست کل'!F1035="","",'لیست کل'!F1035)</f>
        <v/>
      </c>
      <c r="G1035" s="31" t="str">
        <f>IF('لیست کل'!G1035="","",'لیست کل'!G1035)</f>
        <v/>
      </c>
      <c r="H1035" s="31" t="str">
        <f>IF('لیست کل'!H1035="","",'لیست کل'!H1035)</f>
        <v/>
      </c>
      <c r="I1035" s="31" t="str">
        <f>IF('لیست کل'!I1035="","",'لیست کل'!I1035)</f>
        <v/>
      </c>
      <c r="J1035" s="31" t="str">
        <f>IF('لیست کل'!J1035="","",'لیست کل'!J1035)</f>
        <v/>
      </c>
      <c r="K1035" s="31" t="str">
        <f>IF('لیست کل'!K1035="","",'لیست کل'!K1035)</f>
        <v/>
      </c>
      <c r="L1035" s="31" t="str">
        <f>IF('لیست کل'!L1035="","",'لیست کل'!L1035)</f>
        <v/>
      </c>
      <c r="M1035" s="31" t="str">
        <f>IF('لیست کل'!M1035="","",'لیست کل'!M1035)</f>
        <v/>
      </c>
      <c r="N1035" s="31" t="str">
        <f>IF('لیست کل'!N1035="","",'لیست کل'!N1035)</f>
        <v/>
      </c>
      <c r="O1035" s="31" t="str">
        <f>IF('لیست کل'!O1035="","",'لیست کل'!O1035)</f>
        <v/>
      </c>
      <c r="P1035" s="31" t="str">
        <f>IF('لیست کل'!P1035="","",'لیست کل'!P1035)</f>
        <v/>
      </c>
      <c r="Q1035" s="31" t="str">
        <f>IF('لیست کل'!Q1035="","",'لیست کل'!Q1035)</f>
        <v/>
      </c>
      <c r="R1035" s="31" t="str">
        <f>IF('لیست کل'!R1035="","",'لیست کل'!R1035)</f>
        <v/>
      </c>
      <c r="S1035" s="31" t="str">
        <f>IF('لیست کل'!S1035="","",'لیست کل'!S1035)</f>
        <v/>
      </c>
      <c r="T1035" s="88" t="str">
        <f>IF('لیست کل'!T1035="","",'لیست کل'!T1035)</f>
        <v/>
      </c>
    </row>
    <row r="1036" spans="1:20" ht="21" hidden="1">
      <c r="A1036" s="30">
        <f>IF('لیست کل'!A1036="","",'لیست کل'!A1036)</f>
        <v>1033</v>
      </c>
      <c r="B1036" s="30" t="str">
        <f>IF('لیست کل'!B1036="","",'لیست کل'!B1036)</f>
        <v/>
      </c>
      <c r="C1036" s="30" t="str">
        <f>IF('لیست کل'!C1036="","",'لیست کل'!C1036)</f>
        <v/>
      </c>
      <c r="D1036" s="30" t="str">
        <f>IF('لیست کل'!D1036="","",'لیست کل'!D1036)</f>
        <v/>
      </c>
      <c r="E1036" s="30" t="str">
        <f>IF('لیست کل'!E1036="","",'لیست کل'!E1036)</f>
        <v/>
      </c>
      <c r="F1036" s="30" t="str">
        <f>IF('لیست کل'!F1036="","",'لیست کل'!F1036)</f>
        <v/>
      </c>
      <c r="G1036" s="30" t="str">
        <f>IF('لیست کل'!G1036="","",'لیست کل'!G1036)</f>
        <v/>
      </c>
      <c r="H1036" s="30" t="str">
        <f>IF('لیست کل'!H1036="","",'لیست کل'!H1036)</f>
        <v/>
      </c>
      <c r="I1036" s="30" t="str">
        <f>IF('لیست کل'!I1036="","",'لیست کل'!I1036)</f>
        <v/>
      </c>
      <c r="J1036" s="30" t="str">
        <f>IF('لیست کل'!J1036="","",'لیست کل'!J1036)</f>
        <v/>
      </c>
      <c r="K1036" s="30" t="str">
        <f>IF('لیست کل'!K1036="","",'لیست کل'!K1036)</f>
        <v/>
      </c>
      <c r="L1036" s="30" t="str">
        <f>IF('لیست کل'!L1036="","",'لیست کل'!L1036)</f>
        <v/>
      </c>
      <c r="M1036" s="30" t="str">
        <f>IF('لیست کل'!M1036="","",'لیست کل'!M1036)</f>
        <v/>
      </c>
      <c r="N1036" s="30" t="str">
        <f>IF('لیست کل'!N1036="","",'لیست کل'!N1036)</f>
        <v/>
      </c>
      <c r="O1036" s="30" t="str">
        <f>IF('لیست کل'!O1036="","",'لیست کل'!O1036)</f>
        <v/>
      </c>
      <c r="P1036" s="30" t="str">
        <f>IF('لیست کل'!P1036="","",'لیست کل'!P1036)</f>
        <v/>
      </c>
      <c r="Q1036" s="30" t="str">
        <f>IF('لیست کل'!Q1036="","",'لیست کل'!Q1036)</f>
        <v/>
      </c>
      <c r="R1036" s="30" t="str">
        <f>IF('لیست کل'!R1036="","",'لیست کل'!R1036)</f>
        <v/>
      </c>
      <c r="S1036" s="30" t="str">
        <f>IF('لیست کل'!S1036="","",'لیست کل'!S1036)</f>
        <v/>
      </c>
      <c r="T1036" s="87" t="str">
        <f>IF('لیست کل'!T1036="","",'لیست کل'!T1036)</f>
        <v/>
      </c>
    </row>
    <row r="1037" spans="1:20" ht="21" hidden="1">
      <c r="A1037" s="31">
        <f>IF('لیست کل'!A1037="","",'لیست کل'!A1037)</f>
        <v>1034</v>
      </c>
      <c r="B1037" s="31" t="str">
        <f>IF('لیست کل'!B1037="","",'لیست کل'!B1037)</f>
        <v/>
      </c>
      <c r="C1037" s="31" t="str">
        <f>IF('لیست کل'!C1037="","",'لیست کل'!C1037)</f>
        <v/>
      </c>
      <c r="D1037" s="31" t="str">
        <f>IF('لیست کل'!D1037="","",'لیست کل'!D1037)</f>
        <v/>
      </c>
      <c r="E1037" s="31" t="str">
        <f>IF('لیست کل'!E1037="","",'لیست کل'!E1037)</f>
        <v/>
      </c>
      <c r="F1037" s="31" t="str">
        <f>IF('لیست کل'!F1037="","",'لیست کل'!F1037)</f>
        <v/>
      </c>
      <c r="G1037" s="31" t="str">
        <f>IF('لیست کل'!G1037="","",'لیست کل'!G1037)</f>
        <v/>
      </c>
      <c r="H1037" s="31" t="str">
        <f>IF('لیست کل'!H1037="","",'لیست کل'!H1037)</f>
        <v/>
      </c>
      <c r="I1037" s="31" t="str">
        <f>IF('لیست کل'!I1037="","",'لیست کل'!I1037)</f>
        <v/>
      </c>
      <c r="J1037" s="31" t="str">
        <f>IF('لیست کل'!J1037="","",'لیست کل'!J1037)</f>
        <v/>
      </c>
      <c r="K1037" s="31" t="str">
        <f>IF('لیست کل'!K1037="","",'لیست کل'!K1037)</f>
        <v/>
      </c>
      <c r="L1037" s="31" t="str">
        <f>IF('لیست کل'!L1037="","",'لیست کل'!L1037)</f>
        <v/>
      </c>
      <c r="M1037" s="31" t="str">
        <f>IF('لیست کل'!M1037="","",'لیست کل'!M1037)</f>
        <v/>
      </c>
      <c r="N1037" s="31" t="str">
        <f>IF('لیست کل'!N1037="","",'لیست کل'!N1037)</f>
        <v/>
      </c>
      <c r="O1037" s="31" t="str">
        <f>IF('لیست کل'!O1037="","",'لیست کل'!O1037)</f>
        <v/>
      </c>
      <c r="P1037" s="31" t="str">
        <f>IF('لیست کل'!P1037="","",'لیست کل'!P1037)</f>
        <v/>
      </c>
      <c r="Q1037" s="31" t="str">
        <f>IF('لیست کل'!Q1037="","",'لیست کل'!Q1037)</f>
        <v/>
      </c>
      <c r="R1037" s="31" t="str">
        <f>IF('لیست کل'!R1037="","",'لیست کل'!R1037)</f>
        <v/>
      </c>
      <c r="S1037" s="31" t="str">
        <f>IF('لیست کل'!S1037="","",'لیست کل'!S1037)</f>
        <v/>
      </c>
      <c r="T1037" s="88" t="str">
        <f>IF('لیست کل'!T1037="","",'لیست کل'!T1037)</f>
        <v/>
      </c>
    </row>
    <row r="1038" spans="1:20" ht="21" hidden="1">
      <c r="A1038" s="30">
        <f>IF('لیست کل'!A1038="","",'لیست کل'!A1038)</f>
        <v>1035</v>
      </c>
      <c r="B1038" s="30" t="str">
        <f>IF('لیست کل'!B1038="","",'لیست کل'!B1038)</f>
        <v/>
      </c>
      <c r="C1038" s="30" t="str">
        <f>IF('لیست کل'!C1038="","",'لیست کل'!C1038)</f>
        <v/>
      </c>
      <c r="D1038" s="30" t="str">
        <f>IF('لیست کل'!D1038="","",'لیست کل'!D1038)</f>
        <v/>
      </c>
      <c r="E1038" s="30" t="str">
        <f>IF('لیست کل'!E1038="","",'لیست کل'!E1038)</f>
        <v/>
      </c>
      <c r="F1038" s="30" t="str">
        <f>IF('لیست کل'!F1038="","",'لیست کل'!F1038)</f>
        <v/>
      </c>
      <c r="G1038" s="30" t="str">
        <f>IF('لیست کل'!G1038="","",'لیست کل'!G1038)</f>
        <v/>
      </c>
      <c r="H1038" s="30" t="str">
        <f>IF('لیست کل'!H1038="","",'لیست کل'!H1038)</f>
        <v/>
      </c>
      <c r="I1038" s="30" t="str">
        <f>IF('لیست کل'!I1038="","",'لیست کل'!I1038)</f>
        <v/>
      </c>
      <c r="J1038" s="30" t="str">
        <f>IF('لیست کل'!J1038="","",'لیست کل'!J1038)</f>
        <v/>
      </c>
      <c r="K1038" s="30" t="str">
        <f>IF('لیست کل'!K1038="","",'لیست کل'!K1038)</f>
        <v/>
      </c>
      <c r="L1038" s="30" t="str">
        <f>IF('لیست کل'!L1038="","",'لیست کل'!L1038)</f>
        <v/>
      </c>
      <c r="M1038" s="30" t="str">
        <f>IF('لیست کل'!M1038="","",'لیست کل'!M1038)</f>
        <v/>
      </c>
      <c r="N1038" s="30" t="str">
        <f>IF('لیست کل'!N1038="","",'لیست کل'!N1038)</f>
        <v/>
      </c>
      <c r="O1038" s="30" t="str">
        <f>IF('لیست کل'!O1038="","",'لیست کل'!O1038)</f>
        <v/>
      </c>
      <c r="P1038" s="30" t="str">
        <f>IF('لیست کل'!P1038="","",'لیست کل'!P1038)</f>
        <v/>
      </c>
      <c r="Q1038" s="30" t="str">
        <f>IF('لیست کل'!Q1038="","",'لیست کل'!Q1038)</f>
        <v/>
      </c>
      <c r="R1038" s="30" t="str">
        <f>IF('لیست کل'!R1038="","",'لیست کل'!R1038)</f>
        <v/>
      </c>
      <c r="S1038" s="30" t="str">
        <f>IF('لیست کل'!S1038="","",'لیست کل'!S1038)</f>
        <v/>
      </c>
      <c r="T1038" s="87" t="str">
        <f>IF('لیست کل'!T1038="","",'لیست کل'!T1038)</f>
        <v/>
      </c>
    </row>
    <row r="1039" spans="1:20" ht="21" hidden="1">
      <c r="A1039" s="31">
        <f>IF('لیست کل'!A1039="","",'لیست کل'!A1039)</f>
        <v>1036</v>
      </c>
      <c r="B1039" s="31" t="str">
        <f>IF('لیست کل'!B1039="","",'لیست کل'!B1039)</f>
        <v/>
      </c>
      <c r="C1039" s="31" t="str">
        <f>IF('لیست کل'!C1039="","",'لیست کل'!C1039)</f>
        <v/>
      </c>
      <c r="D1039" s="31" t="str">
        <f>IF('لیست کل'!D1039="","",'لیست کل'!D1039)</f>
        <v/>
      </c>
      <c r="E1039" s="31" t="str">
        <f>IF('لیست کل'!E1039="","",'لیست کل'!E1039)</f>
        <v/>
      </c>
      <c r="F1039" s="31" t="str">
        <f>IF('لیست کل'!F1039="","",'لیست کل'!F1039)</f>
        <v/>
      </c>
      <c r="G1039" s="31" t="str">
        <f>IF('لیست کل'!G1039="","",'لیست کل'!G1039)</f>
        <v/>
      </c>
      <c r="H1039" s="31" t="str">
        <f>IF('لیست کل'!H1039="","",'لیست کل'!H1039)</f>
        <v/>
      </c>
      <c r="I1039" s="31" t="str">
        <f>IF('لیست کل'!I1039="","",'لیست کل'!I1039)</f>
        <v/>
      </c>
      <c r="J1039" s="31" t="str">
        <f>IF('لیست کل'!J1039="","",'لیست کل'!J1039)</f>
        <v/>
      </c>
      <c r="K1039" s="31" t="str">
        <f>IF('لیست کل'!K1039="","",'لیست کل'!K1039)</f>
        <v/>
      </c>
      <c r="L1039" s="31" t="str">
        <f>IF('لیست کل'!L1039="","",'لیست کل'!L1039)</f>
        <v/>
      </c>
      <c r="M1039" s="31" t="str">
        <f>IF('لیست کل'!M1039="","",'لیست کل'!M1039)</f>
        <v/>
      </c>
      <c r="N1039" s="31" t="str">
        <f>IF('لیست کل'!N1039="","",'لیست کل'!N1039)</f>
        <v/>
      </c>
      <c r="O1039" s="31" t="str">
        <f>IF('لیست کل'!O1039="","",'لیست کل'!O1039)</f>
        <v/>
      </c>
      <c r="P1039" s="31" t="str">
        <f>IF('لیست کل'!P1039="","",'لیست کل'!P1039)</f>
        <v/>
      </c>
      <c r="Q1039" s="31" t="str">
        <f>IF('لیست کل'!Q1039="","",'لیست کل'!Q1039)</f>
        <v/>
      </c>
      <c r="R1039" s="31" t="str">
        <f>IF('لیست کل'!R1039="","",'لیست کل'!R1039)</f>
        <v/>
      </c>
      <c r="S1039" s="31" t="str">
        <f>IF('لیست کل'!S1039="","",'لیست کل'!S1039)</f>
        <v/>
      </c>
      <c r="T1039" s="88" t="str">
        <f>IF('لیست کل'!T1039="","",'لیست کل'!T1039)</f>
        <v/>
      </c>
    </row>
    <row r="1040" spans="1:20" ht="21" hidden="1">
      <c r="A1040" s="30">
        <f>IF('لیست کل'!A1040="","",'لیست کل'!A1040)</f>
        <v>1037</v>
      </c>
      <c r="B1040" s="30" t="str">
        <f>IF('لیست کل'!B1040="","",'لیست کل'!B1040)</f>
        <v/>
      </c>
      <c r="C1040" s="30" t="str">
        <f>IF('لیست کل'!C1040="","",'لیست کل'!C1040)</f>
        <v/>
      </c>
      <c r="D1040" s="30" t="str">
        <f>IF('لیست کل'!D1040="","",'لیست کل'!D1040)</f>
        <v/>
      </c>
      <c r="E1040" s="30" t="str">
        <f>IF('لیست کل'!E1040="","",'لیست کل'!E1040)</f>
        <v/>
      </c>
      <c r="F1040" s="30" t="str">
        <f>IF('لیست کل'!F1040="","",'لیست کل'!F1040)</f>
        <v/>
      </c>
      <c r="G1040" s="30" t="str">
        <f>IF('لیست کل'!G1040="","",'لیست کل'!G1040)</f>
        <v/>
      </c>
      <c r="H1040" s="30" t="str">
        <f>IF('لیست کل'!H1040="","",'لیست کل'!H1040)</f>
        <v/>
      </c>
      <c r="I1040" s="30" t="str">
        <f>IF('لیست کل'!I1040="","",'لیست کل'!I1040)</f>
        <v/>
      </c>
      <c r="J1040" s="30" t="str">
        <f>IF('لیست کل'!J1040="","",'لیست کل'!J1040)</f>
        <v/>
      </c>
      <c r="K1040" s="30" t="str">
        <f>IF('لیست کل'!K1040="","",'لیست کل'!K1040)</f>
        <v/>
      </c>
      <c r="L1040" s="30" t="str">
        <f>IF('لیست کل'!L1040="","",'لیست کل'!L1040)</f>
        <v/>
      </c>
      <c r="M1040" s="30" t="str">
        <f>IF('لیست کل'!M1040="","",'لیست کل'!M1040)</f>
        <v/>
      </c>
      <c r="N1040" s="30" t="str">
        <f>IF('لیست کل'!N1040="","",'لیست کل'!N1040)</f>
        <v/>
      </c>
      <c r="O1040" s="30" t="str">
        <f>IF('لیست کل'!O1040="","",'لیست کل'!O1040)</f>
        <v/>
      </c>
      <c r="P1040" s="30" t="str">
        <f>IF('لیست کل'!P1040="","",'لیست کل'!P1040)</f>
        <v/>
      </c>
      <c r="Q1040" s="30" t="str">
        <f>IF('لیست کل'!Q1040="","",'لیست کل'!Q1040)</f>
        <v/>
      </c>
      <c r="R1040" s="30" t="str">
        <f>IF('لیست کل'!R1040="","",'لیست کل'!R1040)</f>
        <v/>
      </c>
      <c r="S1040" s="30" t="str">
        <f>IF('لیست کل'!S1040="","",'لیست کل'!S1040)</f>
        <v/>
      </c>
      <c r="T1040" s="87" t="str">
        <f>IF('لیست کل'!T1040="","",'لیست کل'!T1040)</f>
        <v/>
      </c>
    </row>
    <row r="1041" spans="1:20" ht="21" hidden="1">
      <c r="A1041" s="31">
        <f>IF('لیست کل'!A1041="","",'لیست کل'!A1041)</f>
        <v>1038</v>
      </c>
      <c r="B1041" s="31" t="str">
        <f>IF('لیست کل'!B1041="","",'لیست کل'!B1041)</f>
        <v/>
      </c>
      <c r="C1041" s="31" t="str">
        <f>IF('لیست کل'!C1041="","",'لیست کل'!C1041)</f>
        <v/>
      </c>
      <c r="D1041" s="31" t="str">
        <f>IF('لیست کل'!D1041="","",'لیست کل'!D1041)</f>
        <v/>
      </c>
      <c r="E1041" s="31" t="str">
        <f>IF('لیست کل'!E1041="","",'لیست کل'!E1041)</f>
        <v/>
      </c>
      <c r="F1041" s="31" t="str">
        <f>IF('لیست کل'!F1041="","",'لیست کل'!F1041)</f>
        <v/>
      </c>
      <c r="G1041" s="31" t="str">
        <f>IF('لیست کل'!G1041="","",'لیست کل'!G1041)</f>
        <v/>
      </c>
      <c r="H1041" s="31" t="str">
        <f>IF('لیست کل'!H1041="","",'لیست کل'!H1041)</f>
        <v/>
      </c>
      <c r="I1041" s="31" t="str">
        <f>IF('لیست کل'!I1041="","",'لیست کل'!I1041)</f>
        <v/>
      </c>
      <c r="J1041" s="31" t="str">
        <f>IF('لیست کل'!J1041="","",'لیست کل'!J1041)</f>
        <v/>
      </c>
      <c r="K1041" s="31" t="str">
        <f>IF('لیست کل'!K1041="","",'لیست کل'!K1041)</f>
        <v/>
      </c>
      <c r="L1041" s="31" t="str">
        <f>IF('لیست کل'!L1041="","",'لیست کل'!L1041)</f>
        <v/>
      </c>
      <c r="M1041" s="31" t="str">
        <f>IF('لیست کل'!M1041="","",'لیست کل'!M1041)</f>
        <v/>
      </c>
      <c r="N1041" s="31" t="str">
        <f>IF('لیست کل'!N1041="","",'لیست کل'!N1041)</f>
        <v/>
      </c>
      <c r="O1041" s="31" t="str">
        <f>IF('لیست کل'!O1041="","",'لیست کل'!O1041)</f>
        <v/>
      </c>
      <c r="P1041" s="31" t="str">
        <f>IF('لیست کل'!P1041="","",'لیست کل'!P1041)</f>
        <v/>
      </c>
      <c r="Q1041" s="31" t="str">
        <f>IF('لیست کل'!Q1041="","",'لیست کل'!Q1041)</f>
        <v/>
      </c>
      <c r="R1041" s="31" t="str">
        <f>IF('لیست کل'!R1041="","",'لیست کل'!R1041)</f>
        <v/>
      </c>
      <c r="S1041" s="31" t="str">
        <f>IF('لیست کل'!S1041="","",'لیست کل'!S1041)</f>
        <v/>
      </c>
      <c r="T1041" s="88" t="str">
        <f>IF('لیست کل'!T1041="","",'لیست کل'!T1041)</f>
        <v/>
      </c>
    </row>
    <row r="1042" spans="1:20" ht="21" hidden="1">
      <c r="A1042" s="30">
        <f>IF('لیست کل'!A1042="","",'لیست کل'!A1042)</f>
        <v>1039</v>
      </c>
      <c r="B1042" s="30" t="str">
        <f>IF('لیست کل'!B1042="","",'لیست کل'!B1042)</f>
        <v/>
      </c>
      <c r="C1042" s="30" t="str">
        <f>IF('لیست کل'!C1042="","",'لیست کل'!C1042)</f>
        <v/>
      </c>
      <c r="D1042" s="30" t="str">
        <f>IF('لیست کل'!D1042="","",'لیست کل'!D1042)</f>
        <v/>
      </c>
      <c r="E1042" s="30" t="str">
        <f>IF('لیست کل'!E1042="","",'لیست کل'!E1042)</f>
        <v/>
      </c>
      <c r="F1042" s="30" t="str">
        <f>IF('لیست کل'!F1042="","",'لیست کل'!F1042)</f>
        <v/>
      </c>
      <c r="G1042" s="30" t="str">
        <f>IF('لیست کل'!G1042="","",'لیست کل'!G1042)</f>
        <v/>
      </c>
      <c r="H1042" s="30" t="str">
        <f>IF('لیست کل'!H1042="","",'لیست کل'!H1042)</f>
        <v/>
      </c>
      <c r="I1042" s="30" t="str">
        <f>IF('لیست کل'!I1042="","",'لیست کل'!I1042)</f>
        <v/>
      </c>
      <c r="J1042" s="30" t="str">
        <f>IF('لیست کل'!J1042="","",'لیست کل'!J1042)</f>
        <v/>
      </c>
      <c r="K1042" s="30" t="str">
        <f>IF('لیست کل'!K1042="","",'لیست کل'!K1042)</f>
        <v/>
      </c>
      <c r="L1042" s="30" t="str">
        <f>IF('لیست کل'!L1042="","",'لیست کل'!L1042)</f>
        <v/>
      </c>
      <c r="M1042" s="30" t="str">
        <f>IF('لیست کل'!M1042="","",'لیست کل'!M1042)</f>
        <v/>
      </c>
      <c r="N1042" s="30" t="str">
        <f>IF('لیست کل'!N1042="","",'لیست کل'!N1042)</f>
        <v/>
      </c>
      <c r="O1042" s="30" t="str">
        <f>IF('لیست کل'!O1042="","",'لیست کل'!O1042)</f>
        <v/>
      </c>
      <c r="P1042" s="30" t="str">
        <f>IF('لیست کل'!P1042="","",'لیست کل'!P1042)</f>
        <v/>
      </c>
      <c r="Q1042" s="30" t="str">
        <f>IF('لیست کل'!Q1042="","",'لیست کل'!Q1042)</f>
        <v/>
      </c>
      <c r="R1042" s="30" t="str">
        <f>IF('لیست کل'!R1042="","",'لیست کل'!R1042)</f>
        <v/>
      </c>
      <c r="S1042" s="30" t="str">
        <f>IF('لیست کل'!S1042="","",'لیست کل'!S1042)</f>
        <v/>
      </c>
      <c r="T1042" s="87" t="str">
        <f>IF('لیست کل'!T1042="","",'لیست کل'!T1042)</f>
        <v/>
      </c>
    </row>
    <row r="1043" spans="1:20" ht="21" hidden="1">
      <c r="A1043" s="31">
        <f>IF('لیست کل'!A1043="","",'لیست کل'!A1043)</f>
        <v>1040</v>
      </c>
      <c r="B1043" s="31" t="str">
        <f>IF('لیست کل'!B1043="","",'لیست کل'!B1043)</f>
        <v/>
      </c>
      <c r="C1043" s="31" t="str">
        <f>IF('لیست کل'!C1043="","",'لیست کل'!C1043)</f>
        <v/>
      </c>
      <c r="D1043" s="31" t="str">
        <f>IF('لیست کل'!D1043="","",'لیست کل'!D1043)</f>
        <v/>
      </c>
      <c r="E1043" s="31" t="str">
        <f>IF('لیست کل'!E1043="","",'لیست کل'!E1043)</f>
        <v/>
      </c>
      <c r="F1043" s="31" t="str">
        <f>IF('لیست کل'!F1043="","",'لیست کل'!F1043)</f>
        <v/>
      </c>
      <c r="G1043" s="31" t="str">
        <f>IF('لیست کل'!G1043="","",'لیست کل'!G1043)</f>
        <v/>
      </c>
      <c r="H1043" s="31" t="str">
        <f>IF('لیست کل'!H1043="","",'لیست کل'!H1043)</f>
        <v/>
      </c>
      <c r="I1043" s="31" t="str">
        <f>IF('لیست کل'!I1043="","",'لیست کل'!I1043)</f>
        <v/>
      </c>
      <c r="J1043" s="31" t="str">
        <f>IF('لیست کل'!J1043="","",'لیست کل'!J1043)</f>
        <v/>
      </c>
      <c r="K1043" s="31" t="str">
        <f>IF('لیست کل'!K1043="","",'لیست کل'!K1043)</f>
        <v/>
      </c>
      <c r="L1043" s="31" t="str">
        <f>IF('لیست کل'!L1043="","",'لیست کل'!L1043)</f>
        <v/>
      </c>
      <c r="M1043" s="31" t="str">
        <f>IF('لیست کل'!M1043="","",'لیست کل'!M1043)</f>
        <v/>
      </c>
      <c r="N1043" s="31" t="str">
        <f>IF('لیست کل'!N1043="","",'لیست کل'!N1043)</f>
        <v/>
      </c>
      <c r="O1043" s="31" t="str">
        <f>IF('لیست کل'!O1043="","",'لیست کل'!O1043)</f>
        <v/>
      </c>
      <c r="P1043" s="31" t="str">
        <f>IF('لیست کل'!P1043="","",'لیست کل'!P1043)</f>
        <v/>
      </c>
      <c r="Q1043" s="31" t="str">
        <f>IF('لیست کل'!Q1043="","",'لیست کل'!Q1043)</f>
        <v/>
      </c>
      <c r="R1043" s="31" t="str">
        <f>IF('لیست کل'!R1043="","",'لیست کل'!R1043)</f>
        <v/>
      </c>
      <c r="S1043" s="31" t="str">
        <f>IF('لیست کل'!S1043="","",'لیست کل'!S1043)</f>
        <v/>
      </c>
      <c r="T1043" s="88" t="str">
        <f>IF('لیست کل'!T1043="","",'لیست کل'!T1043)</f>
        <v/>
      </c>
    </row>
    <row r="1044" spans="1:20" ht="21" hidden="1">
      <c r="A1044" s="30">
        <f>IF('لیست کل'!A1044="","",'لیست کل'!A1044)</f>
        <v>1041</v>
      </c>
      <c r="B1044" s="30" t="str">
        <f>IF('لیست کل'!B1044="","",'لیست کل'!B1044)</f>
        <v/>
      </c>
      <c r="C1044" s="30" t="str">
        <f>IF('لیست کل'!C1044="","",'لیست کل'!C1044)</f>
        <v/>
      </c>
      <c r="D1044" s="30" t="str">
        <f>IF('لیست کل'!D1044="","",'لیست کل'!D1044)</f>
        <v/>
      </c>
      <c r="E1044" s="30" t="str">
        <f>IF('لیست کل'!E1044="","",'لیست کل'!E1044)</f>
        <v/>
      </c>
      <c r="F1044" s="30" t="str">
        <f>IF('لیست کل'!F1044="","",'لیست کل'!F1044)</f>
        <v/>
      </c>
      <c r="G1044" s="30" t="str">
        <f>IF('لیست کل'!G1044="","",'لیست کل'!G1044)</f>
        <v/>
      </c>
      <c r="H1044" s="30" t="str">
        <f>IF('لیست کل'!H1044="","",'لیست کل'!H1044)</f>
        <v/>
      </c>
      <c r="I1044" s="30" t="str">
        <f>IF('لیست کل'!I1044="","",'لیست کل'!I1044)</f>
        <v/>
      </c>
      <c r="J1044" s="30" t="str">
        <f>IF('لیست کل'!J1044="","",'لیست کل'!J1044)</f>
        <v/>
      </c>
      <c r="K1044" s="30" t="str">
        <f>IF('لیست کل'!K1044="","",'لیست کل'!K1044)</f>
        <v/>
      </c>
      <c r="L1044" s="30" t="str">
        <f>IF('لیست کل'!L1044="","",'لیست کل'!L1044)</f>
        <v/>
      </c>
      <c r="M1044" s="30" t="str">
        <f>IF('لیست کل'!M1044="","",'لیست کل'!M1044)</f>
        <v/>
      </c>
      <c r="N1044" s="30" t="str">
        <f>IF('لیست کل'!N1044="","",'لیست کل'!N1044)</f>
        <v/>
      </c>
      <c r="O1044" s="30" t="str">
        <f>IF('لیست کل'!O1044="","",'لیست کل'!O1044)</f>
        <v/>
      </c>
      <c r="P1044" s="30" t="str">
        <f>IF('لیست کل'!P1044="","",'لیست کل'!P1044)</f>
        <v/>
      </c>
      <c r="Q1044" s="30" t="str">
        <f>IF('لیست کل'!Q1044="","",'لیست کل'!Q1044)</f>
        <v/>
      </c>
      <c r="R1044" s="30" t="str">
        <f>IF('لیست کل'!R1044="","",'لیست کل'!R1044)</f>
        <v/>
      </c>
      <c r="S1044" s="30" t="str">
        <f>IF('لیست کل'!S1044="","",'لیست کل'!S1044)</f>
        <v/>
      </c>
      <c r="T1044" s="87" t="str">
        <f>IF('لیست کل'!T1044="","",'لیست کل'!T1044)</f>
        <v/>
      </c>
    </row>
    <row r="1045" spans="1:20" ht="21" hidden="1">
      <c r="A1045" s="31">
        <f>IF('لیست کل'!A1045="","",'لیست کل'!A1045)</f>
        <v>1042</v>
      </c>
      <c r="B1045" s="31" t="str">
        <f>IF('لیست کل'!B1045="","",'لیست کل'!B1045)</f>
        <v/>
      </c>
      <c r="C1045" s="31" t="str">
        <f>IF('لیست کل'!C1045="","",'لیست کل'!C1045)</f>
        <v/>
      </c>
      <c r="D1045" s="31" t="str">
        <f>IF('لیست کل'!D1045="","",'لیست کل'!D1045)</f>
        <v/>
      </c>
      <c r="E1045" s="31" t="str">
        <f>IF('لیست کل'!E1045="","",'لیست کل'!E1045)</f>
        <v/>
      </c>
      <c r="F1045" s="31" t="str">
        <f>IF('لیست کل'!F1045="","",'لیست کل'!F1045)</f>
        <v/>
      </c>
      <c r="G1045" s="31" t="str">
        <f>IF('لیست کل'!G1045="","",'لیست کل'!G1045)</f>
        <v/>
      </c>
      <c r="H1045" s="31" t="str">
        <f>IF('لیست کل'!H1045="","",'لیست کل'!H1045)</f>
        <v/>
      </c>
      <c r="I1045" s="31" t="str">
        <f>IF('لیست کل'!I1045="","",'لیست کل'!I1045)</f>
        <v/>
      </c>
      <c r="J1045" s="31" t="str">
        <f>IF('لیست کل'!J1045="","",'لیست کل'!J1045)</f>
        <v/>
      </c>
      <c r="K1045" s="31" t="str">
        <f>IF('لیست کل'!K1045="","",'لیست کل'!K1045)</f>
        <v/>
      </c>
      <c r="L1045" s="31" t="str">
        <f>IF('لیست کل'!L1045="","",'لیست کل'!L1045)</f>
        <v/>
      </c>
      <c r="M1045" s="31" t="str">
        <f>IF('لیست کل'!M1045="","",'لیست کل'!M1045)</f>
        <v/>
      </c>
      <c r="N1045" s="31" t="str">
        <f>IF('لیست کل'!N1045="","",'لیست کل'!N1045)</f>
        <v/>
      </c>
      <c r="O1045" s="31" t="str">
        <f>IF('لیست کل'!O1045="","",'لیست کل'!O1045)</f>
        <v/>
      </c>
      <c r="P1045" s="31" t="str">
        <f>IF('لیست کل'!P1045="","",'لیست کل'!P1045)</f>
        <v/>
      </c>
      <c r="Q1045" s="31" t="str">
        <f>IF('لیست کل'!Q1045="","",'لیست کل'!Q1045)</f>
        <v/>
      </c>
      <c r="R1045" s="31" t="str">
        <f>IF('لیست کل'!R1045="","",'لیست کل'!R1045)</f>
        <v/>
      </c>
      <c r="S1045" s="31" t="str">
        <f>IF('لیست کل'!S1045="","",'لیست کل'!S1045)</f>
        <v/>
      </c>
      <c r="T1045" s="88" t="str">
        <f>IF('لیست کل'!T1045="","",'لیست کل'!T1045)</f>
        <v/>
      </c>
    </row>
    <row r="1046" spans="1:20" ht="21" hidden="1">
      <c r="A1046" s="30">
        <f>IF('لیست کل'!A1046="","",'لیست کل'!A1046)</f>
        <v>1043</v>
      </c>
      <c r="B1046" s="30" t="str">
        <f>IF('لیست کل'!B1046="","",'لیست کل'!B1046)</f>
        <v/>
      </c>
      <c r="C1046" s="30" t="str">
        <f>IF('لیست کل'!C1046="","",'لیست کل'!C1046)</f>
        <v/>
      </c>
      <c r="D1046" s="30" t="str">
        <f>IF('لیست کل'!D1046="","",'لیست کل'!D1046)</f>
        <v/>
      </c>
      <c r="E1046" s="30" t="str">
        <f>IF('لیست کل'!E1046="","",'لیست کل'!E1046)</f>
        <v/>
      </c>
      <c r="F1046" s="30" t="str">
        <f>IF('لیست کل'!F1046="","",'لیست کل'!F1046)</f>
        <v/>
      </c>
      <c r="G1046" s="30" t="str">
        <f>IF('لیست کل'!G1046="","",'لیست کل'!G1046)</f>
        <v/>
      </c>
      <c r="H1046" s="30" t="str">
        <f>IF('لیست کل'!H1046="","",'لیست کل'!H1046)</f>
        <v/>
      </c>
      <c r="I1046" s="30" t="str">
        <f>IF('لیست کل'!I1046="","",'لیست کل'!I1046)</f>
        <v/>
      </c>
      <c r="J1046" s="30" t="str">
        <f>IF('لیست کل'!J1046="","",'لیست کل'!J1046)</f>
        <v/>
      </c>
      <c r="K1046" s="30" t="str">
        <f>IF('لیست کل'!K1046="","",'لیست کل'!K1046)</f>
        <v/>
      </c>
      <c r="L1046" s="30" t="str">
        <f>IF('لیست کل'!L1046="","",'لیست کل'!L1046)</f>
        <v/>
      </c>
      <c r="M1046" s="30" t="str">
        <f>IF('لیست کل'!M1046="","",'لیست کل'!M1046)</f>
        <v/>
      </c>
      <c r="N1046" s="30" t="str">
        <f>IF('لیست کل'!N1046="","",'لیست کل'!N1046)</f>
        <v/>
      </c>
      <c r="O1046" s="30" t="str">
        <f>IF('لیست کل'!O1046="","",'لیست کل'!O1046)</f>
        <v/>
      </c>
      <c r="P1046" s="30" t="str">
        <f>IF('لیست کل'!P1046="","",'لیست کل'!P1046)</f>
        <v/>
      </c>
      <c r="Q1046" s="30" t="str">
        <f>IF('لیست کل'!Q1046="","",'لیست کل'!Q1046)</f>
        <v/>
      </c>
      <c r="R1046" s="30" t="str">
        <f>IF('لیست کل'!R1046="","",'لیست کل'!R1046)</f>
        <v/>
      </c>
      <c r="S1046" s="30" t="str">
        <f>IF('لیست کل'!S1046="","",'لیست کل'!S1046)</f>
        <v/>
      </c>
      <c r="T1046" s="87" t="str">
        <f>IF('لیست کل'!T1046="","",'لیست کل'!T1046)</f>
        <v/>
      </c>
    </row>
    <row r="1047" spans="1:20" ht="21" hidden="1">
      <c r="A1047" s="31">
        <f>IF('لیست کل'!A1047="","",'لیست کل'!A1047)</f>
        <v>1044</v>
      </c>
      <c r="B1047" s="31" t="str">
        <f>IF('لیست کل'!B1047="","",'لیست کل'!B1047)</f>
        <v/>
      </c>
      <c r="C1047" s="31" t="str">
        <f>IF('لیست کل'!C1047="","",'لیست کل'!C1047)</f>
        <v/>
      </c>
      <c r="D1047" s="31" t="str">
        <f>IF('لیست کل'!D1047="","",'لیست کل'!D1047)</f>
        <v/>
      </c>
      <c r="E1047" s="31" t="str">
        <f>IF('لیست کل'!E1047="","",'لیست کل'!E1047)</f>
        <v/>
      </c>
      <c r="F1047" s="31" t="str">
        <f>IF('لیست کل'!F1047="","",'لیست کل'!F1047)</f>
        <v/>
      </c>
      <c r="G1047" s="31" t="str">
        <f>IF('لیست کل'!G1047="","",'لیست کل'!G1047)</f>
        <v/>
      </c>
      <c r="H1047" s="31" t="str">
        <f>IF('لیست کل'!H1047="","",'لیست کل'!H1047)</f>
        <v/>
      </c>
      <c r="I1047" s="31" t="str">
        <f>IF('لیست کل'!I1047="","",'لیست کل'!I1047)</f>
        <v/>
      </c>
      <c r="J1047" s="31" t="str">
        <f>IF('لیست کل'!J1047="","",'لیست کل'!J1047)</f>
        <v/>
      </c>
      <c r="K1047" s="31" t="str">
        <f>IF('لیست کل'!K1047="","",'لیست کل'!K1047)</f>
        <v/>
      </c>
      <c r="L1047" s="31" t="str">
        <f>IF('لیست کل'!L1047="","",'لیست کل'!L1047)</f>
        <v/>
      </c>
      <c r="M1047" s="31" t="str">
        <f>IF('لیست کل'!M1047="","",'لیست کل'!M1047)</f>
        <v/>
      </c>
      <c r="N1047" s="31" t="str">
        <f>IF('لیست کل'!N1047="","",'لیست کل'!N1047)</f>
        <v/>
      </c>
      <c r="O1047" s="31" t="str">
        <f>IF('لیست کل'!O1047="","",'لیست کل'!O1047)</f>
        <v/>
      </c>
      <c r="P1047" s="31" t="str">
        <f>IF('لیست کل'!P1047="","",'لیست کل'!P1047)</f>
        <v/>
      </c>
      <c r="Q1047" s="31" t="str">
        <f>IF('لیست کل'!Q1047="","",'لیست کل'!Q1047)</f>
        <v/>
      </c>
      <c r="R1047" s="31" t="str">
        <f>IF('لیست کل'!R1047="","",'لیست کل'!R1047)</f>
        <v/>
      </c>
      <c r="S1047" s="31" t="str">
        <f>IF('لیست کل'!S1047="","",'لیست کل'!S1047)</f>
        <v/>
      </c>
      <c r="T1047" s="88" t="str">
        <f>IF('لیست کل'!T1047="","",'لیست کل'!T1047)</f>
        <v/>
      </c>
    </row>
    <row r="1048" spans="1:20" ht="21" hidden="1">
      <c r="A1048" s="30">
        <f>IF('لیست کل'!A1048="","",'لیست کل'!A1048)</f>
        <v>1045</v>
      </c>
      <c r="B1048" s="30" t="str">
        <f>IF('لیست کل'!B1048="","",'لیست کل'!B1048)</f>
        <v/>
      </c>
      <c r="C1048" s="30" t="str">
        <f>IF('لیست کل'!C1048="","",'لیست کل'!C1048)</f>
        <v/>
      </c>
      <c r="D1048" s="30" t="str">
        <f>IF('لیست کل'!D1048="","",'لیست کل'!D1048)</f>
        <v/>
      </c>
      <c r="E1048" s="30" t="str">
        <f>IF('لیست کل'!E1048="","",'لیست کل'!E1048)</f>
        <v/>
      </c>
      <c r="F1048" s="30" t="str">
        <f>IF('لیست کل'!F1048="","",'لیست کل'!F1048)</f>
        <v/>
      </c>
      <c r="G1048" s="30" t="str">
        <f>IF('لیست کل'!G1048="","",'لیست کل'!G1048)</f>
        <v/>
      </c>
      <c r="H1048" s="30" t="str">
        <f>IF('لیست کل'!H1048="","",'لیست کل'!H1048)</f>
        <v/>
      </c>
      <c r="I1048" s="30" t="str">
        <f>IF('لیست کل'!I1048="","",'لیست کل'!I1048)</f>
        <v/>
      </c>
      <c r="J1048" s="30" t="str">
        <f>IF('لیست کل'!J1048="","",'لیست کل'!J1048)</f>
        <v/>
      </c>
      <c r="K1048" s="30" t="str">
        <f>IF('لیست کل'!K1048="","",'لیست کل'!K1048)</f>
        <v/>
      </c>
      <c r="L1048" s="30" t="str">
        <f>IF('لیست کل'!L1048="","",'لیست کل'!L1048)</f>
        <v/>
      </c>
      <c r="M1048" s="30" t="str">
        <f>IF('لیست کل'!M1048="","",'لیست کل'!M1048)</f>
        <v/>
      </c>
      <c r="N1048" s="30" t="str">
        <f>IF('لیست کل'!N1048="","",'لیست کل'!N1048)</f>
        <v/>
      </c>
      <c r="O1048" s="30" t="str">
        <f>IF('لیست کل'!O1048="","",'لیست کل'!O1048)</f>
        <v/>
      </c>
      <c r="P1048" s="30" t="str">
        <f>IF('لیست کل'!P1048="","",'لیست کل'!P1048)</f>
        <v/>
      </c>
      <c r="Q1048" s="30" t="str">
        <f>IF('لیست کل'!Q1048="","",'لیست کل'!Q1048)</f>
        <v/>
      </c>
      <c r="R1048" s="30" t="str">
        <f>IF('لیست کل'!R1048="","",'لیست کل'!R1048)</f>
        <v/>
      </c>
      <c r="S1048" s="30" t="str">
        <f>IF('لیست کل'!S1048="","",'لیست کل'!S1048)</f>
        <v/>
      </c>
      <c r="T1048" s="87" t="str">
        <f>IF('لیست کل'!T1048="","",'لیست کل'!T1048)</f>
        <v/>
      </c>
    </row>
    <row r="1049" spans="1:20" ht="21" hidden="1">
      <c r="A1049" s="31">
        <f>IF('لیست کل'!A1049="","",'لیست کل'!A1049)</f>
        <v>1046</v>
      </c>
      <c r="B1049" s="31" t="str">
        <f>IF('لیست کل'!B1049="","",'لیست کل'!B1049)</f>
        <v/>
      </c>
      <c r="C1049" s="31" t="str">
        <f>IF('لیست کل'!C1049="","",'لیست کل'!C1049)</f>
        <v/>
      </c>
      <c r="D1049" s="31" t="str">
        <f>IF('لیست کل'!D1049="","",'لیست کل'!D1049)</f>
        <v/>
      </c>
      <c r="E1049" s="31" t="str">
        <f>IF('لیست کل'!E1049="","",'لیست کل'!E1049)</f>
        <v/>
      </c>
      <c r="F1049" s="31" t="str">
        <f>IF('لیست کل'!F1049="","",'لیست کل'!F1049)</f>
        <v/>
      </c>
      <c r="G1049" s="31" t="str">
        <f>IF('لیست کل'!G1049="","",'لیست کل'!G1049)</f>
        <v/>
      </c>
      <c r="H1049" s="31" t="str">
        <f>IF('لیست کل'!H1049="","",'لیست کل'!H1049)</f>
        <v/>
      </c>
      <c r="I1049" s="31" t="str">
        <f>IF('لیست کل'!I1049="","",'لیست کل'!I1049)</f>
        <v/>
      </c>
      <c r="J1049" s="31" t="str">
        <f>IF('لیست کل'!J1049="","",'لیست کل'!J1049)</f>
        <v/>
      </c>
      <c r="K1049" s="31" t="str">
        <f>IF('لیست کل'!K1049="","",'لیست کل'!K1049)</f>
        <v/>
      </c>
      <c r="L1049" s="31" t="str">
        <f>IF('لیست کل'!L1049="","",'لیست کل'!L1049)</f>
        <v/>
      </c>
      <c r="M1049" s="31" t="str">
        <f>IF('لیست کل'!M1049="","",'لیست کل'!M1049)</f>
        <v/>
      </c>
      <c r="N1049" s="31" t="str">
        <f>IF('لیست کل'!N1049="","",'لیست کل'!N1049)</f>
        <v/>
      </c>
      <c r="O1049" s="31" t="str">
        <f>IF('لیست کل'!O1049="","",'لیست کل'!O1049)</f>
        <v/>
      </c>
      <c r="P1049" s="31" t="str">
        <f>IF('لیست کل'!P1049="","",'لیست کل'!P1049)</f>
        <v/>
      </c>
      <c r="Q1049" s="31" t="str">
        <f>IF('لیست کل'!Q1049="","",'لیست کل'!Q1049)</f>
        <v/>
      </c>
      <c r="R1049" s="31" t="str">
        <f>IF('لیست کل'!R1049="","",'لیست کل'!R1049)</f>
        <v/>
      </c>
      <c r="S1049" s="31" t="str">
        <f>IF('لیست کل'!S1049="","",'لیست کل'!S1049)</f>
        <v/>
      </c>
      <c r="T1049" s="88" t="str">
        <f>IF('لیست کل'!T1049="","",'لیست کل'!T1049)</f>
        <v/>
      </c>
    </row>
    <row r="1050" spans="1:20" ht="21" hidden="1">
      <c r="A1050" s="30">
        <f>IF('لیست کل'!A1050="","",'لیست کل'!A1050)</f>
        <v>1047</v>
      </c>
      <c r="B1050" s="30" t="str">
        <f>IF('لیست کل'!B1050="","",'لیست کل'!B1050)</f>
        <v/>
      </c>
      <c r="C1050" s="30" t="str">
        <f>IF('لیست کل'!C1050="","",'لیست کل'!C1050)</f>
        <v/>
      </c>
      <c r="D1050" s="30" t="str">
        <f>IF('لیست کل'!D1050="","",'لیست کل'!D1050)</f>
        <v/>
      </c>
      <c r="E1050" s="30" t="str">
        <f>IF('لیست کل'!E1050="","",'لیست کل'!E1050)</f>
        <v/>
      </c>
      <c r="F1050" s="30" t="str">
        <f>IF('لیست کل'!F1050="","",'لیست کل'!F1050)</f>
        <v/>
      </c>
      <c r="G1050" s="30" t="str">
        <f>IF('لیست کل'!G1050="","",'لیست کل'!G1050)</f>
        <v/>
      </c>
      <c r="H1050" s="30" t="str">
        <f>IF('لیست کل'!H1050="","",'لیست کل'!H1050)</f>
        <v/>
      </c>
      <c r="I1050" s="30" t="str">
        <f>IF('لیست کل'!I1050="","",'لیست کل'!I1050)</f>
        <v/>
      </c>
      <c r="J1050" s="30" t="str">
        <f>IF('لیست کل'!J1050="","",'لیست کل'!J1050)</f>
        <v/>
      </c>
      <c r="K1050" s="30" t="str">
        <f>IF('لیست کل'!K1050="","",'لیست کل'!K1050)</f>
        <v/>
      </c>
      <c r="L1050" s="30" t="str">
        <f>IF('لیست کل'!L1050="","",'لیست کل'!L1050)</f>
        <v/>
      </c>
      <c r="M1050" s="30" t="str">
        <f>IF('لیست کل'!M1050="","",'لیست کل'!M1050)</f>
        <v/>
      </c>
      <c r="N1050" s="30" t="str">
        <f>IF('لیست کل'!N1050="","",'لیست کل'!N1050)</f>
        <v/>
      </c>
      <c r="O1050" s="30" t="str">
        <f>IF('لیست کل'!O1050="","",'لیست کل'!O1050)</f>
        <v/>
      </c>
      <c r="P1050" s="30" t="str">
        <f>IF('لیست کل'!P1050="","",'لیست کل'!P1050)</f>
        <v/>
      </c>
      <c r="Q1050" s="30" t="str">
        <f>IF('لیست کل'!Q1050="","",'لیست کل'!Q1050)</f>
        <v/>
      </c>
      <c r="R1050" s="30" t="str">
        <f>IF('لیست کل'!R1050="","",'لیست کل'!R1050)</f>
        <v/>
      </c>
      <c r="S1050" s="30" t="str">
        <f>IF('لیست کل'!S1050="","",'لیست کل'!S1050)</f>
        <v/>
      </c>
      <c r="T1050" s="87" t="str">
        <f>IF('لیست کل'!T1050="","",'لیست کل'!T1050)</f>
        <v/>
      </c>
    </row>
    <row r="1051" spans="1:20" ht="21" hidden="1">
      <c r="A1051" s="31">
        <f>IF('لیست کل'!A1051="","",'لیست کل'!A1051)</f>
        <v>1048</v>
      </c>
      <c r="B1051" s="31" t="str">
        <f>IF('لیست کل'!B1051="","",'لیست کل'!B1051)</f>
        <v/>
      </c>
      <c r="C1051" s="31" t="str">
        <f>IF('لیست کل'!C1051="","",'لیست کل'!C1051)</f>
        <v/>
      </c>
      <c r="D1051" s="31" t="str">
        <f>IF('لیست کل'!D1051="","",'لیست کل'!D1051)</f>
        <v/>
      </c>
      <c r="E1051" s="31" t="str">
        <f>IF('لیست کل'!E1051="","",'لیست کل'!E1051)</f>
        <v/>
      </c>
      <c r="F1051" s="31" t="str">
        <f>IF('لیست کل'!F1051="","",'لیست کل'!F1051)</f>
        <v/>
      </c>
      <c r="G1051" s="31" t="str">
        <f>IF('لیست کل'!G1051="","",'لیست کل'!G1051)</f>
        <v/>
      </c>
      <c r="H1051" s="31" t="str">
        <f>IF('لیست کل'!H1051="","",'لیست کل'!H1051)</f>
        <v/>
      </c>
      <c r="I1051" s="31" t="str">
        <f>IF('لیست کل'!I1051="","",'لیست کل'!I1051)</f>
        <v/>
      </c>
      <c r="J1051" s="31" t="str">
        <f>IF('لیست کل'!J1051="","",'لیست کل'!J1051)</f>
        <v/>
      </c>
      <c r="K1051" s="31" t="str">
        <f>IF('لیست کل'!K1051="","",'لیست کل'!K1051)</f>
        <v/>
      </c>
      <c r="L1051" s="31" t="str">
        <f>IF('لیست کل'!L1051="","",'لیست کل'!L1051)</f>
        <v/>
      </c>
      <c r="M1051" s="31" t="str">
        <f>IF('لیست کل'!M1051="","",'لیست کل'!M1051)</f>
        <v/>
      </c>
      <c r="N1051" s="31" t="str">
        <f>IF('لیست کل'!N1051="","",'لیست کل'!N1051)</f>
        <v/>
      </c>
      <c r="O1051" s="31" t="str">
        <f>IF('لیست کل'!O1051="","",'لیست کل'!O1051)</f>
        <v/>
      </c>
      <c r="P1051" s="31" t="str">
        <f>IF('لیست کل'!P1051="","",'لیست کل'!P1051)</f>
        <v/>
      </c>
      <c r="Q1051" s="31" t="str">
        <f>IF('لیست کل'!Q1051="","",'لیست کل'!Q1051)</f>
        <v/>
      </c>
      <c r="R1051" s="31" t="str">
        <f>IF('لیست کل'!R1051="","",'لیست کل'!R1051)</f>
        <v/>
      </c>
      <c r="S1051" s="31" t="str">
        <f>IF('لیست کل'!S1051="","",'لیست کل'!S1051)</f>
        <v/>
      </c>
      <c r="T1051" s="88" t="str">
        <f>IF('لیست کل'!T1051="","",'لیست کل'!T1051)</f>
        <v/>
      </c>
    </row>
    <row r="1052" spans="1:20" ht="21" hidden="1">
      <c r="A1052" s="30">
        <f>IF('لیست کل'!A1052="","",'لیست کل'!A1052)</f>
        <v>1049</v>
      </c>
      <c r="B1052" s="30" t="str">
        <f>IF('لیست کل'!B1052="","",'لیست کل'!B1052)</f>
        <v/>
      </c>
      <c r="C1052" s="30" t="str">
        <f>IF('لیست کل'!C1052="","",'لیست کل'!C1052)</f>
        <v/>
      </c>
      <c r="D1052" s="30" t="str">
        <f>IF('لیست کل'!D1052="","",'لیست کل'!D1052)</f>
        <v/>
      </c>
      <c r="E1052" s="30" t="str">
        <f>IF('لیست کل'!E1052="","",'لیست کل'!E1052)</f>
        <v/>
      </c>
      <c r="F1052" s="30" t="str">
        <f>IF('لیست کل'!F1052="","",'لیست کل'!F1052)</f>
        <v/>
      </c>
      <c r="G1052" s="30" t="str">
        <f>IF('لیست کل'!G1052="","",'لیست کل'!G1052)</f>
        <v/>
      </c>
      <c r="H1052" s="30" t="str">
        <f>IF('لیست کل'!H1052="","",'لیست کل'!H1052)</f>
        <v/>
      </c>
      <c r="I1052" s="30" t="str">
        <f>IF('لیست کل'!I1052="","",'لیست کل'!I1052)</f>
        <v/>
      </c>
      <c r="J1052" s="30" t="str">
        <f>IF('لیست کل'!J1052="","",'لیست کل'!J1052)</f>
        <v/>
      </c>
      <c r="K1052" s="30" t="str">
        <f>IF('لیست کل'!K1052="","",'لیست کل'!K1052)</f>
        <v/>
      </c>
      <c r="L1052" s="30" t="str">
        <f>IF('لیست کل'!L1052="","",'لیست کل'!L1052)</f>
        <v/>
      </c>
      <c r="M1052" s="30" t="str">
        <f>IF('لیست کل'!M1052="","",'لیست کل'!M1052)</f>
        <v/>
      </c>
      <c r="N1052" s="30" t="str">
        <f>IF('لیست کل'!N1052="","",'لیست کل'!N1052)</f>
        <v/>
      </c>
      <c r="O1052" s="30" t="str">
        <f>IF('لیست کل'!O1052="","",'لیست کل'!O1052)</f>
        <v/>
      </c>
      <c r="P1052" s="30" t="str">
        <f>IF('لیست کل'!P1052="","",'لیست کل'!P1052)</f>
        <v/>
      </c>
      <c r="Q1052" s="30" t="str">
        <f>IF('لیست کل'!Q1052="","",'لیست کل'!Q1052)</f>
        <v/>
      </c>
      <c r="R1052" s="30" t="str">
        <f>IF('لیست کل'!R1052="","",'لیست کل'!R1052)</f>
        <v/>
      </c>
      <c r="S1052" s="30" t="str">
        <f>IF('لیست کل'!S1052="","",'لیست کل'!S1052)</f>
        <v/>
      </c>
      <c r="T1052" s="87" t="str">
        <f>IF('لیست کل'!T1052="","",'لیست کل'!T1052)</f>
        <v/>
      </c>
    </row>
    <row r="1053" spans="1:20" ht="21" hidden="1">
      <c r="A1053" s="31">
        <f>IF('لیست کل'!A1053="","",'لیست کل'!A1053)</f>
        <v>1050</v>
      </c>
      <c r="B1053" s="31" t="str">
        <f>IF('لیست کل'!B1053="","",'لیست کل'!B1053)</f>
        <v/>
      </c>
      <c r="C1053" s="31" t="str">
        <f>IF('لیست کل'!C1053="","",'لیست کل'!C1053)</f>
        <v/>
      </c>
      <c r="D1053" s="31" t="str">
        <f>IF('لیست کل'!D1053="","",'لیست کل'!D1053)</f>
        <v/>
      </c>
      <c r="E1053" s="31" t="str">
        <f>IF('لیست کل'!E1053="","",'لیست کل'!E1053)</f>
        <v/>
      </c>
      <c r="F1053" s="31" t="str">
        <f>IF('لیست کل'!F1053="","",'لیست کل'!F1053)</f>
        <v/>
      </c>
      <c r="G1053" s="31" t="str">
        <f>IF('لیست کل'!G1053="","",'لیست کل'!G1053)</f>
        <v/>
      </c>
      <c r="H1053" s="31" t="str">
        <f>IF('لیست کل'!H1053="","",'لیست کل'!H1053)</f>
        <v/>
      </c>
      <c r="I1053" s="31" t="str">
        <f>IF('لیست کل'!I1053="","",'لیست کل'!I1053)</f>
        <v/>
      </c>
      <c r="J1053" s="31" t="str">
        <f>IF('لیست کل'!J1053="","",'لیست کل'!J1053)</f>
        <v/>
      </c>
      <c r="K1053" s="31" t="str">
        <f>IF('لیست کل'!K1053="","",'لیست کل'!K1053)</f>
        <v/>
      </c>
      <c r="L1053" s="31" t="str">
        <f>IF('لیست کل'!L1053="","",'لیست کل'!L1053)</f>
        <v/>
      </c>
      <c r="M1053" s="31" t="str">
        <f>IF('لیست کل'!M1053="","",'لیست کل'!M1053)</f>
        <v/>
      </c>
      <c r="N1053" s="31" t="str">
        <f>IF('لیست کل'!N1053="","",'لیست کل'!N1053)</f>
        <v/>
      </c>
      <c r="O1053" s="31" t="str">
        <f>IF('لیست کل'!O1053="","",'لیست کل'!O1053)</f>
        <v/>
      </c>
      <c r="P1053" s="31" t="str">
        <f>IF('لیست کل'!P1053="","",'لیست کل'!P1053)</f>
        <v/>
      </c>
      <c r="Q1053" s="31" t="str">
        <f>IF('لیست کل'!Q1053="","",'لیست کل'!Q1053)</f>
        <v/>
      </c>
      <c r="R1053" s="31" t="str">
        <f>IF('لیست کل'!R1053="","",'لیست کل'!R1053)</f>
        <v/>
      </c>
      <c r="S1053" s="31" t="str">
        <f>IF('لیست کل'!S1053="","",'لیست کل'!S1053)</f>
        <v/>
      </c>
      <c r="T1053" s="88" t="str">
        <f>IF('لیست کل'!T1053="","",'لیست کل'!T1053)</f>
        <v/>
      </c>
    </row>
    <row r="1054" spans="1:20" ht="21" hidden="1">
      <c r="A1054" s="30">
        <f>IF('لیست کل'!A1054="","",'لیست کل'!A1054)</f>
        <v>1051</v>
      </c>
      <c r="B1054" s="30" t="str">
        <f>IF('لیست کل'!B1054="","",'لیست کل'!B1054)</f>
        <v/>
      </c>
      <c r="C1054" s="30" t="str">
        <f>IF('لیست کل'!C1054="","",'لیست کل'!C1054)</f>
        <v/>
      </c>
      <c r="D1054" s="30" t="str">
        <f>IF('لیست کل'!D1054="","",'لیست کل'!D1054)</f>
        <v/>
      </c>
      <c r="E1054" s="30" t="str">
        <f>IF('لیست کل'!E1054="","",'لیست کل'!E1054)</f>
        <v/>
      </c>
      <c r="F1054" s="30" t="str">
        <f>IF('لیست کل'!F1054="","",'لیست کل'!F1054)</f>
        <v/>
      </c>
      <c r="G1054" s="30" t="str">
        <f>IF('لیست کل'!G1054="","",'لیست کل'!G1054)</f>
        <v/>
      </c>
      <c r="H1054" s="30" t="str">
        <f>IF('لیست کل'!H1054="","",'لیست کل'!H1054)</f>
        <v/>
      </c>
      <c r="I1054" s="30" t="str">
        <f>IF('لیست کل'!I1054="","",'لیست کل'!I1054)</f>
        <v/>
      </c>
      <c r="J1054" s="30" t="str">
        <f>IF('لیست کل'!J1054="","",'لیست کل'!J1054)</f>
        <v/>
      </c>
      <c r="K1054" s="30" t="str">
        <f>IF('لیست کل'!K1054="","",'لیست کل'!K1054)</f>
        <v/>
      </c>
      <c r="L1054" s="30" t="str">
        <f>IF('لیست کل'!L1054="","",'لیست کل'!L1054)</f>
        <v/>
      </c>
      <c r="M1054" s="30" t="str">
        <f>IF('لیست کل'!M1054="","",'لیست کل'!M1054)</f>
        <v/>
      </c>
      <c r="N1054" s="30" t="str">
        <f>IF('لیست کل'!N1054="","",'لیست کل'!N1054)</f>
        <v/>
      </c>
      <c r="O1054" s="30" t="str">
        <f>IF('لیست کل'!O1054="","",'لیست کل'!O1054)</f>
        <v/>
      </c>
      <c r="P1054" s="30" t="str">
        <f>IF('لیست کل'!P1054="","",'لیست کل'!P1054)</f>
        <v/>
      </c>
      <c r="Q1054" s="30" t="str">
        <f>IF('لیست کل'!Q1054="","",'لیست کل'!Q1054)</f>
        <v/>
      </c>
      <c r="R1054" s="30" t="str">
        <f>IF('لیست کل'!R1054="","",'لیست کل'!R1054)</f>
        <v/>
      </c>
      <c r="S1054" s="30" t="str">
        <f>IF('لیست کل'!S1054="","",'لیست کل'!S1054)</f>
        <v/>
      </c>
      <c r="T1054" s="87" t="str">
        <f>IF('لیست کل'!T1054="","",'لیست کل'!T1054)</f>
        <v/>
      </c>
    </row>
    <row r="1055" spans="1:20" ht="21" hidden="1">
      <c r="A1055" s="31">
        <f>IF('لیست کل'!A1055="","",'لیست کل'!A1055)</f>
        <v>1052</v>
      </c>
      <c r="B1055" s="31" t="str">
        <f>IF('لیست کل'!B1055="","",'لیست کل'!B1055)</f>
        <v/>
      </c>
      <c r="C1055" s="31" t="str">
        <f>IF('لیست کل'!C1055="","",'لیست کل'!C1055)</f>
        <v/>
      </c>
      <c r="D1055" s="31" t="str">
        <f>IF('لیست کل'!D1055="","",'لیست کل'!D1055)</f>
        <v/>
      </c>
      <c r="E1055" s="31" t="str">
        <f>IF('لیست کل'!E1055="","",'لیست کل'!E1055)</f>
        <v/>
      </c>
      <c r="F1055" s="31" t="str">
        <f>IF('لیست کل'!F1055="","",'لیست کل'!F1055)</f>
        <v/>
      </c>
      <c r="G1055" s="31" t="str">
        <f>IF('لیست کل'!G1055="","",'لیست کل'!G1055)</f>
        <v/>
      </c>
      <c r="H1055" s="31" t="str">
        <f>IF('لیست کل'!H1055="","",'لیست کل'!H1055)</f>
        <v/>
      </c>
      <c r="I1055" s="31" t="str">
        <f>IF('لیست کل'!I1055="","",'لیست کل'!I1055)</f>
        <v/>
      </c>
      <c r="J1055" s="31" t="str">
        <f>IF('لیست کل'!J1055="","",'لیست کل'!J1055)</f>
        <v/>
      </c>
      <c r="K1055" s="31" t="str">
        <f>IF('لیست کل'!K1055="","",'لیست کل'!K1055)</f>
        <v/>
      </c>
      <c r="L1055" s="31" t="str">
        <f>IF('لیست کل'!L1055="","",'لیست کل'!L1055)</f>
        <v/>
      </c>
      <c r="M1055" s="31" t="str">
        <f>IF('لیست کل'!M1055="","",'لیست کل'!M1055)</f>
        <v/>
      </c>
      <c r="N1055" s="31" t="str">
        <f>IF('لیست کل'!N1055="","",'لیست کل'!N1055)</f>
        <v/>
      </c>
      <c r="O1055" s="31" t="str">
        <f>IF('لیست کل'!O1055="","",'لیست کل'!O1055)</f>
        <v/>
      </c>
      <c r="P1055" s="31" t="str">
        <f>IF('لیست کل'!P1055="","",'لیست کل'!P1055)</f>
        <v/>
      </c>
      <c r="Q1055" s="31" t="str">
        <f>IF('لیست کل'!Q1055="","",'لیست کل'!Q1055)</f>
        <v/>
      </c>
      <c r="R1055" s="31" t="str">
        <f>IF('لیست کل'!R1055="","",'لیست کل'!R1055)</f>
        <v/>
      </c>
      <c r="S1055" s="31" t="str">
        <f>IF('لیست کل'!S1055="","",'لیست کل'!S1055)</f>
        <v/>
      </c>
      <c r="T1055" s="88" t="str">
        <f>IF('لیست کل'!T1055="","",'لیست کل'!T1055)</f>
        <v/>
      </c>
    </row>
    <row r="1056" spans="1:20" ht="21" hidden="1">
      <c r="A1056" s="30">
        <f>IF('لیست کل'!A1056="","",'لیست کل'!A1056)</f>
        <v>1053</v>
      </c>
      <c r="B1056" s="30" t="str">
        <f>IF('لیست کل'!B1056="","",'لیست کل'!B1056)</f>
        <v/>
      </c>
      <c r="C1056" s="30" t="str">
        <f>IF('لیست کل'!C1056="","",'لیست کل'!C1056)</f>
        <v/>
      </c>
      <c r="D1056" s="30" t="str">
        <f>IF('لیست کل'!D1056="","",'لیست کل'!D1056)</f>
        <v/>
      </c>
      <c r="E1056" s="30" t="str">
        <f>IF('لیست کل'!E1056="","",'لیست کل'!E1056)</f>
        <v/>
      </c>
      <c r="F1056" s="30" t="str">
        <f>IF('لیست کل'!F1056="","",'لیست کل'!F1056)</f>
        <v/>
      </c>
      <c r="G1056" s="30" t="str">
        <f>IF('لیست کل'!G1056="","",'لیست کل'!G1056)</f>
        <v/>
      </c>
      <c r="H1056" s="30" t="str">
        <f>IF('لیست کل'!H1056="","",'لیست کل'!H1056)</f>
        <v/>
      </c>
      <c r="I1056" s="30" t="str">
        <f>IF('لیست کل'!I1056="","",'لیست کل'!I1056)</f>
        <v/>
      </c>
      <c r="J1056" s="30" t="str">
        <f>IF('لیست کل'!J1056="","",'لیست کل'!J1056)</f>
        <v/>
      </c>
      <c r="K1056" s="30" t="str">
        <f>IF('لیست کل'!K1056="","",'لیست کل'!K1056)</f>
        <v/>
      </c>
      <c r="L1056" s="30" t="str">
        <f>IF('لیست کل'!L1056="","",'لیست کل'!L1056)</f>
        <v/>
      </c>
      <c r="M1056" s="30" t="str">
        <f>IF('لیست کل'!M1056="","",'لیست کل'!M1056)</f>
        <v/>
      </c>
      <c r="N1056" s="30" t="str">
        <f>IF('لیست کل'!N1056="","",'لیست کل'!N1056)</f>
        <v/>
      </c>
      <c r="O1056" s="30" t="str">
        <f>IF('لیست کل'!O1056="","",'لیست کل'!O1056)</f>
        <v/>
      </c>
      <c r="P1056" s="30" t="str">
        <f>IF('لیست کل'!P1056="","",'لیست کل'!P1056)</f>
        <v/>
      </c>
      <c r="Q1056" s="30" t="str">
        <f>IF('لیست کل'!Q1056="","",'لیست کل'!Q1056)</f>
        <v/>
      </c>
      <c r="R1056" s="30" t="str">
        <f>IF('لیست کل'!R1056="","",'لیست کل'!R1056)</f>
        <v/>
      </c>
      <c r="S1056" s="30" t="str">
        <f>IF('لیست کل'!S1056="","",'لیست کل'!S1056)</f>
        <v/>
      </c>
      <c r="T1056" s="87" t="str">
        <f>IF('لیست کل'!T1056="","",'لیست کل'!T1056)</f>
        <v/>
      </c>
    </row>
    <row r="1057" spans="1:20" ht="21" hidden="1">
      <c r="A1057" s="31">
        <f>IF('لیست کل'!A1057="","",'لیست کل'!A1057)</f>
        <v>1054</v>
      </c>
      <c r="B1057" s="31" t="str">
        <f>IF('لیست کل'!B1057="","",'لیست کل'!B1057)</f>
        <v/>
      </c>
      <c r="C1057" s="31" t="str">
        <f>IF('لیست کل'!C1057="","",'لیست کل'!C1057)</f>
        <v/>
      </c>
      <c r="D1057" s="31" t="str">
        <f>IF('لیست کل'!D1057="","",'لیست کل'!D1057)</f>
        <v/>
      </c>
      <c r="E1057" s="31" t="str">
        <f>IF('لیست کل'!E1057="","",'لیست کل'!E1057)</f>
        <v/>
      </c>
      <c r="F1057" s="31" t="str">
        <f>IF('لیست کل'!F1057="","",'لیست کل'!F1057)</f>
        <v/>
      </c>
      <c r="G1057" s="31" t="str">
        <f>IF('لیست کل'!G1057="","",'لیست کل'!G1057)</f>
        <v/>
      </c>
      <c r="H1057" s="31" t="str">
        <f>IF('لیست کل'!H1057="","",'لیست کل'!H1057)</f>
        <v/>
      </c>
      <c r="I1057" s="31" t="str">
        <f>IF('لیست کل'!I1057="","",'لیست کل'!I1057)</f>
        <v/>
      </c>
      <c r="J1057" s="31" t="str">
        <f>IF('لیست کل'!J1057="","",'لیست کل'!J1057)</f>
        <v/>
      </c>
      <c r="K1057" s="31" t="str">
        <f>IF('لیست کل'!K1057="","",'لیست کل'!K1057)</f>
        <v/>
      </c>
      <c r="L1057" s="31" t="str">
        <f>IF('لیست کل'!L1057="","",'لیست کل'!L1057)</f>
        <v/>
      </c>
      <c r="M1057" s="31" t="str">
        <f>IF('لیست کل'!M1057="","",'لیست کل'!M1057)</f>
        <v/>
      </c>
      <c r="N1057" s="31" t="str">
        <f>IF('لیست کل'!N1057="","",'لیست کل'!N1057)</f>
        <v/>
      </c>
      <c r="O1057" s="31" t="str">
        <f>IF('لیست کل'!O1057="","",'لیست کل'!O1057)</f>
        <v/>
      </c>
      <c r="P1057" s="31" t="str">
        <f>IF('لیست کل'!P1057="","",'لیست کل'!P1057)</f>
        <v/>
      </c>
      <c r="Q1057" s="31" t="str">
        <f>IF('لیست کل'!Q1057="","",'لیست کل'!Q1057)</f>
        <v/>
      </c>
      <c r="R1057" s="31" t="str">
        <f>IF('لیست کل'!R1057="","",'لیست کل'!R1057)</f>
        <v/>
      </c>
      <c r="S1057" s="31" t="str">
        <f>IF('لیست کل'!S1057="","",'لیست کل'!S1057)</f>
        <v/>
      </c>
      <c r="T1057" s="88" t="str">
        <f>IF('لیست کل'!T1057="","",'لیست کل'!T1057)</f>
        <v/>
      </c>
    </row>
    <row r="1058" spans="1:20" ht="21" hidden="1">
      <c r="A1058" s="30">
        <f>IF('لیست کل'!A1058="","",'لیست کل'!A1058)</f>
        <v>1055</v>
      </c>
      <c r="B1058" s="30" t="str">
        <f>IF('لیست کل'!B1058="","",'لیست کل'!B1058)</f>
        <v/>
      </c>
      <c r="C1058" s="30" t="str">
        <f>IF('لیست کل'!C1058="","",'لیست کل'!C1058)</f>
        <v/>
      </c>
      <c r="D1058" s="30" t="str">
        <f>IF('لیست کل'!D1058="","",'لیست کل'!D1058)</f>
        <v/>
      </c>
      <c r="E1058" s="30" t="str">
        <f>IF('لیست کل'!E1058="","",'لیست کل'!E1058)</f>
        <v/>
      </c>
      <c r="F1058" s="30" t="str">
        <f>IF('لیست کل'!F1058="","",'لیست کل'!F1058)</f>
        <v/>
      </c>
      <c r="G1058" s="30" t="str">
        <f>IF('لیست کل'!G1058="","",'لیست کل'!G1058)</f>
        <v/>
      </c>
      <c r="H1058" s="30" t="str">
        <f>IF('لیست کل'!H1058="","",'لیست کل'!H1058)</f>
        <v/>
      </c>
      <c r="I1058" s="30" t="str">
        <f>IF('لیست کل'!I1058="","",'لیست کل'!I1058)</f>
        <v/>
      </c>
      <c r="J1058" s="30" t="str">
        <f>IF('لیست کل'!J1058="","",'لیست کل'!J1058)</f>
        <v/>
      </c>
      <c r="K1058" s="30" t="str">
        <f>IF('لیست کل'!K1058="","",'لیست کل'!K1058)</f>
        <v/>
      </c>
      <c r="L1058" s="30" t="str">
        <f>IF('لیست کل'!L1058="","",'لیست کل'!L1058)</f>
        <v/>
      </c>
      <c r="M1058" s="30" t="str">
        <f>IF('لیست کل'!M1058="","",'لیست کل'!M1058)</f>
        <v/>
      </c>
      <c r="N1058" s="30" t="str">
        <f>IF('لیست کل'!N1058="","",'لیست کل'!N1058)</f>
        <v/>
      </c>
      <c r="O1058" s="30" t="str">
        <f>IF('لیست کل'!O1058="","",'لیست کل'!O1058)</f>
        <v/>
      </c>
      <c r="P1058" s="30" t="str">
        <f>IF('لیست کل'!P1058="","",'لیست کل'!P1058)</f>
        <v/>
      </c>
      <c r="Q1058" s="30" t="str">
        <f>IF('لیست کل'!Q1058="","",'لیست کل'!Q1058)</f>
        <v/>
      </c>
      <c r="R1058" s="30" t="str">
        <f>IF('لیست کل'!R1058="","",'لیست کل'!R1058)</f>
        <v/>
      </c>
      <c r="S1058" s="30" t="str">
        <f>IF('لیست کل'!S1058="","",'لیست کل'!S1058)</f>
        <v/>
      </c>
      <c r="T1058" s="87" t="str">
        <f>IF('لیست کل'!T1058="","",'لیست کل'!T1058)</f>
        <v/>
      </c>
    </row>
    <row r="1059" spans="1:20" ht="21" hidden="1">
      <c r="A1059" s="31">
        <f>IF('لیست کل'!A1059="","",'لیست کل'!A1059)</f>
        <v>1056</v>
      </c>
      <c r="B1059" s="31" t="str">
        <f>IF('لیست کل'!B1059="","",'لیست کل'!B1059)</f>
        <v/>
      </c>
      <c r="C1059" s="31" t="str">
        <f>IF('لیست کل'!C1059="","",'لیست کل'!C1059)</f>
        <v/>
      </c>
      <c r="D1059" s="31" t="str">
        <f>IF('لیست کل'!D1059="","",'لیست کل'!D1059)</f>
        <v/>
      </c>
      <c r="E1059" s="31" t="str">
        <f>IF('لیست کل'!E1059="","",'لیست کل'!E1059)</f>
        <v/>
      </c>
      <c r="F1059" s="31" t="str">
        <f>IF('لیست کل'!F1059="","",'لیست کل'!F1059)</f>
        <v/>
      </c>
      <c r="G1059" s="31" t="str">
        <f>IF('لیست کل'!G1059="","",'لیست کل'!G1059)</f>
        <v/>
      </c>
      <c r="H1059" s="31" t="str">
        <f>IF('لیست کل'!H1059="","",'لیست کل'!H1059)</f>
        <v/>
      </c>
      <c r="I1059" s="31" t="str">
        <f>IF('لیست کل'!I1059="","",'لیست کل'!I1059)</f>
        <v/>
      </c>
      <c r="J1059" s="31" t="str">
        <f>IF('لیست کل'!J1059="","",'لیست کل'!J1059)</f>
        <v/>
      </c>
      <c r="K1059" s="31" t="str">
        <f>IF('لیست کل'!K1059="","",'لیست کل'!K1059)</f>
        <v/>
      </c>
      <c r="L1059" s="31" t="str">
        <f>IF('لیست کل'!L1059="","",'لیست کل'!L1059)</f>
        <v/>
      </c>
      <c r="M1059" s="31" t="str">
        <f>IF('لیست کل'!M1059="","",'لیست کل'!M1059)</f>
        <v/>
      </c>
      <c r="N1059" s="31" t="str">
        <f>IF('لیست کل'!N1059="","",'لیست کل'!N1059)</f>
        <v/>
      </c>
      <c r="O1059" s="31" t="str">
        <f>IF('لیست کل'!O1059="","",'لیست کل'!O1059)</f>
        <v/>
      </c>
      <c r="P1059" s="31" t="str">
        <f>IF('لیست کل'!P1059="","",'لیست کل'!P1059)</f>
        <v/>
      </c>
      <c r="Q1059" s="31" t="str">
        <f>IF('لیست کل'!Q1059="","",'لیست کل'!Q1059)</f>
        <v/>
      </c>
      <c r="R1059" s="31" t="str">
        <f>IF('لیست کل'!R1059="","",'لیست کل'!R1059)</f>
        <v/>
      </c>
      <c r="S1059" s="31" t="str">
        <f>IF('لیست کل'!S1059="","",'لیست کل'!S1059)</f>
        <v/>
      </c>
      <c r="T1059" s="88" t="str">
        <f>IF('لیست کل'!T1059="","",'لیست کل'!T1059)</f>
        <v/>
      </c>
    </row>
    <row r="1060" spans="1:20" ht="21" hidden="1">
      <c r="A1060" s="30">
        <f>IF('لیست کل'!A1060="","",'لیست کل'!A1060)</f>
        <v>1057</v>
      </c>
      <c r="B1060" s="30" t="str">
        <f>IF('لیست کل'!B1060="","",'لیست کل'!B1060)</f>
        <v/>
      </c>
      <c r="C1060" s="30" t="str">
        <f>IF('لیست کل'!C1060="","",'لیست کل'!C1060)</f>
        <v/>
      </c>
      <c r="D1060" s="30" t="str">
        <f>IF('لیست کل'!D1060="","",'لیست کل'!D1060)</f>
        <v/>
      </c>
      <c r="E1060" s="30" t="str">
        <f>IF('لیست کل'!E1060="","",'لیست کل'!E1060)</f>
        <v/>
      </c>
      <c r="F1060" s="30" t="str">
        <f>IF('لیست کل'!F1060="","",'لیست کل'!F1060)</f>
        <v/>
      </c>
      <c r="G1060" s="30" t="str">
        <f>IF('لیست کل'!G1060="","",'لیست کل'!G1060)</f>
        <v/>
      </c>
      <c r="H1060" s="30" t="str">
        <f>IF('لیست کل'!H1060="","",'لیست کل'!H1060)</f>
        <v/>
      </c>
      <c r="I1060" s="30" t="str">
        <f>IF('لیست کل'!I1060="","",'لیست کل'!I1060)</f>
        <v/>
      </c>
      <c r="J1060" s="30" t="str">
        <f>IF('لیست کل'!J1060="","",'لیست کل'!J1060)</f>
        <v/>
      </c>
      <c r="K1060" s="30" t="str">
        <f>IF('لیست کل'!K1060="","",'لیست کل'!K1060)</f>
        <v/>
      </c>
      <c r="L1060" s="30" t="str">
        <f>IF('لیست کل'!L1060="","",'لیست کل'!L1060)</f>
        <v/>
      </c>
      <c r="M1060" s="30" t="str">
        <f>IF('لیست کل'!M1060="","",'لیست کل'!M1060)</f>
        <v/>
      </c>
      <c r="N1060" s="30" t="str">
        <f>IF('لیست کل'!N1060="","",'لیست کل'!N1060)</f>
        <v/>
      </c>
      <c r="O1060" s="30" t="str">
        <f>IF('لیست کل'!O1060="","",'لیست کل'!O1060)</f>
        <v/>
      </c>
      <c r="P1060" s="30" t="str">
        <f>IF('لیست کل'!P1060="","",'لیست کل'!P1060)</f>
        <v/>
      </c>
      <c r="Q1060" s="30" t="str">
        <f>IF('لیست کل'!Q1060="","",'لیست کل'!Q1060)</f>
        <v/>
      </c>
      <c r="R1060" s="30" t="str">
        <f>IF('لیست کل'!R1060="","",'لیست کل'!R1060)</f>
        <v/>
      </c>
      <c r="S1060" s="30" t="str">
        <f>IF('لیست کل'!S1060="","",'لیست کل'!S1060)</f>
        <v/>
      </c>
      <c r="T1060" s="87" t="str">
        <f>IF('لیست کل'!T1060="","",'لیست کل'!T1060)</f>
        <v/>
      </c>
    </row>
    <row r="1061" spans="1:20" ht="21" hidden="1">
      <c r="A1061" s="31">
        <f>IF('لیست کل'!A1061="","",'لیست کل'!A1061)</f>
        <v>1058</v>
      </c>
      <c r="B1061" s="31" t="str">
        <f>IF('لیست کل'!B1061="","",'لیست کل'!B1061)</f>
        <v/>
      </c>
      <c r="C1061" s="31" t="str">
        <f>IF('لیست کل'!C1061="","",'لیست کل'!C1061)</f>
        <v/>
      </c>
      <c r="D1061" s="31" t="str">
        <f>IF('لیست کل'!D1061="","",'لیست کل'!D1061)</f>
        <v/>
      </c>
      <c r="E1061" s="31" t="str">
        <f>IF('لیست کل'!E1061="","",'لیست کل'!E1061)</f>
        <v/>
      </c>
      <c r="F1061" s="31" t="str">
        <f>IF('لیست کل'!F1061="","",'لیست کل'!F1061)</f>
        <v/>
      </c>
      <c r="G1061" s="31" t="str">
        <f>IF('لیست کل'!G1061="","",'لیست کل'!G1061)</f>
        <v/>
      </c>
      <c r="H1061" s="31" t="str">
        <f>IF('لیست کل'!H1061="","",'لیست کل'!H1061)</f>
        <v/>
      </c>
      <c r="I1061" s="31" t="str">
        <f>IF('لیست کل'!I1061="","",'لیست کل'!I1061)</f>
        <v/>
      </c>
      <c r="J1061" s="31" t="str">
        <f>IF('لیست کل'!J1061="","",'لیست کل'!J1061)</f>
        <v/>
      </c>
      <c r="K1061" s="31" t="str">
        <f>IF('لیست کل'!K1061="","",'لیست کل'!K1061)</f>
        <v/>
      </c>
      <c r="L1061" s="31" t="str">
        <f>IF('لیست کل'!L1061="","",'لیست کل'!L1061)</f>
        <v/>
      </c>
      <c r="M1061" s="31" t="str">
        <f>IF('لیست کل'!M1061="","",'لیست کل'!M1061)</f>
        <v/>
      </c>
      <c r="N1061" s="31" t="str">
        <f>IF('لیست کل'!N1061="","",'لیست کل'!N1061)</f>
        <v/>
      </c>
      <c r="O1061" s="31" t="str">
        <f>IF('لیست کل'!O1061="","",'لیست کل'!O1061)</f>
        <v/>
      </c>
      <c r="P1061" s="31" t="str">
        <f>IF('لیست کل'!P1061="","",'لیست کل'!P1061)</f>
        <v/>
      </c>
      <c r="Q1061" s="31" t="str">
        <f>IF('لیست کل'!Q1061="","",'لیست کل'!Q1061)</f>
        <v/>
      </c>
      <c r="R1061" s="31" t="str">
        <f>IF('لیست کل'!R1061="","",'لیست کل'!R1061)</f>
        <v/>
      </c>
      <c r="S1061" s="31" t="str">
        <f>IF('لیست کل'!S1061="","",'لیست کل'!S1061)</f>
        <v/>
      </c>
      <c r="T1061" s="88" t="str">
        <f>IF('لیست کل'!T1061="","",'لیست کل'!T1061)</f>
        <v/>
      </c>
    </row>
    <row r="1062" spans="1:20" ht="21" hidden="1">
      <c r="A1062" s="30">
        <f>IF('لیست کل'!A1062="","",'لیست کل'!A1062)</f>
        <v>1059</v>
      </c>
      <c r="B1062" s="30" t="str">
        <f>IF('لیست کل'!B1062="","",'لیست کل'!B1062)</f>
        <v/>
      </c>
      <c r="C1062" s="30" t="str">
        <f>IF('لیست کل'!C1062="","",'لیست کل'!C1062)</f>
        <v/>
      </c>
      <c r="D1062" s="30" t="str">
        <f>IF('لیست کل'!D1062="","",'لیست کل'!D1062)</f>
        <v/>
      </c>
      <c r="E1062" s="30" t="str">
        <f>IF('لیست کل'!E1062="","",'لیست کل'!E1062)</f>
        <v/>
      </c>
      <c r="F1062" s="30" t="str">
        <f>IF('لیست کل'!F1062="","",'لیست کل'!F1062)</f>
        <v/>
      </c>
      <c r="G1062" s="30" t="str">
        <f>IF('لیست کل'!G1062="","",'لیست کل'!G1062)</f>
        <v/>
      </c>
      <c r="H1062" s="30" t="str">
        <f>IF('لیست کل'!H1062="","",'لیست کل'!H1062)</f>
        <v/>
      </c>
      <c r="I1062" s="30" t="str">
        <f>IF('لیست کل'!I1062="","",'لیست کل'!I1062)</f>
        <v/>
      </c>
      <c r="J1062" s="30" t="str">
        <f>IF('لیست کل'!J1062="","",'لیست کل'!J1062)</f>
        <v/>
      </c>
      <c r="K1062" s="30" t="str">
        <f>IF('لیست کل'!K1062="","",'لیست کل'!K1062)</f>
        <v/>
      </c>
      <c r="L1062" s="30" t="str">
        <f>IF('لیست کل'!L1062="","",'لیست کل'!L1062)</f>
        <v/>
      </c>
      <c r="M1062" s="30" t="str">
        <f>IF('لیست کل'!M1062="","",'لیست کل'!M1062)</f>
        <v/>
      </c>
      <c r="N1062" s="30" t="str">
        <f>IF('لیست کل'!N1062="","",'لیست کل'!N1062)</f>
        <v/>
      </c>
      <c r="O1062" s="30" t="str">
        <f>IF('لیست کل'!O1062="","",'لیست کل'!O1062)</f>
        <v/>
      </c>
      <c r="P1062" s="30" t="str">
        <f>IF('لیست کل'!P1062="","",'لیست کل'!P1062)</f>
        <v/>
      </c>
      <c r="Q1062" s="30" t="str">
        <f>IF('لیست کل'!Q1062="","",'لیست کل'!Q1062)</f>
        <v/>
      </c>
      <c r="R1062" s="30" t="str">
        <f>IF('لیست کل'!R1062="","",'لیست کل'!R1062)</f>
        <v/>
      </c>
      <c r="S1062" s="30" t="str">
        <f>IF('لیست کل'!S1062="","",'لیست کل'!S1062)</f>
        <v/>
      </c>
      <c r="T1062" s="87" t="str">
        <f>IF('لیست کل'!T1062="","",'لیست کل'!T1062)</f>
        <v/>
      </c>
    </row>
    <row r="1063" spans="1:20" ht="21" hidden="1">
      <c r="A1063" s="31">
        <f>IF('لیست کل'!A1063="","",'لیست کل'!A1063)</f>
        <v>1060</v>
      </c>
      <c r="B1063" s="31" t="str">
        <f>IF('لیست کل'!B1063="","",'لیست کل'!B1063)</f>
        <v/>
      </c>
      <c r="C1063" s="31" t="str">
        <f>IF('لیست کل'!C1063="","",'لیست کل'!C1063)</f>
        <v/>
      </c>
      <c r="D1063" s="31" t="str">
        <f>IF('لیست کل'!D1063="","",'لیست کل'!D1063)</f>
        <v/>
      </c>
      <c r="E1063" s="31" t="str">
        <f>IF('لیست کل'!E1063="","",'لیست کل'!E1063)</f>
        <v/>
      </c>
      <c r="F1063" s="31" t="str">
        <f>IF('لیست کل'!F1063="","",'لیست کل'!F1063)</f>
        <v/>
      </c>
      <c r="G1063" s="31" t="str">
        <f>IF('لیست کل'!G1063="","",'لیست کل'!G1063)</f>
        <v/>
      </c>
      <c r="H1063" s="31" t="str">
        <f>IF('لیست کل'!H1063="","",'لیست کل'!H1063)</f>
        <v/>
      </c>
      <c r="I1063" s="31" t="str">
        <f>IF('لیست کل'!I1063="","",'لیست کل'!I1063)</f>
        <v/>
      </c>
      <c r="J1063" s="31" t="str">
        <f>IF('لیست کل'!J1063="","",'لیست کل'!J1063)</f>
        <v/>
      </c>
      <c r="K1063" s="31" t="str">
        <f>IF('لیست کل'!K1063="","",'لیست کل'!K1063)</f>
        <v/>
      </c>
      <c r="L1063" s="31" t="str">
        <f>IF('لیست کل'!L1063="","",'لیست کل'!L1063)</f>
        <v/>
      </c>
      <c r="M1063" s="31" t="str">
        <f>IF('لیست کل'!M1063="","",'لیست کل'!M1063)</f>
        <v/>
      </c>
      <c r="N1063" s="31" t="str">
        <f>IF('لیست کل'!N1063="","",'لیست کل'!N1063)</f>
        <v/>
      </c>
      <c r="O1063" s="31" t="str">
        <f>IF('لیست کل'!O1063="","",'لیست کل'!O1063)</f>
        <v/>
      </c>
      <c r="P1063" s="31" t="str">
        <f>IF('لیست کل'!P1063="","",'لیست کل'!P1063)</f>
        <v/>
      </c>
      <c r="Q1063" s="31" t="str">
        <f>IF('لیست کل'!Q1063="","",'لیست کل'!Q1063)</f>
        <v/>
      </c>
      <c r="R1063" s="31" t="str">
        <f>IF('لیست کل'!R1063="","",'لیست کل'!R1063)</f>
        <v/>
      </c>
      <c r="S1063" s="31" t="str">
        <f>IF('لیست کل'!S1063="","",'لیست کل'!S1063)</f>
        <v/>
      </c>
      <c r="T1063" s="88" t="str">
        <f>IF('لیست کل'!T1063="","",'لیست کل'!T1063)</f>
        <v/>
      </c>
    </row>
    <row r="1064" spans="1:20" ht="21" hidden="1">
      <c r="A1064" s="30">
        <f>IF('لیست کل'!A1064="","",'لیست کل'!A1064)</f>
        <v>1061</v>
      </c>
      <c r="B1064" s="30" t="str">
        <f>IF('لیست کل'!B1064="","",'لیست کل'!B1064)</f>
        <v/>
      </c>
      <c r="C1064" s="30" t="str">
        <f>IF('لیست کل'!C1064="","",'لیست کل'!C1064)</f>
        <v/>
      </c>
      <c r="D1064" s="30" t="str">
        <f>IF('لیست کل'!D1064="","",'لیست کل'!D1064)</f>
        <v/>
      </c>
      <c r="E1064" s="30" t="str">
        <f>IF('لیست کل'!E1064="","",'لیست کل'!E1064)</f>
        <v/>
      </c>
      <c r="F1064" s="30" t="str">
        <f>IF('لیست کل'!F1064="","",'لیست کل'!F1064)</f>
        <v/>
      </c>
      <c r="G1064" s="30" t="str">
        <f>IF('لیست کل'!G1064="","",'لیست کل'!G1064)</f>
        <v/>
      </c>
      <c r="H1064" s="30" t="str">
        <f>IF('لیست کل'!H1064="","",'لیست کل'!H1064)</f>
        <v/>
      </c>
      <c r="I1064" s="30" t="str">
        <f>IF('لیست کل'!I1064="","",'لیست کل'!I1064)</f>
        <v/>
      </c>
      <c r="J1064" s="30" t="str">
        <f>IF('لیست کل'!J1064="","",'لیست کل'!J1064)</f>
        <v/>
      </c>
      <c r="K1064" s="30" t="str">
        <f>IF('لیست کل'!K1064="","",'لیست کل'!K1064)</f>
        <v/>
      </c>
      <c r="L1064" s="30" t="str">
        <f>IF('لیست کل'!L1064="","",'لیست کل'!L1064)</f>
        <v/>
      </c>
      <c r="M1064" s="30" t="str">
        <f>IF('لیست کل'!M1064="","",'لیست کل'!M1064)</f>
        <v/>
      </c>
      <c r="N1064" s="30" t="str">
        <f>IF('لیست کل'!N1064="","",'لیست کل'!N1064)</f>
        <v/>
      </c>
      <c r="O1064" s="30" t="str">
        <f>IF('لیست کل'!O1064="","",'لیست کل'!O1064)</f>
        <v/>
      </c>
      <c r="P1064" s="30" t="str">
        <f>IF('لیست کل'!P1064="","",'لیست کل'!P1064)</f>
        <v/>
      </c>
      <c r="Q1064" s="30" t="str">
        <f>IF('لیست کل'!Q1064="","",'لیست کل'!Q1064)</f>
        <v/>
      </c>
      <c r="R1064" s="30" t="str">
        <f>IF('لیست کل'!R1064="","",'لیست کل'!R1064)</f>
        <v/>
      </c>
      <c r="S1064" s="30" t="str">
        <f>IF('لیست کل'!S1064="","",'لیست کل'!S1064)</f>
        <v/>
      </c>
      <c r="T1064" s="87" t="str">
        <f>IF('لیست کل'!T1064="","",'لیست کل'!T1064)</f>
        <v/>
      </c>
    </row>
    <row r="1065" spans="1:20" ht="21" hidden="1">
      <c r="A1065" s="31">
        <f>IF('لیست کل'!A1065="","",'لیست کل'!A1065)</f>
        <v>1062</v>
      </c>
      <c r="B1065" s="31" t="str">
        <f>IF('لیست کل'!B1065="","",'لیست کل'!B1065)</f>
        <v/>
      </c>
      <c r="C1065" s="31" t="str">
        <f>IF('لیست کل'!C1065="","",'لیست کل'!C1065)</f>
        <v/>
      </c>
      <c r="D1065" s="31" t="str">
        <f>IF('لیست کل'!D1065="","",'لیست کل'!D1065)</f>
        <v/>
      </c>
      <c r="E1065" s="31" t="str">
        <f>IF('لیست کل'!E1065="","",'لیست کل'!E1065)</f>
        <v/>
      </c>
      <c r="F1065" s="31" t="str">
        <f>IF('لیست کل'!F1065="","",'لیست کل'!F1065)</f>
        <v/>
      </c>
      <c r="G1065" s="31" t="str">
        <f>IF('لیست کل'!G1065="","",'لیست کل'!G1065)</f>
        <v/>
      </c>
      <c r="H1065" s="31" t="str">
        <f>IF('لیست کل'!H1065="","",'لیست کل'!H1065)</f>
        <v/>
      </c>
      <c r="I1065" s="31" t="str">
        <f>IF('لیست کل'!I1065="","",'لیست کل'!I1065)</f>
        <v/>
      </c>
      <c r="J1065" s="31" t="str">
        <f>IF('لیست کل'!J1065="","",'لیست کل'!J1065)</f>
        <v/>
      </c>
      <c r="K1065" s="31" t="str">
        <f>IF('لیست کل'!K1065="","",'لیست کل'!K1065)</f>
        <v/>
      </c>
      <c r="L1065" s="31" t="str">
        <f>IF('لیست کل'!L1065="","",'لیست کل'!L1065)</f>
        <v/>
      </c>
      <c r="M1065" s="31" t="str">
        <f>IF('لیست کل'!M1065="","",'لیست کل'!M1065)</f>
        <v/>
      </c>
      <c r="N1065" s="31" t="str">
        <f>IF('لیست کل'!N1065="","",'لیست کل'!N1065)</f>
        <v/>
      </c>
      <c r="O1065" s="31" t="str">
        <f>IF('لیست کل'!O1065="","",'لیست کل'!O1065)</f>
        <v/>
      </c>
      <c r="P1065" s="31" t="str">
        <f>IF('لیست کل'!P1065="","",'لیست کل'!P1065)</f>
        <v/>
      </c>
      <c r="Q1065" s="31" t="str">
        <f>IF('لیست کل'!Q1065="","",'لیست کل'!Q1065)</f>
        <v/>
      </c>
      <c r="R1065" s="31" t="str">
        <f>IF('لیست کل'!R1065="","",'لیست کل'!R1065)</f>
        <v/>
      </c>
      <c r="S1065" s="31" t="str">
        <f>IF('لیست کل'!S1065="","",'لیست کل'!S1065)</f>
        <v/>
      </c>
      <c r="T1065" s="88" t="str">
        <f>IF('لیست کل'!T1065="","",'لیست کل'!T1065)</f>
        <v/>
      </c>
    </row>
    <row r="1066" spans="1:20" ht="21" hidden="1">
      <c r="A1066" s="30">
        <f>IF('لیست کل'!A1066="","",'لیست کل'!A1066)</f>
        <v>1063</v>
      </c>
      <c r="B1066" s="30" t="str">
        <f>IF('لیست کل'!B1066="","",'لیست کل'!B1066)</f>
        <v/>
      </c>
      <c r="C1066" s="30" t="str">
        <f>IF('لیست کل'!C1066="","",'لیست کل'!C1066)</f>
        <v/>
      </c>
      <c r="D1066" s="30" t="str">
        <f>IF('لیست کل'!D1066="","",'لیست کل'!D1066)</f>
        <v/>
      </c>
      <c r="E1066" s="30" t="str">
        <f>IF('لیست کل'!E1066="","",'لیست کل'!E1066)</f>
        <v/>
      </c>
      <c r="F1066" s="30" t="str">
        <f>IF('لیست کل'!F1066="","",'لیست کل'!F1066)</f>
        <v/>
      </c>
      <c r="G1066" s="30" t="str">
        <f>IF('لیست کل'!G1066="","",'لیست کل'!G1066)</f>
        <v/>
      </c>
      <c r="H1066" s="30" t="str">
        <f>IF('لیست کل'!H1066="","",'لیست کل'!H1066)</f>
        <v/>
      </c>
      <c r="I1066" s="30" t="str">
        <f>IF('لیست کل'!I1066="","",'لیست کل'!I1066)</f>
        <v/>
      </c>
      <c r="J1066" s="30" t="str">
        <f>IF('لیست کل'!J1066="","",'لیست کل'!J1066)</f>
        <v/>
      </c>
      <c r="K1066" s="30" t="str">
        <f>IF('لیست کل'!K1066="","",'لیست کل'!K1066)</f>
        <v/>
      </c>
      <c r="L1066" s="30" t="str">
        <f>IF('لیست کل'!L1066="","",'لیست کل'!L1066)</f>
        <v/>
      </c>
      <c r="M1066" s="30" t="str">
        <f>IF('لیست کل'!M1066="","",'لیست کل'!M1066)</f>
        <v/>
      </c>
      <c r="N1066" s="30" t="str">
        <f>IF('لیست کل'!N1066="","",'لیست کل'!N1066)</f>
        <v/>
      </c>
      <c r="O1066" s="30" t="str">
        <f>IF('لیست کل'!O1066="","",'لیست کل'!O1066)</f>
        <v/>
      </c>
      <c r="P1066" s="30" t="str">
        <f>IF('لیست کل'!P1066="","",'لیست کل'!P1066)</f>
        <v/>
      </c>
      <c r="Q1066" s="30" t="str">
        <f>IF('لیست کل'!Q1066="","",'لیست کل'!Q1066)</f>
        <v/>
      </c>
      <c r="R1066" s="30" t="str">
        <f>IF('لیست کل'!R1066="","",'لیست کل'!R1066)</f>
        <v/>
      </c>
      <c r="S1066" s="30" t="str">
        <f>IF('لیست کل'!S1066="","",'لیست کل'!S1066)</f>
        <v/>
      </c>
      <c r="T1066" s="87" t="str">
        <f>IF('لیست کل'!T1066="","",'لیست کل'!T1066)</f>
        <v/>
      </c>
    </row>
    <row r="1067" spans="1:20" ht="21" hidden="1">
      <c r="A1067" s="31">
        <f>IF('لیست کل'!A1067="","",'لیست کل'!A1067)</f>
        <v>1064</v>
      </c>
      <c r="B1067" s="31" t="str">
        <f>IF('لیست کل'!B1067="","",'لیست کل'!B1067)</f>
        <v/>
      </c>
      <c r="C1067" s="31" t="str">
        <f>IF('لیست کل'!C1067="","",'لیست کل'!C1067)</f>
        <v/>
      </c>
      <c r="D1067" s="31" t="str">
        <f>IF('لیست کل'!D1067="","",'لیست کل'!D1067)</f>
        <v/>
      </c>
      <c r="E1067" s="31" t="str">
        <f>IF('لیست کل'!E1067="","",'لیست کل'!E1067)</f>
        <v/>
      </c>
      <c r="F1067" s="31" t="str">
        <f>IF('لیست کل'!F1067="","",'لیست کل'!F1067)</f>
        <v/>
      </c>
      <c r="G1067" s="31" t="str">
        <f>IF('لیست کل'!G1067="","",'لیست کل'!G1067)</f>
        <v/>
      </c>
      <c r="H1067" s="31" t="str">
        <f>IF('لیست کل'!H1067="","",'لیست کل'!H1067)</f>
        <v/>
      </c>
      <c r="I1067" s="31" t="str">
        <f>IF('لیست کل'!I1067="","",'لیست کل'!I1067)</f>
        <v/>
      </c>
      <c r="J1067" s="31" t="str">
        <f>IF('لیست کل'!J1067="","",'لیست کل'!J1067)</f>
        <v/>
      </c>
      <c r="K1067" s="31" t="str">
        <f>IF('لیست کل'!K1067="","",'لیست کل'!K1067)</f>
        <v/>
      </c>
      <c r="L1067" s="31" t="str">
        <f>IF('لیست کل'!L1067="","",'لیست کل'!L1067)</f>
        <v/>
      </c>
      <c r="M1067" s="31" t="str">
        <f>IF('لیست کل'!M1067="","",'لیست کل'!M1067)</f>
        <v/>
      </c>
      <c r="N1067" s="31" t="str">
        <f>IF('لیست کل'!N1067="","",'لیست کل'!N1067)</f>
        <v/>
      </c>
      <c r="O1067" s="31" t="str">
        <f>IF('لیست کل'!O1067="","",'لیست کل'!O1067)</f>
        <v/>
      </c>
      <c r="P1067" s="31" t="str">
        <f>IF('لیست کل'!P1067="","",'لیست کل'!P1067)</f>
        <v/>
      </c>
      <c r="Q1067" s="31" t="str">
        <f>IF('لیست کل'!Q1067="","",'لیست کل'!Q1067)</f>
        <v/>
      </c>
      <c r="R1067" s="31" t="str">
        <f>IF('لیست کل'!R1067="","",'لیست کل'!R1067)</f>
        <v/>
      </c>
      <c r="S1067" s="31" t="str">
        <f>IF('لیست کل'!S1067="","",'لیست کل'!S1067)</f>
        <v/>
      </c>
      <c r="T1067" s="88" t="str">
        <f>IF('لیست کل'!T1067="","",'لیست کل'!T1067)</f>
        <v/>
      </c>
    </row>
    <row r="1068" spans="1:20" ht="21" hidden="1">
      <c r="A1068" s="30">
        <f>IF('لیست کل'!A1068="","",'لیست کل'!A1068)</f>
        <v>1065</v>
      </c>
      <c r="B1068" s="30" t="str">
        <f>IF('لیست کل'!B1068="","",'لیست کل'!B1068)</f>
        <v/>
      </c>
      <c r="C1068" s="30" t="str">
        <f>IF('لیست کل'!C1068="","",'لیست کل'!C1068)</f>
        <v/>
      </c>
      <c r="D1068" s="30" t="str">
        <f>IF('لیست کل'!D1068="","",'لیست کل'!D1068)</f>
        <v/>
      </c>
      <c r="E1068" s="30" t="str">
        <f>IF('لیست کل'!E1068="","",'لیست کل'!E1068)</f>
        <v/>
      </c>
      <c r="F1068" s="30" t="str">
        <f>IF('لیست کل'!F1068="","",'لیست کل'!F1068)</f>
        <v/>
      </c>
      <c r="G1068" s="30" t="str">
        <f>IF('لیست کل'!G1068="","",'لیست کل'!G1068)</f>
        <v/>
      </c>
      <c r="H1068" s="30" t="str">
        <f>IF('لیست کل'!H1068="","",'لیست کل'!H1068)</f>
        <v/>
      </c>
      <c r="I1068" s="30" t="str">
        <f>IF('لیست کل'!I1068="","",'لیست کل'!I1068)</f>
        <v/>
      </c>
      <c r="J1068" s="30" t="str">
        <f>IF('لیست کل'!J1068="","",'لیست کل'!J1068)</f>
        <v/>
      </c>
      <c r="K1068" s="30" t="str">
        <f>IF('لیست کل'!K1068="","",'لیست کل'!K1068)</f>
        <v/>
      </c>
      <c r="L1068" s="30" t="str">
        <f>IF('لیست کل'!L1068="","",'لیست کل'!L1068)</f>
        <v/>
      </c>
      <c r="M1068" s="30" t="str">
        <f>IF('لیست کل'!M1068="","",'لیست کل'!M1068)</f>
        <v/>
      </c>
      <c r="N1068" s="30" t="str">
        <f>IF('لیست کل'!N1068="","",'لیست کل'!N1068)</f>
        <v/>
      </c>
      <c r="O1068" s="30" t="str">
        <f>IF('لیست کل'!O1068="","",'لیست کل'!O1068)</f>
        <v/>
      </c>
      <c r="P1068" s="30" t="str">
        <f>IF('لیست کل'!P1068="","",'لیست کل'!P1068)</f>
        <v/>
      </c>
      <c r="Q1068" s="30" t="str">
        <f>IF('لیست کل'!Q1068="","",'لیست کل'!Q1068)</f>
        <v/>
      </c>
      <c r="R1068" s="30" t="str">
        <f>IF('لیست کل'!R1068="","",'لیست کل'!R1068)</f>
        <v/>
      </c>
      <c r="S1068" s="30" t="str">
        <f>IF('لیست کل'!S1068="","",'لیست کل'!S1068)</f>
        <v/>
      </c>
      <c r="T1068" s="87" t="str">
        <f>IF('لیست کل'!T1068="","",'لیست کل'!T1068)</f>
        <v/>
      </c>
    </row>
    <row r="1069" spans="1:20" ht="21" hidden="1">
      <c r="A1069" s="31">
        <f>IF('لیست کل'!A1069="","",'لیست کل'!A1069)</f>
        <v>1066</v>
      </c>
      <c r="B1069" s="31" t="str">
        <f>IF('لیست کل'!B1069="","",'لیست کل'!B1069)</f>
        <v/>
      </c>
      <c r="C1069" s="31" t="str">
        <f>IF('لیست کل'!C1069="","",'لیست کل'!C1069)</f>
        <v/>
      </c>
      <c r="D1069" s="31" t="str">
        <f>IF('لیست کل'!D1069="","",'لیست کل'!D1069)</f>
        <v/>
      </c>
      <c r="E1069" s="31" t="str">
        <f>IF('لیست کل'!E1069="","",'لیست کل'!E1069)</f>
        <v/>
      </c>
      <c r="F1069" s="31" t="str">
        <f>IF('لیست کل'!F1069="","",'لیست کل'!F1069)</f>
        <v/>
      </c>
      <c r="G1069" s="31" t="str">
        <f>IF('لیست کل'!G1069="","",'لیست کل'!G1069)</f>
        <v/>
      </c>
      <c r="H1069" s="31" t="str">
        <f>IF('لیست کل'!H1069="","",'لیست کل'!H1069)</f>
        <v/>
      </c>
      <c r="I1069" s="31" t="str">
        <f>IF('لیست کل'!I1069="","",'لیست کل'!I1069)</f>
        <v/>
      </c>
      <c r="J1069" s="31" t="str">
        <f>IF('لیست کل'!J1069="","",'لیست کل'!J1069)</f>
        <v/>
      </c>
      <c r="K1069" s="31" t="str">
        <f>IF('لیست کل'!K1069="","",'لیست کل'!K1069)</f>
        <v/>
      </c>
      <c r="L1069" s="31" t="str">
        <f>IF('لیست کل'!L1069="","",'لیست کل'!L1069)</f>
        <v/>
      </c>
      <c r="M1069" s="31" t="str">
        <f>IF('لیست کل'!M1069="","",'لیست کل'!M1069)</f>
        <v/>
      </c>
      <c r="N1069" s="31" t="str">
        <f>IF('لیست کل'!N1069="","",'لیست کل'!N1069)</f>
        <v/>
      </c>
      <c r="O1069" s="31" t="str">
        <f>IF('لیست کل'!O1069="","",'لیست کل'!O1069)</f>
        <v/>
      </c>
      <c r="P1069" s="31" t="str">
        <f>IF('لیست کل'!P1069="","",'لیست کل'!P1069)</f>
        <v/>
      </c>
      <c r="Q1069" s="31" t="str">
        <f>IF('لیست کل'!Q1069="","",'لیست کل'!Q1069)</f>
        <v/>
      </c>
      <c r="R1069" s="31" t="str">
        <f>IF('لیست کل'!R1069="","",'لیست کل'!R1069)</f>
        <v/>
      </c>
      <c r="S1069" s="31" t="str">
        <f>IF('لیست کل'!S1069="","",'لیست کل'!S1069)</f>
        <v/>
      </c>
      <c r="T1069" s="88" t="str">
        <f>IF('لیست کل'!T1069="","",'لیست کل'!T1069)</f>
        <v/>
      </c>
    </row>
    <row r="1070" spans="1:20" ht="21" hidden="1">
      <c r="A1070" s="30">
        <f>IF('لیست کل'!A1070="","",'لیست کل'!A1070)</f>
        <v>1067</v>
      </c>
      <c r="B1070" s="30" t="str">
        <f>IF('لیست کل'!B1070="","",'لیست کل'!B1070)</f>
        <v/>
      </c>
      <c r="C1070" s="30" t="str">
        <f>IF('لیست کل'!C1070="","",'لیست کل'!C1070)</f>
        <v/>
      </c>
      <c r="D1070" s="30" t="str">
        <f>IF('لیست کل'!D1070="","",'لیست کل'!D1070)</f>
        <v/>
      </c>
      <c r="E1070" s="30" t="str">
        <f>IF('لیست کل'!E1070="","",'لیست کل'!E1070)</f>
        <v/>
      </c>
      <c r="F1070" s="30" t="str">
        <f>IF('لیست کل'!F1070="","",'لیست کل'!F1070)</f>
        <v/>
      </c>
      <c r="G1070" s="30" t="str">
        <f>IF('لیست کل'!G1070="","",'لیست کل'!G1070)</f>
        <v/>
      </c>
      <c r="H1070" s="30" t="str">
        <f>IF('لیست کل'!H1070="","",'لیست کل'!H1070)</f>
        <v/>
      </c>
      <c r="I1070" s="30" t="str">
        <f>IF('لیست کل'!I1070="","",'لیست کل'!I1070)</f>
        <v/>
      </c>
      <c r="J1070" s="30" t="str">
        <f>IF('لیست کل'!J1070="","",'لیست کل'!J1070)</f>
        <v/>
      </c>
      <c r="K1070" s="30" t="str">
        <f>IF('لیست کل'!K1070="","",'لیست کل'!K1070)</f>
        <v/>
      </c>
      <c r="L1070" s="30" t="str">
        <f>IF('لیست کل'!L1070="","",'لیست کل'!L1070)</f>
        <v/>
      </c>
      <c r="M1070" s="30" t="str">
        <f>IF('لیست کل'!M1070="","",'لیست کل'!M1070)</f>
        <v/>
      </c>
      <c r="N1070" s="30" t="str">
        <f>IF('لیست کل'!N1070="","",'لیست کل'!N1070)</f>
        <v/>
      </c>
      <c r="O1070" s="30" t="str">
        <f>IF('لیست کل'!O1070="","",'لیست کل'!O1070)</f>
        <v/>
      </c>
      <c r="P1070" s="30" t="str">
        <f>IF('لیست کل'!P1070="","",'لیست کل'!P1070)</f>
        <v/>
      </c>
      <c r="Q1070" s="30" t="str">
        <f>IF('لیست کل'!Q1070="","",'لیست کل'!Q1070)</f>
        <v/>
      </c>
      <c r="R1070" s="30" t="str">
        <f>IF('لیست کل'!R1070="","",'لیست کل'!R1070)</f>
        <v/>
      </c>
      <c r="S1070" s="30" t="str">
        <f>IF('لیست کل'!S1070="","",'لیست کل'!S1070)</f>
        <v/>
      </c>
      <c r="T1070" s="87" t="str">
        <f>IF('لیست کل'!T1070="","",'لیست کل'!T1070)</f>
        <v/>
      </c>
    </row>
    <row r="1071" spans="1:20" ht="21" hidden="1">
      <c r="A1071" s="31">
        <f>IF('لیست کل'!A1071="","",'لیست کل'!A1071)</f>
        <v>1068</v>
      </c>
      <c r="B1071" s="31" t="str">
        <f>IF('لیست کل'!B1071="","",'لیست کل'!B1071)</f>
        <v/>
      </c>
      <c r="C1071" s="31" t="str">
        <f>IF('لیست کل'!C1071="","",'لیست کل'!C1071)</f>
        <v/>
      </c>
      <c r="D1071" s="31" t="str">
        <f>IF('لیست کل'!D1071="","",'لیست کل'!D1071)</f>
        <v/>
      </c>
      <c r="E1071" s="31" t="str">
        <f>IF('لیست کل'!E1071="","",'لیست کل'!E1071)</f>
        <v/>
      </c>
      <c r="F1071" s="31" t="str">
        <f>IF('لیست کل'!F1071="","",'لیست کل'!F1071)</f>
        <v/>
      </c>
      <c r="G1071" s="31" t="str">
        <f>IF('لیست کل'!G1071="","",'لیست کل'!G1071)</f>
        <v/>
      </c>
      <c r="H1071" s="31" t="str">
        <f>IF('لیست کل'!H1071="","",'لیست کل'!H1071)</f>
        <v/>
      </c>
      <c r="I1071" s="31" t="str">
        <f>IF('لیست کل'!I1071="","",'لیست کل'!I1071)</f>
        <v/>
      </c>
      <c r="J1071" s="31" t="str">
        <f>IF('لیست کل'!J1071="","",'لیست کل'!J1071)</f>
        <v/>
      </c>
      <c r="K1071" s="31" t="str">
        <f>IF('لیست کل'!K1071="","",'لیست کل'!K1071)</f>
        <v/>
      </c>
      <c r="L1071" s="31" t="str">
        <f>IF('لیست کل'!L1071="","",'لیست کل'!L1071)</f>
        <v/>
      </c>
      <c r="M1071" s="31" t="str">
        <f>IF('لیست کل'!M1071="","",'لیست کل'!M1071)</f>
        <v/>
      </c>
      <c r="N1071" s="31" t="str">
        <f>IF('لیست کل'!N1071="","",'لیست کل'!N1071)</f>
        <v/>
      </c>
      <c r="O1071" s="31" t="str">
        <f>IF('لیست کل'!O1071="","",'لیست کل'!O1071)</f>
        <v/>
      </c>
      <c r="P1071" s="31" t="str">
        <f>IF('لیست کل'!P1071="","",'لیست کل'!P1071)</f>
        <v/>
      </c>
      <c r="Q1071" s="31" t="str">
        <f>IF('لیست کل'!Q1071="","",'لیست کل'!Q1071)</f>
        <v/>
      </c>
      <c r="R1071" s="31" t="str">
        <f>IF('لیست کل'!R1071="","",'لیست کل'!R1071)</f>
        <v/>
      </c>
      <c r="S1071" s="31" t="str">
        <f>IF('لیست کل'!S1071="","",'لیست کل'!S1071)</f>
        <v/>
      </c>
      <c r="T1071" s="88" t="str">
        <f>IF('لیست کل'!T1071="","",'لیست کل'!T1071)</f>
        <v/>
      </c>
    </row>
    <row r="1072" spans="1:20" ht="21" hidden="1">
      <c r="A1072" s="30">
        <f>IF('لیست کل'!A1072="","",'لیست کل'!A1072)</f>
        <v>1069</v>
      </c>
      <c r="B1072" s="30" t="str">
        <f>IF('لیست کل'!B1072="","",'لیست کل'!B1072)</f>
        <v/>
      </c>
      <c r="C1072" s="30" t="str">
        <f>IF('لیست کل'!C1072="","",'لیست کل'!C1072)</f>
        <v/>
      </c>
      <c r="D1072" s="30" t="str">
        <f>IF('لیست کل'!D1072="","",'لیست کل'!D1072)</f>
        <v/>
      </c>
      <c r="E1072" s="30" t="str">
        <f>IF('لیست کل'!E1072="","",'لیست کل'!E1072)</f>
        <v/>
      </c>
      <c r="F1072" s="30" t="str">
        <f>IF('لیست کل'!F1072="","",'لیست کل'!F1072)</f>
        <v/>
      </c>
      <c r="G1072" s="30" t="str">
        <f>IF('لیست کل'!G1072="","",'لیست کل'!G1072)</f>
        <v/>
      </c>
      <c r="H1072" s="30" t="str">
        <f>IF('لیست کل'!H1072="","",'لیست کل'!H1072)</f>
        <v/>
      </c>
      <c r="I1072" s="30" t="str">
        <f>IF('لیست کل'!I1072="","",'لیست کل'!I1072)</f>
        <v/>
      </c>
      <c r="J1072" s="30" t="str">
        <f>IF('لیست کل'!J1072="","",'لیست کل'!J1072)</f>
        <v/>
      </c>
      <c r="K1072" s="30" t="str">
        <f>IF('لیست کل'!K1072="","",'لیست کل'!K1072)</f>
        <v/>
      </c>
      <c r="L1072" s="30" t="str">
        <f>IF('لیست کل'!L1072="","",'لیست کل'!L1072)</f>
        <v/>
      </c>
      <c r="M1072" s="30" t="str">
        <f>IF('لیست کل'!M1072="","",'لیست کل'!M1072)</f>
        <v/>
      </c>
      <c r="N1072" s="30" t="str">
        <f>IF('لیست کل'!N1072="","",'لیست کل'!N1072)</f>
        <v/>
      </c>
      <c r="O1072" s="30" t="str">
        <f>IF('لیست کل'!O1072="","",'لیست کل'!O1072)</f>
        <v/>
      </c>
      <c r="P1072" s="30" t="str">
        <f>IF('لیست کل'!P1072="","",'لیست کل'!P1072)</f>
        <v/>
      </c>
      <c r="Q1072" s="30" t="str">
        <f>IF('لیست کل'!Q1072="","",'لیست کل'!Q1072)</f>
        <v/>
      </c>
      <c r="R1072" s="30" t="str">
        <f>IF('لیست کل'!R1072="","",'لیست کل'!R1072)</f>
        <v/>
      </c>
      <c r="S1072" s="30" t="str">
        <f>IF('لیست کل'!S1072="","",'لیست کل'!S1072)</f>
        <v/>
      </c>
      <c r="T1072" s="87" t="str">
        <f>IF('لیست کل'!T1072="","",'لیست کل'!T1072)</f>
        <v/>
      </c>
    </row>
    <row r="1073" spans="1:20" ht="21" hidden="1">
      <c r="A1073" s="31">
        <f>IF('لیست کل'!A1073="","",'لیست کل'!A1073)</f>
        <v>1070</v>
      </c>
      <c r="B1073" s="31" t="str">
        <f>IF('لیست کل'!B1073="","",'لیست کل'!B1073)</f>
        <v/>
      </c>
      <c r="C1073" s="31" t="str">
        <f>IF('لیست کل'!C1073="","",'لیست کل'!C1073)</f>
        <v/>
      </c>
      <c r="D1073" s="31" t="str">
        <f>IF('لیست کل'!D1073="","",'لیست کل'!D1073)</f>
        <v/>
      </c>
      <c r="E1073" s="31" t="str">
        <f>IF('لیست کل'!E1073="","",'لیست کل'!E1073)</f>
        <v/>
      </c>
      <c r="F1073" s="31" t="str">
        <f>IF('لیست کل'!F1073="","",'لیست کل'!F1073)</f>
        <v/>
      </c>
      <c r="G1073" s="31" t="str">
        <f>IF('لیست کل'!G1073="","",'لیست کل'!G1073)</f>
        <v/>
      </c>
      <c r="H1073" s="31" t="str">
        <f>IF('لیست کل'!H1073="","",'لیست کل'!H1073)</f>
        <v/>
      </c>
      <c r="I1073" s="31" t="str">
        <f>IF('لیست کل'!I1073="","",'لیست کل'!I1073)</f>
        <v/>
      </c>
      <c r="J1073" s="31" t="str">
        <f>IF('لیست کل'!J1073="","",'لیست کل'!J1073)</f>
        <v/>
      </c>
      <c r="K1073" s="31" t="str">
        <f>IF('لیست کل'!K1073="","",'لیست کل'!K1073)</f>
        <v/>
      </c>
      <c r="L1073" s="31" t="str">
        <f>IF('لیست کل'!L1073="","",'لیست کل'!L1073)</f>
        <v/>
      </c>
      <c r="M1073" s="31" t="str">
        <f>IF('لیست کل'!M1073="","",'لیست کل'!M1073)</f>
        <v/>
      </c>
      <c r="N1073" s="31" t="str">
        <f>IF('لیست کل'!N1073="","",'لیست کل'!N1073)</f>
        <v/>
      </c>
      <c r="O1073" s="31" t="str">
        <f>IF('لیست کل'!O1073="","",'لیست کل'!O1073)</f>
        <v/>
      </c>
      <c r="P1073" s="31" t="str">
        <f>IF('لیست کل'!P1073="","",'لیست کل'!P1073)</f>
        <v/>
      </c>
      <c r="Q1073" s="31" t="str">
        <f>IF('لیست کل'!Q1073="","",'لیست کل'!Q1073)</f>
        <v/>
      </c>
      <c r="R1073" s="31" t="str">
        <f>IF('لیست کل'!R1073="","",'لیست کل'!R1073)</f>
        <v/>
      </c>
      <c r="S1073" s="31" t="str">
        <f>IF('لیست کل'!S1073="","",'لیست کل'!S1073)</f>
        <v/>
      </c>
      <c r="T1073" s="88" t="str">
        <f>IF('لیست کل'!T1073="","",'لیست کل'!T1073)</f>
        <v/>
      </c>
    </row>
    <row r="1074" spans="1:20" ht="21" hidden="1">
      <c r="A1074" s="30">
        <f>IF('لیست کل'!A1074="","",'لیست کل'!A1074)</f>
        <v>1071</v>
      </c>
      <c r="B1074" s="30" t="str">
        <f>IF('لیست کل'!B1074="","",'لیست کل'!B1074)</f>
        <v/>
      </c>
      <c r="C1074" s="30" t="str">
        <f>IF('لیست کل'!C1074="","",'لیست کل'!C1074)</f>
        <v/>
      </c>
      <c r="D1074" s="30" t="str">
        <f>IF('لیست کل'!D1074="","",'لیست کل'!D1074)</f>
        <v/>
      </c>
      <c r="E1074" s="30" t="str">
        <f>IF('لیست کل'!E1074="","",'لیست کل'!E1074)</f>
        <v/>
      </c>
      <c r="F1074" s="30" t="str">
        <f>IF('لیست کل'!F1074="","",'لیست کل'!F1074)</f>
        <v/>
      </c>
      <c r="G1074" s="30" t="str">
        <f>IF('لیست کل'!G1074="","",'لیست کل'!G1074)</f>
        <v/>
      </c>
      <c r="H1074" s="30" t="str">
        <f>IF('لیست کل'!H1074="","",'لیست کل'!H1074)</f>
        <v/>
      </c>
      <c r="I1074" s="30" t="str">
        <f>IF('لیست کل'!I1074="","",'لیست کل'!I1074)</f>
        <v/>
      </c>
      <c r="J1074" s="30" t="str">
        <f>IF('لیست کل'!J1074="","",'لیست کل'!J1074)</f>
        <v/>
      </c>
      <c r="K1074" s="30" t="str">
        <f>IF('لیست کل'!K1074="","",'لیست کل'!K1074)</f>
        <v/>
      </c>
      <c r="L1074" s="30" t="str">
        <f>IF('لیست کل'!L1074="","",'لیست کل'!L1074)</f>
        <v/>
      </c>
      <c r="M1074" s="30" t="str">
        <f>IF('لیست کل'!M1074="","",'لیست کل'!M1074)</f>
        <v/>
      </c>
      <c r="N1074" s="30" t="str">
        <f>IF('لیست کل'!N1074="","",'لیست کل'!N1074)</f>
        <v/>
      </c>
      <c r="O1074" s="30" t="str">
        <f>IF('لیست کل'!O1074="","",'لیست کل'!O1074)</f>
        <v/>
      </c>
      <c r="P1074" s="30" t="str">
        <f>IF('لیست کل'!P1074="","",'لیست کل'!P1074)</f>
        <v/>
      </c>
      <c r="Q1074" s="30" t="str">
        <f>IF('لیست کل'!Q1074="","",'لیست کل'!Q1074)</f>
        <v/>
      </c>
      <c r="R1074" s="30" t="str">
        <f>IF('لیست کل'!R1074="","",'لیست کل'!R1074)</f>
        <v/>
      </c>
      <c r="S1074" s="30" t="str">
        <f>IF('لیست کل'!S1074="","",'لیست کل'!S1074)</f>
        <v/>
      </c>
      <c r="T1074" s="87" t="str">
        <f>IF('لیست کل'!T1074="","",'لیست کل'!T1074)</f>
        <v/>
      </c>
    </row>
    <row r="1075" spans="1:20" ht="21" hidden="1">
      <c r="A1075" s="31">
        <f>IF('لیست کل'!A1075="","",'لیست کل'!A1075)</f>
        <v>1072</v>
      </c>
      <c r="B1075" s="31" t="str">
        <f>IF('لیست کل'!B1075="","",'لیست کل'!B1075)</f>
        <v/>
      </c>
      <c r="C1075" s="31" t="str">
        <f>IF('لیست کل'!C1075="","",'لیست کل'!C1075)</f>
        <v/>
      </c>
      <c r="D1075" s="31" t="str">
        <f>IF('لیست کل'!D1075="","",'لیست کل'!D1075)</f>
        <v/>
      </c>
      <c r="E1075" s="31" t="str">
        <f>IF('لیست کل'!E1075="","",'لیست کل'!E1075)</f>
        <v/>
      </c>
      <c r="F1075" s="31" t="str">
        <f>IF('لیست کل'!F1075="","",'لیست کل'!F1075)</f>
        <v/>
      </c>
      <c r="G1075" s="31" t="str">
        <f>IF('لیست کل'!G1075="","",'لیست کل'!G1075)</f>
        <v/>
      </c>
      <c r="H1075" s="31" t="str">
        <f>IF('لیست کل'!H1075="","",'لیست کل'!H1075)</f>
        <v/>
      </c>
      <c r="I1075" s="31" t="str">
        <f>IF('لیست کل'!I1075="","",'لیست کل'!I1075)</f>
        <v/>
      </c>
      <c r="J1075" s="31" t="str">
        <f>IF('لیست کل'!J1075="","",'لیست کل'!J1075)</f>
        <v/>
      </c>
      <c r="K1075" s="31" t="str">
        <f>IF('لیست کل'!K1075="","",'لیست کل'!K1075)</f>
        <v/>
      </c>
      <c r="L1075" s="31" t="str">
        <f>IF('لیست کل'!L1075="","",'لیست کل'!L1075)</f>
        <v/>
      </c>
      <c r="M1075" s="31" t="str">
        <f>IF('لیست کل'!M1075="","",'لیست کل'!M1075)</f>
        <v/>
      </c>
      <c r="N1075" s="31" t="str">
        <f>IF('لیست کل'!N1075="","",'لیست کل'!N1075)</f>
        <v/>
      </c>
      <c r="O1075" s="31" t="str">
        <f>IF('لیست کل'!O1075="","",'لیست کل'!O1075)</f>
        <v/>
      </c>
      <c r="P1075" s="31" t="str">
        <f>IF('لیست کل'!P1075="","",'لیست کل'!P1075)</f>
        <v/>
      </c>
      <c r="Q1075" s="31" t="str">
        <f>IF('لیست کل'!Q1075="","",'لیست کل'!Q1075)</f>
        <v/>
      </c>
      <c r="R1075" s="31" t="str">
        <f>IF('لیست کل'!R1075="","",'لیست کل'!R1075)</f>
        <v/>
      </c>
      <c r="S1075" s="31" t="str">
        <f>IF('لیست کل'!S1075="","",'لیست کل'!S1075)</f>
        <v/>
      </c>
      <c r="T1075" s="88" t="str">
        <f>IF('لیست کل'!T1075="","",'لیست کل'!T1075)</f>
        <v/>
      </c>
    </row>
    <row r="1076" spans="1:20" ht="21" hidden="1">
      <c r="A1076" s="30">
        <f>IF('لیست کل'!A1076="","",'لیست کل'!A1076)</f>
        <v>1073</v>
      </c>
      <c r="B1076" s="30" t="str">
        <f>IF('لیست کل'!B1076="","",'لیست کل'!B1076)</f>
        <v/>
      </c>
      <c r="C1076" s="30" t="str">
        <f>IF('لیست کل'!C1076="","",'لیست کل'!C1076)</f>
        <v/>
      </c>
      <c r="D1076" s="30" t="str">
        <f>IF('لیست کل'!D1076="","",'لیست کل'!D1076)</f>
        <v/>
      </c>
      <c r="E1076" s="30" t="str">
        <f>IF('لیست کل'!E1076="","",'لیست کل'!E1076)</f>
        <v/>
      </c>
      <c r="F1076" s="30" t="str">
        <f>IF('لیست کل'!F1076="","",'لیست کل'!F1076)</f>
        <v/>
      </c>
      <c r="G1076" s="30" t="str">
        <f>IF('لیست کل'!G1076="","",'لیست کل'!G1076)</f>
        <v/>
      </c>
      <c r="H1076" s="30" t="str">
        <f>IF('لیست کل'!H1076="","",'لیست کل'!H1076)</f>
        <v/>
      </c>
      <c r="I1076" s="30" t="str">
        <f>IF('لیست کل'!I1076="","",'لیست کل'!I1076)</f>
        <v/>
      </c>
      <c r="J1076" s="30" t="str">
        <f>IF('لیست کل'!J1076="","",'لیست کل'!J1076)</f>
        <v/>
      </c>
      <c r="K1076" s="30" t="str">
        <f>IF('لیست کل'!K1076="","",'لیست کل'!K1076)</f>
        <v/>
      </c>
      <c r="L1076" s="30" t="str">
        <f>IF('لیست کل'!L1076="","",'لیست کل'!L1076)</f>
        <v/>
      </c>
      <c r="M1076" s="30" t="str">
        <f>IF('لیست کل'!M1076="","",'لیست کل'!M1076)</f>
        <v/>
      </c>
      <c r="N1076" s="30" t="str">
        <f>IF('لیست کل'!N1076="","",'لیست کل'!N1076)</f>
        <v/>
      </c>
      <c r="O1076" s="30" t="str">
        <f>IF('لیست کل'!O1076="","",'لیست کل'!O1076)</f>
        <v/>
      </c>
      <c r="P1076" s="30" t="str">
        <f>IF('لیست کل'!P1076="","",'لیست کل'!P1076)</f>
        <v/>
      </c>
      <c r="Q1076" s="30" t="str">
        <f>IF('لیست کل'!Q1076="","",'لیست کل'!Q1076)</f>
        <v/>
      </c>
      <c r="R1076" s="30" t="str">
        <f>IF('لیست کل'!R1076="","",'لیست کل'!R1076)</f>
        <v/>
      </c>
      <c r="S1076" s="30" t="str">
        <f>IF('لیست کل'!S1076="","",'لیست کل'!S1076)</f>
        <v/>
      </c>
      <c r="T1076" s="87" t="str">
        <f>IF('لیست کل'!T1076="","",'لیست کل'!T1076)</f>
        <v/>
      </c>
    </row>
    <row r="1077" spans="1:20" ht="21" hidden="1">
      <c r="A1077" s="31">
        <f>IF('لیست کل'!A1077="","",'لیست کل'!A1077)</f>
        <v>1074</v>
      </c>
      <c r="B1077" s="31" t="str">
        <f>IF('لیست کل'!B1077="","",'لیست کل'!B1077)</f>
        <v/>
      </c>
      <c r="C1077" s="31" t="str">
        <f>IF('لیست کل'!C1077="","",'لیست کل'!C1077)</f>
        <v/>
      </c>
      <c r="D1077" s="31" t="str">
        <f>IF('لیست کل'!D1077="","",'لیست کل'!D1077)</f>
        <v/>
      </c>
      <c r="E1077" s="31" t="str">
        <f>IF('لیست کل'!E1077="","",'لیست کل'!E1077)</f>
        <v/>
      </c>
      <c r="F1077" s="31" t="str">
        <f>IF('لیست کل'!F1077="","",'لیست کل'!F1077)</f>
        <v/>
      </c>
      <c r="G1077" s="31" t="str">
        <f>IF('لیست کل'!G1077="","",'لیست کل'!G1077)</f>
        <v/>
      </c>
      <c r="H1077" s="31" t="str">
        <f>IF('لیست کل'!H1077="","",'لیست کل'!H1077)</f>
        <v/>
      </c>
      <c r="I1077" s="31" t="str">
        <f>IF('لیست کل'!I1077="","",'لیست کل'!I1077)</f>
        <v/>
      </c>
      <c r="J1077" s="31" t="str">
        <f>IF('لیست کل'!J1077="","",'لیست کل'!J1077)</f>
        <v/>
      </c>
      <c r="K1077" s="31" t="str">
        <f>IF('لیست کل'!K1077="","",'لیست کل'!K1077)</f>
        <v/>
      </c>
      <c r="L1077" s="31" t="str">
        <f>IF('لیست کل'!L1077="","",'لیست کل'!L1077)</f>
        <v/>
      </c>
      <c r="M1077" s="31" t="str">
        <f>IF('لیست کل'!M1077="","",'لیست کل'!M1077)</f>
        <v/>
      </c>
      <c r="N1077" s="31" t="str">
        <f>IF('لیست کل'!N1077="","",'لیست کل'!N1077)</f>
        <v/>
      </c>
      <c r="O1077" s="31" t="str">
        <f>IF('لیست کل'!O1077="","",'لیست کل'!O1077)</f>
        <v/>
      </c>
      <c r="P1077" s="31" t="str">
        <f>IF('لیست کل'!P1077="","",'لیست کل'!P1077)</f>
        <v/>
      </c>
      <c r="Q1077" s="31" t="str">
        <f>IF('لیست کل'!Q1077="","",'لیست کل'!Q1077)</f>
        <v/>
      </c>
      <c r="R1077" s="31" t="str">
        <f>IF('لیست کل'!R1077="","",'لیست کل'!R1077)</f>
        <v/>
      </c>
      <c r="S1077" s="31" t="str">
        <f>IF('لیست کل'!S1077="","",'لیست کل'!S1077)</f>
        <v/>
      </c>
      <c r="T1077" s="88" t="str">
        <f>IF('لیست کل'!T1077="","",'لیست کل'!T1077)</f>
        <v/>
      </c>
    </row>
    <row r="1078" spans="1:20" ht="21" hidden="1">
      <c r="A1078" s="30">
        <f>IF('لیست کل'!A1078="","",'لیست کل'!A1078)</f>
        <v>1075</v>
      </c>
      <c r="B1078" s="30" t="str">
        <f>IF('لیست کل'!B1078="","",'لیست کل'!B1078)</f>
        <v/>
      </c>
      <c r="C1078" s="30" t="str">
        <f>IF('لیست کل'!C1078="","",'لیست کل'!C1078)</f>
        <v/>
      </c>
      <c r="D1078" s="30" t="str">
        <f>IF('لیست کل'!D1078="","",'لیست کل'!D1078)</f>
        <v/>
      </c>
      <c r="E1078" s="30" t="str">
        <f>IF('لیست کل'!E1078="","",'لیست کل'!E1078)</f>
        <v/>
      </c>
      <c r="F1078" s="30" t="str">
        <f>IF('لیست کل'!F1078="","",'لیست کل'!F1078)</f>
        <v/>
      </c>
      <c r="G1078" s="30" t="str">
        <f>IF('لیست کل'!G1078="","",'لیست کل'!G1078)</f>
        <v/>
      </c>
      <c r="H1078" s="30" t="str">
        <f>IF('لیست کل'!H1078="","",'لیست کل'!H1078)</f>
        <v/>
      </c>
      <c r="I1078" s="30" t="str">
        <f>IF('لیست کل'!I1078="","",'لیست کل'!I1078)</f>
        <v/>
      </c>
      <c r="J1078" s="30" t="str">
        <f>IF('لیست کل'!J1078="","",'لیست کل'!J1078)</f>
        <v/>
      </c>
      <c r="K1078" s="30" t="str">
        <f>IF('لیست کل'!K1078="","",'لیست کل'!K1078)</f>
        <v/>
      </c>
      <c r="L1078" s="30" t="str">
        <f>IF('لیست کل'!L1078="","",'لیست کل'!L1078)</f>
        <v/>
      </c>
      <c r="M1078" s="30" t="str">
        <f>IF('لیست کل'!M1078="","",'لیست کل'!M1078)</f>
        <v/>
      </c>
      <c r="N1078" s="30" t="str">
        <f>IF('لیست کل'!N1078="","",'لیست کل'!N1078)</f>
        <v/>
      </c>
      <c r="O1078" s="30" t="str">
        <f>IF('لیست کل'!O1078="","",'لیست کل'!O1078)</f>
        <v/>
      </c>
      <c r="P1078" s="30" t="str">
        <f>IF('لیست کل'!P1078="","",'لیست کل'!P1078)</f>
        <v/>
      </c>
      <c r="Q1078" s="30" t="str">
        <f>IF('لیست کل'!Q1078="","",'لیست کل'!Q1078)</f>
        <v/>
      </c>
      <c r="R1078" s="30" t="str">
        <f>IF('لیست کل'!R1078="","",'لیست کل'!R1078)</f>
        <v/>
      </c>
      <c r="S1078" s="30" t="str">
        <f>IF('لیست کل'!S1078="","",'لیست کل'!S1078)</f>
        <v/>
      </c>
      <c r="T1078" s="87" t="str">
        <f>IF('لیست کل'!T1078="","",'لیست کل'!T1078)</f>
        <v/>
      </c>
    </row>
    <row r="1079" spans="1:20" ht="21" hidden="1">
      <c r="A1079" s="31">
        <f>IF('لیست کل'!A1079="","",'لیست کل'!A1079)</f>
        <v>1076</v>
      </c>
      <c r="B1079" s="31" t="str">
        <f>IF('لیست کل'!B1079="","",'لیست کل'!B1079)</f>
        <v/>
      </c>
      <c r="C1079" s="31" t="str">
        <f>IF('لیست کل'!C1079="","",'لیست کل'!C1079)</f>
        <v/>
      </c>
      <c r="D1079" s="31" t="str">
        <f>IF('لیست کل'!D1079="","",'لیست کل'!D1079)</f>
        <v/>
      </c>
      <c r="E1079" s="31" t="str">
        <f>IF('لیست کل'!E1079="","",'لیست کل'!E1079)</f>
        <v/>
      </c>
      <c r="F1079" s="31" t="str">
        <f>IF('لیست کل'!F1079="","",'لیست کل'!F1079)</f>
        <v/>
      </c>
      <c r="G1079" s="31" t="str">
        <f>IF('لیست کل'!G1079="","",'لیست کل'!G1079)</f>
        <v/>
      </c>
      <c r="H1079" s="31" t="str">
        <f>IF('لیست کل'!H1079="","",'لیست کل'!H1079)</f>
        <v/>
      </c>
      <c r="I1079" s="31" t="str">
        <f>IF('لیست کل'!I1079="","",'لیست کل'!I1079)</f>
        <v/>
      </c>
      <c r="J1079" s="31" t="str">
        <f>IF('لیست کل'!J1079="","",'لیست کل'!J1079)</f>
        <v/>
      </c>
      <c r="K1079" s="31" t="str">
        <f>IF('لیست کل'!K1079="","",'لیست کل'!K1079)</f>
        <v/>
      </c>
      <c r="L1079" s="31" t="str">
        <f>IF('لیست کل'!L1079="","",'لیست کل'!L1079)</f>
        <v/>
      </c>
      <c r="M1079" s="31" t="str">
        <f>IF('لیست کل'!M1079="","",'لیست کل'!M1079)</f>
        <v/>
      </c>
      <c r="N1079" s="31" t="str">
        <f>IF('لیست کل'!N1079="","",'لیست کل'!N1079)</f>
        <v/>
      </c>
      <c r="O1079" s="31" t="str">
        <f>IF('لیست کل'!O1079="","",'لیست کل'!O1079)</f>
        <v/>
      </c>
      <c r="P1079" s="31" t="str">
        <f>IF('لیست کل'!P1079="","",'لیست کل'!P1079)</f>
        <v/>
      </c>
      <c r="Q1079" s="31" t="str">
        <f>IF('لیست کل'!Q1079="","",'لیست کل'!Q1079)</f>
        <v/>
      </c>
      <c r="R1079" s="31" t="str">
        <f>IF('لیست کل'!R1079="","",'لیست کل'!R1079)</f>
        <v/>
      </c>
      <c r="S1079" s="31" t="str">
        <f>IF('لیست کل'!S1079="","",'لیست کل'!S1079)</f>
        <v/>
      </c>
      <c r="T1079" s="88" t="str">
        <f>IF('لیست کل'!T1079="","",'لیست کل'!T1079)</f>
        <v/>
      </c>
    </row>
    <row r="1080" spans="1:20" ht="21" hidden="1">
      <c r="A1080" s="30">
        <f>IF('لیست کل'!A1080="","",'لیست کل'!A1080)</f>
        <v>1077</v>
      </c>
      <c r="B1080" s="30" t="str">
        <f>IF('لیست کل'!B1080="","",'لیست کل'!B1080)</f>
        <v/>
      </c>
      <c r="C1080" s="30" t="str">
        <f>IF('لیست کل'!C1080="","",'لیست کل'!C1080)</f>
        <v/>
      </c>
      <c r="D1080" s="30" t="str">
        <f>IF('لیست کل'!D1080="","",'لیست کل'!D1080)</f>
        <v/>
      </c>
      <c r="E1080" s="30" t="str">
        <f>IF('لیست کل'!E1080="","",'لیست کل'!E1080)</f>
        <v/>
      </c>
      <c r="F1080" s="30" t="str">
        <f>IF('لیست کل'!F1080="","",'لیست کل'!F1080)</f>
        <v/>
      </c>
      <c r="G1080" s="30" t="str">
        <f>IF('لیست کل'!G1080="","",'لیست کل'!G1080)</f>
        <v/>
      </c>
      <c r="H1080" s="30" t="str">
        <f>IF('لیست کل'!H1080="","",'لیست کل'!H1080)</f>
        <v/>
      </c>
      <c r="I1080" s="30" t="str">
        <f>IF('لیست کل'!I1080="","",'لیست کل'!I1080)</f>
        <v/>
      </c>
      <c r="J1080" s="30" t="str">
        <f>IF('لیست کل'!J1080="","",'لیست کل'!J1080)</f>
        <v/>
      </c>
      <c r="K1080" s="30" t="str">
        <f>IF('لیست کل'!K1080="","",'لیست کل'!K1080)</f>
        <v/>
      </c>
      <c r="L1080" s="30" t="str">
        <f>IF('لیست کل'!L1080="","",'لیست کل'!L1080)</f>
        <v/>
      </c>
      <c r="M1080" s="30" t="str">
        <f>IF('لیست کل'!M1080="","",'لیست کل'!M1080)</f>
        <v/>
      </c>
      <c r="N1080" s="30" t="str">
        <f>IF('لیست کل'!N1080="","",'لیست کل'!N1080)</f>
        <v/>
      </c>
      <c r="O1080" s="30" t="str">
        <f>IF('لیست کل'!O1080="","",'لیست کل'!O1080)</f>
        <v/>
      </c>
      <c r="P1080" s="30" t="str">
        <f>IF('لیست کل'!P1080="","",'لیست کل'!P1080)</f>
        <v/>
      </c>
      <c r="Q1080" s="30" t="str">
        <f>IF('لیست کل'!Q1080="","",'لیست کل'!Q1080)</f>
        <v/>
      </c>
      <c r="R1080" s="30" t="str">
        <f>IF('لیست کل'!R1080="","",'لیست کل'!R1080)</f>
        <v/>
      </c>
      <c r="S1080" s="30" t="str">
        <f>IF('لیست کل'!S1080="","",'لیست کل'!S1080)</f>
        <v/>
      </c>
      <c r="T1080" s="87" t="str">
        <f>IF('لیست کل'!T1080="","",'لیست کل'!T1080)</f>
        <v/>
      </c>
    </row>
    <row r="1081" spans="1:20" ht="21" hidden="1">
      <c r="A1081" s="31">
        <f>IF('لیست کل'!A1081="","",'لیست کل'!A1081)</f>
        <v>1078</v>
      </c>
      <c r="B1081" s="31" t="str">
        <f>IF('لیست کل'!B1081="","",'لیست کل'!B1081)</f>
        <v/>
      </c>
      <c r="C1081" s="31" t="str">
        <f>IF('لیست کل'!C1081="","",'لیست کل'!C1081)</f>
        <v/>
      </c>
      <c r="D1081" s="31" t="str">
        <f>IF('لیست کل'!D1081="","",'لیست کل'!D1081)</f>
        <v/>
      </c>
      <c r="E1081" s="31" t="str">
        <f>IF('لیست کل'!E1081="","",'لیست کل'!E1081)</f>
        <v/>
      </c>
      <c r="F1081" s="31" t="str">
        <f>IF('لیست کل'!F1081="","",'لیست کل'!F1081)</f>
        <v/>
      </c>
      <c r="G1081" s="31" t="str">
        <f>IF('لیست کل'!G1081="","",'لیست کل'!G1081)</f>
        <v/>
      </c>
      <c r="H1081" s="31" t="str">
        <f>IF('لیست کل'!H1081="","",'لیست کل'!H1081)</f>
        <v/>
      </c>
      <c r="I1081" s="31" t="str">
        <f>IF('لیست کل'!I1081="","",'لیست کل'!I1081)</f>
        <v/>
      </c>
      <c r="J1081" s="31" t="str">
        <f>IF('لیست کل'!J1081="","",'لیست کل'!J1081)</f>
        <v/>
      </c>
      <c r="K1081" s="31" t="str">
        <f>IF('لیست کل'!K1081="","",'لیست کل'!K1081)</f>
        <v/>
      </c>
      <c r="L1081" s="31" t="str">
        <f>IF('لیست کل'!L1081="","",'لیست کل'!L1081)</f>
        <v/>
      </c>
      <c r="M1081" s="31" t="str">
        <f>IF('لیست کل'!M1081="","",'لیست کل'!M1081)</f>
        <v/>
      </c>
      <c r="N1081" s="31" t="str">
        <f>IF('لیست کل'!N1081="","",'لیست کل'!N1081)</f>
        <v/>
      </c>
      <c r="O1081" s="31" t="str">
        <f>IF('لیست کل'!O1081="","",'لیست کل'!O1081)</f>
        <v/>
      </c>
      <c r="P1081" s="31" t="str">
        <f>IF('لیست کل'!P1081="","",'لیست کل'!P1081)</f>
        <v/>
      </c>
      <c r="Q1081" s="31" t="str">
        <f>IF('لیست کل'!Q1081="","",'لیست کل'!Q1081)</f>
        <v/>
      </c>
      <c r="R1081" s="31" t="str">
        <f>IF('لیست کل'!R1081="","",'لیست کل'!R1081)</f>
        <v/>
      </c>
      <c r="S1081" s="31" t="str">
        <f>IF('لیست کل'!S1081="","",'لیست کل'!S1081)</f>
        <v/>
      </c>
      <c r="T1081" s="88" t="str">
        <f>IF('لیست کل'!T1081="","",'لیست کل'!T1081)</f>
        <v/>
      </c>
    </row>
    <row r="1082" spans="1:20" ht="21" hidden="1">
      <c r="A1082" s="30">
        <f>IF('لیست کل'!A1082="","",'لیست کل'!A1082)</f>
        <v>1079</v>
      </c>
      <c r="B1082" s="30" t="str">
        <f>IF('لیست کل'!B1082="","",'لیست کل'!B1082)</f>
        <v/>
      </c>
      <c r="C1082" s="30" t="str">
        <f>IF('لیست کل'!C1082="","",'لیست کل'!C1082)</f>
        <v/>
      </c>
      <c r="D1082" s="30" t="str">
        <f>IF('لیست کل'!D1082="","",'لیست کل'!D1082)</f>
        <v/>
      </c>
      <c r="E1082" s="30" t="str">
        <f>IF('لیست کل'!E1082="","",'لیست کل'!E1082)</f>
        <v/>
      </c>
      <c r="F1082" s="30" t="str">
        <f>IF('لیست کل'!F1082="","",'لیست کل'!F1082)</f>
        <v/>
      </c>
      <c r="G1082" s="30" t="str">
        <f>IF('لیست کل'!G1082="","",'لیست کل'!G1082)</f>
        <v/>
      </c>
      <c r="H1082" s="30" t="str">
        <f>IF('لیست کل'!H1082="","",'لیست کل'!H1082)</f>
        <v/>
      </c>
      <c r="I1082" s="30" t="str">
        <f>IF('لیست کل'!I1082="","",'لیست کل'!I1082)</f>
        <v/>
      </c>
      <c r="J1082" s="30" t="str">
        <f>IF('لیست کل'!J1082="","",'لیست کل'!J1082)</f>
        <v/>
      </c>
      <c r="K1082" s="30" t="str">
        <f>IF('لیست کل'!K1082="","",'لیست کل'!K1082)</f>
        <v/>
      </c>
      <c r="L1082" s="30" t="str">
        <f>IF('لیست کل'!L1082="","",'لیست کل'!L1082)</f>
        <v/>
      </c>
      <c r="M1082" s="30" t="str">
        <f>IF('لیست کل'!M1082="","",'لیست کل'!M1082)</f>
        <v/>
      </c>
      <c r="N1082" s="30" t="str">
        <f>IF('لیست کل'!N1082="","",'لیست کل'!N1082)</f>
        <v/>
      </c>
      <c r="O1082" s="30" t="str">
        <f>IF('لیست کل'!O1082="","",'لیست کل'!O1082)</f>
        <v/>
      </c>
      <c r="P1082" s="30" t="str">
        <f>IF('لیست کل'!P1082="","",'لیست کل'!P1082)</f>
        <v/>
      </c>
      <c r="Q1082" s="30" t="str">
        <f>IF('لیست کل'!Q1082="","",'لیست کل'!Q1082)</f>
        <v/>
      </c>
      <c r="R1082" s="30" t="str">
        <f>IF('لیست کل'!R1082="","",'لیست کل'!R1082)</f>
        <v/>
      </c>
      <c r="S1082" s="30" t="str">
        <f>IF('لیست کل'!S1082="","",'لیست کل'!S1082)</f>
        <v/>
      </c>
      <c r="T1082" s="87" t="str">
        <f>IF('لیست کل'!T1082="","",'لیست کل'!T1082)</f>
        <v/>
      </c>
    </row>
    <row r="1083" spans="1:20" ht="21" hidden="1">
      <c r="A1083" s="31">
        <f>IF('لیست کل'!A1083="","",'لیست کل'!A1083)</f>
        <v>1080</v>
      </c>
      <c r="B1083" s="31" t="str">
        <f>IF('لیست کل'!B1083="","",'لیست کل'!B1083)</f>
        <v/>
      </c>
      <c r="C1083" s="31" t="str">
        <f>IF('لیست کل'!C1083="","",'لیست کل'!C1083)</f>
        <v/>
      </c>
      <c r="D1083" s="31" t="str">
        <f>IF('لیست کل'!D1083="","",'لیست کل'!D1083)</f>
        <v/>
      </c>
      <c r="E1083" s="31" t="str">
        <f>IF('لیست کل'!E1083="","",'لیست کل'!E1083)</f>
        <v/>
      </c>
      <c r="F1083" s="31" t="str">
        <f>IF('لیست کل'!F1083="","",'لیست کل'!F1083)</f>
        <v/>
      </c>
      <c r="G1083" s="31" t="str">
        <f>IF('لیست کل'!G1083="","",'لیست کل'!G1083)</f>
        <v/>
      </c>
      <c r="H1083" s="31" t="str">
        <f>IF('لیست کل'!H1083="","",'لیست کل'!H1083)</f>
        <v/>
      </c>
      <c r="I1083" s="31" t="str">
        <f>IF('لیست کل'!I1083="","",'لیست کل'!I1083)</f>
        <v/>
      </c>
      <c r="J1083" s="31" t="str">
        <f>IF('لیست کل'!J1083="","",'لیست کل'!J1083)</f>
        <v/>
      </c>
      <c r="K1083" s="31" t="str">
        <f>IF('لیست کل'!K1083="","",'لیست کل'!K1083)</f>
        <v/>
      </c>
      <c r="L1083" s="31" t="str">
        <f>IF('لیست کل'!L1083="","",'لیست کل'!L1083)</f>
        <v/>
      </c>
      <c r="M1083" s="31" t="str">
        <f>IF('لیست کل'!M1083="","",'لیست کل'!M1083)</f>
        <v/>
      </c>
      <c r="N1083" s="31" t="str">
        <f>IF('لیست کل'!N1083="","",'لیست کل'!N1083)</f>
        <v/>
      </c>
      <c r="O1083" s="31" t="str">
        <f>IF('لیست کل'!O1083="","",'لیست کل'!O1083)</f>
        <v/>
      </c>
      <c r="P1083" s="31" t="str">
        <f>IF('لیست کل'!P1083="","",'لیست کل'!P1083)</f>
        <v/>
      </c>
      <c r="Q1083" s="31" t="str">
        <f>IF('لیست کل'!Q1083="","",'لیست کل'!Q1083)</f>
        <v/>
      </c>
      <c r="R1083" s="31" t="str">
        <f>IF('لیست کل'!R1083="","",'لیست کل'!R1083)</f>
        <v/>
      </c>
      <c r="S1083" s="31" t="str">
        <f>IF('لیست کل'!S1083="","",'لیست کل'!S1083)</f>
        <v/>
      </c>
      <c r="T1083" s="88" t="str">
        <f>IF('لیست کل'!T1083="","",'لیست کل'!T1083)</f>
        <v/>
      </c>
    </row>
    <row r="1084" spans="1:20" ht="21" hidden="1">
      <c r="A1084" s="30">
        <f>IF('لیست کل'!A1084="","",'لیست کل'!A1084)</f>
        <v>1081</v>
      </c>
      <c r="B1084" s="30" t="str">
        <f>IF('لیست کل'!B1084="","",'لیست کل'!B1084)</f>
        <v/>
      </c>
      <c r="C1084" s="30" t="str">
        <f>IF('لیست کل'!C1084="","",'لیست کل'!C1084)</f>
        <v/>
      </c>
      <c r="D1084" s="30" t="str">
        <f>IF('لیست کل'!D1084="","",'لیست کل'!D1084)</f>
        <v/>
      </c>
      <c r="E1084" s="30" t="str">
        <f>IF('لیست کل'!E1084="","",'لیست کل'!E1084)</f>
        <v/>
      </c>
      <c r="F1084" s="30" t="str">
        <f>IF('لیست کل'!F1084="","",'لیست کل'!F1084)</f>
        <v/>
      </c>
      <c r="G1084" s="30" t="str">
        <f>IF('لیست کل'!G1084="","",'لیست کل'!G1084)</f>
        <v/>
      </c>
      <c r="H1084" s="30" t="str">
        <f>IF('لیست کل'!H1084="","",'لیست کل'!H1084)</f>
        <v/>
      </c>
      <c r="I1084" s="30" t="str">
        <f>IF('لیست کل'!I1084="","",'لیست کل'!I1084)</f>
        <v/>
      </c>
      <c r="J1084" s="30" t="str">
        <f>IF('لیست کل'!J1084="","",'لیست کل'!J1084)</f>
        <v/>
      </c>
      <c r="K1084" s="30" t="str">
        <f>IF('لیست کل'!K1084="","",'لیست کل'!K1084)</f>
        <v/>
      </c>
      <c r="L1084" s="30" t="str">
        <f>IF('لیست کل'!L1084="","",'لیست کل'!L1084)</f>
        <v/>
      </c>
      <c r="M1084" s="30" t="str">
        <f>IF('لیست کل'!M1084="","",'لیست کل'!M1084)</f>
        <v/>
      </c>
      <c r="N1084" s="30" t="str">
        <f>IF('لیست کل'!N1084="","",'لیست کل'!N1084)</f>
        <v/>
      </c>
      <c r="O1084" s="30" t="str">
        <f>IF('لیست کل'!O1084="","",'لیست کل'!O1084)</f>
        <v/>
      </c>
      <c r="P1084" s="30" t="str">
        <f>IF('لیست کل'!P1084="","",'لیست کل'!P1084)</f>
        <v/>
      </c>
      <c r="Q1084" s="30" t="str">
        <f>IF('لیست کل'!Q1084="","",'لیست کل'!Q1084)</f>
        <v/>
      </c>
      <c r="R1084" s="30" t="str">
        <f>IF('لیست کل'!R1084="","",'لیست کل'!R1084)</f>
        <v/>
      </c>
      <c r="S1084" s="30" t="str">
        <f>IF('لیست کل'!S1084="","",'لیست کل'!S1084)</f>
        <v/>
      </c>
      <c r="T1084" s="87" t="str">
        <f>IF('لیست کل'!T1084="","",'لیست کل'!T1084)</f>
        <v/>
      </c>
    </row>
    <row r="1085" spans="1:20" ht="21" hidden="1">
      <c r="A1085" s="31">
        <f>IF('لیست کل'!A1085="","",'لیست کل'!A1085)</f>
        <v>1082</v>
      </c>
      <c r="B1085" s="31" t="str">
        <f>IF('لیست کل'!B1085="","",'لیست کل'!B1085)</f>
        <v/>
      </c>
      <c r="C1085" s="31" t="str">
        <f>IF('لیست کل'!C1085="","",'لیست کل'!C1085)</f>
        <v/>
      </c>
      <c r="D1085" s="31" t="str">
        <f>IF('لیست کل'!D1085="","",'لیست کل'!D1085)</f>
        <v/>
      </c>
      <c r="E1085" s="31" t="str">
        <f>IF('لیست کل'!E1085="","",'لیست کل'!E1085)</f>
        <v/>
      </c>
      <c r="F1085" s="31" t="str">
        <f>IF('لیست کل'!F1085="","",'لیست کل'!F1085)</f>
        <v/>
      </c>
      <c r="G1085" s="31" t="str">
        <f>IF('لیست کل'!G1085="","",'لیست کل'!G1085)</f>
        <v/>
      </c>
      <c r="H1085" s="31" t="str">
        <f>IF('لیست کل'!H1085="","",'لیست کل'!H1085)</f>
        <v/>
      </c>
      <c r="I1085" s="31" t="str">
        <f>IF('لیست کل'!I1085="","",'لیست کل'!I1085)</f>
        <v/>
      </c>
      <c r="J1085" s="31" t="str">
        <f>IF('لیست کل'!J1085="","",'لیست کل'!J1085)</f>
        <v/>
      </c>
      <c r="K1085" s="31" t="str">
        <f>IF('لیست کل'!K1085="","",'لیست کل'!K1085)</f>
        <v/>
      </c>
      <c r="L1085" s="31" t="str">
        <f>IF('لیست کل'!L1085="","",'لیست کل'!L1085)</f>
        <v/>
      </c>
      <c r="M1085" s="31" t="str">
        <f>IF('لیست کل'!M1085="","",'لیست کل'!M1085)</f>
        <v/>
      </c>
      <c r="N1085" s="31" t="str">
        <f>IF('لیست کل'!N1085="","",'لیست کل'!N1085)</f>
        <v/>
      </c>
      <c r="O1085" s="31" t="str">
        <f>IF('لیست کل'!O1085="","",'لیست کل'!O1085)</f>
        <v/>
      </c>
      <c r="P1085" s="31" t="str">
        <f>IF('لیست کل'!P1085="","",'لیست کل'!P1085)</f>
        <v/>
      </c>
      <c r="Q1085" s="31" t="str">
        <f>IF('لیست کل'!Q1085="","",'لیست کل'!Q1085)</f>
        <v/>
      </c>
      <c r="R1085" s="31" t="str">
        <f>IF('لیست کل'!R1085="","",'لیست کل'!R1085)</f>
        <v/>
      </c>
      <c r="S1085" s="31" t="str">
        <f>IF('لیست کل'!S1085="","",'لیست کل'!S1085)</f>
        <v/>
      </c>
      <c r="T1085" s="88" t="str">
        <f>IF('لیست کل'!T1085="","",'لیست کل'!T1085)</f>
        <v/>
      </c>
    </row>
    <row r="1086" spans="1:20" ht="21" hidden="1">
      <c r="A1086" s="30">
        <f>IF('لیست کل'!A1086="","",'لیست کل'!A1086)</f>
        <v>1083</v>
      </c>
      <c r="B1086" s="30" t="str">
        <f>IF('لیست کل'!B1086="","",'لیست کل'!B1086)</f>
        <v/>
      </c>
      <c r="C1086" s="30" t="str">
        <f>IF('لیست کل'!C1086="","",'لیست کل'!C1086)</f>
        <v/>
      </c>
      <c r="D1086" s="30" t="str">
        <f>IF('لیست کل'!D1086="","",'لیست کل'!D1086)</f>
        <v/>
      </c>
      <c r="E1086" s="30" t="str">
        <f>IF('لیست کل'!E1086="","",'لیست کل'!E1086)</f>
        <v/>
      </c>
      <c r="F1086" s="30" t="str">
        <f>IF('لیست کل'!F1086="","",'لیست کل'!F1086)</f>
        <v/>
      </c>
      <c r="G1086" s="30" t="str">
        <f>IF('لیست کل'!G1086="","",'لیست کل'!G1086)</f>
        <v/>
      </c>
      <c r="H1086" s="30" t="str">
        <f>IF('لیست کل'!H1086="","",'لیست کل'!H1086)</f>
        <v/>
      </c>
      <c r="I1086" s="30" t="str">
        <f>IF('لیست کل'!I1086="","",'لیست کل'!I1086)</f>
        <v/>
      </c>
      <c r="J1086" s="30" t="str">
        <f>IF('لیست کل'!J1086="","",'لیست کل'!J1086)</f>
        <v/>
      </c>
      <c r="K1086" s="30" t="str">
        <f>IF('لیست کل'!K1086="","",'لیست کل'!K1086)</f>
        <v/>
      </c>
      <c r="L1086" s="30" t="str">
        <f>IF('لیست کل'!L1086="","",'لیست کل'!L1086)</f>
        <v/>
      </c>
      <c r="M1086" s="30" t="str">
        <f>IF('لیست کل'!M1086="","",'لیست کل'!M1086)</f>
        <v/>
      </c>
      <c r="N1086" s="30" t="str">
        <f>IF('لیست کل'!N1086="","",'لیست کل'!N1086)</f>
        <v/>
      </c>
      <c r="O1086" s="30" t="str">
        <f>IF('لیست کل'!O1086="","",'لیست کل'!O1086)</f>
        <v/>
      </c>
      <c r="P1086" s="30" t="str">
        <f>IF('لیست کل'!P1086="","",'لیست کل'!P1086)</f>
        <v/>
      </c>
      <c r="Q1086" s="30" t="str">
        <f>IF('لیست کل'!Q1086="","",'لیست کل'!Q1086)</f>
        <v/>
      </c>
      <c r="R1086" s="30" t="str">
        <f>IF('لیست کل'!R1086="","",'لیست کل'!R1086)</f>
        <v/>
      </c>
      <c r="S1086" s="30" t="str">
        <f>IF('لیست کل'!S1086="","",'لیست کل'!S1086)</f>
        <v/>
      </c>
      <c r="T1086" s="87" t="str">
        <f>IF('لیست کل'!T1086="","",'لیست کل'!T1086)</f>
        <v/>
      </c>
    </row>
    <row r="1087" spans="1:20" ht="21" hidden="1">
      <c r="A1087" s="31">
        <f>IF('لیست کل'!A1087="","",'لیست کل'!A1087)</f>
        <v>1084</v>
      </c>
      <c r="B1087" s="31" t="str">
        <f>IF('لیست کل'!B1087="","",'لیست کل'!B1087)</f>
        <v/>
      </c>
      <c r="C1087" s="31" t="str">
        <f>IF('لیست کل'!C1087="","",'لیست کل'!C1087)</f>
        <v/>
      </c>
      <c r="D1087" s="31" t="str">
        <f>IF('لیست کل'!D1087="","",'لیست کل'!D1087)</f>
        <v/>
      </c>
      <c r="E1087" s="31" t="str">
        <f>IF('لیست کل'!E1087="","",'لیست کل'!E1087)</f>
        <v/>
      </c>
      <c r="F1087" s="31" t="str">
        <f>IF('لیست کل'!F1087="","",'لیست کل'!F1087)</f>
        <v/>
      </c>
      <c r="G1087" s="31" t="str">
        <f>IF('لیست کل'!G1087="","",'لیست کل'!G1087)</f>
        <v/>
      </c>
      <c r="H1087" s="31" t="str">
        <f>IF('لیست کل'!H1087="","",'لیست کل'!H1087)</f>
        <v/>
      </c>
      <c r="I1087" s="31" t="str">
        <f>IF('لیست کل'!I1087="","",'لیست کل'!I1087)</f>
        <v/>
      </c>
      <c r="J1087" s="31" t="str">
        <f>IF('لیست کل'!J1087="","",'لیست کل'!J1087)</f>
        <v/>
      </c>
      <c r="K1087" s="31" t="str">
        <f>IF('لیست کل'!K1087="","",'لیست کل'!K1087)</f>
        <v/>
      </c>
      <c r="L1087" s="31" t="str">
        <f>IF('لیست کل'!L1087="","",'لیست کل'!L1087)</f>
        <v/>
      </c>
      <c r="M1087" s="31" t="str">
        <f>IF('لیست کل'!M1087="","",'لیست کل'!M1087)</f>
        <v/>
      </c>
      <c r="N1087" s="31" t="str">
        <f>IF('لیست کل'!N1087="","",'لیست کل'!N1087)</f>
        <v/>
      </c>
      <c r="O1087" s="31" t="str">
        <f>IF('لیست کل'!O1087="","",'لیست کل'!O1087)</f>
        <v/>
      </c>
      <c r="P1087" s="31" t="str">
        <f>IF('لیست کل'!P1087="","",'لیست کل'!P1087)</f>
        <v/>
      </c>
      <c r="Q1087" s="31" t="str">
        <f>IF('لیست کل'!Q1087="","",'لیست کل'!Q1087)</f>
        <v/>
      </c>
      <c r="R1087" s="31" t="str">
        <f>IF('لیست کل'!R1087="","",'لیست کل'!R1087)</f>
        <v/>
      </c>
      <c r="S1087" s="31" t="str">
        <f>IF('لیست کل'!S1087="","",'لیست کل'!S1087)</f>
        <v/>
      </c>
      <c r="T1087" s="88" t="str">
        <f>IF('لیست کل'!T1087="","",'لیست کل'!T1087)</f>
        <v/>
      </c>
    </row>
    <row r="1088" spans="1:20" ht="21" hidden="1">
      <c r="A1088" s="30">
        <f>IF('لیست کل'!A1088="","",'لیست کل'!A1088)</f>
        <v>1085</v>
      </c>
      <c r="B1088" s="30" t="str">
        <f>IF('لیست کل'!B1088="","",'لیست کل'!B1088)</f>
        <v/>
      </c>
      <c r="C1088" s="30" t="str">
        <f>IF('لیست کل'!C1088="","",'لیست کل'!C1088)</f>
        <v/>
      </c>
      <c r="D1088" s="30" t="str">
        <f>IF('لیست کل'!D1088="","",'لیست کل'!D1088)</f>
        <v/>
      </c>
      <c r="E1088" s="30" t="str">
        <f>IF('لیست کل'!E1088="","",'لیست کل'!E1088)</f>
        <v/>
      </c>
      <c r="F1088" s="30" t="str">
        <f>IF('لیست کل'!F1088="","",'لیست کل'!F1088)</f>
        <v/>
      </c>
      <c r="G1088" s="30" t="str">
        <f>IF('لیست کل'!G1088="","",'لیست کل'!G1088)</f>
        <v/>
      </c>
      <c r="H1088" s="30" t="str">
        <f>IF('لیست کل'!H1088="","",'لیست کل'!H1088)</f>
        <v/>
      </c>
      <c r="I1088" s="30" t="str">
        <f>IF('لیست کل'!I1088="","",'لیست کل'!I1088)</f>
        <v/>
      </c>
      <c r="J1088" s="30" t="str">
        <f>IF('لیست کل'!J1088="","",'لیست کل'!J1088)</f>
        <v/>
      </c>
      <c r="K1088" s="30" t="str">
        <f>IF('لیست کل'!K1088="","",'لیست کل'!K1088)</f>
        <v/>
      </c>
      <c r="L1088" s="30" t="str">
        <f>IF('لیست کل'!L1088="","",'لیست کل'!L1088)</f>
        <v/>
      </c>
      <c r="M1088" s="30" t="str">
        <f>IF('لیست کل'!M1088="","",'لیست کل'!M1088)</f>
        <v/>
      </c>
      <c r="N1088" s="30" t="str">
        <f>IF('لیست کل'!N1088="","",'لیست کل'!N1088)</f>
        <v/>
      </c>
      <c r="O1088" s="30" t="str">
        <f>IF('لیست کل'!O1088="","",'لیست کل'!O1088)</f>
        <v/>
      </c>
      <c r="P1088" s="30" t="str">
        <f>IF('لیست کل'!P1088="","",'لیست کل'!P1088)</f>
        <v/>
      </c>
      <c r="Q1088" s="30" t="str">
        <f>IF('لیست کل'!Q1088="","",'لیست کل'!Q1088)</f>
        <v/>
      </c>
      <c r="R1088" s="30" t="str">
        <f>IF('لیست کل'!R1088="","",'لیست کل'!R1088)</f>
        <v/>
      </c>
      <c r="S1088" s="30" t="str">
        <f>IF('لیست کل'!S1088="","",'لیست کل'!S1088)</f>
        <v/>
      </c>
      <c r="T1088" s="87" t="str">
        <f>IF('لیست کل'!T1088="","",'لیست کل'!T1088)</f>
        <v/>
      </c>
    </row>
    <row r="1089" spans="1:20" ht="21" hidden="1">
      <c r="A1089" s="31">
        <f>IF('لیست کل'!A1089="","",'لیست کل'!A1089)</f>
        <v>1086</v>
      </c>
      <c r="B1089" s="31" t="str">
        <f>IF('لیست کل'!B1089="","",'لیست کل'!B1089)</f>
        <v/>
      </c>
      <c r="C1089" s="31" t="str">
        <f>IF('لیست کل'!C1089="","",'لیست کل'!C1089)</f>
        <v/>
      </c>
      <c r="D1089" s="31" t="str">
        <f>IF('لیست کل'!D1089="","",'لیست کل'!D1089)</f>
        <v/>
      </c>
      <c r="E1089" s="31" t="str">
        <f>IF('لیست کل'!E1089="","",'لیست کل'!E1089)</f>
        <v/>
      </c>
      <c r="F1089" s="31" t="str">
        <f>IF('لیست کل'!F1089="","",'لیست کل'!F1089)</f>
        <v/>
      </c>
      <c r="G1089" s="31" t="str">
        <f>IF('لیست کل'!G1089="","",'لیست کل'!G1089)</f>
        <v/>
      </c>
      <c r="H1089" s="31" t="str">
        <f>IF('لیست کل'!H1089="","",'لیست کل'!H1089)</f>
        <v/>
      </c>
      <c r="I1089" s="31" t="str">
        <f>IF('لیست کل'!I1089="","",'لیست کل'!I1089)</f>
        <v/>
      </c>
      <c r="J1089" s="31" t="str">
        <f>IF('لیست کل'!J1089="","",'لیست کل'!J1089)</f>
        <v/>
      </c>
      <c r="K1089" s="31" t="str">
        <f>IF('لیست کل'!K1089="","",'لیست کل'!K1089)</f>
        <v/>
      </c>
      <c r="L1089" s="31" t="str">
        <f>IF('لیست کل'!L1089="","",'لیست کل'!L1089)</f>
        <v/>
      </c>
      <c r="M1089" s="31" t="str">
        <f>IF('لیست کل'!M1089="","",'لیست کل'!M1089)</f>
        <v/>
      </c>
      <c r="N1089" s="31" t="str">
        <f>IF('لیست کل'!N1089="","",'لیست کل'!N1089)</f>
        <v/>
      </c>
      <c r="O1089" s="31" t="str">
        <f>IF('لیست کل'!O1089="","",'لیست کل'!O1089)</f>
        <v/>
      </c>
      <c r="P1089" s="31" t="str">
        <f>IF('لیست کل'!P1089="","",'لیست کل'!P1089)</f>
        <v/>
      </c>
      <c r="Q1089" s="31" t="str">
        <f>IF('لیست کل'!Q1089="","",'لیست کل'!Q1089)</f>
        <v/>
      </c>
      <c r="R1089" s="31" t="str">
        <f>IF('لیست کل'!R1089="","",'لیست کل'!R1089)</f>
        <v/>
      </c>
      <c r="S1089" s="31" t="str">
        <f>IF('لیست کل'!S1089="","",'لیست کل'!S1089)</f>
        <v/>
      </c>
      <c r="T1089" s="88" t="str">
        <f>IF('لیست کل'!T1089="","",'لیست کل'!T1089)</f>
        <v/>
      </c>
    </row>
    <row r="1090" spans="1:20" ht="21" hidden="1">
      <c r="A1090" s="30">
        <f>IF('لیست کل'!A1090="","",'لیست کل'!A1090)</f>
        <v>1087</v>
      </c>
      <c r="B1090" s="30" t="str">
        <f>IF('لیست کل'!B1090="","",'لیست کل'!B1090)</f>
        <v/>
      </c>
      <c r="C1090" s="30" t="str">
        <f>IF('لیست کل'!C1090="","",'لیست کل'!C1090)</f>
        <v/>
      </c>
      <c r="D1090" s="30" t="str">
        <f>IF('لیست کل'!D1090="","",'لیست کل'!D1090)</f>
        <v/>
      </c>
      <c r="E1090" s="30" t="str">
        <f>IF('لیست کل'!E1090="","",'لیست کل'!E1090)</f>
        <v/>
      </c>
      <c r="F1090" s="30" t="str">
        <f>IF('لیست کل'!F1090="","",'لیست کل'!F1090)</f>
        <v/>
      </c>
      <c r="G1090" s="30" t="str">
        <f>IF('لیست کل'!G1090="","",'لیست کل'!G1090)</f>
        <v/>
      </c>
      <c r="H1090" s="30" t="str">
        <f>IF('لیست کل'!H1090="","",'لیست کل'!H1090)</f>
        <v/>
      </c>
      <c r="I1090" s="30" t="str">
        <f>IF('لیست کل'!I1090="","",'لیست کل'!I1090)</f>
        <v/>
      </c>
      <c r="J1090" s="30" t="str">
        <f>IF('لیست کل'!J1090="","",'لیست کل'!J1090)</f>
        <v/>
      </c>
      <c r="K1090" s="30" t="str">
        <f>IF('لیست کل'!K1090="","",'لیست کل'!K1090)</f>
        <v/>
      </c>
      <c r="L1090" s="30" t="str">
        <f>IF('لیست کل'!L1090="","",'لیست کل'!L1090)</f>
        <v/>
      </c>
      <c r="M1090" s="30" t="str">
        <f>IF('لیست کل'!M1090="","",'لیست کل'!M1090)</f>
        <v/>
      </c>
      <c r="N1090" s="30" t="str">
        <f>IF('لیست کل'!N1090="","",'لیست کل'!N1090)</f>
        <v/>
      </c>
      <c r="O1090" s="30" t="str">
        <f>IF('لیست کل'!O1090="","",'لیست کل'!O1090)</f>
        <v/>
      </c>
      <c r="P1090" s="30" t="str">
        <f>IF('لیست کل'!P1090="","",'لیست کل'!P1090)</f>
        <v/>
      </c>
      <c r="Q1090" s="30" t="str">
        <f>IF('لیست کل'!Q1090="","",'لیست کل'!Q1090)</f>
        <v/>
      </c>
      <c r="R1090" s="30" t="str">
        <f>IF('لیست کل'!R1090="","",'لیست کل'!R1090)</f>
        <v/>
      </c>
      <c r="S1090" s="30" t="str">
        <f>IF('لیست کل'!S1090="","",'لیست کل'!S1090)</f>
        <v/>
      </c>
      <c r="T1090" s="87" t="str">
        <f>IF('لیست کل'!T1090="","",'لیست کل'!T1090)</f>
        <v/>
      </c>
    </row>
    <row r="1091" spans="1:20" ht="21" hidden="1">
      <c r="A1091" s="31">
        <f>IF('لیست کل'!A1091="","",'لیست کل'!A1091)</f>
        <v>1088</v>
      </c>
      <c r="B1091" s="31" t="str">
        <f>IF('لیست کل'!B1091="","",'لیست کل'!B1091)</f>
        <v/>
      </c>
      <c r="C1091" s="31" t="str">
        <f>IF('لیست کل'!C1091="","",'لیست کل'!C1091)</f>
        <v/>
      </c>
      <c r="D1091" s="31" t="str">
        <f>IF('لیست کل'!D1091="","",'لیست کل'!D1091)</f>
        <v/>
      </c>
      <c r="E1091" s="31" t="str">
        <f>IF('لیست کل'!E1091="","",'لیست کل'!E1091)</f>
        <v/>
      </c>
      <c r="F1091" s="31" t="str">
        <f>IF('لیست کل'!F1091="","",'لیست کل'!F1091)</f>
        <v/>
      </c>
      <c r="G1091" s="31" t="str">
        <f>IF('لیست کل'!G1091="","",'لیست کل'!G1091)</f>
        <v/>
      </c>
      <c r="H1091" s="31" t="str">
        <f>IF('لیست کل'!H1091="","",'لیست کل'!H1091)</f>
        <v/>
      </c>
      <c r="I1091" s="31" t="str">
        <f>IF('لیست کل'!I1091="","",'لیست کل'!I1091)</f>
        <v/>
      </c>
      <c r="J1091" s="31" t="str">
        <f>IF('لیست کل'!J1091="","",'لیست کل'!J1091)</f>
        <v/>
      </c>
      <c r="K1091" s="31" t="str">
        <f>IF('لیست کل'!K1091="","",'لیست کل'!K1091)</f>
        <v/>
      </c>
      <c r="L1091" s="31" t="str">
        <f>IF('لیست کل'!L1091="","",'لیست کل'!L1091)</f>
        <v/>
      </c>
      <c r="M1091" s="31" t="str">
        <f>IF('لیست کل'!M1091="","",'لیست کل'!M1091)</f>
        <v/>
      </c>
      <c r="N1091" s="31" t="str">
        <f>IF('لیست کل'!N1091="","",'لیست کل'!N1091)</f>
        <v/>
      </c>
      <c r="O1091" s="31" t="str">
        <f>IF('لیست کل'!O1091="","",'لیست کل'!O1091)</f>
        <v/>
      </c>
      <c r="P1091" s="31" t="str">
        <f>IF('لیست کل'!P1091="","",'لیست کل'!P1091)</f>
        <v/>
      </c>
      <c r="Q1091" s="31" t="str">
        <f>IF('لیست کل'!Q1091="","",'لیست کل'!Q1091)</f>
        <v/>
      </c>
      <c r="R1091" s="31" t="str">
        <f>IF('لیست کل'!R1091="","",'لیست کل'!R1091)</f>
        <v/>
      </c>
      <c r="S1091" s="31" t="str">
        <f>IF('لیست کل'!S1091="","",'لیست کل'!S1091)</f>
        <v/>
      </c>
      <c r="T1091" s="88" t="str">
        <f>IF('لیست کل'!T1091="","",'لیست کل'!T1091)</f>
        <v/>
      </c>
    </row>
    <row r="1092" spans="1:20" ht="21" hidden="1">
      <c r="A1092" s="30">
        <f>IF('لیست کل'!A1092="","",'لیست کل'!A1092)</f>
        <v>1089</v>
      </c>
      <c r="B1092" s="30" t="str">
        <f>IF('لیست کل'!B1092="","",'لیست کل'!B1092)</f>
        <v/>
      </c>
      <c r="C1092" s="30" t="str">
        <f>IF('لیست کل'!C1092="","",'لیست کل'!C1092)</f>
        <v/>
      </c>
      <c r="D1092" s="30" t="str">
        <f>IF('لیست کل'!D1092="","",'لیست کل'!D1092)</f>
        <v/>
      </c>
      <c r="E1092" s="30" t="str">
        <f>IF('لیست کل'!E1092="","",'لیست کل'!E1092)</f>
        <v/>
      </c>
      <c r="F1092" s="30" t="str">
        <f>IF('لیست کل'!F1092="","",'لیست کل'!F1092)</f>
        <v/>
      </c>
      <c r="G1092" s="30" t="str">
        <f>IF('لیست کل'!G1092="","",'لیست کل'!G1092)</f>
        <v/>
      </c>
      <c r="H1092" s="30" t="str">
        <f>IF('لیست کل'!H1092="","",'لیست کل'!H1092)</f>
        <v/>
      </c>
      <c r="I1092" s="30" t="str">
        <f>IF('لیست کل'!I1092="","",'لیست کل'!I1092)</f>
        <v/>
      </c>
      <c r="J1092" s="30" t="str">
        <f>IF('لیست کل'!J1092="","",'لیست کل'!J1092)</f>
        <v/>
      </c>
      <c r="K1092" s="30" t="str">
        <f>IF('لیست کل'!K1092="","",'لیست کل'!K1092)</f>
        <v/>
      </c>
      <c r="L1092" s="30" t="str">
        <f>IF('لیست کل'!L1092="","",'لیست کل'!L1092)</f>
        <v/>
      </c>
      <c r="M1092" s="30" t="str">
        <f>IF('لیست کل'!M1092="","",'لیست کل'!M1092)</f>
        <v/>
      </c>
      <c r="N1092" s="30" t="str">
        <f>IF('لیست کل'!N1092="","",'لیست کل'!N1092)</f>
        <v/>
      </c>
      <c r="O1092" s="30" t="str">
        <f>IF('لیست کل'!O1092="","",'لیست کل'!O1092)</f>
        <v/>
      </c>
      <c r="P1092" s="30" t="str">
        <f>IF('لیست کل'!P1092="","",'لیست کل'!P1092)</f>
        <v/>
      </c>
      <c r="Q1092" s="30" t="str">
        <f>IF('لیست کل'!Q1092="","",'لیست کل'!Q1092)</f>
        <v/>
      </c>
      <c r="R1092" s="30" t="str">
        <f>IF('لیست کل'!R1092="","",'لیست کل'!R1092)</f>
        <v/>
      </c>
      <c r="S1092" s="30" t="str">
        <f>IF('لیست کل'!S1092="","",'لیست کل'!S1092)</f>
        <v/>
      </c>
      <c r="T1092" s="87" t="str">
        <f>IF('لیست کل'!T1092="","",'لیست کل'!T1092)</f>
        <v/>
      </c>
    </row>
    <row r="1093" spans="1:20" ht="21" hidden="1">
      <c r="A1093" s="31">
        <f>IF('لیست کل'!A1093="","",'لیست کل'!A1093)</f>
        <v>1090</v>
      </c>
      <c r="B1093" s="31" t="str">
        <f>IF('لیست کل'!B1093="","",'لیست کل'!B1093)</f>
        <v/>
      </c>
      <c r="C1093" s="31" t="str">
        <f>IF('لیست کل'!C1093="","",'لیست کل'!C1093)</f>
        <v/>
      </c>
      <c r="D1093" s="31" t="str">
        <f>IF('لیست کل'!D1093="","",'لیست کل'!D1093)</f>
        <v/>
      </c>
      <c r="E1093" s="31" t="str">
        <f>IF('لیست کل'!E1093="","",'لیست کل'!E1093)</f>
        <v/>
      </c>
      <c r="F1093" s="31" t="str">
        <f>IF('لیست کل'!F1093="","",'لیست کل'!F1093)</f>
        <v/>
      </c>
      <c r="G1093" s="31" t="str">
        <f>IF('لیست کل'!G1093="","",'لیست کل'!G1093)</f>
        <v/>
      </c>
      <c r="H1093" s="31" t="str">
        <f>IF('لیست کل'!H1093="","",'لیست کل'!H1093)</f>
        <v/>
      </c>
      <c r="I1093" s="31" t="str">
        <f>IF('لیست کل'!I1093="","",'لیست کل'!I1093)</f>
        <v/>
      </c>
      <c r="J1093" s="31" t="str">
        <f>IF('لیست کل'!J1093="","",'لیست کل'!J1093)</f>
        <v/>
      </c>
      <c r="K1093" s="31" t="str">
        <f>IF('لیست کل'!K1093="","",'لیست کل'!K1093)</f>
        <v/>
      </c>
      <c r="L1093" s="31" t="str">
        <f>IF('لیست کل'!L1093="","",'لیست کل'!L1093)</f>
        <v/>
      </c>
      <c r="M1093" s="31" t="str">
        <f>IF('لیست کل'!M1093="","",'لیست کل'!M1093)</f>
        <v/>
      </c>
      <c r="N1093" s="31" t="str">
        <f>IF('لیست کل'!N1093="","",'لیست کل'!N1093)</f>
        <v/>
      </c>
      <c r="O1093" s="31" t="str">
        <f>IF('لیست کل'!O1093="","",'لیست کل'!O1093)</f>
        <v/>
      </c>
      <c r="P1093" s="31" t="str">
        <f>IF('لیست کل'!P1093="","",'لیست کل'!P1093)</f>
        <v/>
      </c>
      <c r="Q1093" s="31" t="str">
        <f>IF('لیست کل'!Q1093="","",'لیست کل'!Q1093)</f>
        <v/>
      </c>
      <c r="R1093" s="31" t="str">
        <f>IF('لیست کل'!R1093="","",'لیست کل'!R1093)</f>
        <v/>
      </c>
      <c r="S1093" s="31" t="str">
        <f>IF('لیست کل'!S1093="","",'لیست کل'!S1093)</f>
        <v/>
      </c>
      <c r="T1093" s="88" t="str">
        <f>IF('لیست کل'!T1093="","",'لیست کل'!T1093)</f>
        <v/>
      </c>
    </row>
    <row r="1094" spans="1:20" ht="21" hidden="1">
      <c r="A1094" s="30">
        <f>IF('لیست کل'!A1094="","",'لیست کل'!A1094)</f>
        <v>1091</v>
      </c>
      <c r="B1094" s="30" t="str">
        <f>IF('لیست کل'!B1094="","",'لیست کل'!B1094)</f>
        <v/>
      </c>
      <c r="C1094" s="30" t="str">
        <f>IF('لیست کل'!C1094="","",'لیست کل'!C1094)</f>
        <v/>
      </c>
      <c r="D1094" s="30" t="str">
        <f>IF('لیست کل'!D1094="","",'لیست کل'!D1094)</f>
        <v/>
      </c>
      <c r="E1094" s="30" t="str">
        <f>IF('لیست کل'!E1094="","",'لیست کل'!E1094)</f>
        <v/>
      </c>
      <c r="F1094" s="30" t="str">
        <f>IF('لیست کل'!F1094="","",'لیست کل'!F1094)</f>
        <v/>
      </c>
      <c r="G1094" s="30" t="str">
        <f>IF('لیست کل'!G1094="","",'لیست کل'!G1094)</f>
        <v/>
      </c>
      <c r="H1094" s="30" t="str">
        <f>IF('لیست کل'!H1094="","",'لیست کل'!H1094)</f>
        <v/>
      </c>
      <c r="I1094" s="30" t="str">
        <f>IF('لیست کل'!I1094="","",'لیست کل'!I1094)</f>
        <v/>
      </c>
      <c r="J1094" s="30" t="str">
        <f>IF('لیست کل'!J1094="","",'لیست کل'!J1094)</f>
        <v/>
      </c>
      <c r="K1094" s="30" t="str">
        <f>IF('لیست کل'!K1094="","",'لیست کل'!K1094)</f>
        <v/>
      </c>
      <c r="L1094" s="30" t="str">
        <f>IF('لیست کل'!L1094="","",'لیست کل'!L1094)</f>
        <v/>
      </c>
      <c r="M1094" s="30" t="str">
        <f>IF('لیست کل'!M1094="","",'لیست کل'!M1094)</f>
        <v/>
      </c>
      <c r="N1094" s="30" t="str">
        <f>IF('لیست کل'!N1094="","",'لیست کل'!N1094)</f>
        <v/>
      </c>
      <c r="O1094" s="30" t="str">
        <f>IF('لیست کل'!O1094="","",'لیست کل'!O1094)</f>
        <v/>
      </c>
      <c r="P1094" s="30" t="str">
        <f>IF('لیست کل'!P1094="","",'لیست کل'!P1094)</f>
        <v/>
      </c>
      <c r="Q1094" s="30" t="str">
        <f>IF('لیست کل'!Q1094="","",'لیست کل'!Q1094)</f>
        <v/>
      </c>
      <c r="R1094" s="30" t="str">
        <f>IF('لیست کل'!R1094="","",'لیست کل'!R1094)</f>
        <v/>
      </c>
      <c r="S1094" s="30" t="str">
        <f>IF('لیست کل'!S1094="","",'لیست کل'!S1094)</f>
        <v/>
      </c>
      <c r="T1094" s="87" t="str">
        <f>IF('لیست کل'!T1094="","",'لیست کل'!T1094)</f>
        <v/>
      </c>
    </row>
    <row r="1095" spans="1:20" ht="21" hidden="1">
      <c r="A1095" s="31">
        <f>IF('لیست کل'!A1095="","",'لیست کل'!A1095)</f>
        <v>1092</v>
      </c>
      <c r="B1095" s="31" t="str">
        <f>IF('لیست کل'!B1095="","",'لیست کل'!B1095)</f>
        <v/>
      </c>
      <c r="C1095" s="31" t="str">
        <f>IF('لیست کل'!C1095="","",'لیست کل'!C1095)</f>
        <v/>
      </c>
      <c r="D1095" s="31" t="str">
        <f>IF('لیست کل'!D1095="","",'لیست کل'!D1095)</f>
        <v/>
      </c>
      <c r="E1095" s="31" t="str">
        <f>IF('لیست کل'!E1095="","",'لیست کل'!E1095)</f>
        <v/>
      </c>
      <c r="F1095" s="31" t="str">
        <f>IF('لیست کل'!F1095="","",'لیست کل'!F1095)</f>
        <v/>
      </c>
      <c r="G1095" s="31" t="str">
        <f>IF('لیست کل'!G1095="","",'لیست کل'!G1095)</f>
        <v/>
      </c>
      <c r="H1095" s="31" t="str">
        <f>IF('لیست کل'!H1095="","",'لیست کل'!H1095)</f>
        <v/>
      </c>
      <c r="I1095" s="31" t="str">
        <f>IF('لیست کل'!I1095="","",'لیست کل'!I1095)</f>
        <v/>
      </c>
      <c r="J1095" s="31" t="str">
        <f>IF('لیست کل'!J1095="","",'لیست کل'!J1095)</f>
        <v/>
      </c>
      <c r="K1095" s="31" t="str">
        <f>IF('لیست کل'!K1095="","",'لیست کل'!K1095)</f>
        <v/>
      </c>
      <c r="L1095" s="31" t="str">
        <f>IF('لیست کل'!L1095="","",'لیست کل'!L1095)</f>
        <v/>
      </c>
      <c r="M1095" s="31" t="str">
        <f>IF('لیست کل'!M1095="","",'لیست کل'!M1095)</f>
        <v/>
      </c>
      <c r="N1095" s="31" t="str">
        <f>IF('لیست کل'!N1095="","",'لیست کل'!N1095)</f>
        <v/>
      </c>
      <c r="O1095" s="31" t="str">
        <f>IF('لیست کل'!O1095="","",'لیست کل'!O1095)</f>
        <v/>
      </c>
      <c r="P1095" s="31" t="str">
        <f>IF('لیست کل'!P1095="","",'لیست کل'!P1095)</f>
        <v/>
      </c>
      <c r="Q1095" s="31" t="str">
        <f>IF('لیست کل'!Q1095="","",'لیست کل'!Q1095)</f>
        <v/>
      </c>
      <c r="R1095" s="31" t="str">
        <f>IF('لیست کل'!R1095="","",'لیست کل'!R1095)</f>
        <v/>
      </c>
      <c r="S1095" s="31" t="str">
        <f>IF('لیست کل'!S1095="","",'لیست کل'!S1095)</f>
        <v/>
      </c>
      <c r="T1095" s="88" t="str">
        <f>IF('لیست کل'!T1095="","",'لیست کل'!T1095)</f>
        <v/>
      </c>
    </row>
    <row r="1096" spans="1:20" ht="21" hidden="1">
      <c r="A1096" s="30">
        <f>IF('لیست کل'!A1096="","",'لیست کل'!A1096)</f>
        <v>1093</v>
      </c>
      <c r="B1096" s="30" t="str">
        <f>IF('لیست کل'!B1096="","",'لیست کل'!B1096)</f>
        <v/>
      </c>
      <c r="C1096" s="30" t="str">
        <f>IF('لیست کل'!C1096="","",'لیست کل'!C1096)</f>
        <v/>
      </c>
      <c r="D1096" s="30" t="str">
        <f>IF('لیست کل'!D1096="","",'لیست کل'!D1096)</f>
        <v/>
      </c>
      <c r="E1096" s="30" t="str">
        <f>IF('لیست کل'!E1096="","",'لیست کل'!E1096)</f>
        <v/>
      </c>
      <c r="F1096" s="30" t="str">
        <f>IF('لیست کل'!F1096="","",'لیست کل'!F1096)</f>
        <v/>
      </c>
      <c r="G1096" s="30" t="str">
        <f>IF('لیست کل'!G1096="","",'لیست کل'!G1096)</f>
        <v/>
      </c>
      <c r="H1096" s="30" t="str">
        <f>IF('لیست کل'!H1096="","",'لیست کل'!H1096)</f>
        <v/>
      </c>
      <c r="I1096" s="30" t="str">
        <f>IF('لیست کل'!I1096="","",'لیست کل'!I1096)</f>
        <v/>
      </c>
      <c r="J1096" s="30" t="str">
        <f>IF('لیست کل'!J1096="","",'لیست کل'!J1096)</f>
        <v/>
      </c>
      <c r="K1096" s="30" t="str">
        <f>IF('لیست کل'!K1096="","",'لیست کل'!K1096)</f>
        <v/>
      </c>
      <c r="L1096" s="30" t="str">
        <f>IF('لیست کل'!L1096="","",'لیست کل'!L1096)</f>
        <v/>
      </c>
      <c r="M1096" s="30" t="str">
        <f>IF('لیست کل'!M1096="","",'لیست کل'!M1096)</f>
        <v/>
      </c>
      <c r="N1096" s="30" t="str">
        <f>IF('لیست کل'!N1096="","",'لیست کل'!N1096)</f>
        <v/>
      </c>
      <c r="O1096" s="30" t="str">
        <f>IF('لیست کل'!O1096="","",'لیست کل'!O1096)</f>
        <v/>
      </c>
      <c r="P1096" s="30" t="str">
        <f>IF('لیست کل'!P1096="","",'لیست کل'!P1096)</f>
        <v/>
      </c>
      <c r="Q1096" s="30" t="str">
        <f>IF('لیست کل'!Q1096="","",'لیست کل'!Q1096)</f>
        <v/>
      </c>
      <c r="R1096" s="30" t="str">
        <f>IF('لیست کل'!R1096="","",'لیست کل'!R1096)</f>
        <v/>
      </c>
      <c r="S1096" s="30" t="str">
        <f>IF('لیست کل'!S1096="","",'لیست کل'!S1096)</f>
        <v/>
      </c>
      <c r="T1096" s="87" t="str">
        <f>IF('لیست کل'!T1096="","",'لیست کل'!T1096)</f>
        <v/>
      </c>
    </row>
    <row r="1097" spans="1:20" ht="21" hidden="1">
      <c r="A1097" s="31">
        <f>IF('لیست کل'!A1097="","",'لیست کل'!A1097)</f>
        <v>1094</v>
      </c>
      <c r="B1097" s="31" t="str">
        <f>IF('لیست کل'!B1097="","",'لیست کل'!B1097)</f>
        <v/>
      </c>
      <c r="C1097" s="31" t="str">
        <f>IF('لیست کل'!C1097="","",'لیست کل'!C1097)</f>
        <v/>
      </c>
      <c r="D1097" s="31" t="str">
        <f>IF('لیست کل'!D1097="","",'لیست کل'!D1097)</f>
        <v/>
      </c>
      <c r="E1097" s="31" t="str">
        <f>IF('لیست کل'!E1097="","",'لیست کل'!E1097)</f>
        <v/>
      </c>
      <c r="F1097" s="31" t="str">
        <f>IF('لیست کل'!F1097="","",'لیست کل'!F1097)</f>
        <v/>
      </c>
      <c r="G1097" s="31" t="str">
        <f>IF('لیست کل'!G1097="","",'لیست کل'!G1097)</f>
        <v/>
      </c>
      <c r="H1097" s="31" t="str">
        <f>IF('لیست کل'!H1097="","",'لیست کل'!H1097)</f>
        <v/>
      </c>
      <c r="I1097" s="31" t="str">
        <f>IF('لیست کل'!I1097="","",'لیست کل'!I1097)</f>
        <v/>
      </c>
      <c r="J1097" s="31" t="str">
        <f>IF('لیست کل'!J1097="","",'لیست کل'!J1097)</f>
        <v/>
      </c>
      <c r="K1097" s="31" t="str">
        <f>IF('لیست کل'!K1097="","",'لیست کل'!K1097)</f>
        <v/>
      </c>
      <c r="L1097" s="31" t="str">
        <f>IF('لیست کل'!L1097="","",'لیست کل'!L1097)</f>
        <v/>
      </c>
      <c r="M1097" s="31" t="str">
        <f>IF('لیست کل'!M1097="","",'لیست کل'!M1097)</f>
        <v/>
      </c>
      <c r="N1097" s="31" t="str">
        <f>IF('لیست کل'!N1097="","",'لیست کل'!N1097)</f>
        <v/>
      </c>
      <c r="O1097" s="31" t="str">
        <f>IF('لیست کل'!O1097="","",'لیست کل'!O1097)</f>
        <v/>
      </c>
      <c r="P1097" s="31" t="str">
        <f>IF('لیست کل'!P1097="","",'لیست کل'!P1097)</f>
        <v/>
      </c>
      <c r="Q1097" s="31" t="str">
        <f>IF('لیست کل'!Q1097="","",'لیست کل'!Q1097)</f>
        <v/>
      </c>
      <c r="R1097" s="31" t="str">
        <f>IF('لیست کل'!R1097="","",'لیست کل'!R1097)</f>
        <v/>
      </c>
      <c r="S1097" s="31" t="str">
        <f>IF('لیست کل'!S1097="","",'لیست کل'!S1097)</f>
        <v/>
      </c>
      <c r="T1097" s="88" t="str">
        <f>IF('لیست کل'!T1097="","",'لیست کل'!T1097)</f>
        <v/>
      </c>
    </row>
    <row r="1098" spans="1:20" ht="21" hidden="1">
      <c r="A1098" s="30">
        <f>IF('لیست کل'!A1098="","",'لیست کل'!A1098)</f>
        <v>1095</v>
      </c>
      <c r="B1098" s="30" t="str">
        <f>IF('لیست کل'!B1098="","",'لیست کل'!B1098)</f>
        <v/>
      </c>
      <c r="C1098" s="30" t="str">
        <f>IF('لیست کل'!C1098="","",'لیست کل'!C1098)</f>
        <v/>
      </c>
      <c r="D1098" s="30" t="str">
        <f>IF('لیست کل'!D1098="","",'لیست کل'!D1098)</f>
        <v/>
      </c>
      <c r="E1098" s="30" t="str">
        <f>IF('لیست کل'!E1098="","",'لیست کل'!E1098)</f>
        <v/>
      </c>
      <c r="F1098" s="30" t="str">
        <f>IF('لیست کل'!F1098="","",'لیست کل'!F1098)</f>
        <v/>
      </c>
      <c r="G1098" s="30" t="str">
        <f>IF('لیست کل'!G1098="","",'لیست کل'!G1098)</f>
        <v/>
      </c>
      <c r="H1098" s="30" t="str">
        <f>IF('لیست کل'!H1098="","",'لیست کل'!H1098)</f>
        <v/>
      </c>
      <c r="I1098" s="30" t="str">
        <f>IF('لیست کل'!I1098="","",'لیست کل'!I1098)</f>
        <v/>
      </c>
      <c r="J1098" s="30" t="str">
        <f>IF('لیست کل'!J1098="","",'لیست کل'!J1098)</f>
        <v/>
      </c>
      <c r="K1098" s="30" t="str">
        <f>IF('لیست کل'!K1098="","",'لیست کل'!K1098)</f>
        <v/>
      </c>
      <c r="L1098" s="30" t="str">
        <f>IF('لیست کل'!L1098="","",'لیست کل'!L1098)</f>
        <v/>
      </c>
      <c r="M1098" s="30" t="str">
        <f>IF('لیست کل'!M1098="","",'لیست کل'!M1098)</f>
        <v/>
      </c>
      <c r="N1098" s="30" t="str">
        <f>IF('لیست کل'!N1098="","",'لیست کل'!N1098)</f>
        <v/>
      </c>
      <c r="O1098" s="30" t="str">
        <f>IF('لیست کل'!O1098="","",'لیست کل'!O1098)</f>
        <v/>
      </c>
      <c r="P1098" s="30" t="str">
        <f>IF('لیست کل'!P1098="","",'لیست کل'!P1098)</f>
        <v/>
      </c>
      <c r="Q1098" s="30" t="str">
        <f>IF('لیست کل'!Q1098="","",'لیست کل'!Q1098)</f>
        <v/>
      </c>
      <c r="R1098" s="30" t="str">
        <f>IF('لیست کل'!R1098="","",'لیست کل'!R1098)</f>
        <v/>
      </c>
      <c r="S1098" s="30" t="str">
        <f>IF('لیست کل'!S1098="","",'لیست کل'!S1098)</f>
        <v/>
      </c>
      <c r="T1098" s="87" t="str">
        <f>IF('لیست کل'!T1098="","",'لیست کل'!T1098)</f>
        <v/>
      </c>
    </row>
    <row r="1099" spans="1:20" ht="21" hidden="1">
      <c r="A1099" s="31">
        <f>IF('لیست کل'!A1099="","",'لیست کل'!A1099)</f>
        <v>1096</v>
      </c>
      <c r="B1099" s="31" t="str">
        <f>IF('لیست کل'!B1099="","",'لیست کل'!B1099)</f>
        <v/>
      </c>
      <c r="C1099" s="31" t="str">
        <f>IF('لیست کل'!C1099="","",'لیست کل'!C1099)</f>
        <v/>
      </c>
      <c r="D1099" s="31" t="str">
        <f>IF('لیست کل'!D1099="","",'لیست کل'!D1099)</f>
        <v/>
      </c>
      <c r="E1099" s="31" t="str">
        <f>IF('لیست کل'!E1099="","",'لیست کل'!E1099)</f>
        <v/>
      </c>
      <c r="F1099" s="31" t="str">
        <f>IF('لیست کل'!F1099="","",'لیست کل'!F1099)</f>
        <v/>
      </c>
      <c r="G1099" s="31" t="str">
        <f>IF('لیست کل'!G1099="","",'لیست کل'!G1099)</f>
        <v/>
      </c>
      <c r="H1099" s="31" t="str">
        <f>IF('لیست کل'!H1099="","",'لیست کل'!H1099)</f>
        <v/>
      </c>
      <c r="I1099" s="31" t="str">
        <f>IF('لیست کل'!I1099="","",'لیست کل'!I1099)</f>
        <v/>
      </c>
      <c r="J1099" s="31" t="str">
        <f>IF('لیست کل'!J1099="","",'لیست کل'!J1099)</f>
        <v/>
      </c>
      <c r="K1099" s="31" t="str">
        <f>IF('لیست کل'!K1099="","",'لیست کل'!K1099)</f>
        <v/>
      </c>
      <c r="L1099" s="31" t="str">
        <f>IF('لیست کل'!L1099="","",'لیست کل'!L1099)</f>
        <v/>
      </c>
      <c r="M1099" s="31" t="str">
        <f>IF('لیست کل'!M1099="","",'لیست کل'!M1099)</f>
        <v/>
      </c>
      <c r="N1099" s="31" t="str">
        <f>IF('لیست کل'!N1099="","",'لیست کل'!N1099)</f>
        <v/>
      </c>
      <c r="O1099" s="31" t="str">
        <f>IF('لیست کل'!O1099="","",'لیست کل'!O1099)</f>
        <v/>
      </c>
      <c r="P1099" s="31" t="str">
        <f>IF('لیست کل'!P1099="","",'لیست کل'!P1099)</f>
        <v/>
      </c>
      <c r="Q1099" s="31" t="str">
        <f>IF('لیست کل'!Q1099="","",'لیست کل'!Q1099)</f>
        <v/>
      </c>
      <c r="R1099" s="31" t="str">
        <f>IF('لیست کل'!R1099="","",'لیست کل'!R1099)</f>
        <v/>
      </c>
      <c r="S1099" s="31" t="str">
        <f>IF('لیست کل'!S1099="","",'لیست کل'!S1099)</f>
        <v/>
      </c>
      <c r="T1099" s="88" t="str">
        <f>IF('لیست کل'!T1099="","",'لیست کل'!T1099)</f>
        <v/>
      </c>
    </row>
    <row r="1100" spans="1:20" ht="21" hidden="1">
      <c r="A1100" s="30">
        <f>IF('لیست کل'!A1100="","",'لیست کل'!A1100)</f>
        <v>1097</v>
      </c>
      <c r="B1100" s="30" t="str">
        <f>IF('لیست کل'!B1100="","",'لیست کل'!B1100)</f>
        <v/>
      </c>
      <c r="C1100" s="30" t="str">
        <f>IF('لیست کل'!C1100="","",'لیست کل'!C1100)</f>
        <v/>
      </c>
      <c r="D1100" s="30" t="str">
        <f>IF('لیست کل'!D1100="","",'لیست کل'!D1100)</f>
        <v/>
      </c>
      <c r="E1100" s="30" t="str">
        <f>IF('لیست کل'!E1100="","",'لیست کل'!E1100)</f>
        <v/>
      </c>
      <c r="F1100" s="30" t="str">
        <f>IF('لیست کل'!F1100="","",'لیست کل'!F1100)</f>
        <v/>
      </c>
      <c r="G1100" s="30" t="str">
        <f>IF('لیست کل'!G1100="","",'لیست کل'!G1100)</f>
        <v/>
      </c>
      <c r="H1100" s="30" t="str">
        <f>IF('لیست کل'!H1100="","",'لیست کل'!H1100)</f>
        <v/>
      </c>
      <c r="I1100" s="30" t="str">
        <f>IF('لیست کل'!I1100="","",'لیست کل'!I1100)</f>
        <v/>
      </c>
      <c r="J1100" s="30" t="str">
        <f>IF('لیست کل'!J1100="","",'لیست کل'!J1100)</f>
        <v/>
      </c>
      <c r="K1100" s="30" t="str">
        <f>IF('لیست کل'!K1100="","",'لیست کل'!K1100)</f>
        <v/>
      </c>
      <c r="L1100" s="30" t="str">
        <f>IF('لیست کل'!L1100="","",'لیست کل'!L1100)</f>
        <v/>
      </c>
      <c r="M1100" s="30" t="str">
        <f>IF('لیست کل'!M1100="","",'لیست کل'!M1100)</f>
        <v/>
      </c>
      <c r="N1100" s="30" t="str">
        <f>IF('لیست کل'!N1100="","",'لیست کل'!N1100)</f>
        <v/>
      </c>
      <c r="O1100" s="30" t="str">
        <f>IF('لیست کل'!O1100="","",'لیست کل'!O1100)</f>
        <v/>
      </c>
      <c r="P1100" s="30" t="str">
        <f>IF('لیست کل'!P1100="","",'لیست کل'!P1100)</f>
        <v/>
      </c>
      <c r="Q1100" s="30" t="str">
        <f>IF('لیست کل'!Q1100="","",'لیست کل'!Q1100)</f>
        <v/>
      </c>
      <c r="R1100" s="30" t="str">
        <f>IF('لیست کل'!R1100="","",'لیست کل'!R1100)</f>
        <v/>
      </c>
      <c r="S1100" s="30" t="str">
        <f>IF('لیست کل'!S1100="","",'لیست کل'!S1100)</f>
        <v/>
      </c>
      <c r="T1100" s="87" t="str">
        <f>IF('لیست کل'!T1100="","",'لیست کل'!T1100)</f>
        <v/>
      </c>
    </row>
    <row r="1101" spans="1:20" ht="21" hidden="1">
      <c r="A1101" s="31">
        <f>IF('لیست کل'!A1101="","",'لیست کل'!A1101)</f>
        <v>1098</v>
      </c>
      <c r="B1101" s="31" t="str">
        <f>IF('لیست کل'!B1101="","",'لیست کل'!B1101)</f>
        <v/>
      </c>
      <c r="C1101" s="31" t="str">
        <f>IF('لیست کل'!C1101="","",'لیست کل'!C1101)</f>
        <v/>
      </c>
      <c r="D1101" s="31" t="str">
        <f>IF('لیست کل'!D1101="","",'لیست کل'!D1101)</f>
        <v/>
      </c>
      <c r="E1101" s="31" t="str">
        <f>IF('لیست کل'!E1101="","",'لیست کل'!E1101)</f>
        <v/>
      </c>
      <c r="F1101" s="31" t="str">
        <f>IF('لیست کل'!F1101="","",'لیست کل'!F1101)</f>
        <v/>
      </c>
      <c r="G1101" s="31" t="str">
        <f>IF('لیست کل'!G1101="","",'لیست کل'!G1101)</f>
        <v/>
      </c>
      <c r="H1101" s="31" t="str">
        <f>IF('لیست کل'!H1101="","",'لیست کل'!H1101)</f>
        <v/>
      </c>
      <c r="I1101" s="31" t="str">
        <f>IF('لیست کل'!I1101="","",'لیست کل'!I1101)</f>
        <v/>
      </c>
      <c r="J1101" s="31" t="str">
        <f>IF('لیست کل'!J1101="","",'لیست کل'!J1101)</f>
        <v/>
      </c>
      <c r="K1101" s="31" t="str">
        <f>IF('لیست کل'!K1101="","",'لیست کل'!K1101)</f>
        <v/>
      </c>
      <c r="L1101" s="31" t="str">
        <f>IF('لیست کل'!L1101="","",'لیست کل'!L1101)</f>
        <v/>
      </c>
      <c r="M1101" s="31" t="str">
        <f>IF('لیست کل'!M1101="","",'لیست کل'!M1101)</f>
        <v/>
      </c>
      <c r="N1101" s="31" t="str">
        <f>IF('لیست کل'!N1101="","",'لیست کل'!N1101)</f>
        <v/>
      </c>
      <c r="O1101" s="31" t="str">
        <f>IF('لیست کل'!O1101="","",'لیست کل'!O1101)</f>
        <v/>
      </c>
      <c r="P1101" s="31" t="str">
        <f>IF('لیست کل'!P1101="","",'لیست کل'!P1101)</f>
        <v/>
      </c>
      <c r="Q1101" s="31" t="str">
        <f>IF('لیست کل'!Q1101="","",'لیست کل'!Q1101)</f>
        <v/>
      </c>
      <c r="R1101" s="31" t="str">
        <f>IF('لیست کل'!R1101="","",'لیست کل'!R1101)</f>
        <v/>
      </c>
      <c r="S1101" s="31" t="str">
        <f>IF('لیست کل'!S1101="","",'لیست کل'!S1101)</f>
        <v/>
      </c>
      <c r="T1101" s="88" t="str">
        <f>IF('لیست کل'!T1101="","",'لیست کل'!T1101)</f>
        <v/>
      </c>
    </row>
    <row r="1102" spans="1:20" ht="21" hidden="1">
      <c r="A1102" s="30">
        <f>IF('لیست کل'!A1102="","",'لیست کل'!A1102)</f>
        <v>1099</v>
      </c>
      <c r="B1102" s="30" t="str">
        <f>IF('لیست کل'!B1102="","",'لیست کل'!B1102)</f>
        <v/>
      </c>
      <c r="C1102" s="30" t="str">
        <f>IF('لیست کل'!C1102="","",'لیست کل'!C1102)</f>
        <v/>
      </c>
      <c r="D1102" s="30" t="str">
        <f>IF('لیست کل'!D1102="","",'لیست کل'!D1102)</f>
        <v/>
      </c>
      <c r="E1102" s="30" t="str">
        <f>IF('لیست کل'!E1102="","",'لیست کل'!E1102)</f>
        <v/>
      </c>
      <c r="F1102" s="30" t="str">
        <f>IF('لیست کل'!F1102="","",'لیست کل'!F1102)</f>
        <v/>
      </c>
      <c r="G1102" s="30" t="str">
        <f>IF('لیست کل'!G1102="","",'لیست کل'!G1102)</f>
        <v/>
      </c>
      <c r="H1102" s="30" t="str">
        <f>IF('لیست کل'!H1102="","",'لیست کل'!H1102)</f>
        <v/>
      </c>
      <c r="I1102" s="30" t="str">
        <f>IF('لیست کل'!I1102="","",'لیست کل'!I1102)</f>
        <v/>
      </c>
      <c r="J1102" s="30" t="str">
        <f>IF('لیست کل'!J1102="","",'لیست کل'!J1102)</f>
        <v/>
      </c>
      <c r="K1102" s="30" t="str">
        <f>IF('لیست کل'!K1102="","",'لیست کل'!K1102)</f>
        <v/>
      </c>
      <c r="L1102" s="30" t="str">
        <f>IF('لیست کل'!L1102="","",'لیست کل'!L1102)</f>
        <v/>
      </c>
      <c r="M1102" s="30" t="str">
        <f>IF('لیست کل'!M1102="","",'لیست کل'!M1102)</f>
        <v/>
      </c>
      <c r="N1102" s="30" t="str">
        <f>IF('لیست کل'!N1102="","",'لیست کل'!N1102)</f>
        <v/>
      </c>
      <c r="O1102" s="30" t="str">
        <f>IF('لیست کل'!O1102="","",'لیست کل'!O1102)</f>
        <v/>
      </c>
      <c r="P1102" s="30" t="str">
        <f>IF('لیست کل'!P1102="","",'لیست کل'!P1102)</f>
        <v/>
      </c>
      <c r="Q1102" s="30" t="str">
        <f>IF('لیست کل'!Q1102="","",'لیست کل'!Q1102)</f>
        <v/>
      </c>
      <c r="R1102" s="30" t="str">
        <f>IF('لیست کل'!R1102="","",'لیست کل'!R1102)</f>
        <v/>
      </c>
      <c r="S1102" s="30" t="str">
        <f>IF('لیست کل'!S1102="","",'لیست کل'!S1102)</f>
        <v/>
      </c>
      <c r="T1102" s="87" t="str">
        <f>IF('لیست کل'!T1102="","",'لیست کل'!T1102)</f>
        <v/>
      </c>
    </row>
    <row r="1103" spans="1:20" ht="21" hidden="1">
      <c r="A1103" s="31">
        <f>IF('لیست کل'!A1103="","",'لیست کل'!A1103)</f>
        <v>1100</v>
      </c>
      <c r="B1103" s="31" t="str">
        <f>IF('لیست کل'!B1103="","",'لیست کل'!B1103)</f>
        <v/>
      </c>
      <c r="C1103" s="31" t="str">
        <f>IF('لیست کل'!C1103="","",'لیست کل'!C1103)</f>
        <v/>
      </c>
      <c r="D1103" s="31" t="str">
        <f>IF('لیست کل'!D1103="","",'لیست کل'!D1103)</f>
        <v/>
      </c>
      <c r="E1103" s="31" t="str">
        <f>IF('لیست کل'!E1103="","",'لیست کل'!E1103)</f>
        <v/>
      </c>
      <c r="F1103" s="31" t="str">
        <f>IF('لیست کل'!F1103="","",'لیست کل'!F1103)</f>
        <v/>
      </c>
      <c r="G1103" s="31" t="str">
        <f>IF('لیست کل'!G1103="","",'لیست کل'!G1103)</f>
        <v/>
      </c>
      <c r="H1103" s="31" t="str">
        <f>IF('لیست کل'!H1103="","",'لیست کل'!H1103)</f>
        <v/>
      </c>
      <c r="I1103" s="31" t="str">
        <f>IF('لیست کل'!I1103="","",'لیست کل'!I1103)</f>
        <v/>
      </c>
      <c r="J1103" s="31" t="str">
        <f>IF('لیست کل'!J1103="","",'لیست کل'!J1103)</f>
        <v/>
      </c>
      <c r="K1103" s="31" t="str">
        <f>IF('لیست کل'!K1103="","",'لیست کل'!K1103)</f>
        <v/>
      </c>
      <c r="L1103" s="31" t="str">
        <f>IF('لیست کل'!L1103="","",'لیست کل'!L1103)</f>
        <v/>
      </c>
      <c r="M1103" s="31" t="str">
        <f>IF('لیست کل'!M1103="","",'لیست کل'!M1103)</f>
        <v/>
      </c>
      <c r="N1103" s="31" t="str">
        <f>IF('لیست کل'!N1103="","",'لیست کل'!N1103)</f>
        <v/>
      </c>
      <c r="O1103" s="31" t="str">
        <f>IF('لیست کل'!O1103="","",'لیست کل'!O1103)</f>
        <v/>
      </c>
      <c r="P1103" s="31" t="str">
        <f>IF('لیست کل'!P1103="","",'لیست کل'!P1103)</f>
        <v/>
      </c>
      <c r="Q1103" s="31" t="str">
        <f>IF('لیست کل'!Q1103="","",'لیست کل'!Q1103)</f>
        <v/>
      </c>
      <c r="R1103" s="31" t="str">
        <f>IF('لیست کل'!R1103="","",'لیست کل'!R1103)</f>
        <v/>
      </c>
      <c r="S1103" s="31" t="str">
        <f>IF('لیست کل'!S1103="","",'لیست کل'!S1103)</f>
        <v/>
      </c>
      <c r="T1103" s="88" t="str">
        <f>IF('لیست کل'!T1103="","",'لیست کل'!T1103)</f>
        <v/>
      </c>
    </row>
    <row r="1104" spans="1:20" ht="21" hidden="1">
      <c r="A1104" s="30">
        <f>IF('لیست کل'!A1104="","",'لیست کل'!A1104)</f>
        <v>1101</v>
      </c>
      <c r="B1104" s="30" t="str">
        <f>IF('لیست کل'!B1104="","",'لیست کل'!B1104)</f>
        <v/>
      </c>
      <c r="C1104" s="30" t="str">
        <f>IF('لیست کل'!C1104="","",'لیست کل'!C1104)</f>
        <v/>
      </c>
      <c r="D1104" s="30" t="str">
        <f>IF('لیست کل'!D1104="","",'لیست کل'!D1104)</f>
        <v/>
      </c>
      <c r="E1104" s="30" t="str">
        <f>IF('لیست کل'!E1104="","",'لیست کل'!E1104)</f>
        <v/>
      </c>
      <c r="F1104" s="30" t="str">
        <f>IF('لیست کل'!F1104="","",'لیست کل'!F1104)</f>
        <v/>
      </c>
      <c r="G1104" s="30" t="str">
        <f>IF('لیست کل'!G1104="","",'لیست کل'!G1104)</f>
        <v/>
      </c>
      <c r="H1104" s="30" t="str">
        <f>IF('لیست کل'!H1104="","",'لیست کل'!H1104)</f>
        <v/>
      </c>
      <c r="I1104" s="30" t="str">
        <f>IF('لیست کل'!I1104="","",'لیست کل'!I1104)</f>
        <v/>
      </c>
      <c r="J1104" s="30" t="str">
        <f>IF('لیست کل'!J1104="","",'لیست کل'!J1104)</f>
        <v/>
      </c>
      <c r="K1104" s="30" t="str">
        <f>IF('لیست کل'!K1104="","",'لیست کل'!K1104)</f>
        <v/>
      </c>
      <c r="L1104" s="30" t="str">
        <f>IF('لیست کل'!L1104="","",'لیست کل'!L1104)</f>
        <v/>
      </c>
      <c r="M1104" s="30" t="str">
        <f>IF('لیست کل'!M1104="","",'لیست کل'!M1104)</f>
        <v/>
      </c>
      <c r="N1104" s="30" t="str">
        <f>IF('لیست کل'!N1104="","",'لیست کل'!N1104)</f>
        <v/>
      </c>
      <c r="O1104" s="30" t="str">
        <f>IF('لیست کل'!O1104="","",'لیست کل'!O1104)</f>
        <v/>
      </c>
      <c r="P1104" s="30" t="str">
        <f>IF('لیست کل'!P1104="","",'لیست کل'!P1104)</f>
        <v/>
      </c>
      <c r="Q1104" s="30" t="str">
        <f>IF('لیست کل'!Q1104="","",'لیست کل'!Q1104)</f>
        <v/>
      </c>
      <c r="R1104" s="30" t="str">
        <f>IF('لیست کل'!R1104="","",'لیست کل'!R1104)</f>
        <v/>
      </c>
      <c r="S1104" s="30" t="str">
        <f>IF('لیست کل'!S1104="","",'لیست کل'!S1104)</f>
        <v/>
      </c>
      <c r="T1104" s="87" t="str">
        <f>IF('لیست کل'!T1104="","",'لیست کل'!T1104)</f>
        <v/>
      </c>
    </row>
    <row r="1105" spans="1:20" ht="21" hidden="1">
      <c r="A1105" s="31">
        <f>IF('لیست کل'!A1105="","",'لیست کل'!A1105)</f>
        <v>1102</v>
      </c>
      <c r="B1105" s="31" t="str">
        <f>IF('لیست کل'!B1105="","",'لیست کل'!B1105)</f>
        <v/>
      </c>
      <c r="C1105" s="31" t="str">
        <f>IF('لیست کل'!C1105="","",'لیست کل'!C1105)</f>
        <v/>
      </c>
      <c r="D1105" s="31" t="str">
        <f>IF('لیست کل'!D1105="","",'لیست کل'!D1105)</f>
        <v/>
      </c>
      <c r="E1105" s="31" t="str">
        <f>IF('لیست کل'!E1105="","",'لیست کل'!E1105)</f>
        <v/>
      </c>
      <c r="F1105" s="31" t="str">
        <f>IF('لیست کل'!F1105="","",'لیست کل'!F1105)</f>
        <v/>
      </c>
      <c r="G1105" s="31" t="str">
        <f>IF('لیست کل'!G1105="","",'لیست کل'!G1105)</f>
        <v/>
      </c>
      <c r="H1105" s="31" t="str">
        <f>IF('لیست کل'!H1105="","",'لیست کل'!H1105)</f>
        <v/>
      </c>
      <c r="I1105" s="31" t="str">
        <f>IF('لیست کل'!I1105="","",'لیست کل'!I1105)</f>
        <v/>
      </c>
      <c r="J1105" s="31" t="str">
        <f>IF('لیست کل'!J1105="","",'لیست کل'!J1105)</f>
        <v/>
      </c>
      <c r="K1105" s="31" t="str">
        <f>IF('لیست کل'!K1105="","",'لیست کل'!K1105)</f>
        <v/>
      </c>
      <c r="L1105" s="31" t="str">
        <f>IF('لیست کل'!L1105="","",'لیست کل'!L1105)</f>
        <v/>
      </c>
      <c r="M1105" s="31" t="str">
        <f>IF('لیست کل'!M1105="","",'لیست کل'!M1105)</f>
        <v/>
      </c>
      <c r="N1105" s="31" t="str">
        <f>IF('لیست کل'!N1105="","",'لیست کل'!N1105)</f>
        <v/>
      </c>
      <c r="O1105" s="31" t="str">
        <f>IF('لیست کل'!O1105="","",'لیست کل'!O1105)</f>
        <v/>
      </c>
      <c r="P1105" s="31" t="str">
        <f>IF('لیست کل'!P1105="","",'لیست کل'!P1105)</f>
        <v/>
      </c>
      <c r="Q1105" s="31" t="str">
        <f>IF('لیست کل'!Q1105="","",'لیست کل'!Q1105)</f>
        <v/>
      </c>
      <c r="R1105" s="31" t="str">
        <f>IF('لیست کل'!R1105="","",'لیست کل'!R1105)</f>
        <v/>
      </c>
      <c r="S1105" s="31" t="str">
        <f>IF('لیست کل'!S1105="","",'لیست کل'!S1105)</f>
        <v/>
      </c>
      <c r="T1105" s="88" t="str">
        <f>IF('لیست کل'!T1105="","",'لیست کل'!T1105)</f>
        <v/>
      </c>
    </row>
    <row r="1106" spans="1:20" ht="21" hidden="1">
      <c r="A1106" s="30">
        <f>IF('لیست کل'!A1106="","",'لیست کل'!A1106)</f>
        <v>1103</v>
      </c>
      <c r="B1106" s="30" t="str">
        <f>IF('لیست کل'!B1106="","",'لیست کل'!B1106)</f>
        <v/>
      </c>
      <c r="C1106" s="30" t="str">
        <f>IF('لیست کل'!C1106="","",'لیست کل'!C1106)</f>
        <v/>
      </c>
      <c r="D1106" s="30" t="str">
        <f>IF('لیست کل'!D1106="","",'لیست کل'!D1106)</f>
        <v/>
      </c>
      <c r="E1106" s="30" t="str">
        <f>IF('لیست کل'!E1106="","",'لیست کل'!E1106)</f>
        <v/>
      </c>
      <c r="F1106" s="30" t="str">
        <f>IF('لیست کل'!F1106="","",'لیست کل'!F1106)</f>
        <v/>
      </c>
      <c r="G1106" s="30" t="str">
        <f>IF('لیست کل'!G1106="","",'لیست کل'!G1106)</f>
        <v/>
      </c>
      <c r="H1106" s="30" t="str">
        <f>IF('لیست کل'!H1106="","",'لیست کل'!H1106)</f>
        <v/>
      </c>
      <c r="I1106" s="30" t="str">
        <f>IF('لیست کل'!I1106="","",'لیست کل'!I1106)</f>
        <v/>
      </c>
      <c r="J1106" s="30" t="str">
        <f>IF('لیست کل'!J1106="","",'لیست کل'!J1106)</f>
        <v/>
      </c>
      <c r="K1106" s="30" t="str">
        <f>IF('لیست کل'!K1106="","",'لیست کل'!K1106)</f>
        <v/>
      </c>
      <c r="L1106" s="30" t="str">
        <f>IF('لیست کل'!L1106="","",'لیست کل'!L1106)</f>
        <v/>
      </c>
      <c r="M1106" s="30" t="str">
        <f>IF('لیست کل'!M1106="","",'لیست کل'!M1106)</f>
        <v/>
      </c>
      <c r="N1106" s="30" t="str">
        <f>IF('لیست کل'!N1106="","",'لیست کل'!N1106)</f>
        <v/>
      </c>
      <c r="O1106" s="30" t="str">
        <f>IF('لیست کل'!O1106="","",'لیست کل'!O1106)</f>
        <v/>
      </c>
      <c r="P1106" s="30" t="str">
        <f>IF('لیست کل'!P1106="","",'لیست کل'!P1106)</f>
        <v/>
      </c>
      <c r="Q1106" s="30" t="str">
        <f>IF('لیست کل'!Q1106="","",'لیست کل'!Q1106)</f>
        <v/>
      </c>
      <c r="R1106" s="30" t="str">
        <f>IF('لیست کل'!R1106="","",'لیست کل'!R1106)</f>
        <v/>
      </c>
      <c r="S1106" s="30" t="str">
        <f>IF('لیست کل'!S1106="","",'لیست کل'!S1106)</f>
        <v/>
      </c>
      <c r="T1106" s="87" t="str">
        <f>IF('لیست کل'!T1106="","",'لیست کل'!T1106)</f>
        <v/>
      </c>
    </row>
    <row r="1107" spans="1:20" ht="21" hidden="1">
      <c r="A1107" s="31">
        <f>IF('لیست کل'!A1107="","",'لیست کل'!A1107)</f>
        <v>1104</v>
      </c>
      <c r="B1107" s="31" t="str">
        <f>IF('لیست کل'!B1107="","",'لیست کل'!B1107)</f>
        <v/>
      </c>
      <c r="C1107" s="31" t="str">
        <f>IF('لیست کل'!C1107="","",'لیست کل'!C1107)</f>
        <v/>
      </c>
      <c r="D1107" s="31" t="str">
        <f>IF('لیست کل'!D1107="","",'لیست کل'!D1107)</f>
        <v/>
      </c>
      <c r="E1107" s="31" t="str">
        <f>IF('لیست کل'!E1107="","",'لیست کل'!E1107)</f>
        <v/>
      </c>
      <c r="F1107" s="31" t="str">
        <f>IF('لیست کل'!F1107="","",'لیست کل'!F1107)</f>
        <v/>
      </c>
      <c r="G1107" s="31" t="str">
        <f>IF('لیست کل'!G1107="","",'لیست کل'!G1107)</f>
        <v/>
      </c>
      <c r="H1107" s="31" t="str">
        <f>IF('لیست کل'!H1107="","",'لیست کل'!H1107)</f>
        <v/>
      </c>
      <c r="I1107" s="31" t="str">
        <f>IF('لیست کل'!I1107="","",'لیست کل'!I1107)</f>
        <v/>
      </c>
      <c r="J1107" s="31" t="str">
        <f>IF('لیست کل'!J1107="","",'لیست کل'!J1107)</f>
        <v/>
      </c>
      <c r="K1107" s="31" t="str">
        <f>IF('لیست کل'!K1107="","",'لیست کل'!K1107)</f>
        <v/>
      </c>
      <c r="L1107" s="31" t="str">
        <f>IF('لیست کل'!L1107="","",'لیست کل'!L1107)</f>
        <v/>
      </c>
      <c r="M1107" s="31" t="str">
        <f>IF('لیست کل'!M1107="","",'لیست کل'!M1107)</f>
        <v/>
      </c>
      <c r="N1107" s="31" t="str">
        <f>IF('لیست کل'!N1107="","",'لیست کل'!N1107)</f>
        <v/>
      </c>
      <c r="O1107" s="31" t="str">
        <f>IF('لیست کل'!O1107="","",'لیست کل'!O1107)</f>
        <v/>
      </c>
      <c r="P1107" s="31" t="str">
        <f>IF('لیست کل'!P1107="","",'لیست کل'!P1107)</f>
        <v/>
      </c>
      <c r="Q1107" s="31" t="str">
        <f>IF('لیست کل'!Q1107="","",'لیست کل'!Q1107)</f>
        <v/>
      </c>
      <c r="R1107" s="31" t="str">
        <f>IF('لیست کل'!R1107="","",'لیست کل'!R1107)</f>
        <v/>
      </c>
      <c r="S1107" s="31" t="str">
        <f>IF('لیست کل'!S1107="","",'لیست کل'!S1107)</f>
        <v/>
      </c>
      <c r="T1107" s="88" t="str">
        <f>IF('لیست کل'!T1107="","",'لیست کل'!T1107)</f>
        <v/>
      </c>
    </row>
    <row r="1108" spans="1:20" ht="21" hidden="1">
      <c r="A1108" s="30">
        <f>IF('لیست کل'!A1108="","",'لیست کل'!A1108)</f>
        <v>1105</v>
      </c>
      <c r="B1108" s="30" t="str">
        <f>IF('لیست کل'!B1108="","",'لیست کل'!B1108)</f>
        <v/>
      </c>
      <c r="C1108" s="30" t="str">
        <f>IF('لیست کل'!C1108="","",'لیست کل'!C1108)</f>
        <v/>
      </c>
      <c r="D1108" s="30" t="str">
        <f>IF('لیست کل'!D1108="","",'لیست کل'!D1108)</f>
        <v/>
      </c>
      <c r="E1108" s="30" t="str">
        <f>IF('لیست کل'!E1108="","",'لیست کل'!E1108)</f>
        <v/>
      </c>
      <c r="F1108" s="30" t="str">
        <f>IF('لیست کل'!F1108="","",'لیست کل'!F1108)</f>
        <v/>
      </c>
      <c r="G1108" s="30" t="str">
        <f>IF('لیست کل'!G1108="","",'لیست کل'!G1108)</f>
        <v/>
      </c>
      <c r="H1108" s="30" t="str">
        <f>IF('لیست کل'!H1108="","",'لیست کل'!H1108)</f>
        <v/>
      </c>
      <c r="I1108" s="30" t="str">
        <f>IF('لیست کل'!I1108="","",'لیست کل'!I1108)</f>
        <v/>
      </c>
      <c r="J1108" s="30" t="str">
        <f>IF('لیست کل'!J1108="","",'لیست کل'!J1108)</f>
        <v/>
      </c>
      <c r="K1108" s="30" t="str">
        <f>IF('لیست کل'!K1108="","",'لیست کل'!K1108)</f>
        <v/>
      </c>
      <c r="L1108" s="30" t="str">
        <f>IF('لیست کل'!L1108="","",'لیست کل'!L1108)</f>
        <v/>
      </c>
      <c r="M1108" s="30" t="str">
        <f>IF('لیست کل'!M1108="","",'لیست کل'!M1108)</f>
        <v/>
      </c>
      <c r="N1108" s="30" t="str">
        <f>IF('لیست کل'!N1108="","",'لیست کل'!N1108)</f>
        <v/>
      </c>
      <c r="O1108" s="30" t="str">
        <f>IF('لیست کل'!O1108="","",'لیست کل'!O1108)</f>
        <v/>
      </c>
      <c r="P1108" s="30" t="str">
        <f>IF('لیست کل'!P1108="","",'لیست کل'!P1108)</f>
        <v/>
      </c>
      <c r="Q1108" s="30" t="str">
        <f>IF('لیست کل'!Q1108="","",'لیست کل'!Q1108)</f>
        <v/>
      </c>
      <c r="R1108" s="30" t="str">
        <f>IF('لیست کل'!R1108="","",'لیست کل'!R1108)</f>
        <v/>
      </c>
      <c r="S1108" s="30" t="str">
        <f>IF('لیست کل'!S1108="","",'لیست کل'!S1108)</f>
        <v/>
      </c>
      <c r="T1108" s="87" t="str">
        <f>IF('لیست کل'!T1108="","",'لیست کل'!T1108)</f>
        <v/>
      </c>
    </row>
    <row r="1109" spans="1:20" ht="21" hidden="1">
      <c r="A1109" s="31">
        <f>IF('لیست کل'!A1109="","",'لیست کل'!A1109)</f>
        <v>1106</v>
      </c>
      <c r="B1109" s="31" t="str">
        <f>IF('لیست کل'!B1109="","",'لیست کل'!B1109)</f>
        <v/>
      </c>
      <c r="C1109" s="31" t="str">
        <f>IF('لیست کل'!C1109="","",'لیست کل'!C1109)</f>
        <v/>
      </c>
      <c r="D1109" s="31" t="str">
        <f>IF('لیست کل'!D1109="","",'لیست کل'!D1109)</f>
        <v/>
      </c>
      <c r="E1109" s="31" t="str">
        <f>IF('لیست کل'!E1109="","",'لیست کل'!E1109)</f>
        <v/>
      </c>
      <c r="F1109" s="31" t="str">
        <f>IF('لیست کل'!F1109="","",'لیست کل'!F1109)</f>
        <v/>
      </c>
      <c r="G1109" s="31" t="str">
        <f>IF('لیست کل'!G1109="","",'لیست کل'!G1109)</f>
        <v/>
      </c>
      <c r="H1109" s="31" t="str">
        <f>IF('لیست کل'!H1109="","",'لیست کل'!H1109)</f>
        <v/>
      </c>
      <c r="I1109" s="31" t="str">
        <f>IF('لیست کل'!I1109="","",'لیست کل'!I1109)</f>
        <v/>
      </c>
      <c r="J1109" s="31" t="str">
        <f>IF('لیست کل'!J1109="","",'لیست کل'!J1109)</f>
        <v/>
      </c>
      <c r="K1109" s="31" t="str">
        <f>IF('لیست کل'!K1109="","",'لیست کل'!K1109)</f>
        <v/>
      </c>
      <c r="L1109" s="31" t="str">
        <f>IF('لیست کل'!L1109="","",'لیست کل'!L1109)</f>
        <v/>
      </c>
      <c r="M1109" s="31" t="str">
        <f>IF('لیست کل'!M1109="","",'لیست کل'!M1109)</f>
        <v/>
      </c>
      <c r="N1109" s="31" t="str">
        <f>IF('لیست کل'!N1109="","",'لیست کل'!N1109)</f>
        <v/>
      </c>
      <c r="O1109" s="31" t="str">
        <f>IF('لیست کل'!O1109="","",'لیست کل'!O1109)</f>
        <v/>
      </c>
      <c r="P1109" s="31" t="str">
        <f>IF('لیست کل'!P1109="","",'لیست کل'!P1109)</f>
        <v/>
      </c>
      <c r="Q1109" s="31" t="str">
        <f>IF('لیست کل'!Q1109="","",'لیست کل'!Q1109)</f>
        <v/>
      </c>
      <c r="R1109" s="31" t="str">
        <f>IF('لیست کل'!R1109="","",'لیست کل'!R1109)</f>
        <v/>
      </c>
      <c r="S1109" s="31" t="str">
        <f>IF('لیست کل'!S1109="","",'لیست کل'!S1109)</f>
        <v/>
      </c>
      <c r="T1109" s="88" t="str">
        <f>IF('لیست کل'!T1109="","",'لیست کل'!T1109)</f>
        <v/>
      </c>
    </row>
    <row r="1110" spans="1:20" ht="21" hidden="1">
      <c r="A1110" s="30">
        <f>IF('لیست کل'!A1110="","",'لیست کل'!A1110)</f>
        <v>1107</v>
      </c>
      <c r="B1110" s="30" t="str">
        <f>IF('لیست کل'!B1110="","",'لیست کل'!B1110)</f>
        <v/>
      </c>
      <c r="C1110" s="30" t="str">
        <f>IF('لیست کل'!C1110="","",'لیست کل'!C1110)</f>
        <v/>
      </c>
      <c r="D1110" s="30" t="str">
        <f>IF('لیست کل'!D1110="","",'لیست کل'!D1110)</f>
        <v/>
      </c>
      <c r="E1110" s="30" t="str">
        <f>IF('لیست کل'!E1110="","",'لیست کل'!E1110)</f>
        <v/>
      </c>
      <c r="F1110" s="30" t="str">
        <f>IF('لیست کل'!F1110="","",'لیست کل'!F1110)</f>
        <v/>
      </c>
      <c r="G1110" s="30" t="str">
        <f>IF('لیست کل'!G1110="","",'لیست کل'!G1110)</f>
        <v/>
      </c>
      <c r="H1110" s="30" t="str">
        <f>IF('لیست کل'!H1110="","",'لیست کل'!H1110)</f>
        <v/>
      </c>
      <c r="I1110" s="30" t="str">
        <f>IF('لیست کل'!I1110="","",'لیست کل'!I1110)</f>
        <v/>
      </c>
      <c r="J1110" s="30" t="str">
        <f>IF('لیست کل'!J1110="","",'لیست کل'!J1110)</f>
        <v/>
      </c>
      <c r="K1110" s="30" t="str">
        <f>IF('لیست کل'!K1110="","",'لیست کل'!K1110)</f>
        <v/>
      </c>
      <c r="L1110" s="30" t="str">
        <f>IF('لیست کل'!L1110="","",'لیست کل'!L1110)</f>
        <v/>
      </c>
      <c r="M1110" s="30" t="str">
        <f>IF('لیست کل'!M1110="","",'لیست کل'!M1110)</f>
        <v/>
      </c>
      <c r="N1110" s="30" t="str">
        <f>IF('لیست کل'!N1110="","",'لیست کل'!N1110)</f>
        <v/>
      </c>
      <c r="O1110" s="30" t="str">
        <f>IF('لیست کل'!O1110="","",'لیست کل'!O1110)</f>
        <v/>
      </c>
      <c r="P1110" s="30" t="str">
        <f>IF('لیست کل'!P1110="","",'لیست کل'!P1110)</f>
        <v/>
      </c>
      <c r="Q1110" s="30" t="str">
        <f>IF('لیست کل'!Q1110="","",'لیست کل'!Q1110)</f>
        <v/>
      </c>
      <c r="R1110" s="30" t="str">
        <f>IF('لیست کل'!R1110="","",'لیست کل'!R1110)</f>
        <v/>
      </c>
      <c r="S1110" s="30" t="str">
        <f>IF('لیست کل'!S1110="","",'لیست کل'!S1110)</f>
        <v/>
      </c>
      <c r="T1110" s="87" t="str">
        <f>IF('لیست کل'!T1110="","",'لیست کل'!T1110)</f>
        <v/>
      </c>
    </row>
    <row r="1111" spans="1:20" ht="21" hidden="1">
      <c r="A1111" s="31">
        <f>IF('لیست کل'!A1111="","",'لیست کل'!A1111)</f>
        <v>1108</v>
      </c>
      <c r="B1111" s="31" t="str">
        <f>IF('لیست کل'!B1111="","",'لیست کل'!B1111)</f>
        <v/>
      </c>
      <c r="C1111" s="31" t="str">
        <f>IF('لیست کل'!C1111="","",'لیست کل'!C1111)</f>
        <v/>
      </c>
      <c r="D1111" s="31" t="str">
        <f>IF('لیست کل'!D1111="","",'لیست کل'!D1111)</f>
        <v/>
      </c>
      <c r="E1111" s="31" t="str">
        <f>IF('لیست کل'!E1111="","",'لیست کل'!E1111)</f>
        <v/>
      </c>
      <c r="F1111" s="31" t="str">
        <f>IF('لیست کل'!F1111="","",'لیست کل'!F1111)</f>
        <v/>
      </c>
      <c r="G1111" s="31" t="str">
        <f>IF('لیست کل'!G1111="","",'لیست کل'!G1111)</f>
        <v/>
      </c>
      <c r="H1111" s="31" t="str">
        <f>IF('لیست کل'!H1111="","",'لیست کل'!H1111)</f>
        <v/>
      </c>
      <c r="I1111" s="31" t="str">
        <f>IF('لیست کل'!I1111="","",'لیست کل'!I1111)</f>
        <v/>
      </c>
      <c r="J1111" s="31" t="str">
        <f>IF('لیست کل'!J1111="","",'لیست کل'!J1111)</f>
        <v/>
      </c>
      <c r="K1111" s="31" t="str">
        <f>IF('لیست کل'!K1111="","",'لیست کل'!K1111)</f>
        <v/>
      </c>
      <c r="L1111" s="31" t="str">
        <f>IF('لیست کل'!L1111="","",'لیست کل'!L1111)</f>
        <v/>
      </c>
      <c r="M1111" s="31" t="str">
        <f>IF('لیست کل'!M1111="","",'لیست کل'!M1111)</f>
        <v/>
      </c>
      <c r="N1111" s="31" t="str">
        <f>IF('لیست کل'!N1111="","",'لیست کل'!N1111)</f>
        <v/>
      </c>
      <c r="O1111" s="31" t="str">
        <f>IF('لیست کل'!O1111="","",'لیست کل'!O1111)</f>
        <v/>
      </c>
      <c r="P1111" s="31" t="str">
        <f>IF('لیست کل'!P1111="","",'لیست کل'!P1111)</f>
        <v/>
      </c>
      <c r="Q1111" s="31" t="str">
        <f>IF('لیست کل'!Q1111="","",'لیست کل'!Q1111)</f>
        <v/>
      </c>
      <c r="R1111" s="31" t="str">
        <f>IF('لیست کل'!R1111="","",'لیست کل'!R1111)</f>
        <v/>
      </c>
      <c r="S1111" s="31" t="str">
        <f>IF('لیست کل'!S1111="","",'لیست کل'!S1111)</f>
        <v/>
      </c>
      <c r="T1111" s="88" t="str">
        <f>IF('لیست کل'!T1111="","",'لیست کل'!T1111)</f>
        <v/>
      </c>
    </row>
    <row r="1112" spans="1:20" ht="21" hidden="1">
      <c r="A1112" s="30">
        <f>IF('لیست کل'!A1112="","",'لیست کل'!A1112)</f>
        <v>1109</v>
      </c>
      <c r="B1112" s="30" t="str">
        <f>IF('لیست کل'!B1112="","",'لیست کل'!B1112)</f>
        <v/>
      </c>
      <c r="C1112" s="30" t="str">
        <f>IF('لیست کل'!C1112="","",'لیست کل'!C1112)</f>
        <v/>
      </c>
      <c r="D1112" s="30" t="str">
        <f>IF('لیست کل'!D1112="","",'لیست کل'!D1112)</f>
        <v/>
      </c>
      <c r="E1112" s="30" t="str">
        <f>IF('لیست کل'!E1112="","",'لیست کل'!E1112)</f>
        <v/>
      </c>
      <c r="F1112" s="30" t="str">
        <f>IF('لیست کل'!F1112="","",'لیست کل'!F1112)</f>
        <v/>
      </c>
      <c r="G1112" s="30" t="str">
        <f>IF('لیست کل'!G1112="","",'لیست کل'!G1112)</f>
        <v/>
      </c>
      <c r="H1112" s="30" t="str">
        <f>IF('لیست کل'!H1112="","",'لیست کل'!H1112)</f>
        <v/>
      </c>
      <c r="I1112" s="30" t="str">
        <f>IF('لیست کل'!I1112="","",'لیست کل'!I1112)</f>
        <v/>
      </c>
      <c r="J1112" s="30" t="str">
        <f>IF('لیست کل'!J1112="","",'لیست کل'!J1112)</f>
        <v/>
      </c>
      <c r="K1112" s="30" t="str">
        <f>IF('لیست کل'!K1112="","",'لیست کل'!K1112)</f>
        <v/>
      </c>
      <c r="L1112" s="30" t="str">
        <f>IF('لیست کل'!L1112="","",'لیست کل'!L1112)</f>
        <v/>
      </c>
      <c r="M1112" s="30" t="str">
        <f>IF('لیست کل'!M1112="","",'لیست کل'!M1112)</f>
        <v/>
      </c>
      <c r="N1112" s="30" t="str">
        <f>IF('لیست کل'!N1112="","",'لیست کل'!N1112)</f>
        <v/>
      </c>
      <c r="O1112" s="30" t="str">
        <f>IF('لیست کل'!O1112="","",'لیست کل'!O1112)</f>
        <v/>
      </c>
      <c r="P1112" s="30" t="str">
        <f>IF('لیست کل'!P1112="","",'لیست کل'!P1112)</f>
        <v/>
      </c>
      <c r="Q1112" s="30" t="str">
        <f>IF('لیست کل'!Q1112="","",'لیست کل'!Q1112)</f>
        <v/>
      </c>
      <c r="R1112" s="30" t="str">
        <f>IF('لیست کل'!R1112="","",'لیست کل'!R1112)</f>
        <v/>
      </c>
      <c r="S1112" s="30" t="str">
        <f>IF('لیست کل'!S1112="","",'لیست کل'!S1112)</f>
        <v/>
      </c>
      <c r="T1112" s="87" t="str">
        <f>IF('لیست کل'!T1112="","",'لیست کل'!T1112)</f>
        <v/>
      </c>
    </row>
    <row r="1113" spans="1:20" ht="21" hidden="1">
      <c r="A1113" s="31">
        <f>IF('لیست کل'!A1113="","",'لیست کل'!A1113)</f>
        <v>1110</v>
      </c>
      <c r="B1113" s="31" t="str">
        <f>IF('لیست کل'!B1113="","",'لیست کل'!B1113)</f>
        <v/>
      </c>
      <c r="C1113" s="31" t="str">
        <f>IF('لیست کل'!C1113="","",'لیست کل'!C1113)</f>
        <v/>
      </c>
      <c r="D1113" s="31" t="str">
        <f>IF('لیست کل'!D1113="","",'لیست کل'!D1113)</f>
        <v/>
      </c>
      <c r="E1113" s="31" t="str">
        <f>IF('لیست کل'!E1113="","",'لیست کل'!E1113)</f>
        <v/>
      </c>
      <c r="F1113" s="31" t="str">
        <f>IF('لیست کل'!F1113="","",'لیست کل'!F1113)</f>
        <v/>
      </c>
      <c r="G1113" s="31" t="str">
        <f>IF('لیست کل'!G1113="","",'لیست کل'!G1113)</f>
        <v/>
      </c>
      <c r="H1113" s="31" t="str">
        <f>IF('لیست کل'!H1113="","",'لیست کل'!H1113)</f>
        <v/>
      </c>
      <c r="I1113" s="31" t="str">
        <f>IF('لیست کل'!I1113="","",'لیست کل'!I1113)</f>
        <v/>
      </c>
      <c r="J1113" s="31" t="str">
        <f>IF('لیست کل'!J1113="","",'لیست کل'!J1113)</f>
        <v/>
      </c>
      <c r="K1113" s="31" t="str">
        <f>IF('لیست کل'!K1113="","",'لیست کل'!K1113)</f>
        <v/>
      </c>
      <c r="L1113" s="31" t="str">
        <f>IF('لیست کل'!L1113="","",'لیست کل'!L1113)</f>
        <v/>
      </c>
      <c r="M1113" s="31" t="str">
        <f>IF('لیست کل'!M1113="","",'لیست کل'!M1113)</f>
        <v/>
      </c>
      <c r="N1113" s="31" t="str">
        <f>IF('لیست کل'!N1113="","",'لیست کل'!N1113)</f>
        <v/>
      </c>
      <c r="O1113" s="31" t="str">
        <f>IF('لیست کل'!O1113="","",'لیست کل'!O1113)</f>
        <v/>
      </c>
      <c r="P1113" s="31" t="str">
        <f>IF('لیست کل'!P1113="","",'لیست کل'!P1113)</f>
        <v/>
      </c>
      <c r="Q1113" s="31" t="str">
        <f>IF('لیست کل'!Q1113="","",'لیست کل'!Q1113)</f>
        <v/>
      </c>
      <c r="R1113" s="31" t="str">
        <f>IF('لیست کل'!R1113="","",'لیست کل'!R1113)</f>
        <v/>
      </c>
      <c r="S1113" s="31" t="str">
        <f>IF('لیست کل'!S1113="","",'لیست کل'!S1113)</f>
        <v/>
      </c>
      <c r="T1113" s="88" t="str">
        <f>IF('لیست کل'!T1113="","",'لیست کل'!T1113)</f>
        <v/>
      </c>
    </row>
    <row r="1114" spans="1:20" ht="21" hidden="1">
      <c r="A1114" s="30">
        <f>IF('لیست کل'!A1114="","",'لیست کل'!A1114)</f>
        <v>1111</v>
      </c>
      <c r="B1114" s="30" t="str">
        <f>IF('لیست کل'!B1114="","",'لیست کل'!B1114)</f>
        <v/>
      </c>
      <c r="C1114" s="30" t="str">
        <f>IF('لیست کل'!C1114="","",'لیست کل'!C1114)</f>
        <v/>
      </c>
      <c r="D1114" s="30" t="str">
        <f>IF('لیست کل'!D1114="","",'لیست کل'!D1114)</f>
        <v/>
      </c>
      <c r="E1114" s="30" t="str">
        <f>IF('لیست کل'!E1114="","",'لیست کل'!E1114)</f>
        <v/>
      </c>
      <c r="F1114" s="30" t="str">
        <f>IF('لیست کل'!F1114="","",'لیست کل'!F1114)</f>
        <v/>
      </c>
      <c r="G1114" s="30" t="str">
        <f>IF('لیست کل'!G1114="","",'لیست کل'!G1114)</f>
        <v/>
      </c>
      <c r="H1114" s="30" t="str">
        <f>IF('لیست کل'!H1114="","",'لیست کل'!H1114)</f>
        <v/>
      </c>
      <c r="I1114" s="30" t="str">
        <f>IF('لیست کل'!I1114="","",'لیست کل'!I1114)</f>
        <v/>
      </c>
      <c r="J1114" s="30" t="str">
        <f>IF('لیست کل'!J1114="","",'لیست کل'!J1114)</f>
        <v/>
      </c>
      <c r="K1114" s="30" t="str">
        <f>IF('لیست کل'!K1114="","",'لیست کل'!K1114)</f>
        <v/>
      </c>
      <c r="L1114" s="30" t="str">
        <f>IF('لیست کل'!L1114="","",'لیست کل'!L1114)</f>
        <v/>
      </c>
      <c r="M1114" s="30" t="str">
        <f>IF('لیست کل'!M1114="","",'لیست کل'!M1114)</f>
        <v/>
      </c>
      <c r="N1114" s="30" t="str">
        <f>IF('لیست کل'!N1114="","",'لیست کل'!N1114)</f>
        <v/>
      </c>
      <c r="O1114" s="30" t="str">
        <f>IF('لیست کل'!O1114="","",'لیست کل'!O1114)</f>
        <v/>
      </c>
      <c r="P1114" s="30" t="str">
        <f>IF('لیست کل'!P1114="","",'لیست کل'!P1114)</f>
        <v/>
      </c>
      <c r="Q1114" s="30" t="str">
        <f>IF('لیست کل'!Q1114="","",'لیست کل'!Q1114)</f>
        <v/>
      </c>
      <c r="R1114" s="30" t="str">
        <f>IF('لیست کل'!R1114="","",'لیست کل'!R1114)</f>
        <v/>
      </c>
      <c r="S1114" s="30" t="str">
        <f>IF('لیست کل'!S1114="","",'لیست کل'!S1114)</f>
        <v/>
      </c>
      <c r="T1114" s="87" t="str">
        <f>IF('لیست کل'!T1114="","",'لیست کل'!T1114)</f>
        <v/>
      </c>
    </row>
    <row r="1115" spans="1:20" ht="21" hidden="1">
      <c r="A1115" s="31">
        <f>IF('لیست کل'!A1115="","",'لیست کل'!A1115)</f>
        <v>1112</v>
      </c>
      <c r="B1115" s="31" t="str">
        <f>IF('لیست کل'!B1115="","",'لیست کل'!B1115)</f>
        <v/>
      </c>
      <c r="C1115" s="31" t="str">
        <f>IF('لیست کل'!C1115="","",'لیست کل'!C1115)</f>
        <v/>
      </c>
      <c r="D1115" s="31" t="str">
        <f>IF('لیست کل'!D1115="","",'لیست کل'!D1115)</f>
        <v/>
      </c>
      <c r="E1115" s="31" t="str">
        <f>IF('لیست کل'!E1115="","",'لیست کل'!E1115)</f>
        <v/>
      </c>
      <c r="F1115" s="31" t="str">
        <f>IF('لیست کل'!F1115="","",'لیست کل'!F1115)</f>
        <v/>
      </c>
      <c r="G1115" s="31" t="str">
        <f>IF('لیست کل'!G1115="","",'لیست کل'!G1115)</f>
        <v/>
      </c>
      <c r="H1115" s="31" t="str">
        <f>IF('لیست کل'!H1115="","",'لیست کل'!H1115)</f>
        <v/>
      </c>
      <c r="I1115" s="31" t="str">
        <f>IF('لیست کل'!I1115="","",'لیست کل'!I1115)</f>
        <v/>
      </c>
      <c r="J1115" s="31" t="str">
        <f>IF('لیست کل'!J1115="","",'لیست کل'!J1115)</f>
        <v/>
      </c>
      <c r="K1115" s="31" t="str">
        <f>IF('لیست کل'!K1115="","",'لیست کل'!K1115)</f>
        <v/>
      </c>
      <c r="L1115" s="31" t="str">
        <f>IF('لیست کل'!L1115="","",'لیست کل'!L1115)</f>
        <v/>
      </c>
      <c r="M1115" s="31" t="str">
        <f>IF('لیست کل'!M1115="","",'لیست کل'!M1115)</f>
        <v/>
      </c>
      <c r="N1115" s="31" t="str">
        <f>IF('لیست کل'!N1115="","",'لیست کل'!N1115)</f>
        <v/>
      </c>
      <c r="O1115" s="31" t="str">
        <f>IF('لیست کل'!O1115="","",'لیست کل'!O1115)</f>
        <v/>
      </c>
      <c r="P1115" s="31" t="str">
        <f>IF('لیست کل'!P1115="","",'لیست کل'!P1115)</f>
        <v/>
      </c>
      <c r="Q1115" s="31" t="str">
        <f>IF('لیست کل'!Q1115="","",'لیست کل'!Q1115)</f>
        <v/>
      </c>
      <c r="R1115" s="31" t="str">
        <f>IF('لیست کل'!R1115="","",'لیست کل'!R1115)</f>
        <v/>
      </c>
      <c r="S1115" s="31" t="str">
        <f>IF('لیست کل'!S1115="","",'لیست کل'!S1115)</f>
        <v/>
      </c>
      <c r="T1115" s="88" t="str">
        <f>IF('لیست کل'!T1115="","",'لیست کل'!T1115)</f>
        <v/>
      </c>
    </row>
    <row r="1116" spans="1:20" ht="21" hidden="1">
      <c r="A1116" s="30">
        <f>IF('لیست کل'!A1116="","",'لیست کل'!A1116)</f>
        <v>1113</v>
      </c>
      <c r="B1116" s="30" t="str">
        <f>IF('لیست کل'!B1116="","",'لیست کل'!B1116)</f>
        <v/>
      </c>
      <c r="C1116" s="30" t="str">
        <f>IF('لیست کل'!C1116="","",'لیست کل'!C1116)</f>
        <v/>
      </c>
      <c r="D1116" s="30" t="str">
        <f>IF('لیست کل'!D1116="","",'لیست کل'!D1116)</f>
        <v/>
      </c>
      <c r="E1116" s="30" t="str">
        <f>IF('لیست کل'!E1116="","",'لیست کل'!E1116)</f>
        <v/>
      </c>
      <c r="F1116" s="30" t="str">
        <f>IF('لیست کل'!F1116="","",'لیست کل'!F1116)</f>
        <v/>
      </c>
      <c r="G1116" s="30" t="str">
        <f>IF('لیست کل'!G1116="","",'لیست کل'!G1116)</f>
        <v/>
      </c>
      <c r="H1116" s="30" t="str">
        <f>IF('لیست کل'!H1116="","",'لیست کل'!H1116)</f>
        <v/>
      </c>
      <c r="I1116" s="30" t="str">
        <f>IF('لیست کل'!I1116="","",'لیست کل'!I1116)</f>
        <v/>
      </c>
      <c r="J1116" s="30" t="str">
        <f>IF('لیست کل'!J1116="","",'لیست کل'!J1116)</f>
        <v/>
      </c>
      <c r="K1116" s="30" t="str">
        <f>IF('لیست کل'!K1116="","",'لیست کل'!K1116)</f>
        <v/>
      </c>
      <c r="L1116" s="30" t="str">
        <f>IF('لیست کل'!L1116="","",'لیست کل'!L1116)</f>
        <v/>
      </c>
      <c r="M1116" s="30" t="str">
        <f>IF('لیست کل'!M1116="","",'لیست کل'!M1116)</f>
        <v/>
      </c>
      <c r="N1116" s="30" t="str">
        <f>IF('لیست کل'!N1116="","",'لیست کل'!N1116)</f>
        <v/>
      </c>
      <c r="O1116" s="30" t="str">
        <f>IF('لیست کل'!O1116="","",'لیست کل'!O1116)</f>
        <v/>
      </c>
      <c r="P1116" s="30" t="str">
        <f>IF('لیست کل'!P1116="","",'لیست کل'!P1116)</f>
        <v/>
      </c>
      <c r="Q1116" s="30" t="str">
        <f>IF('لیست کل'!Q1116="","",'لیست کل'!Q1116)</f>
        <v/>
      </c>
      <c r="R1116" s="30" t="str">
        <f>IF('لیست کل'!R1116="","",'لیست کل'!R1116)</f>
        <v/>
      </c>
      <c r="S1116" s="30" t="str">
        <f>IF('لیست کل'!S1116="","",'لیست کل'!S1116)</f>
        <v/>
      </c>
      <c r="T1116" s="87" t="str">
        <f>IF('لیست کل'!T1116="","",'لیست کل'!T1116)</f>
        <v/>
      </c>
    </row>
    <row r="1117" spans="1:20" ht="21" hidden="1">
      <c r="A1117" s="31">
        <f>IF('لیست کل'!A1117="","",'لیست کل'!A1117)</f>
        <v>1114</v>
      </c>
      <c r="B1117" s="31" t="str">
        <f>IF('لیست کل'!B1117="","",'لیست کل'!B1117)</f>
        <v/>
      </c>
      <c r="C1117" s="31" t="str">
        <f>IF('لیست کل'!C1117="","",'لیست کل'!C1117)</f>
        <v/>
      </c>
      <c r="D1117" s="31" t="str">
        <f>IF('لیست کل'!D1117="","",'لیست کل'!D1117)</f>
        <v/>
      </c>
      <c r="E1117" s="31" t="str">
        <f>IF('لیست کل'!E1117="","",'لیست کل'!E1117)</f>
        <v/>
      </c>
      <c r="F1117" s="31" t="str">
        <f>IF('لیست کل'!F1117="","",'لیست کل'!F1117)</f>
        <v/>
      </c>
      <c r="G1117" s="31" t="str">
        <f>IF('لیست کل'!G1117="","",'لیست کل'!G1117)</f>
        <v/>
      </c>
      <c r="H1117" s="31" t="str">
        <f>IF('لیست کل'!H1117="","",'لیست کل'!H1117)</f>
        <v/>
      </c>
      <c r="I1117" s="31" t="str">
        <f>IF('لیست کل'!I1117="","",'لیست کل'!I1117)</f>
        <v/>
      </c>
      <c r="J1117" s="31" t="str">
        <f>IF('لیست کل'!J1117="","",'لیست کل'!J1117)</f>
        <v/>
      </c>
      <c r="K1117" s="31" t="str">
        <f>IF('لیست کل'!K1117="","",'لیست کل'!K1117)</f>
        <v/>
      </c>
      <c r="L1117" s="31" t="str">
        <f>IF('لیست کل'!L1117="","",'لیست کل'!L1117)</f>
        <v/>
      </c>
      <c r="M1117" s="31" t="str">
        <f>IF('لیست کل'!M1117="","",'لیست کل'!M1117)</f>
        <v/>
      </c>
      <c r="N1117" s="31" t="str">
        <f>IF('لیست کل'!N1117="","",'لیست کل'!N1117)</f>
        <v/>
      </c>
      <c r="O1117" s="31" t="str">
        <f>IF('لیست کل'!O1117="","",'لیست کل'!O1117)</f>
        <v/>
      </c>
      <c r="P1117" s="31" t="str">
        <f>IF('لیست کل'!P1117="","",'لیست کل'!P1117)</f>
        <v/>
      </c>
      <c r="Q1117" s="31" t="str">
        <f>IF('لیست کل'!Q1117="","",'لیست کل'!Q1117)</f>
        <v/>
      </c>
      <c r="R1117" s="31" t="str">
        <f>IF('لیست کل'!R1117="","",'لیست کل'!R1117)</f>
        <v/>
      </c>
      <c r="S1117" s="31" t="str">
        <f>IF('لیست کل'!S1117="","",'لیست کل'!S1117)</f>
        <v/>
      </c>
      <c r="T1117" s="88" t="str">
        <f>IF('لیست کل'!T1117="","",'لیست کل'!T1117)</f>
        <v/>
      </c>
    </row>
    <row r="1118" spans="1:20" ht="21" hidden="1">
      <c r="A1118" s="30">
        <f>IF('لیست کل'!A1118="","",'لیست کل'!A1118)</f>
        <v>1115</v>
      </c>
      <c r="B1118" s="30" t="str">
        <f>IF('لیست کل'!B1118="","",'لیست کل'!B1118)</f>
        <v/>
      </c>
      <c r="C1118" s="30" t="str">
        <f>IF('لیست کل'!C1118="","",'لیست کل'!C1118)</f>
        <v/>
      </c>
      <c r="D1118" s="30" t="str">
        <f>IF('لیست کل'!D1118="","",'لیست کل'!D1118)</f>
        <v/>
      </c>
      <c r="E1118" s="30" t="str">
        <f>IF('لیست کل'!E1118="","",'لیست کل'!E1118)</f>
        <v/>
      </c>
      <c r="F1118" s="30" t="str">
        <f>IF('لیست کل'!F1118="","",'لیست کل'!F1118)</f>
        <v/>
      </c>
      <c r="G1118" s="30" t="str">
        <f>IF('لیست کل'!G1118="","",'لیست کل'!G1118)</f>
        <v/>
      </c>
      <c r="H1118" s="30" t="str">
        <f>IF('لیست کل'!H1118="","",'لیست کل'!H1118)</f>
        <v/>
      </c>
      <c r="I1118" s="30" t="str">
        <f>IF('لیست کل'!I1118="","",'لیست کل'!I1118)</f>
        <v/>
      </c>
      <c r="J1118" s="30" t="str">
        <f>IF('لیست کل'!J1118="","",'لیست کل'!J1118)</f>
        <v/>
      </c>
      <c r="K1118" s="30" t="str">
        <f>IF('لیست کل'!K1118="","",'لیست کل'!K1118)</f>
        <v/>
      </c>
      <c r="L1118" s="30" t="str">
        <f>IF('لیست کل'!L1118="","",'لیست کل'!L1118)</f>
        <v/>
      </c>
      <c r="M1118" s="30" t="str">
        <f>IF('لیست کل'!M1118="","",'لیست کل'!M1118)</f>
        <v/>
      </c>
      <c r="N1118" s="30" t="str">
        <f>IF('لیست کل'!N1118="","",'لیست کل'!N1118)</f>
        <v/>
      </c>
      <c r="O1118" s="30" t="str">
        <f>IF('لیست کل'!O1118="","",'لیست کل'!O1118)</f>
        <v/>
      </c>
      <c r="P1118" s="30" t="str">
        <f>IF('لیست کل'!P1118="","",'لیست کل'!P1118)</f>
        <v/>
      </c>
      <c r="Q1118" s="30" t="str">
        <f>IF('لیست کل'!Q1118="","",'لیست کل'!Q1118)</f>
        <v/>
      </c>
      <c r="R1118" s="30" t="str">
        <f>IF('لیست کل'!R1118="","",'لیست کل'!R1118)</f>
        <v/>
      </c>
      <c r="S1118" s="30" t="str">
        <f>IF('لیست کل'!S1118="","",'لیست کل'!S1118)</f>
        <v/>
      </c>
      <c r="T1118" s="87" t="str">
        <f>IF('لیست کل'!T1118="","",'لیست کل'!T1118)</f>
        <v/>
      </c>
    </row>
    <row r="1119" spans="1:20" ht="21" hidden="1">
      <c r="A1119" s="31">
        <f>IF('لیست کل'!A1119="","",'لیست کل'!A1119)</f>
        <v>1116</v>
      </c>
      <c r="B1119" s="31" t="str">
        <f>IF('لیست کل'!B1119="","",'لیست کل'!B1119)</f>
        <v/>
      </c>
      <c r="C1119" s="31" t="str">
        <f>IF('لیست کل'!C1119="","",'لیست کل'!C1119)</f>
        <v/>
      </c>
      <c r="D1119" s="31" t="str">
        <f>IF('لیست کل'!D1119="","",'لیست کل'!D1119)</f>
        <v/>
      </c>
      <c r="E1119" s="31" t="str">
        <f>IF('لیست کل'!E1119="","",'لیست کل'!E1119)</f>
        <v/>
      </c>
      <c r="F1119" s="31" t="str">
        <f>IF('لیست کل'!F1119="","",'لیست کل'!F1119)</f>
        <v/>
      </c>
      <c r="G1119" s="31" t="str">
        <f>IF('لیست کل'!G1119="","",'لیست کل'!G1119)</f>
        <v/>
      </c>
      <c r="H1119" s="31" t="str">
        <f>IF('لیست کل'!H1119="","",'لیست کل'!H1119)</f>
        <v/>
      </c>
      <c r="I1119" s="31" t="str">
        <f>IF('لیست کل'!I1119="","",'لیست کل'!I1119)</f>
        <v/>
      </c>
      <c r="J1119" s="31" t="str">
        <f>IF('لیست کل'!J1119="","",'لیست کل'!J1119)</f>
        <v/>
      </c>
      <c r="K1119" s="31" t="str">
        <f>IF('لیست کل'!K1119="","",'لیست کل'!K1119)</f>
        <v/>
      </c>
      <c r="L1119" s="31" t="str">
        <f>IF('لیست کل'!L1119="","",'لیست کل'!L1119)</f>
        <v/>
      </c>
      <c r="M1119" s="31" t="str">
        <f>IF('لیست کل'!M1119="","",'لیست کل'!M1119)</f>
        <v/>
      </c>
      <c r="N1119" s="31" t="str">
        <f>IF('لیست کل'!N1119="","",'لیست کل'!N1119)</f>
        <v/>
      </c>
      <c r="O1119" s="31" t="str">
        <f>IF('لیست کل'!O1119="","",'لیست کل'!O1119)</f>
        <v/>
      </c>
      <c r="P1119" s="31" t="str">
        <f>IF('لیست کل'!P1119="","",'لیست کل'!P1119)</f>
        <v/>
      </c>
      <c r="Q1119" s="31" t="str">
        <f>IF('لیست کل'!Q1119="","",'لیست کل'!Q1119)</f>
        <v/>
      </c>
      <c r="R1119" s="31" t="str">
        <f>IF('لیست کل'!R1119="","",'لیست کل'!R1119)</f>
        <v/>
      </c>
      <c r="S1119" s="31" t="str">
        <f>IF('لیست کل'!S1119="","",'لیست کل'!S1119)</f>
        <v/>
      </c>
      <c r="T1119" s="88" t="str">
        <f>IF('لیست کل'!T1119="","",'لیست کل'!T1119)</f>
        <v/>
      </c>
    </row>
    <row r="1120" spans="1:20" ht="21" hidden="1">
      <c r="A1120" s="30">
        <f>IF('لیست کل'!A1120="","",'لیست کل'!A1120)</f>
        <v>1117</v>
      </c>
      <c r="B1120" s="30" t="str">
        <f>IF('لیست کل'!B1120="","",'لیست کل'!B1120)</f>
        <v/>
      </c>
      <c r="C1120" s="30" t="str">
        <f>IF('لیست کل'!C1120="","",'لیست کل'!C1120)</f>
        <v/>
      </c>
      <c r="D1120" s="30" t="str">
        <f>IF('لیست کل'!D1120="","",'لیست کل'!D1120)</f>
        <v/>
      </c>
      <c r="E1120" s="30" t="str">
        <f>IF('لیست کل'!E1120="","",'لیست کل'!E1120)</f>
        <v/>
      </c>
      <c r="F1120" s="30" t="str">
        <f>IF('لیست کل'!F1120="","",'لیست کل'!F1120)</f>
        <v/>
      </c>
      <c r="G1120" s="30" t="str">
        <f>IF('لیست کل'!G1120="","",'لیست کل'!G1120)</f>
        <v/>
      </c>
      <c r="H1120" s="30" t="str">
        <f>IF('لیست کل'!H1120="","",'لیست کل'!H1120)</f>
        <v/>
      </c>
      <c r="I1120" s="30" t="str">
        <f>IF('لیست کل'!I1120="","",'لیست کل'!I1120)</f>
        <v/>
      </c>
      <c r="J1120" s="30" t="str">
        <f>IF('لیست کل'!J1120="","",'لیست کل'!J1120)</f>
        <v/>
      </c>
      <c r="K1120" s="30" t="str">
        <f>IF('لیست کل'!K1120="","",'لیست کل'!K1120)</f>
        <v/>
      </c>
      <c r="L1120" s="30" t="str">
        <f>IF('لیست کل'!L1120="","",'لیست کل'!L1120)</f>
        <v/>
      </c>
      <c r="M1120" s="30" t="str">
        <f>IF('لیست کل'!M1120="","",'لیست کل'!M1120)</f>
        <v/>
      </c>
      <c r="N1120" s="30" t="str">
        <f>IF('لیست کل'!N1120="","",'لیست کل'!N1120)</f>
        <v/>
      </c>
      <c r="O1120" s="30" t="str">
        <f>IF('لیست کل'!O1120="","",'لیست کل'!O1120)</f>
        <v/>
      </c>
      <c r="P1120" s="30" t="str">
        <f>IF('لیست کل'!P1120="","",'لیست کل'!P1120)</f>
        <v/>
      </c>
      <c r="Q1120" s="30" t="str">
        <f>IF('لیست کل'!Q1120="","",'لیست کل'!Q1120)</f>
        <v/>
      </c>
      <c r="R1120" s="30" t="str">
        <f>IF('لیست کل'!R1120="","",'لیست کل'!R1120)</f>
        <v/>
      </c>
      <c r="S1120" s="30" t="str">
        <f>IF('لیست کل'!S1120="","",'لیست کل'!S1120)</f>
        <v/>
      </c>
      <c r="T1120" s="87" t="str">
        <f>IF('لیست کل'!T1120="","",'لیست کل'!T1120)</f>
        <v/>
      </c>
    </row>
    <row r="1121" spans="1:20" ht="21" hidden="1">
      <c r="A1121" s="31">
        <f>IF('لیست کل'!A1121="","",'لیست کل'!A1121)</f>
        <v>1118</v>
      </c>
      <c r="B1121" s="31" t="str">
        <f>IF('لیست کل'!B1121="","",'لیست کل'!B1121)</f>
        <v/>
      </c>
      <c r="C1121" s="31" t="str">
        <f>IF('لیست کل'!C1121="","",'لیست کل'!C1121)</f>
        <v/>
      </c>
      <c r="D1121" s="31" t="str">
        <f>IF('لیست کل'!D1121="","",'لیست کل'!D1121)</f>
        <v/>
      </c>
      <c r="E1121" s="31" t="str">
        <f>IF('لیست کل'!E1121="","",'لیست کل'!E1121)</f>
        <v/>
      </c>
      <c r="F1121" s="31" t="str">
        <f>IF('لیست کل'!F1121="","",'لیست کل'!F1121)</f>
        <v/>
      </c>
      <c r="G1121" s="31" t="str">
        <f>IF('لیست کل'!G1121="","",'لیست کل'!G1121)</f>
        <v/>
      </c>
      <c r="H1121" s="31" t="str">
        <f>IF('لیست کل'!H1121="","",'لیست کل'!H1121)</f>
        <v/>
      </c>
      <c r="I1121" s="31" t="str">
        <f>IF('لیست کل'!I1121="","",'لیست کل'!I1121)</f>
        <v/>
      </c>
      <c r="J1121" s="31" t="str">
        <f>IF('لیست کل'!J1121="","",'لیست کل'!J1121)</f>
        <v/>
      </c>
      <c r="K1121" s="31" t="str">
        <f>IF('لیست کل'!K1121="","",'لیست کل'!K1121)</f>
        <v/>
      </c>
      <c r="L1121" s="31" t="str">
        <f>IF('لیست کل'!L1121="","",'لیست کل'!L1121)</f>
        <v/>
      </c>
      <c r="M1121" s="31" t="str">
        <f>IF('لیست کل'!M1121="","",'لیست کل'!M1121)</f>
        <v/>
      </c>
      <c r="N1121" s="31" t="str">
        <f>IF('لیست کل'!N1121="","",'لیست کل'!N1121)</f>
        <v/>
      </c>
      <c r="O1121" s="31" t="str">
        <f>IF('لیست کل'!O1121="","",'لیست کل'!O1121)</f>
        <v/>
      </c>
      <c r="P1121" s="31" t="str">
        <f>IF('لیست کل'!P1121="","",'لیست کل'!P1121)</f>
        <v/>
      </c>
      <c r="Q1121" s="31" t="str">
        <f>IF('لیست کل'!Q1121="","",'لیست کل'!Q1121)</f>
        <v/>
      </c>
      <c r="R1121" s="31" t="str">
        <f>IF('لیست کل'!R1121="","",'لیست کل'!R1121)</f>
        <v/>
      </c>
      <c r="S1121" s="31" t="str">
        <f>IF('لیست کل'!S1121="","",'لیست کل'!S1121)</f>
        <v/>
      </c>
      <c r="T1121" s="88" t="str">
        <f>IF('لیست کل'!T1121="","",'لیست کل'!T1121)</f>
        <v/>
      </c>
    </row>
    <row r="1122" spans="1:20" ht="21" hidden="1">
      <c r="A1122" s="30">
        <f>IF('لیست کل'!A1122="","",'لیست کل'!A1122)</f>
        <v>1119</v>
      </c>
      <c r="B1122" s="30" t="str">
        <f>IF('لیست کل'!B1122="","",'لیست کل'!B1122)</f>
        <v/>
      </c>
      <c r="C1122" s="30" t="str">
        <f>IF('لیست کل'!C1122="","",'لیست کل'!C1122)</f>
        <v/>
      </c>
      <c r="D1122" s="30" t="str">
        <f>IF('لیست کل'!D1122="","",'لیست کل'!D1122)</f>
        <v/>
      </c>
      <c r="E1122" s="30" t="str">
        <f>IF('لیست کل'!E1122="","",'لیست کل'!E1122)</f>
        <v/>
      </c>
      <c r="F1122" s="30" t="str">
        <f>IF('لیست کل'!F1122="","",'لیست کل'!F1122)</f>
        <v/>
      </c>
      <c r="G1122" s="30" t="str">
        <f>IF('لیست کل'!G1122="","",'لیست کل'!G1122)</f>
        <v/>
      </c>
      <c r="H1122" s="30" t="str">
        <f>IF('لیست کل'!H1122="","",'لیست کل'!H1122)</f>
        <v/>
      </c>
      <c r="I1122" s="30" t="str">
        <f>IF('لیست کل'!I1122="","",'لیست کل'!I1122)</f>
        <v/>
      </c>
      <c r="J1122" s="30" t="str">
        <f>IF('لیست کل'!J1122="","",'لیست کل'!J1122)</f>
        <v/>
      </c>
      <c r="K1122" s="30" t="str">
        <f>IF('لیست کل'!K1122="","",'لیست کل'!K1122)</f>
        <v/>
      </c>
      <c r="L1122" s="30" t="str">
        <f>IF('لیست کل'!L1122="","",'لیست کل'!L1122)</f>
        <v/>
      </c>
      <c r="M1122" s="30" t="str">
        <f>IF('لیست کل'!M1122="","",'لیست کل'!M1122)</f>
        <v/>
      </c>
      <c r="N1122" s="30" t="str">
        <f>IF('لیست کل'!N1122="","",'لیست کل'!N1122)</f>
        <v/>
      </c>
      <c r="O1122" s="30" t="str">
        <f>IF('لیست کل'!O1122="","",'لیست کل'!O1122)</f>
        <v/>
      </c>
      <c r="P1122" s="30" t="str">
        <f>IF('لیست کل'!P1122="","",'لیست کل'!P1122)</f>
        <v/>
      </c>
      <c r="Q1122" s="30" t="str">
        <f>IF('لیست کل'!Q1122="","",'لیست کل'!Q1122)</f>
        <v/>
      </c>
      <c r="R1122" s="30" t="str">
        <f>IF('لیست کل'!R1122="","",'لیست کل'!R1122)</f>
        <v/>
      </c>
      <c r="S1122" s="30" t="str">
        <f>IF('لیست کل'!S1122="","",'لیست کل'!S1122)</f>
        <v/>
      </c>
      <c r="T1122" s="87" t="str">
        <f>IF('لیست کل'!T1122="","",'لیست کل'!T1122)</f>
        <v/>
      </c>
    </row>
    <row r="1123" spans="1:20" ht="21" hidden="1">
      <c r="A1123" s="31">
        <f>IF('لیست کل'!A1123="","",'لیست کل'!A1123)</f>
        <v>1120</v>
      </c>
      <c r="B1123" s="31" t="str">
        <f>IF('لیست کل'!B1123="","",'لیست کل'!B1123)</f>
        <v/>
      </c>
      <c r="C1123" s="31" t="str">
        <f>IF('لیست کل'!C1123="","",'لیست کل'!C1123)</f>
        <v/>
      </c>
      <c r="D1123" s="31" t="str">
        <f>IF('لیست کل'!D1123="","",'لیست کل'!D1123)</f>
        <v/>
      </c>
      <c r="E1123" s="31" t="str">
        <f>IF('لیست کل'!E1123="","",'لیست کل'!E1123)</f>
        <v/>
      </c>
      <c r="F1123" s="31" t="str">
        <f>IF('لیست کل'!F1123="","",'لیست کل'!F1123)</f>
        <v/>
      </c>
      <c r="G1123" s="31" t="str">
        <f>IF('لیست کل'!G1123="","",'لیست کل'!G1123)</f>
        <v/>
      </c>
      <c r="H1123" s="31" t="str">
        <f>IF('لیست کل'!H1123="","",'لیست کل'!H1123)</f>
        <v/>
      </c>
      <c r="I1123" s="31" t="str">
        <f>IF('لیست کل'!I1123="","",'لیست کل'!I1123)</f>
        <v/>
      </c>
      <c r="J1123" s="31" t="str">
        <f>IF('لیست کل'!J1123="","",'لیست کل'!J1123)</f>
        <v/>
      </c>
      <c r="K1123" s="31" t="str">
        <f>IF('لیست کل'!K1123="","",'لیست کل'!K1123)</f>
        <v/>
      </c>
      <c r="L1123" s="31" t="str">
        <f>IF('لیست کل'!L1123="","",'لیست کل'!L1123)</f>
        <v/>
      </c>
      <c r="M1123" s="31" t="str">
        <f>IF('لیست کل'!M1123="","",'لیست کل'!M1123)</f>
        <v/>
      </c>
      <c r="N1123" s="31" t="str">
        <f>IF('لیست کل'!N1123="","",'لیست کل'!N1123)</f>
        <v/>
      </c>
      <c r="O1123" s="31" t="str">
        <f>IF('لیست کل'!O1123="","",'لیست کل'!O1123)</f>
        <v/>
      </c>
      <c r="P1123" s="31" t="str">
        <f>IF('لیست کل'!P1123="","",'لیست کل'!P1123)</f>
        <v/>
      </c>
      <c r="Q1123" s="31" t="str">
        <f>IF('لیست کل'!Q1123="","",'لیست کل'!Q1123)</f>
        <v/>
      </c>
      <c r="R1123" s="31" t="str">
        <f>IF('لیست کل'!R1123="","",'لیست کل'!R1123)</f>
        <v/>
      </c>
      <c r="S1123" s="31" t="str">
        <f>IF('لیست کل'!S1123="","",'لیست کل'!S1123)</f>
        <v/>
      </c>
      <c r="T1123" s="88" t="str">
        <f>IF('لیست کل'!T1123="","",'لیست کل'!T1123)</f>
        <v/>
      </c>
    </row>
    <row r="1124" spans="1:20" ht="21" hidden="1">
      <c r="A1124" s="30">
        <f>IF('لیست کل'!A1124="","",'لیست کل'!A1124)</f>
        <v>1121</v>
      </c>
      <c r="B1124" s="30" t="str">
        <f>IF('لیست کل'!B1124="","",'لیست کل'!B1124)</f>
        <v/>
      </c>
      <c r="C1124" s="30" t="str">
        <f>IF('لیست کل'!C1124="","",'لیست کل'!C1124)</f>
        <v/>
      </c>
      <c r="D1124" s="30" t="str">
        <f>IF('لیست کل'!D1124="","",'لیست کل'!D1124)</f>
        <v/>
      </c>
      <c r="E1124" s="30" t="str">
        <f>IF('لیست کل'!E1124="","",'لیست کل'!E1124)</f>
        <v/>
      </c>
      <c r="F1124" s="30" t="str">
        <f>IF('لیست کل'!F1124="","",'لیست کل'!F1124)</f>
        <v/>
      </c>
      <c r="G1124" s="30" t="str">
        <f>IF('لیست کل'!G1124="","",'لیست کل'!G1124)</f>
        <v/>
      </c>
      <c r="H1124" s="30" t="str">
        <f>IF('لیست کل'!H1124="","",'لیست کل'!H1124)</f>
        <v/>
      </c>
      <c r="I1124" s="30" t="str">
        <f>IF('لیست کل'!I1124="","",'لیست کل'!I1124)</f>
        <v/>
      </c>
      <c r="J1124" s="30" t="str">
        <f>IF('لیست کل'!J1124="","",'لیست کل'!J1124)</f>
        <v/>
      </c>
      <c r="K1124" s="30" t="str">
        <f>IF('لیست کل'!K1124="","",'لیست کل'!K1124)</f>
        <v/>
      </c>
      <c r="L1124" s="30" t="str">
        <f>IF('لیست کل'!L1124="","",'لیست کل'!L1124)</f>
        <v/>
      </c>
      <c r="M1124" s="30" t="str">
        <f>IF('لیست کل'!M1124="","",'لیست کل'!M1124)</f>
        <v/>
      </c>
      <c r="N1124" s="30" t="str">
        <f>IF('لیست کل'!N1124="","",'لیست کل'!N1124)</f>
        <v/>
      </c>
      <c r="O1124" s="30" t="str">
        <f>IF('لیست کل'!O1124="","",'لیست کل'!O1124)</f>
        <v/>
      </c>
      <c r="P1124" s="30" t="str">
        <f>IF('لیست کل'!P1124="","",'لیست کل'!P1124)</f>
        <v/>
      </c>
      <c r="Q1124" s="30" t="str">
        <f>IF('لیست کل'!Q1124="","",'لیست کل'!Q1124)</f>
        <v/>
      </c>
      <c r="R1124" s="30" t="str">
        <f>IF('لیست کل'!R1124="","",'لیست کل'!R1124)</f>
        <v/>
      </c>
      <c r="S1124" s="30" t="str">
        <f>IF('لیست کل'!S1124="","",'لیست کل'!S1124)</f>
        <v/>
      </c>
      <c r="T1124" s="87" t="str">
        <f>IF('لیست کل'!T1124="","",'لیست کل'!T1124)</f>
        <v/>
      </c>
    </row>
    <row r="1125" spans="1:20" ht="21" hidden="1">
      <c r="A1125" s="31">
        <f>IF('لیست کل'!A1125="","",'لیست کل'!A1125)</f>
        <v>1122</v>
      </c>
      <c r="B1125" s="31" t="str">
        <f>IF('لیست کل'!B1125="","",'لیست کل'!B1125)</f>
        <v/>
      </c>
      <c r="C1125" s="31" t="str">
        <f>IF('لیست کل'!C1125="","",'لیست کل'!C1125)</f>
        <v/>
      </c>
      <c r="D1125" s="31" t="str">
        <f>IF('لیست کل'!D1125="","",'لیست کل'!D1125)</f>
        <v/>
      </c>
      <c r="E1125" s="31" t="str">
        <f>IF('لیست کل'!E1125="","",'لیست کل'!E1125)</f>
        <v/>
      </c>
      <c r="F1125" s="31" t="str">
        <f>IF('لیست کل'!F1125="","",'لیست کل'!F1125)</f>
        <v/>
      </c>
      <c r="G1125" s="31" t="str">
        <f>IF('لیست کل'!G1125="","",'لیست کل'!G1125)</f>
        <v/>
      </c>
      <c r="H1125" s="31" t="str">
        <f>IF('لیست کل'!H1125="","",'لیست کل'!H1125)</f>
        <v/>
      </c>
      <c r="I1125" s="31" t="str">
        <f>IF('لیست کل'!I1125="","",'لیست کل'!I1125)</f>
        <v/>
      </c>
      <c r="J1125" s="31" t="str">
        <f>IF('لیست کل'!J1125="","",'لیست کل'!J1125)</f>
        <v/>
      </c>
      <c r="K1125" s="31" t="str">
        <f>IF('لیست کل'!K1125="","",'لیست کل'!K1125)</f>
        <v/>
      </c>
      <c r="L1125" s="31" t="str">
        <f>IF('لیست کل'!L1125="","",'لیست کل'!L1125)</f>
        <v/>
      </c>
      <c r="M1125" s="31" t="str">
        <f>IF('لیست کل'!M1125="","",'لیست کل'!M1125)</f>
        <v/>
      </c>
      <c r="N1125" s="31" t="str">
        <f>IF('لیست کل'!N1125="","",'لیست کل'!N1125)</f>
        <v/>
      </c>
      <c r="O1125" s="31" t="str">
        <f>IF('لیست کل'!O1125="","",'لیست کل'!O1125)</f>
        <v/>
      </c>
      <c r="P1125" s="31" t="str">
        <f>IF('لیست کل'!P1125="","",'لیست کل'!P1125)</f>
        <v/>
      </c>
      <c r="Q1125" s="31" t="str">
        <f>IF('لیست کل'!Q1125="","",'لیست کل'!Q1125)</f>
        <v/>
      </c>
      <c r="R1125" s="31" t="str">
        <f>IF('لیست کل'!R1125="","",'لیست کل'!R1125)</f>
        <v/>
      </c>
      <c r="S1125" s="31" t="str">
        <f>IF('لیست کل'!S1125="","",'لیست کل'!S1125)</f>
        <v/>
      </c>
      <c r="T1125" s="88" t="str">
        <f>IF('لیست کل'!T1125="","",'لیست کل'!T1125)</f>
        <v/>
      </c>
    </row>
    <row r="1126" spans="1:20" ht="21" hidden="1">
      <c r="A1126" s="30">
        <f>IF('لیست کل'!A1126="","",'لیست کل'!A1126)</f>
        <v>1123</v>
      </c>
      <c r="B1126" s="30" t="str">
        <f>IF('لیست کل'!B1126="","",'لیست کل'!B1126)</f>
        <v/>
      </c>
      <c r="C1126" s="30" t="str">
        <f>IF('لیست کل'!C1126="","",'لیست کل'!C1126)</f>
        <v/>
      </c>
      <c r="D1126" s="30" t="str">
        <f>IF('لیست کل'!D1126="","",'لیست کل'!D1126)</f>
        <v/>
      </c>
      <c r="E1126" s="30" t="str">
        <f>IF('لیست کل'!E1126="","",'لیست کل'!E1126)</f>
        <v/>
      </c>
      <c r="F1126" s="30" t="str">
        <f>IF('لیست کل'!F1126="","",'لیست کل'!F1126)</f>
        <v/>
      </c>
      <c r="G1126" s="30" t="str">
        <f>IF('لیست کل'!G1126="","",'لیست کل'!G1126)</f>
        <v/>
      </c>
      <c r="H1126" s="30" t="str">
        <f>IF('لیست کل'!H1126="","",'لیست کل'!H1126)</f>
        <v/>
      </c>
      <c r="I1126" s="30" t="str">
        <f>IF('لیست کل'!I1126="","",'لیست کل'!I1126)</f>
        <v/>
      </c>
      <c r="J1126" s="30" t="str">
        <f>IF('لیست کل'!J1126="","",'لیست کل'!J1126)</f>
        <v/>
      </c>
      <c r="K1126" s="30" t="str">
        <f>IF('لیست کل'!K1126="","",'لیست کل'!K1126)</f>
        <v/>
      </c>
      <c r="L1126" s="30" t="str">
        <f>IF('لیست کل'!L1126="","",'لیست کل'!L1126)</f>
        <v/>
      </c>
      <c r="M1126" s="30" t="str">
        <f>IF('لیست کل'!M1126="","",'لیست کل'!M1126)</f>
        <v/>
      </c>
      <c r="N1126" s="30" t="str">
        <f>IF('لیست کل'!N1126="","",'لیست کل'!N1126)</f>
        <v/>
      </c>
      <c r="O1126" s="30" t="str">
        <f>IF('لیست کل'!O1126="","",'لیست کل'!O1126)</f>
        <v/>
      </c>
      <c r="P1126" s="30" t="str">
        <f>IF('لیست کل'!P1126="","",'لیست کل'!P1126)</f>
        <v/>
      </c>
      <c r="Q1126" s="30" t="str">
        <f>IF('لیست کل'!Q1126="","",'لیست کل'!Q1126)</f>
        <v/>
      </c>
      <c r="R1126" s="30" t="str">
        <f>IF('لیست کل'!R1126="","",'لیست کل'!R1126)</f>
        <v/>
      </c>
      <c r="S1126" s="30" t="str">
        <f>IF('لیست کل'!S1126="","",'لیست کل'!S1126)</f>
        <v/>
      </c>
      <c r="T1126" s="87" t="str">
        <f>IF('لیست کل'!T1126="","",'لیست کل'!T1126)</f>
        <v/>
      </c>
    </row>
    <row r="1127" spans="1:20" ht="21" hidden="1">
      <c r="A1127" s="31">
        <f>IF('لیست کل'!A1127="","",'لیست کل'!A1127)</f>
        <v>1124</v>
      </c>
      <c r="B1127" s="31" t="str">
        <f>IF('لیست کل'!B1127="","",'لیست کل'!B1127)</f>
        <v/>
      </c>
      <c r="C1127" s="31" t="str">
        <f>IF('لیست کل'!C1127="","",'لیست کل'!C1127)</f>
        <v/>
      </c>
      <c r="D1127" s="31" t="str">
        <f>IF('لیست کل'!D1127="","",'لیست کل'!D1127)</f>
        <v/>
      </c>
      <c r="E1127" s="31" t="str">
        <f>IF('لیست کل'!E1127="","",'لیست کل'!E1127)</f>
        <v/>
      </c>
      <c r="F1127" s="31" t="str">
        <f>IF('لیست کل'!F1127="","",'لیست کل'!F1127)</f>
        <v/>
      </c>
      <c r="G1127" s="31" t="str">
        <f>IF('لیست کل'!G1127="","",'لیست کل'!G1127)</f>
        <v/>
      </c>
      <c r="H1127" s="31" t="str">
        <f>IF('لیست کل'!H1127="","",'لیست کل'!H1127)</f>
        <v/>
      </c>
      <c r="I1127" s="31" t="str">
        <f>IF('لیست کل'!I1127="","",'لیست کل'!I1127)</f>
        <v/>
      </c>
      <c r="J1127" s="31" t="str">
        <f>IF('لیست کل'!J1127="","",'لیست کل'!J1127)</f>
        <v/>
      </c>
      <c r="K1127" s="31" t="str">
        <f>IF('لیست کل'!K1127="","",'لیست کل'!K1127)</f>
        <v/>
      </c>
      <c r="L1127" s="31" t="str">
        <f>IF('لیست کل'!L1127="","",'لیست کل'!L1127)</f>
        <v/>
      </c>
      <c r="M1127" s="31" t="str">
        <f>IF('لیست کل'!M1127="","",'لیست کل'!M1127)</f>
        <v/>
      </c>
      <c r="N1127" s="31" t="str">
        <f>IF('لیست کل'!N1127="","",'لیست کل'!N1127)</f>
        <v/>
      </c>
      <c r="O1127" s="31" t="str">
        <f>IF('لیست کل'!O1127="","",'لیست کل'!O1127)</f>
        <v/>
      </c>
      <c r="P1127" s="31" t="str">
        <f>IF('لیست کل'!P1127="","",'لیست کل'!P1127)</f>
        <v/>
      </c>
      <c r="Q1127" s="31" t="str">
        <f>IF('لیست کل'!Q1127="","",'لیست کل'!Q1127)</f>
        <v/>
      </c>
      <c r="R1127" s="31" t="str">
        <f>IF('لیست کل'!R1127="","",'لیست کل'!R1127)</f>
        <v/>
      </c>
      <c r="S1127" s="31" t="str">
        <f>IF('لیست کل'!S1127="","",'لیست کل'!S1127)</f>
        <v/>
      </c>
      <c r="T1127" s="88" t="str">
        <f>IF('لیست کل'!T1127="","",'لیست کل'!T1127)</f>
        <v/>
      </c>
    </row>
    <row r="1128" spans="1:20" ht="21" hidden="1">
      <c r="A1128" s="30">
        <f>IF('لیست کل'!A1128="","",'لیست کل'!A1128)</f>
        <v>1125</v>
      </c>
      <c r="B1128" s="30" t="str">
        <f>IF('لیست کل'!B1128="","",'لیست کل'!B1128)</f>
        <v/>
      </c>
      <c r="C1128" s="30" t="str">
        <f>IF('لیست کل'!C1128="","",'لیست کل'!C1128)</f>
        <v/>
      </c>
      <c r="D1128" s="30" t="str">
        <f>IF('لیست کل'!D1128="","",'لیست کل'!D1128)</f>
        <v/>
      </c>
      <c r="E1128" s="30" t="str">
        <f>IF('لیست کل'!E1128="","",'لیست کل'!E1128)</f>
        <v/>
      </c>
      <c r="F1128" s="30" t="str">
        <f>IF('لیست کل'!F1128="","",'لیست کل'!F1128)</f>
        <v/>
      </c>
      <c r="G1128" s="30" t="str">
        <f>IF('لیست کل'!G1128="","",'لیست کل'!G1128)</f>
        <v/>
      </c>
      <c r="H1128" s="30" t="str">
        <f>IF('لیست کل'!H1128="","",'لیست کل'!H1128)</f>
        <v/>
      </c>
      <c r="I1128" s="30" t="str">
        <f>IF('لیست کل'!I1128="","",'لیست کل'!I1128)</f>
        <v/>
      </c>
      <c r="J1128" s="30" t="str">
        <f>IF('لیست کل'!J1128="","",'لیست کل'!J1128)</f>
        <v/>
      </c>
      <c r="K1128" s="30" t="str">
        <f>IF('لیست کل'!K1128="","",'لیست کل'!K1128)</f>
        <v/>
      </c>
      <c r="L1128" s="30" t="str">
        <f>IF('لیست کل'!L1128="","",'لیست کل'!L1128)</f>
        <v/>
      </c>
      <c r="M1128" s="30" t="str">
        <f>IF('لیست کل'!M1128="","",'لیست کل'!M1128)</f>
        <v/>
      </c>
      <c r="N1128" s="30" t="str">
        <f>IF('لیست کل'!N1128="","",'لیست کل'!N1128)</f>
        <v/>
      </c>
      <c r="O1128" s="30" t="str">
        <f>IF('لیست کل'!O1128="","",'لیست کل'!O1128)</f>
        <v/>
      </c>
      <c r="P1128" s="30" t="str">
        <f>IF('لیست کل'!P1128="","",'لیست کل'!P1128)</f>
        <v/>
      </c>
      <c r="Q1128" s="30" t="str">
        <f>IF('لیست کل'!Q1128="","",'لیست کل'!Q1128)</f>
        <v/>
      </c>
      <c r="R1128" s="30" t="str">
        <f>IF('لیست کل'!R1128="","",'لیست کل'!R1128)</f>
        <v/>
      </c>
      <c r="S1128" s="30" t="str">
        <f>IF('لیست کل'!S1128="","",'لیست کل'!S1128)</f>
        <v/>
      </c>
      <c r="T1128" s="87" t="str">
        <f>IF('لیست کل'!T1128="","",'لیست کل'!T1128)</f>
        <v/>
      </c>
    </row>
    <row r="1129" spans="1:20" ht="21" hidden="1">
      <c r="A1129" s="31">
        <f>IF('لیست کل'!A1129="","",'لیست کل'!A1129)</f>
        <v>1126</v>
      </c>
      <c r="B1129" s="31" t="str">
        <f>IF('لیست کل'!B1129="","",'لیست کل'!B1129)</f>
        <v/>
      </c>
      <c r="C1129" s="31" t="str">
        <f>IF('لیست کل'!C1129="","",'لیست کل'!C1129)</f>
        <v/>
      </c>
      <c r="D1129" s="31" t="str">
        <f>IF('لیست کل'!D1129="","",'لیست کل'!D1129)</f>
        <v/>
      </c>
      <c r="E1129" s="31" t="str">
        <f>IF('لیست کل'!E1129="","",'لیست کل'!E1129)</f>
        <v/>
      </c>
      <c r="F1129" s="31" t="str">
        <f>IF('لیست کل'!F1129="","",'لیست کل'!F1129)</f>
        <v/>
      </c>
      <c r="G1129" s="31" t="str">
        <f>IF('لیست کل'!G1129="","",'لیست کل'!G1129)</f>
        <v/>
      </c>
      <c r="H1129" s="31" t="str">
        <f>IF('لیست کل'!H1129="","",'لیست کل'!H1129)</f>
        <v/>
      </c>
      <c r="I1129" s="31" t="str">
        <f>IF('لیست کل'!I1129="","",'لیست کل'!I1129)</f>
        <v/>
      </c>
      <c r="J1129" s="31" t="str">
        <f>IF('لیست کل'!J1129="","",'لیست کل'!J1129)</f>
        <v/>
      </c>
      <c r="K1129" s="31" t="str">
        <f>IF('لیست کل'!K1129="","",'لیست کل'!K1129)</f>
        <v/>
      </c>
      <c r="L1129" s="31" t="str">
        <f>IF('لیست کل'!L1129="","",'لیست کل'!L1129)</f>
        <v/>
      </c>
      <c r="M1129" s="31" t="str">
        <f>IF('لیست کل'!M1129="","",'لیست کل'!M1129)</f>
        <v/>
      </c>
      <c r="N1129" s="31" t="str">
        <f>IF('لیست کل'!N1129="","",'لیست کل'!N1129)</f>
        <v/>
      </c>
      <c r="O1129" s="31" t="str">
        <f>IF('لیست کل'!O1129="","",'لیست کل'!O1129)</f>
        <v/>
      </c>
      <c r="P1129" s="31" t="str">
        <f>IF('لیست کل'!P1129="","",'لیست کل'!P1129)</f>
        <v/>
      </c>
      <c r="Q1129" s="31" t="str">
        <f>IF('لیست کل'!Q1129="","",'لیست کل'!Q1129)</f>
        <v/>
      </c>
      <c r="R1129" s="31" t="str">
        <f>IF('لیست کل'!R1129="","",'لیست کل'!R1129)</f>
        <v/>
      </c>
      <c r="S1129" s="31" t="str">
        <f>IF('لیست کل'!S1129="","",'لیست کل'!S1129)</f>
        <v/>
      </c>
      <c r="T1129" s="88" t="str">
        <f>IF('لیست کل'!T1129="","",'لیست کل'!T1129)</f>
        <v/>
      </c>
    </row>
    <row r="1130" spans="1:20" ht="21" hidden="1">
      <c r="A1130" s="30">
        <f>IF('لیست کل'!A1130="","",'لیست کل'!A1130)</f>
        <v>1127</v>
      </c>
      <c r="B1130" s="30" t="str">
        <f>IF('لیست کل'!B1130="","",'لیست کل'!B1130)</f>
        <v/>
      </c>
      <c r="C1130" s="30" t="str">
        <f>IF('لیست کل'!C1130="","",'لیست کل'!C1130)</f>
        <v/>
      </c>
      <c r="D1130" s="30" t="str">
        <f>IF('لیست کل'!D1130="","",'لیست کل'!D1130)</f>
        <v/>
      </c>
      <c r="E1130" s="30" t="str">
        <f>IF('لیست کل'!E1130="","",'لیست کل'!E1130)</f>
        <v/>
      </c>
      <c r="F1130" s="30" t="str">
        <f>IF('لیست کل'!F1130="","",'لیست کل'!F1130)</f>
        <v/>
      </c>
      <c r="G1130" s="30" t="str">
        <f>IF('لیست کل'!G1130="","",'لیست کل'!G1130)</f>
        <v/>
      </c>
      <c r="H1130" s="30" t="str">
        <f>IF('لیست کل'!H1130="","",'لیست کل'!H1130)</f>
        <v/>
      </c>
      <c r="I1130" s="30" t="str">
        <f>IF('لیست کل'!I1130="","",'لیست کل'!I1130)</f>
        <v/>
      </c>
      <c r="J1130" s="30" t="str">
        <f>IF('لیست کل'!J1130="","",'لیست کل'!J1130)</f>
        <v/>
      </c>
      <c r="K1130" s="30" t="str">
        <f>IF('لیست کل'!K1130="","",'لیست کل'!K1130)</f>
        <v/>
      </c>
      <c r="L1130" s="30" t="str">
        <f>IF('لیست کل'!L1130="","",'لیست کل'!L1130)</f>
        <v/>
      </c>
      <c r="M1130" s="30" t="str">
        <f>IF('لیست کل'!M1130="","",'لیست کل'!M1130)</f>
        <v/>
      </c>
      <c r="N1130" s="30" t="str">
        <f>IF('لیست کل'!N1130="","",'لیست کل'!N1130)</f>
        <v/>
      </c>
      <c r="O1130" s="30" t="str">
        <f>IF('لیست کل'!O1130="","",'لیست کل'!O1130)</f>
        <v/>
      </c>
      <c r="P1130" s="30" t="str">
        <f>IF('لیست کل'!P1130="","",'لیست کل'!P1130)</f>
        <v/>
      </c>
      <c r="Q1130" s="30" t="str">
        <f>IF('لیست کل'!Q1130="","",'لیست کل'!Q1130)</f>
        <v/>
      </c>
      <c r="R1130" s="30" t="str">
        <f>IF('لیست کل'!R1130="","",'لیست کل'!R1130)</f>
        <v/>
      </c>
      <c r="S1130" s="30" t="str">
        <f>IF('لیست کل'!S1130="","",'لیست کل'!S1130)</f>
        <v/>
      </c>
      <c r="T1130" s="87" t="str">
        <f>IF('لیست کل'!T1130="","",'لیست کل'!T1130)</f>
        <v/>
      </c>
    </row>
    <row r="1131" spans="1:20" ht="21" hidden="1">
      <c r="A1131" s="31">
        <f>IF('لیست کل'!A1131="","",'لیست کل'!A1131)</f>
        <v>1128</v>
      </c>
      <c r="B1131" s="31" t="str">
        <f>IF('لیست کل'!B1131="","",'لیست کل'!B1131)</f>
        <v/>
      </c>
      <c r="C1131" s="31" t="str">
        <f>IF('لیست کل'!C1131="","",'لیست کل'!C1131)</f>
        <v/>
      </c>
      <c r="D1131" s="31" t="str">
        <f>IF('لیست کل'!D1131="","",'لیست کل'!D1131)</f>
        <v/>
      </c>
      <c r="E1131" s="31" t="str">
        <f>IF('لیست کل'!E1131="","",'لیست کل'!E1131)</f>
        <v/>
      </c>
      <c r="F1131" s="31" t="str">
        <f>IF('لیست کل'!F1131="","",'لیست کل'!F1131)</f>
        <v/>
      </c>
      <c r="G1131" s="31" t="str">
        <f>IF('لیست کل'!G1131="","",'لیست کل'!G1131)</f>
        <v/>
      </c>
      <c r="H1131" s="31" t="str">
        <f>IF('لیست کل'!H1131="","",'لیست کل'!H1131)</f>
        <v/>
      </c>
      <c r="I1131" s="31" t="str">
        <f>IF('لیست کل'!I1131="","",'لیست کل'!I1131)</f>
        <v/>
      </c>
      <c r="J1131" s="31" t="str">
        <f>IF('لیست کل'!J1131="","",'لیست کل'!J1131)</f>
        <v/>
      </c>
      <c r="K1131" s="31" t="str">
        <f>IF('لیست کل'!K1131="","",'لیست کل'!K1131)</f>
        <v/>
      </c>
      <c r="L1131" s="31" t="str">
        <f>IF('لیست کل'!L1131="","",'لیست کل'!L1131)</f>
        <v/>
      </c>
      <c r="M1131" s="31" t="str">
        <f>IF('لیست کل'!M1131="","",'لیست کل'!M1131)</f>
        <v/>
      </c>
      <c r="N1131" s="31" t="str">
        <f>IF('لیست کل'!N1131="","",'لیست کل'!N1131)</f>
        <v/>
      </c>
      <c r="O1131" s="31" t="str">
        <f>IF('لیست کل'!O1131="","",'لیست کل'!O1131)</f>
        <v/>
      </c>
      <c r="P1131" s="31" t="str">
        <f>IF('لیست کل'!P1131="","",'لیست کل'!P1131)</f>
        <v/>
      </c>
      <c r="Q1131" s="31" t="str">
        <f>IF('لیست کل'!Q1131="","",'لیست کل'!Q1131)</f>
        <v/>
      </c>
      <c r="R1131" s="31" t="str">
        <f>IF('لیست کل'!R1131="","",'لیست کل'!R1131)</f>
        <v/>
      </c>
      <c r="S1131" s="31" t="str">
        <f>IF('لیست کل'!S1131="","",'لیست کل'!S1131)</f>
        <v/>
      </c>
      <c r="T1131" s="88" t="str">
        <f>IF('لیست کل'!T1131="","",'لیست کل'!T1131)</f>
        <v/>
      </c>
    </row>
    <row r="1132" spans="1:20" ht="21" hidden="1">
      <c r="A1132" s="30">
        <f>IF('لیست کل'!A1132="","",'لیست کل'!A1132)</f>
        <v>1129</v>
      </c>
      <c r="B1132" s="30" t="str">
        <f>IF('لیست کل'!B1132="","",'لیست کل'!B1132)</f>
        <v/>
      </c>
      <c r="C1132" s="30" t="str">
        <f>IF('لیست کل'!C1132="","",'لیست کل'!C1132)</f>
        <v/>
      </c>
      <c r="D1132" s="30" t="str">
        <f>IF('لیست کل'!D1132="","",'لیست کل'!D1132)</f>
        <v/>
      </c>
      <c r="E1132" s="30" t="str">
        <f>IF('لیست کل'!E1132="","",'لیست کل'!E1132)</f>
        <v/>
      </c>
      <c r="F1132" s="30" t="str">
        <f>IF('لیست کل'!F1132="","",'لیست کل'!F1132)</f>
        <v/>
      </c>
      <c r="G1132" s="30" t="str">
        <f>IF('لیست کل'!G1132="","",'لیست کل'!G1132)</f>
        <v/>
      </c>
      <c r="H1132" s="30" t="str">
        <f>IF('لیست کل'!H1132="","",'لیست کل'!H1132)</f>
        <v/>
      </c>
      <c r="I1132" s="30" t="str">
        <f>IF('لیست کل'!I1132="","",'لیست کل'!I1132)</f>
        <v/>
      </c>
      <c r="J1132" s="30" t="str">
        <f>IF('لیست کل'!J1132="","",'لیست کل'!J1132)</f>
        <v/>
      </c>
      <c r="K1132" s="30" t="str">
        <f>IF('لیست کل'!K1132="","",'لیست کل'!K1132)</f>
        <v/>
      </c>
      <c r="L1132" s="30" t="str">
        <f>IF('لیست کل'!L1132="","",'لیست کل'!L1132)</f>
        <v/>
      </c>
      <c r="M1132" s="30" t="str">
        <f>IF('لیست کل'!M1132="","",'لیست کل'!M1132)</f>
        <v/>
      </c>
      <c r="N1132" s="30" t="str">
        <f>IF('لیست کل'!N1132="","",'لیست کل'!N1132)</f>
        <v/>
      </c>
      <c r="O1132" s="30" t="str">
        <f>IF('لیست کل'!O1132="","",'لیست کل'!O1132)</f>
        <v/>
      </c>
      <c r="P1132" s="30" t="str">
        <f>IF('لیست کل'!P1132="","",'لیست کل'!P1132)</f>
        <v/>
      </c>
      <c r="Q1132" s="30" t="str">
        <f>IF('لیست کل'!Q1132="","",'لیست کل'!Q1132)</f>
        <v/>
      </c>
      <c r="R1132" s="30" t="str">
        <f>IF('لیست کل'!R1132="","",'لیست کل'!R1132)</f>
        <v/>
      </c>
      <c r="S1132" s="30" t="str">
        <f>IF('لیست کل'!S1132="","",'لیست کل'!S1132)</f>
        <v/>
      </c>
      <c r="T1132" s="87" t="str">
        <f>IF('لیست کل'!T1132="","",'لیست کل'!T1132)</f>
        <v/>
      </c>
    </row>
    <row r="1133" spans="1:20" ht="21" hidden="1">
      <c r="A1133" s="31">
        <f>IF('لیست کل'!A1133="","",'لیست کل'!A1133)</f>
        <v>1130</v>
      </c>
      <c r="B1133" s="31" t="str">
        <f>IF('لیست کل'!B1133="","",'لیست کل'!B1133)</f>
        <v/>
      </c>
      <c r="C1133" s="31" t="str">
        <f>IF('لیست کل'!C1133="","",'لیست کل'!C1133)</f>
        <v/>
      </c>
      <c r="D1133" s="31" t="str">
        <f>IF('لیست کل'!D1133="","",'لیست کل'!D1133)</f>
        <v/>
      </c>
      <c r="E1133" s="31" t="str">
        <f>IF('لیست کل'!E1133="","",'لیست کل'!E1133)</f>
        <v/>
      </c>
      <c r="F1133" s="31" t="str">
        <f>IF('لیست کل'!F1133="","",'لیست کل'!F1133)</f>
        <v/>
      </c>
      <c r="G1133" s="31" t="str">
        <f>IF('لیست کل'!G1133="","",'لیست کل'!G1133)</f>
        <v/>
      </c>
      <c r="H1133" s="31" t="str">
        <f>IF('لیست کل'!H1133="","",'لیست کل'!H1133)</f>
        <v/>
      </c>
      <c r="I1133" s="31" t="str">
        <f>IF('لیست کل'!I1133="","",'لیست کل'!I1133)</f>
        <v/>
      </c>
      <c r="J1133" s="31" t="str">
        <f>IF('لیست کل'!J1133="","",'لیست کل'!J1133)</f>
        <v/>
      </c>
      <c r="K1133" s="31" t="str">
        <f>IF('لیست کل'!K1133="","",'لیست کل'!K1133)</f>
        <v/>
      </c>
      <c r="L1133" s="31" t="str">
        <f>IF('لیست کل'!L1133="","",'لیست کل'!L1133)</f>
        <v/>
      </c>
      <c r="M1133" s="31" t="str">
        <f>IF('لیست کل'!M1133="","",'لیست کل'!M1133)</f>
        <v/>
      </c>
      <c r="N1133" s="31" t="str">
        <f>IF('لیست کل'!N1133="","",'لیست کل'!N1133)</f>
        <v/>
      </c>
      <c r="O1133" s="31" t="str">
        <f>IF('لیست کل'!O1133="","",'لیست کل'!O1133)</f>
        <v/>
      </c>
      <c r="P1133" s="31" t="str">
        <f>IF('لیست کل'!P1133="","",'لیست کل'!P1133)</f>
        <v/>
      </c>
      <c r="Q1133" s="31" t="str">
        <f>IF('لیست کل'!Q1133="","",'لیست کل'!Q1133)</f>
        <v/>
      </c>
      <c r="R1133" s="31" t="str">
        <f>IF('لیست کل'!R1133="","",'لیست کل'!R1133)</f>
        <v/>
      </c>
      <c r="S1133" s="31" t="str">
        <f>IF('لیست کل'!S1133="","",'لیست کل'!S1133)</f>
        <v/>
      </c>
      <c r="T1133" s="88" t="str">
        <f>IF('لیست کل'!T1133="","",'لیست کل'!T1133)</f>
        <v/>
      </c>
    </row>
    <row r="1134" spans="1:20" ht="21" hidden="1">
      <c r="A1134" s="30">
        <f>IF('لیست کل'!A1134="","",'لیست کل'!A1134)</f>
        <v>1131</v>
      </c>
      <c r="B1134" s="30" t="str">
        <f>IF('لیست کل'!B1134="","",'لیست کل'!B1134)</f>
        <v/>
      </c>
      <c r="C1134" s="30" t="str">
        <f>IF('لیست کل'!C1134="","",'لیست کل'!C1134)</f>
        <v/>
      </c>
      <c r="D1134" s="30" t="str">
        <f>IF('لیست کل'!D1134="","",'لیست کل'!D1134)</f>
        <v/>
      </c>
      <c r="E1134" s="30" t="str">
        <f>IF('لیست کل'!E1134="","",'لیست کل'!E1134)</f>
        <v/>
      </c>
      <c r="F1134" s="30" t="str">
        <f>IF('لیست کل'!F1134="","",'لیست کل'!F1134)</f>
        <v/>
      </c>
      <c r="G1134" s="30" t="str">
        <f>IF('لیست کل'!G1134="","",'لیست کل'!G1134)</f>
        <v/>
      </c>
      <c r="H1134" s="30" t="str">
        <f>IF('لیست کل'!H1134="","",'لیست کل'!H1134)</f>
        <v/>
      </c>
      <c r="I1134" s="30" t="str">
        <f>IF('لیست کل'!I1134="","",'لیست کل'!I1134)</f>
        <v/>
      </c>
      <c r="J1134" s="30" t="str">
        <f>IF('لیست کل'!J1134="","",'لیست کل'!J1134)</f>
        <v/>
      </c>
      <c r="K1134" s="30" t="str">
        <f>IF('لیست کل'!K1134="","",'لیست کل'!K1134)</f>
        <v/>
      </c>
      <c r="L1134" s="30" t="str">
        <f>IF('لیست کل'!L1134="","",'لیست کل'!L1134)</f>
        <v/>
      </c>
      <c r="M1134" s="30" t="str">
        <f>IF('لیست کل'!M1134="","",'لیست کل'!M1134)</f>
        <v/>
      </c>
      <c r="N1134" s="30" t="str">
        <f>IF('لیست کل'!N1134="","",'لیست کل'!N1134)</f>
        <v/>
      </c>
      <c r="O1134" s="30" t="str">
        <f>IF('لیست کل'!O1134="","",'لیست کل'!O1134)</f>
        <v/>
      </c>
      <c r="P1134" s="30" t="str">
        <f>IF('لیست کل'!P1134="","",'لیست کل'!P1134)</f>
        <v/>
      </c>
      <c r="Q1134" s="30" t="str">
        <f>IF('لیست کل'!Q1134="","",'لیست کل'!Q1134)</f>
        <v/>
      </c>
      <c r="R1134" s="30" t="str">
        <f>IF('لیست کل'!R1134="","",'لیست کل'!R1134)</f>
        <v/>
      </c>
      <c r="S1134" s="30" t="str">
        <f>IF('لیست کل'!S1134="","",'لیست کل'!S1134)</f>
        <v/>
      </c>
      <c r="T1134" s="87" t="str">
        <f>IF('لیست کل'!T1134="","",'لیست کل'!T1134)</f>
        <v/>
      </c>
    </row>
    <row r="1135" spans="1:20" ht="21" hidden="1">
      <c r="A1135" s="31">
        <f>IF('لیست کل'!A1135="","",'لیست کل'!A1135)</f>
        <v>1132</v>
      </c>
      <c r="B1135" s="31" t="str">
        <f>IF('لیست کل'!B1135="","",'لیست کل'!B1135)</f>
        <v/>
      </c>
      <c r="C1135" s="31" t="str">
        <f>IF('لیست کل'!C1135="","",'لیست کل'!C1135)</f>
        <v/>
      </c>
      <c r="D1135" s="31" t="str">
        <f>IF('لیست کل'!D1135="","",'لیست کل'!D1135)</f>
        <v/>
      </c>
      <c r="E1135" s="31" t="str">
        <f>IF('لیست کل'!E1135="","",'لیست کل'!E1135)</f>
        <v/>
      </c>
      <c r="F1135" s="31" t="str">
        <f>IF('لیست کل'!F1135="","",'لیست کل'!F1135)</f>
        <v/>
      </c>
      <c r="G1135" s="31" t="str">
        <f>IF('لیست کل'!G1135="","",'لیست کل'!G1135)</f>
        <v/>
      </c>
      <c r="H1135" s="31" t="str">
        <f>IF('لیست کل'!H1135="","",'لیست کل'!H1135)</f>
        <v/>
      </c>
      <c r="I1135" s="31" t="str">
        <f>IF('لیست کل'!I1135="","",'لیست کل'!I1135)</f>
        <v/>
      </c>
      <c r="J1135" s="31" t="str">
        <f>IF('لیست کل'!J1135="","",'لیست کل'!J1135)</f>
        <v/>
      </c>
      <c r="K1135" s="31" t="str">
        <f>IF('لیست کل'!K1135="","",'لیست کل'!K1135)</f>
        <v/>
      </c>
      <c r="L1135" s="31" t="str">
        <f>IF('لیست کل'!L1135="","",'لیست کل'!L1135)</f>
        <v/>
      </c>
      <c r="M1135" s="31" t="str">
        <f>IF('لیست کل'!M1135="","",'لیست کل'!M1135)</f>
        <v/>
      </c>
      <c r="N1135" s="31" t="str">
        <f>IF('لیست کل'!N1135="","",'لیست کل'!N1135)</f>
        <v/>
      </c>
      <c r="O1135" s="31" t="str">
        <f>IF('لیست کل'!O1135="","",'لیست کل'!O1135)</f>
        <v/>
      </c>
      <c r="P1135" s="31" t="str">
        <f>IF('لیست کل'!P1135="","",'لیست کل'!P1135)</f>
        <v/>
      </c>
      <c r="Q1135" s="31" t="str">
        <f>IF('لیست کل'!Q1135="","",'لیست کل'!Q1135)</f>
        <v/>
      </c>
      <c r="R1135" s="31" t="str">
        <f>IF('لیست کل'!R1135="","",'لیست کل'!R1135)</f>
        <v/>
      </c>
      <c r="S1135" s="31" t="str">
        <f>IF('لیست کل'!S1135="","",'لیست کل'!S1135)</f>
        <v/>
      </c>
      <c r="T1135" s="88" t="str">
        <f>IF('لیست کل'!T1135="","",'لیست کل'!T1135)</f>
        <v/>
      </c>
    </row>
    <row r="1136" spans="1:20" ht="21" hidden="1">
      <c r="A1136" s="30">
        <f>IF('لیست کل'!A1136="","",'لیست کل'!A1136)</f>
        <v>1133</v>
      </c>
      <c r="B1136" s="30" t="str">
        <f>IF('لیست کل'!B1136="","",'لیست کل'!B1136)</f>
        <v/>
      </c>
      <c r="C1136" s="30" t="str">
        <f>IF('لیست کل'!C1136="","",'لیست کل'!C1136)</f>
        <v/>
      </c>
      <c r="D1136" s="30" t="str">
        <f>IF('لیست کل'!D1136="","",'لیست کل'!D1136)</f>
        <v/>
      </c>
      <c r="E1136" s="30" t="str">
        <f>IF('لیست کل'!E1136="","",'لیست کل'!E1136)</f>
        <v/>
      </c>
      <c r="F1136" s="30" t="str">
        <f>IF('لیست کل'!F1136="","",'لیست کل'!F1136)</f>
        <v/>
      </c>
      <c r="G1136" s="30" t="str">
        <f>IF('لیست کل'!G1136="","",'لیست کل'!G1136)</f>
        <v/>
      </c>
      <c r="H1136" s="30" t="str">
        <f>IF('لیست کل'!H1136="","",'لیست کل'!H1136)</f>
        <v/>
      </c>
      <c r="I1136" s="30" t="str">
        <f>IF('لیست کل'!I1136="","",'لیست کل'!I1136)</f>
        <v/>
      </c>
      <c r="J1136" s="30" t="str">
        <f>IF('لیست کل'!J1136="","",'لیست کل'!J1136)</f>
        <v/>
      </c>
      <c r="K1136" s="30" t="str">
        <f>IF('لیست کل'!K1136="","",'لیست کل'!K1136)</f>
        <v/>
      </c>
      <c r="L1136" s="30" t="str">
        <f>IF('لیست کل'!L1136="","",'لیست کل'!L1136)</f>
        <v/>
      </c>
      <c r="M1136" s="30" t="str">
        <f>IF('لیست کل'!M1136="","",'لیست کل'!M1136)</f>
        <v/>
      </c>
      <c r="N1136" s="30" t="str">
        <f>IF('لیست کل'!N1136="","",'لیست کل'!N1136)</f>
        <v/>
      </c>
      <c r="O1136" s="30" t="str">
        <f>IF('لیست کل'!O1136="","",'لیست کل'!O1136)</f>
        <v/>
      </c>
      <c r="P1136" s="30" t="str">
        <f>IF('لیست کل'!P1136="","",'لیست کل'!P1136)</f>
        <v/>
      </c>
      <c r="Q1136" s="30" t="str">
        <f>IF('لیست کل'!Q1136="","",'لیست کل'!Q1136)</f>
        <v/>
      </c>
      <c r="R1136" s="30" t="str">
        <f>IF('لیست کل'!R1136="","",'لیست کل'!R1136)</f>
        <v/>
      </c>
      <c r="S1136" s="30" t="str">
        <f>IF('لیست کل'!S1136="","",'لیست کل'!S1136)</f>
        <v/>
      </c>
      <c r="T1136" s="87" t="str">
        <f>IF('لیست کل'!T1136="","",'لیست کل'!T1136)</f>
        <v/>
      </c>
    </row>
    <row r="1137" spans="1:20" ht="21" hidden="1">
      <c r="A1137" s="31">
        <f>IF('لیست کل'!A1137="","",'لیست کل'!A1137)</f>
        <v>1134</v>
      </c>
      <c r="B1137" s="31" t="str">
        <f>IF('لیست کل'!B1137="","",'لیست کل'!B1137)</f>
        <v/>
      </c>
      <c r="C1137" s="31" t="str">
        <f>IF('لیست کل'!C1137="","",'لیست کل'!C1137)</f>
        <v/>
      </c>
      <c r="D1137" s="31" t="str">
        <f>IF('لیست کل'!D1137="","",'لیست کل'!D1137)</f>
        <v/>
      </c>
      <c r="E1137" s="31" t="str">
        <f>IF('لیست کل'!E1137="","",'لیست کل'!E1137)</f>
        <v/>
      </c>
      <c r="F1137" s="31" t="str">
        <f>IF('لیست کل'!F1137="","",'لیست کل'!F1137)</f>
        <v/>
      </c>
      <c r="G1137" s="31" t="str">
        <f>IF('لیست کل'!G1137="","",'لیست کل'!G1137)</f>
        <v/>
      </c>
      <c r="H1137" s="31" t="str">
        <f>IF('لیست کل'!H1137="","",'لیست کل'!H1137)</f>
        <v/>
      </c>
      <c r="I1137" s="31" t="str">
        <f>IF('لیست کل'!I1137="","",'لیست کل'!I1137)</f>
        <v/>
      </c>
      <c r="J1137" s="31" t="str">
        <f>IF('لیست کل'!J1137="","",'لیست کل'!J1137)</f>
        <v/>
      </c>
      <c r="K1137" s="31" t="str">
        <f>IF('لیست کل'!K1137="","",'لیست کل'!K1137)</f>
        <v/>
      </c>
      <c r="L1137" s="31" t="str">
        <f>IF('لیست کل'!L1137="","",'لیست کل'!L1137)</f>
        <v/>
      </c>
      <c r="M1137" s="31" t="str">
        <f>IF('لیست کل'!M1137="","",'لیست کل'!M1137)</f>
        <v/>
      </c>
      <c r="N1137" s="31" t="str">
        <f>IF('لیست کل'!N1137="","",'لیست کل'!N1137)</f>
        <v/>
      </c>
      <c r="O1137" s="31" t="str">
        <f>IF('لیست کل'!O1137="","",'لیست کل'!O1137)</f>
        <v/>
      </c>
      <c r="P1137" s="31" t="str">
        <f>IF('لیست کل'!P1137="","",'لیست کل'!P1137)</f>
        <v/>
      </c>
      <c r="Q1137" s="31" t="str">
        <f>IF('لیست کل'!Q1137="","",'لیست کل'!Q1137)</f>
        <v/>
      </c>
      <c r="R1137" s="31" t="str">
        <f>IF('لیست کل'!R1137="","",'لیست کل'!R1137)</f>
        <v/>
      </c>
      <c r="S1137" s="31" t="str">
        <f>IF('لیست کل'!S1137="","",'لیست کل'!S1137)</f>
        <v/>
      </c>
      <c r="T1137" s="88" t="str">
        <f>IF('لیست کل'!T1137="","",'لیست کل'!T1137)</f>
        <v/>
      </c>
    </row>
    <row r="1138" spans="1:20" ht="21" hidden="1">
      <c r="A1138" s="30">
        <f>IF('لیست کل'!A1138="","",'لیست کل'!A1138)</f>
        <v>1135</v>
      </c>
      <c r="B1138" s="30" t="str">
        <f>IF('لیست کل'!B1138="","",'لیست کل'!B1138)</f>
        <v/>
      </c>
      <c r="C1138" s="30" t="str">
        <f>IF('لیست کل'!C1138="","",'لیست کل'!C1138)</f>
        <v/>
      </c>
      <c r="D1138" s="30" t="str">
        <f>IF('لیست کل'!D1138="","",'لیست کل'!D1138)</f>
        <v/>
      </c>
      <c r="E1138" s="30" t="str">
        <f>IF('لیست کل'!E1138="","",'لیست کل'!E1138)</f>
        <v/>
      </c>
      <c r="F1138" s="30" t="str">
        <f>IF('لیست کل'!F1138="","",'لیست کل'!F1138)</f>
        <v/>
      </c>
      <c r="G1138" s="30" t="str">
        <f>IF('لیست کل'!G1138="","",'لیست کل'!G1138)</f>
        <v/>
      </c>
      <c r="H1138" s="30" t="str">
        <f>IF('لیست کل'!H1138="","",'لیست کل'!H1138)</f>
        <v/>
      </c>
      <c r="I1138" s="30" t="str">
        <f>IF('لیست کل'!I1138="","",'لیست کل'!I1138)</f>
        <v/>
      </c>
      <c r="J1138" s="30" t="str">
        <f>IF('لیست کل'!J1138="","",'لیست کل'!J1138)</f>
        <v/>
      </c>
      <c r="K1138" s="30" t="str">
        <f>IF('لیست کل'!K1138="","",'لیست کل'!K1138)</f>
        <v/>
      </c>
      <c r="L1138" s="30" t="str">
        <f>IF('لیست کل'!L1138="","",'لیست کل'!L1138)</f>
        <v/>
      </c>
      <c r="M1138" s="30" t="str">
        <f>IF('لیست کل'!M1138="","",'لیست کل'!M1138)</f>
        <v/>
      </c>
      <c r="N1138" s="30" t="str">
        <f>IF('لیست کل'!N1138="","",'لیست کل'!N1138)</f>
        <v/>
      </c>
      <c r="O1138" s="30" t="str">
        <f>IF('لیست کل'!O1138="","",'لیست کل'!O1138)</f>
        <v/>
      </c>
      <c r="P1138" s="30" t="str">
        <f>IF('لیست کل'!P1138="","",'لیست کل'!P1138)</f>
        <v/>
      </c>
      <c r="Q1138" s="30" t="str">
        <f>IF('لیست کل'!Q1138="","",'لیست کل'!Q1138)</f>
        <v/>
      </c>
      <c r="R1138" s="30" t="str">
        <f>IF('لیست کل'!R1138="","",'لیست کل'!R1138)</f>
        <v/>
      </c>
      <c r="S1138" s="30" t="str">
        <f>IF('لیست کل'!S1138="","",'لیست کل'!S1138)</f>
        <v/>
      </c>
      <c r="T1138" s="87" t="str">
        <f>IF('لیست کل'!T1138="","",'لیست کل'!T1138)</f>
        <v/>
      </c>
    </row>
    <row r="1139" spans="1:20" ht="21" hidden="1">
      <c r="A1139" s="31">
        <f>IF('لیست کل'!A1139="","",'لیست کل'!A1139)</f>
        <v>1136</v>
      </c>
      <c r="B1139" s="31" t="str">
        <f>IF('لیست کل'!B1139="","",'لیست کل'!B1139)</f>
        <v/>
      </c>
      <c r="C1139" s="31" t="str">
        <f>IF('لیست کل'!C1139="","",'لیست کل'!C1139)</f>
        <v/>
      </c>
      <c r="D1139" s="31" t="str">
        <f>IF('لیست کل'!D1139="","",'لیست کل'!D1139)</f>
        <v/>
      </c>
      <c r="E1139" s="31" t="str">
        <f>IF('لیست کل'!E1139="","",'لیست کل'!E1139)</f>
        <v/>
      </c>
      <c r="F1139" s="31" t="str">
        <f>IF('لیست کل'!F1139="","",'لیست کل'!F1139)</f>
        <v/>
      </c>
      <c r="G1139" s="31" t="str">
        <f>IF('لیست کل'!G1139="","",'لیست کل'!G1139)</f>
        <v/>
      </c>
      <c r="H1139" s="31" t="str">
        <f>IF('لیست کل'!H1139="","",'لیست کل'!H1139)</f>
        <v/>
      </c>
      <c r="I1139" s="31" t="str">
        <f>IF('لیست کل'!I1139="","",'لیست کل'!I1139)</f>
        <v/>
      </c>
      <c r="J1139" s="31" t="str">
        <f>IF('لیست کل'!J1139="","",'لیست کل'!J1139)</f>
        <v/>
      </c>
      <c r="K1139" s="31" t="str">
        <f>IF('لیست کل'!K1139="","",'لیست کل'!K1139)</f>
        <v/>
      </c>
      <c r="L1139" s="31" t="str">
        <f>IF('لیست کل'!L1139="","",'لیست کل'!L1139)</f>
        <v/>
      </c>
      <c r="M1139" s="31" t="str">
        <f>IF('لیست کل'!M1139="","",'لیست کل'!M1139)</f>
        <v/>
      </c>
      <c r="N1139" s="31" t="str">
        <f>IF('لیست کل'!N1139="","",'لیست کل'!N1139)</f>
        <v/>
      </c>
      <c r="O1139" s="31" t="str">
        <f>IF('لیست کل'!O1139="","",'لیست کل'!O1139)</f>
        <v/>
      </c>
      <c r="P1139" s="31" t="str">
        <f>IF('لیست کل'!P1139="","",'لیست کل'!P1139)</f>
        <v/>
      </c>
      <c r="Q1139" s="31" t="str">
        <f>IF('لیست کل'!Q1139="","",'لیست کل'!Q1139)</f>
        <v/>
      </c>
      <c r="R1139" s="31" t="str">
        <f>IF('لیست کل'!R1139="","",'لیست کل'!R1139)</f>
        <v/>
      </c>
      <c r="S1139" s="31" t="str">
        <f>IF('لیست کل'!S1139="","",'لیست کل'!S1139)</f>
        <v/>
      </c>
      <c r="T1139" s="88" t="str">
        <f>IF('لیست کل'!T1139="","",'لیست کل'!T1139)</f>
        <v/>
      </c>
    </row>
    <row r="1140" spans="1:20" ht="21" hidden="1">
      <c r="A1140" s="30">
        <f>IF('لیست کل'!A1140="","",'لیست کل'!A1140)</f>
        <v>1137</v>
      </c>
      <c r="B1140" s="30" t="str">
        <f>IF('لیست کل'!B1140="","",'لیست کل'!B1140)</f>
        <v/>
      </c>
      <c r="C1140" s="30" t="str">
        <f>IF('لیست کل'!C1140="","",'لیست کل'!C1140)</f>
        <v/>
      </c>
      <c r="D1140" s="30" t="str">
        <f>IF('لیست کل'!D1140="","",'لیست کل'!D1140)</f>
        <v/>
      </c>
      <c r="E1140" s="30" t="str">
        <f>IF('لیست کل'!E1140="","",'لیست کل'!E1140)</f>
        <v/>
      </c>
      <c r="F1140" s="30" t="str">
        <f>IF('لیست کل'!F1140="","",'لیست کل'!F1140)</f>
        <v/>
      </c>
      <c r="G1140" s="30" t="str">
        <f>IF('لیست کل'!G1140="","",'لیست کل'!G1140)</f>
        <v/>
      </c>
      <c r="H1140" s="30" t="str">
        <f>IF('لیست کل'!H1140="","",'لیست کل'!H1140)</f>
        <v/>
      </c>
      <c r="I1140" s="30" t="str">
        <f>IF('لیست کل'!I1140="","",'لیست کل'!I1140)</f>
        <v/>
      </c>
      <c r="J1140" s="30" t="str">
        <f>IF('لیست کل'!J1140="","",'لیست کل'!J1140)</f>
        <v/>
      </c>
      <c r="K1140" s="30" t="str">
        <f>IF('لیست کل'!K1140="","",'لیست کل'!K1140)</f>
        <v/>
      </c>
      <c r="L1140" s="30" t="str">
        <f>IF('لیست کل'!L1140="","",'لیست کل'!L1140)</f>
        <v/>
      </c>
      <c r="M1140" s="30" t="str">
        <f>IF('لیست کل'!M1140="","",'لیست کل'!M1140)</f>
        <v/>
      </c>
      <c r="N1140" s="30" t="str">
        <f>IF('لیست کل'!N1140="","",'لیست کل'!N1140)</f>
        <v/>
      </c>
      <c r="O1140" s="30" t="str">
        <f>IF('لیست کل'!O1140="","",'لیست کل'!O1140)</f>
        <v/>
      </c>
      <c r="P1140" s="30" t="str">
        <f>IF('لیست کل'!P1140="","",'لیست کل'!P1140)</f>
        <v/>
      </c>
      <c r="Q1140" s="30" t="str">
        <f>IF('لیست کل'!Q1140="","",'لیست کل'!Q1140)</f>
        <v/>
      </c>
      <c r="R1140" s="30" t="str">
        <f>IF('لیست کل'!R1140="","",'لیست کل'!R1140)</f>
        <v/>
      </c>
      <c r="S1140" s="30" t="str">
        <f>IF('لیست کل'!S1140="","",'لیست کل'!S1140)</f>
        <v/>
      </c>
      <c r="T1140" s="87" t="str">
        <f>IF('لیست کل'!T1140="","",'لیست کل'!T1140)</f>
        <v/>
      </c>
    </row>
    <row r="1141" spans="1:20" ht="21" hidden="1">
      <c r="A1141" s="31">
        <f>IF('لیست کل'!A1141="","",'لیست کل'!A1141)</f>
        <v>1138</v>
      </c>
      <c r="B1141" s="31" t="str">
        <f>IF('لیست کل'!B1141="","",'لیست کل'!B1141)</f>
        <v/>
      </c>
      <c r="C1141" s="31" t="str">
        <f>IF('لیست کل'!C1141="","",'لیست کل'!C1141)</f>
        <v/>
      </c>
      <c r="D1141" s="31" t="str">
        <f>IF('لیست کل'!D1141="","",'لیست کل'!D1141)</f>
        <v/>
      </c>
      <c r="E1141" s="31" t="str">
        <f>IF('لیست کل'!E1141="","",'لیست کل'!E1141)</f>
        <v/>
      </c>
      <c r="F1141" s="31" t="str">
        <f>IF('لیست کل'!F1141="","",'لیست کل'!F1141)</f>
        <v/>
      </c>
      <c r="G1141" s="31" t="str">
        <f>IF('لیست کل'!G1141="","",'لیست کل'!G1141)</f>
        <v/>
      </c>
      <c r="H1141" s="31" t="str">
        <f>IF('لیست کل'!H1141="","",'لیست کل'!H1141)</f>
        <v/>
      </c>
      <c r="I1141" s="31" t="str">
        <f>IF('لیست کل'!I1141="","",'لیست کل'!I1141)</f>
        <v/>
      </c>
      <c r="J1141" s="31" t="str">
        <f>IF('لیست کل'!J1141="","",'لیست کل'!J1141)</f>
        <v/>
      </c>
      <c r="K1141" s="31" t="str">
        <f>IF('لیست کل'!K1141="","",'لیست کل'!K1141)</f>
        <v/>
      </c>
      <c r="L1141" s="31" t="str">
        <f>IF('لیست کل'!L1141="","",'لیست کل'!L1141)</f>
        <v/>
      </c>
      <c r="M1141" s="31" t="str">
        <f>IF('لیست کل'!M1141="","",'لیست کل'!M1141)</f>
        <v/>
      </c>
      <c r="N1141" s="31" t="str">
        <f>IF('لیست کل'!N1141="","",'لیست کل'!N1141)</f>
        <v/>
      </c>
      <c r="O1141" s="31" t="str">
        <f>IF('لیست کل'!O1141="","",'لیست کل'!O1141)</f>
        <v/>
      </c>
      <c r="P1141" s="31" t="str">
        <f>IF('لیست کل'!P1141="","",'لیست کل'!P1141)</f>
        <v/>
      </c>
      <c r="Q1141" s="31" t="str">
        <f>IF('لیست کل'!Q1141="","",'لیست کل'!Q1141)</f>
        <v/>
      </c>
      <c r="R1141" s="31" t="str">
        <f>IF('لیست کل'!R1141="","",'لیست کل'!R1141)</f>
        <v/>
      </c>
      <c r="S1141" s="31" t="str">
        <f>IF('لیست کل'!S1141="","",'لیست کل'!S1141)</f>
        <v/>
      </c>
      <c r="T1141" s="88" t="str">
        <f>IF('لیست کل'!T1141="","",'لیست کل'!T1141)</f>
        <v/>
      </c>
    </row>
    <row r="1142" spans="1:20" ht="21" hidden="1">
      <c r="A1142" s="30">
        <f>IF('لیست کل'!A1142="","",'لیست کل'!A1142)</f>
        <v>1139</v>
      </c>
      <c r="B1142" s="30" t="str">
        <f>IF('لیست کل'!B1142="","",'لیست کل'!B1142)</f>
        <v/>
      </c>
      <c r="C1142" s="30" t="str">
        <f>IF('لیست کل'!C1142="","",'لیست کل'!C1142)</f>
        <v/>
      </c>
      <c r="D1142" s="30" t="str">
        <f>IF('لیست کل'!D1142="","",'لیست کل'!D1142)</f>
        <v/>
      </c>
      <c r="E1142" s="30" t="str">
        <f>IF('لیست کل'!E1142="","",'لیست کل'!E1142)</f>
        <v/>
      </c>
      <c r="F1142" s="30" t="str">
        <f>IF('لیست کل'!F1142="","",'لیست کل'!F1142)</f>
        <v/>
      </c>
      <c r="G1142" s="30" t="str">
        <f>IF('لیست کل'!G1142="","",'لیست کل'!G1142)</f>
        <v/>
      </c>
      <c r="H1142" s="30" t="str">
        <f>IF('لیست کل'!H1142="","",'لیست کل'!H1142)</f>
        <v/>
      </c>
      <c r="I1142" s="30" t="str">
        <f>IF('لیست کل'!I1142="","",'لیست کل'!I1142)</f>
        <v/>
      </c>
      <c r="J1142" s="30" t="str">
        <f>IF('لیست کل'!J1142="","",'لیست کل'!J1142)</f>
        <v/>
      </c>
      <c r="K1142" s="30" t="str">
        <f>IF('لیست کل'!K1142="","",'لیست کل'!K1142)</f>
        <v/>
      </c>
      <c r="L1142" s="30" t="str">
        <f>IF('لیست کل'!L1142="","",'لیست کل'!L1142)</f>
        <v/>
      </c>
      <c r="M1142" s="30" t="str">
        <f>IF('لیست کل'!M1142="","",'لیست کل'!M1142)</f>
        <v/>
      </c>
      <c r="N1142" s="30" t="str">
        <f>IF('لیست کل'!N1142="","",'لیست کل'!N1142)</f>
        <v/>
      </c>
      <c r="O1142" s="30" t="str">
        <f>IF('لیست کل'!O1142="","",'لیست کل'!O1142)</f>
        <v/>
      </c>
      <c r="P1142" s="30" t="str">
        <f>IF('لیست کل'!P1142="","",'لیست کل'!P1142)</f>
        <v/>
      </c>
      <c r="Q1142" s="30" t="str">
        <f>IF('لیست کل'!Q1142="","",'لیست کل'!Q1142)</f>
        <v/>
      </c>
      <c r="R1142" s="30" t="str">
        <f>IF('لیست کل'!R1142="","",'لیست کل'!R1142)</f>
        <v/>
      </c>
      <c r="S1142" s="30" t="str">
        <f>IF('لیست کل'!S1142="","",'لیست کل'!S1142)</f>
        <v/>
      </c>
      <c r="T1142" s="87" t="str">
        <f>IF('لیست کل'!T1142="","",'لیست کل'!T1142)</f>
        <v/>
      </c>
    </row>
    <row r="1143" spans="1:20" ht="21" hidden="1">
      <c r="A1143" s="31">
        <f>IF('لیست کل'!A1143="","",'لیست کل'!A1143)</f>
        <v>1140</v>
      </c>
      <c r="B1143" s="31" t="str">
        <f>IF('لیست کل'!B1143="","",'لیست کل'!B1143)</f>
        <v/>
      </c>
      <c r="C1143" s="31" t="str">
        <f>IF('لیست کل'!C1143="","",'لیست کل'!C1143)</f>
        <v/>
      </c>
      <c r="D1143" s="31" t="str">
        <f>IF('لیست کل'!D1143="","",'لیست کل'!D1143)</f>
        <v/>
      </c>
      <c r="E1143" s="31" t="str">
        <f>IF('لیست کل'!E1143="","",'لیست کل'!E1143)</f>
        <v/>
      </c>
      <c r="F1143" s="31" t="str">
        <f>IF('لیست کل'!F1143="","",'لیست کل'!F1143)</f>
        <v/>
      </c>
      <c r="G1143" s="31" t="str">
        <f>IF('لیست کل'!G1143="","",'لیست کل'!G1143)</f>
        <v/>
      </c>
      <c r="H1143" s="31" t="str">
        <f>IF('لیست کل'!H1143="","",'لیست کل'!H1143)</f>
        <v/>
      </c>
      <c r="I1143" s="31" t="str">
        <f>IF('لیست کل'!I1143="","",'لیست کل'!I1143)</f>
        <v/>
      </c>
      <c r="J1143" s="31" t="str">
        <f>IF('لیست کل'!J1143="","",'لیست کل'!J1143)</f>
        <v/>
      </c>
      <c r="K1143" s="31" t="str">
        <f>IF('لیست کل'!K1143="","",'لیست کل'!K1143)</f>
        <v/>
      </c>
      <c r="L1143" s="31" t="str">
        <f>IF('لیست کل'!L1143="","",'لیست کل'!L1143)</f>
        <v/>
      </c>
      <c r="M1143" s="31" t="str">
        <f>IF('لیست کل'!M1143="","",'لیست کل'!M1143)</f>
        <v/>
      </c>
      <c r="N1143" s="31" t="str">
        <f>IF('لیست کل'!N1143="","",'لیست کل'!N1143)</f>
        <v/>
      </c>
      <c r="O1143" s="31" t="str">
        <f>IF('لیست کل'!O1143="","",'لیست کل'!O1143)</f>
        <v/>
      </c>
      <c r="P1143" s="31" t="str">
        <f>IF('لیست کل'!P1143="","",'لیست کل'!P1143)</f>
        <v/>
      </c>
      <c r="Q1143" s="31" t="str">
        <f>IF('لیست کل'!Q1143="","",'لیست کل'!Q1143)</f>
        <v/>
      </c>
      <c r="R1143" s="31" t="str">
        <f>IF('لیست کل'!R1143="","",'لیست کل'!R1143)</f>
        <v/>
      </c>
      <c r="S1143" s="31" t="str">
        <f>IF('لیست کل'!S1143="","",'لیست کل'!S1143)</f>
        <v/>
      </c>
      <c r="T1143" s="88" t="str">
        <f>IF('لیست کل'!T1143="","",'لیست کل'!T1143)</f>
        <v/>
      </c>
    </row>
    <row r="1144" spans="1:20" ht="21" hidden="1">
      <c r="A1144" s="30">
        <f>IF('لیست کل'!A1144="","",'لیست کل'!A1144)</f>
        <v>1141</v>
      </c>
      <c r="B1144" s="30" t="str">
        <f>IF('لیست کل'!B1144="","",'لیست کل'!B1144)</f>
        <v/>
      </c>
      <c r="C1144" s="30" t="str">
        <f>IF('لیست کل'!C1144="","",'لیست کل'!C1144)</f>
        <v/>
      </c>
      <c r="D1144" s="30" t="str">
        <f>IF('لیست کل'!D1144="","",'لیست کل'!D1144)</f>
        <v/>
      </c>
      <c r="E1144" s="30" t="str">
        <f>IF('لیست کل'!E1144="","",'لیست کل'!E1144)</f>
        <v/>
      </c>
      <c r="F1144" s="30" t="str">
        <f>IF('لیست کل'!F1144="","",'لیست کل'!F1144)</f>
        <v/>
      </c>
      <c r="G1144" s="30" t="str">
        <f>IF('لیست کل'!G1144="","",'لیست کل'!G1144)</f>
        <v/>
      </c>
      <c r="H1144" s="30" t="str">
        <f>IF('لیست کل'!H1144="","",'لیست کل'!H1144)</f>
        <v/>
      </c>
      <c r="I1144" s="30" t="str">
        <f>IF('لیست کل'!I1144="","",'لیست کل'!I1144)</f>
        <v/>
      </c>
      <c r="J1144" s="30" t="str">
        <f>IF('لیست کل'!J1144="","",'لیست کل'!J1144)</f>
        <v/>
      </c>
      <c r="K1144" s="30" t="str">
        <f>IF('لیست کل'!K1144="","",'لیست کل'!K1144)</f>
        <v/>
      </c>
      <c r="L1144" s="30" t="str">
        <f>IF('لیست کل'!L1144="","",'لیست کل'!L1144)</f>
        <v/>
      </c>
      <c r="M1144" s="30" t="str">
        <f>IF('لیست کل'!M1144="","",'لیست کل'!M1144)</f>
        <v/>
      </c>
      <c r="N1144" s="30" t="str">
        <f>IF('لیست کل'!N1144="","",'لیست کل'!N1144)</f>
        <v/>
      </c>
      <c r="O1144" s="30" t="str">
        <f>IF('لیست کل'!O1144="","",'لیست کل'!O1144)</f>
        <v/>
      </c>
      <c r="P1144" s="30" t="str">
        <f>IF('لیست کل'!P1144="","",'لیست کل'!P1144)</f>
        <v/>
      </c>
      <c r="Q1144" s="30" t="str">
        <f>IF('لیست کل'!Q1144="","",'لیست کل'!Q1144)</f>
        <v/>
      </c>
      <c r="R1144" s="30" t="str">
        <f>IF('لیست کل'!R1144="","",'لیست کل'!R1144)</f>
        <v/>
      </c>
      <c r="S1144" s="30" t="str">
        <f>IF('لیست کل'!S1144="","",'لیست کل'!S1144)</f>
        <v/>
      </c>
      <c r="T1144" s="87" t="str">
        <f>IF('لیست کل'!T1144="","",'لیست کل'!T1144)</f>
        <v/>
      </c>
    </row>
    <row r="1145" spans="1:20" ht="21" hidden="1">
      <c r="A1145" s="31">
        <f>IF('لیست کل'!A1145="","",'لیست کل'!A1145)</f>
        <v>1142</v>
      </c>
      <c r="B1145" s="31" t="str">
        <f>IF('لیست کل'!B1145="","",'لیست کل'!B1145)</f>
        <v/>
      </c>
      <c r="C1145" s="31" t="str">
        <f>IF('لیست کل'!C1145="","",'لیست کل'!C1145)</f>
        <v/>
      </c>
      <c r="D1145" s="31" t="str">
        <f>IF('لیست کل'!D1145="","",'لیست کل'!D1145)</f>
        <v/>
      </c>
      <c r="E1145" s="31" t="str">
        <f>IF('لیست کل'!E1145="","",'لیست کل'!E1145)</f>
        <v/>
      </c>
      <c r="F1145" s="31" t="str">
        <f>IF('لیست کل'!F1145="","",'لیست کل'!F1145)</f>
        <v/>
      </c>
      <c r="G1145" s="31" t="str">
        <f>IF('لیست کل'!G1145="","",'لیست کل'!G1145)</f>
        <v/>
      </c>
      <c r="H1145" s="31" t="str">
        <f>IF('لیست کل'!H1145="","",'لیست کل'!H1145)</f>
        <v/>
      </c>
      <c r="I1145" s="31" t="str">
        <f>IF('لیست کل'!I1145="","",'لیست کل'!I1145)</f>
        <v/>
      </c>
      <c r="J1145" s="31" t="str">
        <f>IF('لیست کل'!J1145="","",'لیست کل'!J1145)</f>
        <v/>
      </c>
      <c r="K1145" s="31" t="str">
        <f>IF('لیست کل'!K1145="","",'لیست کل'!K1145)</f>
        <v/>
      </c>
      <c r="L1145" s="31" t="str">
        <f>IF('لیست کل'!L1145="","",'لیست کل'!L1145)</f>
        <v/>
      </c>
      <c r="M1145" s="31" t="str">
        <f>IF('لیست کل'!M1145="","",'لیست کل'!M1145)</f>
        <v/>
      </c>
      <c r="N1145" s="31" t="str">
        <f>IF('لیست کل'!N1145="","",'لیست کل'!N1145)</f>
        <v/>
      </c>
      <c r="O1145" s="31" t="str">
        <f>IF('لیست کل'!O1145="","",'لیست کل'!O1145)</f>
        <v/>
      </c>
      <c r="P1145" s="31" t="str">
        <f>IF('لیست کل'!P1145="","",'لیست کل'!P1145)</f>
        <v/>
      </c>
      <c r="Q1145" s="31" t="str">
        <f>IF('لیست کل'!Q1145="","",'لیست کل'!Q1145)</f>
        <v/>
      </c>
      <c r="R1145" s="31" t="str">
        <f>IF('لیست کل'!R1145="","",'لیست کل'!R1145)</f>
        <v/>
      </c>
      <c r="S1145" s="31" t="str">
        <f>IF('لیست کل'!S1145="","",'لیست کل'!S1145)</f>
        <v/>
      </c>
      <c r="T1145" s="88" t="str">
        <f>IF('لیست کل'!T1145="","",'لیست کل'!T1145)</f>
        <v/>
      </c>
    </row>
    <row r="1146" spans="1:20" ht="21" hidden="1">
      <c r="A1146" s="30">
        <f>IF('لیست کل'!A1146="","",'لیست کل'!A1146)</f>
        <v>1143</v>
      </c>
      <c r="B1146" s="30" t="str">
        <f>IF('لیست کل'!B1146="","",'لیست کل'!B1146)</f>
        <v/>
      </c>
      <c r="C1146" s="30" t="str">
        <f>IF('لیست کل'!C1146="","",'لیست کل'!C1146)</f>
        <v/>
      </c>
      <c r="D1146" s="30" t="str">
        <f>IF('لیست کل'!D1146="","",'لیست کل'!D1146)</f>
        <v/>
      </c>
      <c r="E1146" s="30" t="str">
        <f>IF('لیست کل'!E1146="","",'لیست کل'!E1146)</f>
        <v/>
      </c>
      <c r="F1146" s="30" t="str">
        <f>IF('لیست کل'!F1146="","",'لیست کل'!F1146)</f>
        <v/>
      </c>
      <c r="G1146" s="30" t="str">
        <f>IF('لیست کل'!G1146="","",'لیست کل'!G1146)</f>
        <v/>
      </c>
      <c r="H1146" s="30" t="str">
        <f>IF('لیست کل'!H1146="","",'لیست کل'!H1146)</f>
        <v/>
      </c>
      <c r="I1146" s="30" t="str">
        <f>IF('لیست کل'!I1146="","",'لیست کل'!I1146)</f>
        <v/>
      </c>
      <c r="J1146" s="30" t="str">
        <f>IF('لیست کل'!J1146="","",'لیست کل'!J1146)</f>
        <v/>
      </c>
      <c r="K1146" s="30" t="str">
        <f>IF('لیست کل'!K1146="","",'لیست کل'!K1146)</f>
        <v/>
      </c>
      <c r="L1146" s="30" t="str">
        <f>IF('لیست کل'!L1146="","",'لیست کل'!L1146)</f>
        <v/>
      </c>
      <c r="M1146" s="30" t="str">
        <f>IF('لیست کل'!M1146="","",'لیست کل'!M1146)</f>
        <v/>
      </c>
      <c r="N1146" s="30" t="str">
        <f>IF('لیست کل'!N1146="","",'لیست کل'!N1146)</f>
        <v/>
      </c>
      <c r="O1146" s="30" t="str">
        <f>IF('لیست کل'!O1146="","",'لیست کل'!O1146)</f>
        <v/>
      </c>
      <c r="P1146" s="30" t="str">
        <f>IF('لیست کل'!P1146="","",'لیست کل'!P1146)</f>
        <v/>
      </c>
      <c r="Q1146" s="30" t="str">
        <f>IF('لیست کل'!Q1146="","",'لیست کل'!Q1146)</f>
        <v/>
      </c>
      <c r="R1146" s="30" t="str">
        <f>IF('لیست کل'!R1146="","",'لیست کل'!R1146)</f>
        <v/>
      </c>
      <c r="S1146" s="30" t="str">
        <f>IF('لیست کل'!S1146="","",'لیست کل'!S1146)</f>
        <v/>
      </c>
      <c r="T1146" s="87" t="str">
        <f>IF('لیست کل'!T1146="","",'لیست کل'!T1146)</f>
        <v/>
      </c>
    </row>
    <row r="1147" spans="1:20" ht="21" hidden="1">
      <c r="A1147" s="31">
        <f>IF('لیست کل'!A1147="","",'لیست کل'!A1147)</f>
        <v>1144</v>
      </c>
      <c r="B1147" s="31" t="str">
        <f>IF('لیست کل'!B1147="","",'لیست کل'!B1147)</f>
        <v/>
      </c>
      <c r="C1147" s="31" t="str">
        <f>IF('لیست کل'!C1147="","",'لیست کل'!C1147)</f>
        <v/>
      </c>
      <c r="D1147" s="31" t="str">
        <f>IF('لیست کل'!D1147="","",'لیست کل'!D1147)</f>
        <v/>
      </c>
      <c r="E1147" s="31" t="str">
        <f>IF('لیست کل'!E1147="","",'لیست کل'!E1147)</f>
        <v/>
      </c>
      <c r="F1147" s="31" t="str">
        <f>IF('لیست کل'!F1147="","",'لیست کل'!F1147)</f>
        <v/>
      </c>
      <c r="G1147" s="31" t="str">
        <f>IF('لیست کل'!G1147="","",'لیست کل'!G1147)</f>
        <v/>
      </c>
      <c r="H1147" s="31" t="str">
        <f>IF('لیست کل'!H1147="","",'لیست کل'!H1147)</f>
        <v/>
      </c>
      <c r="I1147" s="31" t="str">
        <f>IF('لیست کل'!I1147="","",'لیست کل'!I1147)</f>
        <v/>
      </c>
      <c r="J1147" s="31" t="str">
        <f>IF('لیست کل'!J1147="","",'لیست کل'!J1147)</f>
        <v/>
      </c>
      <c r="K1147" s="31" t="str">
        <f>IF('لیست کل'!K1147="","",'لیست کل'!K1147)</f>
        <v/>
      </c>
      <c r="L1147" s="31" t="str">
        <f>IF('لیست کل'!L1147="","",'لیست کل'!L1147)</f>
        <v/>
      </c>
      <c r="M1147" s="31" t="str">
        <f>IF('لیست کل'!M1147="","",'لیست کل'!M1147)</f>
        <v/>
      </c>
      <c r="N1147" s="31" t="str">
        <f>IF('لیست کل'!N1147="","",'لیست کل'!N1147)</f>
        <v/>
      </c>
      <c r="O1147" s="31" t="str">
        <f>IF('لیست کل'!O1147="","",'لیست کل'!O1147)</f>
        <v/>
      </c>
      <c r="P1147" s="31" t="str">
        <f>IF('لیست کل'!P1147="","",'لیست کل'!P1147)</f>
        <v/>
      </c>
      <c r="Q1147" s="31" t="str">
        <f>IF('لیست کل'!Q1147="","",'لیست کل'!Q1147)</f>
        <v/>
      </c>
      <c r="R1147" s="31" t="str">
        <f>IF('لیست کل'!R1147="","",'لیست کل'!R1147)</f>
        <v/>
      </c>
      <c r="S1147" s="31" t="str">
        <f>IF('لیست کل'!S1147="","",'لیست کل'!S1147)</f>
        <v/>
      </c>
      <c r="T1147" s="88" t="str">
        <f>IF('لیست کل'!T1147="","",'لیست کل'!T1147)</f>
        <v/>
      </c>
    </row>
    <row r="1148" spans="1:20" ht="21" hidden="1">
      <c r="A1148" s="30">
        <f>IF('لیست کل'!A1148="","",'لیست کل'!A1148)</f>
        <v>1145</v>
      </c>
      <c r="B1148" s="30" t="str">
        <f>IF('لیست کل'!B1148="","",'لیست کل'!B1148)</f>
        <v/>
      </c>
      <c r="C1148" s="30" t="str">
        <f>IF('لیست کل'!C1148="","",'لیست کل'!C1148)</f>
        <v/>
      </c>
      <c r="D1148" s="30" t="str">
        <f>IF('لیست کل'!D1148="","",'لیست کل'!D1148)</f>
        <v/>
      </c>
      <c r="E1148" s="30" t="str">
        <f>IF('لیست کل'!E1148="","",'لیست کل'!E1148)</f>
        <v/>
      </c>
      <c r="F1148" s="30" t="str">
        <f>IF('لیست کل'!F1148="","",'لیست کل'!F1148)</f>
        <v/>
      </c>
      <c r="G1148" s="30" t="str">
        <f>IF('لیست کل'!G1148="","",'لیست کل'!G1148)</f>
        <v/>
      </c>
      <c r="H1148" s="30" t="str">
        <f>IF('لیست کل'!H1148="","",'لیست کل'!H1148)</f>
        <v/>
      </c>
      <c r="I1148" s="30" t="str">
        <f>IF('لیست کل'!I1148="","",'لیست کل'!I1148)</f>
        <v/>
      </c>
      <c r="J1148" s="30" t="str">
        <f>IF('لیست کل'!J1148="","",'لیست کل'!J1148)</f>
        <v/>
      </c>
      <c r="K1148" s="30" t="str">
        <f>IF('لیست کل'!K1148="","",'لیست کل'!K1148)</f>
        <v/>
      </c>
      <c r="L1148" s="30" t="str">
        <f>IF('لیست کل'!L1148="","",'لیست کل'!L1148)</f>
        <v/>
      </c>
      <c r="M1148" s="30" t="str">
        <f>IF('لیست کل'!M1148="","",'لیست کل'!M1148)</f>
        <v/>
      </c>
      <c r="N1148" s="30" t="str">
        <f>IF('لیست کل'!N1148="","",'لیست کل'!N1148)</f>
        <v/>
      </c>
      <c r="O1148" s="30" t="str">
        <f>IF('لیست کل'!O1148="","",'لیست کل'!O1148)</f>
        <v/>
      </c>
      <c r="P1148" s="30" t="str">
        <f>IF('لیست کل'!P1148="","",'لیست کل'!P1148)</f>
        <v/>
      </c>
      <c r="Q1148" s="30" t="str">
        <f>IF('لیست کل'!Q1148="","",'لیست کل'!Q1148)</f>
        <v/>
      </c>
      <c r="R1148" s="30" t="str">
        <f>IF('لیست کل'!R1148="","",'لیست کل'!R1148)</f>
        <v/>
      </c>
      <c r="S1148" s="30" t="str">
        <f>IF('لیست کل'!S1148="","",'لیست کل'!S1148)</f>
        <v/>
      </c>
      <c r="T1148" s="87" t="str">
        <f>IF('لیست کل'!T1148="","",'لیست کل'!T1148)</f>
        <v/>
      </c>
    </row>
    <row r="1149" spans="1:20" ht="21" hidden="1">
      <c r="A1149" s="31">
        <f>IF('لیست کل'!A1149="","",'لیست کل'!A1149)</f>
        <v>1146</v>
      </c>
      <c r="B1149" s="31" t="str">
        <f>IF('لیست کل'!B1149="","",'لیست کل'!B1149)</f>
        <v/>
      </c>
      <c r="C1149" s="31" t="str">
        <f>IF('لیست کل'!C1149="","",'لیست کل'!C1149)</f>
        <v/>
      </c>
      <c r="D1149" s="31" t="str">
        <f>IF('لیست کل'!D1149="","",'لیست کل'!D1149)</f>
        <v/>
      </c>
      <c r="E1149" s="31" t="str">
        <f>IF('لیست کل'!E1149="","",'لیست کل'!E1149)</f>
        <v/>
      </c>
      <c r="F1149" s="31" t="str">
        <f>IF('لیست کل'!F1149="","",'لیست کل'!F1149)</f>
        <v/>
      </c>
      <c r="G1149" s="31" t="str">
        <f>IF('لیست کل'!G1149="","",'لیست کل'!G1149)</f>
        <v/>
      </c>
      <c r="H1149" s="31" t="str">
        <f>IF('لیست کل'!H1149="","",'لیست کل'!H1149)</f>
        <v/>
      </c>
      <c r="I1149" s="31" t="str">
        <f>IF('لیست کل'!I1149="","",'لیست کل'!I1149)</f>
        <v/>
      </c>
      <c r="J1149" s="31" t="str">
        <f>IF('لیست کل'!J1149="","",'لیست کل'!J1149)</f>
        <v/>
      </c>
      <c r="K1149" s="31" t="str">
        <f>IF('لیست کل'!K1149="","",'لیست کل'!K1149)</f>
        <v/>
      </c>
      <c r="L1149" s="31" t="str">
        <f>IF('لیست کل'!L1149="","",'لیست کل'!L1149)</f>
        <v/>
      </c>
      <c r="M1149" s="31" t="str">
        <f>IF('لیست کل'!M1149="","",'لیست کل'!M1149)</f>
        <v/>
      </c>
      <c r="N1149" s="31" t="str">
        <f>IF('لیست کل'!N1149="","",'لیست کل'!N1149)</f>
        <v/>
      </c>
      <c r="O1149" s="31" t="str">
        <f>IF('لیست کل'!O1149="","",'لیست کل'!O1149)</f>
        <v/>
      </c>
      <c r="P1149" s="31" t="str">
        <f>IF('لیست کل'!P1149="","",'لیست کل'!P1149)</f>
        <v/>
      </c>
      <c r="Q1149" s="31" t="str">
        <f>IF('لیست کل'!Q1149="","",'لیست کل'!Q1149)</f>
        <v/>
      </c>
      <c r="R1149" s="31" t="str">
        <f>IF('لیست کل'!R1149="","",'لیست کل'!R1149)</f>
        <v/>
      </c>
      <c r="S1149" s="31" t="str">
        <f>IF('لیست کل'!S1149="","",'لیست کل'!S1149)</f>
        <v/>
      </c>
      <c r="T1149" s="88" t="str">
        <f>IF('لیست کل'!T1149="","",'لیست کل'!T1149)</f>
        <v/>
      </c>
    </row>
    <row r="1150" spans="1:20" ht="21" hidden="1">
      <c r="A1150" s="30">
        <f>IF('لیست کل'!A1150="","",'لیست کل'!A1150)</f>
        <v>1147</v>
      </c>
      <c r="B1150" s="30" t="str">
        <f>IF('لیست کل'!B1150="","",'لیست کل'!B1150)</f>
        <v/>
      </c>
      <c r="C1150" s="30" t="str">
        <f>IF('لیست کل'!C1150="","",'لیست کل'!C1150)</f>
        <v/>
      </c>
      <c r="D1150" s="30" t="str">
        <f>IF('لیست کل'!D1150="","",'لیست کل'!D1150)</f>
        <v/>
      </c>
      <c r="E1150" s="30" t="str">
        <f>IF('لیست کل'!E1150="","",'لیست کل'!E1150)</f>
        <v/>
      </c>
      <c r="F1150" s="30" t="str">
        <f>IF('لیست کل'!F1150="","",'لیست کل'!F1150)</f>
        <v/>
      </c>
      <c r="G1150" s="30" t="str">
        <f>IF('لیست کل'!G1150="","",'لیست کل'!G1150)</f>
        <v/>
      </c>
      <c r="H1150" s="30" t="str">
        <f>IF('لیست کل'!H1150="","",'لیست کل'!H1150)</f>
        <v/>
      </c>
      <c r="I1150" s="30" t="str">
        <f>IF('لیست کل'!I1150="","",'لیست کل'!I1150)</f>
        <v/>
      </c>
      <c r="J1150" s="30" t="str">
        <f>IF('لیست کل'!J1150="","",'لیست کل'!J1150)</f>
        <v/>
      </c>
      <c r="K1150" s="30" t="str">
        <f>IF('لیست کل'!K1150="","",'لیست کل'!K1150)</f>
        <v/>
      </c>
      <c r="L1150" s="30" t="str">
        <f>IF('لیست کل'!L1150="","",'لیست کل'!L1150)</f>
        <v/>
      </c>
      <c r="M1150" s="30" t="str">
        <f>IF('لیست کل'!M1150="","",'لیست کل'!M1150)</f>
        <v/>
      </c>
      <c r="N1150" s="30" t="str">
        <f>IF('لیست کل'!N1150="","",'لیست کل'!N1150)</f>
        <v/>
      </c>
      <c r="O1150" s="30" t="str">
        <f>IF('لیست کل'!O1150="","",'لیست کل'!O1150)</f>
        <v/>
      </c>
      <c r="P1150" s="30" t="str">
        <f>IF('لیست کل'!P1150="","",'لیست کل'!P1150)</f>
        <v/>
      </c>
      <c r="Q1150" s="30" t="str">
        <f>IF('لیست کل'!Q1150="","",'لیست کل'!Q1150)</f>
        <v/>
      </c>
      <c r="R1150" s="30" t="str">
        <f>IF('لیست کل'!R1150="","",'لیست کل'!R1150)</f>
        <v/>
      </c>
      <c r="S1150" s="30" t="str">
        <f>IF('لیست کل'!S1150="","",'لیست کل'!S1150)</f>
        <v/>
      </c>
      <c r="T1150" s="87" t="str">
        <f>IF('لیست کل'!T1150="","",'لیست کل'!T1150)</f>
        <v/>
      </c>
    </row>
    <row r="1151" spans="1:20" ht="21" hidden="1">
      <c r="A1151" s="31">
        <f>IF('لیست کل'!A1151="","",'لیست کل'!A1151)</f>
        <v>1148</v>
      </c>
      <c r="B1151" s="31" t="str">
        <f>IF('لیست کل'!B1151="","",'لیست کل'!B1151)</f>
        <v/>
      </c>
      <c r="C1151" s="31" t="str">
        <f>IF('لیست کل'!C1151="","",'لیست کل'!C1151)</f>
        <v/>
      </c>
      <c r="D1151" s="31" t="str">
        <f>IF('لیست کل'!D1151="","",'لیست کل'!D1151)</f>
        <v/>
      </c>
      <c r="E1151" s="31" t="str">
        <f>IF('لیست کل'!E1151="","",'لیست کل'!E1151)</f>
        <v/>
      </c>
      <c r="F1151" s="31" t="str">
        <f>IF('لیست کل'!F1151="","",'لیست کل'!F1151)</f>
        <v/>
      </c>
      <c r="G1151" s="31" t="str">
        <f>IF('لیست کل'!G1151="","",'لیست کل'!G1151)</f>
        <v/>
      </c>
      <c r="H1151" s="31" t="str">
        <f>IF('لیست کل'!H1151="","",'لیست کل'!H1151)</f>
        <v/>
      </c>
      <c r="I1151" s="31" t="str">
        <f>IF('لیست کل'!I1151="","",'لیست کل'!I1151)</f>
        <v/>
      </c>
      <c r="J1151" s="31" t="str">
        <f>IF('لیست کل'!J1151="","",'لیست کل'!J1151)</f>
        <v/>
      </c>
      <c r="K1151" s="31" t="str">
        <f>IF('لیست کل'!K1151="","",'لیست کل'!K1151)</f>
        <v/>
      </c>
      <c r="L1151" s="31" t="str">
        <f>IF('لیست کل'!L1151="","",'لیست کل'!L1151)</f>
        <v/>
      </c>
      <c r="M1151" s="31" t="str">
        <f>IF('لیست کل'!M1151="","",'لیست کل'!M1151)</f>
        <v/>
      </c>
      <c r="N1151" s="31" t="str">
        <f>IF('لیست کل'!N1151="","",'لیست کل'!N1151)</f>
        <v/>
      </c>
      <c r="O1151" s="31" t="str">
        <f>IF('لیست کل'!O1151="","",'لیست کل'!O1151)</f>
        <v/>
      </c>
      <c r="P1151" s="31" t="str">
        <f>IF('لیست کل'!P1151="","",'لیست کل'!P1151)</f>
        <v/>
      </c>
      <c r="Q1151" s="31" t="str">
        <f>IF('لیست کل'!Q1151="","",'لیست کل'!Q1151)</f>
        <v/>
      </c>
      <c r="R1151" s="31" t="str">
        <f>IF('لیست کل'!R1151="","",'لیست کل'!R1151)</f>
        <v/>
      </c>
      <c r="S1151" s="31" t="str">
        <f>IF('لیست کل'!S1151="","",'لیست کل'!S1151)</f>
        <v/>
      </c>
      <c r="T1151" s="88" t="str">
        <f>IF('لیست کل'!T1151="","",'لیست کل'!T1151)</f>
        <v/>
      </c>
    </row>
    <row r="1152" spans="1:20" ht="21" hidden="1">
      <c r="A1152" s="30">
        <f>IF('لیست کل'!A1152="","",'لیست کل'!A1152)</f>
        <v>1149</v>
      </c>
      <c r="B1152" s="30" t="str">
        <f>IF('لیست کل'!B1152="","",'لیست کل'!B1152)</f>
        <v/>
      </c>
      <c r="C1152" s="30" t="str">
        <f>IF('لیست کل'!C1152="","",'لیست کل'!C1152)</f>
        <v/>
      </c>
      <c r="D1152" s="30" t="str">
        <f>IF('لیست کل'!D1152="","",'لیست کل'!D1152)</f>
        <v/>
      </c>
      <c r="E1152" s="30" t="str">
        <f>IF('لیست کل'!E1152="","",'لیست کل'!E1152)</f>
        <v/>
      </c>
      <c r="F1152" s="30" t="str">
        <f>IF('لیست کل'!F1152="","",'لیست کل'!F1152)</f>
        <v/>
      </c>
      <c r="G1152" s="30" t="str">
        <f>IF('لیست کل'!G1152="","",'لیست کل'!G1152)</f>
        <v/>
      </c>
      <c r="H1152" s="30" t="str">
        <f>IF('لیست کل'!H1152="","",'لیست کل'!H1152)</f>
        <v/>
      </c>
      <c r="I1152" s="30" t="str">
        <f>IF('لیست کل'!I1152="","",'لیست کل'!I1152)</f>
        <v/>
      </c>
      <c r="J1152" s="30" t="str">
        <f>IF('لیست کل'!J1152="","",'لیست کل'!J1152)</f>
        <v/>
      </c>
      <c r="K1152" s="30" t="str">
        <f>IF('لیست کل'!K1152="","",'لیست کل'!K1152)</f>
        <v/>
      </c>
      <c r="L1152" s="30" t="str">
        <f>IF('لیست کل'!L1152="","",'لیست کل'!L1152)</f>
        <v/>
      </c>
      <c r="M1152" s="30" t="str">
        <f>IF('لیست کل'!M1152="","",'لیست کل'!M1152)</f>
        <v/>
      </c>
      <c r="N1152" s="30" t="str">
        <f>IF('لیست کل'!N1152="","",'لیست کل'!N1152)</f>
        <v/>
      </c>
      <c r="O1152" s="30" t="str">
        <f>IF('لیست کل'!O1152="","",'لیست کل'!O1152)</f>
        <v/>
      </c>
      <c r="P1152" s="30" t="str">
        <f>IF('لیست کل'!P1152="","",'لیست کل'!P1152)</f>
        <v/>
      </c>
      <c r="Q1152" s="30" t="str">
        <f>IF('لیست کل'!Q1152="","",'لیست کل'!Q1152)</f>
        <v/>
      </c>
      <c r="R1152" s="30" t="str">
        <f>IF('لیست کل'!R1152="","",'لیست کل'!R1152)</f>
        <v/>
      </c>
      <c r="S1152" s="30" t="str">
        <f>IF('لیست کل'!S1152="","",'لیست کل'!S1152)</f>
        <v/>
      </c>
      <c r="T1152" s="87" t="str">
        <f>IF('لیست کل'!T1152="","",'لیست کل'!T1152)</f>
        <v/>
      </c>
    </row>
    <row r="1153" spans="1:20" ht="21" hidden="1">
      <c r="A1153" s="31">
        <f>IF('لیست کل'!A1153="","",'لیست کل'!A1153)</f>
        <v>1150</v>
      </c>
      <c r="B1153" s="31" t="str">
        <f>IF('لیست کل'!B1153="","",'لیست کل'!B1153)</f>
        <v/>
      </c>
      <c r="C1153" s="31" t="str">
        <f>IF('لیست کل'!C1153="","",'لیست کل'!C1153)</f>
        <v/>
      </c>
      <c r="D1153" s="31" t="str">
        <f>IF('لیست کل'!D1153="","",'لیست کل'!D1153)</f>
        <v/>
      </c>
      <c r="E1153" s="31" t="str">
        <f>IF('لیست کل'!E1153="","",'لیست کل'!E1153)</f>
        <v/>
      </c>
      <c r="F1153" s="31" t="str">
        <f>IF('لیست کل'!F1153="","",'لیست کل'!F1153)</f>
        <v/>
      </c>
      <c r="G1153" s="31" t="str">
        <f>IF('لیست کل'!G1153="","",'لیست کل'!G1153)</f>
        <v/>
      </c>
      <c r="H1153" s="31" t="str">
        <f>IF('لیست کل'!H1153="","",'لیست کل'!H1153)</f>
        <v/>
      </c>
      <c r="I1153" s="31" t="str">
        <f>IF('لیست کل'!I1153="","",'لیست کل'!I1153)</f>
        <v/>
      </c>
      <c r="J1153" s="31" t="str">
        <f>IF('لیست کل'!J1153="","",'لیست کل'!J1153)</f>
        <v/>
      </c>
      <c r="K1153" s="31" t="str">
        <f>IF('لیست کل'!K1153="","",'لیست کل'!K1153)</f>
        <v/>
      </c>
      <c r="L1153" s="31" t="str">
        <f>IF('لیست کل'!L1153="","",'لیست کل'!L1153)</f>
        <v/>
      </c>
      <c r="M1153" s="31" t="str">
        <f>IF('لیست کل'!M1153="","",'لیست کل'!M1153)</f>
        <v/>
      </c>
      <c r="N1153" s="31" t="str">
        <f>IF('لیست کل'!N1153="","",'لیست کل'!N1153)</f>
        <v/>
      </c>
      <c r="O1153" s="31" t="str">
        <f>IF('لیست کل'!O1153="","",'لیست کل'!O1153)</f>
        <v/>
      </c>
      <c r="P1153" s="31" t="str">
        <f>IF('لیست کل'!P1153="","",'لیست کل'!P1153)</f>
        <v/>
      </c>
      <c r="Q1153" s="31" t="str">
        <f>IF('لیست کل'!Q1153="","",'لیست کل'!Q1153)</f>
        <v/>
      </c>
      <c r="R1153" s="31" t="str">
        <f>IF('لیست کل'!R1153="","",'لیست کل'!R1153)</f>
        <v/>
      </c>
      <c r="S1153" s="31" t="str">
        <f>IF('لیست کل'!S1153="","",'لیست کل'!S1153)</f>
        <v/>
      </c>
      <c r="T1153" s="88" t="str">
        <f>IF('لیست کل'!T1153="","",'لیست کل'!T1153)</f>
        <v/>
      </c>
    </row>
    <row r="1154" spans="1:20" ht="21" hidden="1">
      <c r="A1154" s="30">
        <f>IF('لیست کل'!A1154="","",'لیست کل'!A1154)</f>
        <v>1151</v>
      </c>
      <c r="B1154" s="30" t="str">
        <f>IF('لیست کل'!B1154="","",'لیست کل'!B1154)</f>
        <v/>
      </c>
      <c r="C1154" s="30" t="str">
        <f>IF('لیست کل'!C1154="","",'لیست کل'!C1154)</f>
        <v/>
      </c>
      <c r="D1154" s="30" t="str">
        <f>IF('لیست کل'!D1154="","",'لیست کل'!D1154)</f>
        <v/>
      </c>
      <c r="E1154" s="30" t="str">
        <f>IF('لیست کل'!E1154="","",'لیست کل'!E1154)</f>
        <v/>
      </c>
      <c r="F1154" s="30" t="str">
        <f>IF('لیست کل'!F1154="","",'لیست کل'!F1154)</f>
        <v/>
      </c>
      <c r="G1154" s="30" t="str">
        <f>IF('لیست کل'!G1154="","",'لیست کل'!G1154)</f>
        <v/>
      </c>
      <c r="H1154" s="30" t="str">
        <f>IF('لیست کل'!H1154="","",'لیست کل'!H1154)</f>
        <v/>
      </c>
      <c r="I1154" s="30" t="str">
        <f>IF('لیست کل'!I1154="","",'لیست کل'!I1154)</f>
        <v/>
      </c>
      <c r="J1154" s="30" t="str">
        <f>IF('لیست کل'!J1154="","",'لیست کل'!J1154)</f>
        <v/>
      </c>
      <c r="K1154" s="30" t="str">
        <f>IF('لیست کل'!K1154="","",'لیست کل'!K1154)</f>
        <v/>
      </c>
      <c r="L1154" s="30" t="str">
        <f>IF('لیست کل'!L1154="","",'لیست کل'!L1154)</f>
        <v/>
      </c>
      <c r="M1154" s="30" t="str">
        <f>IF('لیست کل'!M1154="","",'لیست کل'!M1154)</f>
        <v/>
      </c>
      <c r="N1154" s="30" t="str">
        <f>IF('لیست کل'!N1154="","",'لیست کل'!N1154)</f>
        <v/>
      </c>
      <c r="O1154" s="30" t="str">
        <f>IF('لیست کل'!O1154="","",'لیست کل'!O1154)</f>
        <v/>
      </c>
      <c r="P1154" s="30" t="str">
        <f>IF('لیست کل'!P1154="","",'لیست کل'!P1154)</f>
        <v/>
      </c>
      <c r="Q1154" s="30" t="str">
        <f>IF('لیست کل'!Q1154="","",'لیست کل'!Q1154)</f>
        <v/>
      </c>
      <c r="R1154" s="30" t="str">
        <f>IF('لیست کل'!R1154="","",'لیست کل'!R1154)</f>
        <v/>
      </c>
      <c r="S1154" s="30" t="str">
        <f>IF('لیست کل'!S1154="","",'لیست کل'!S1154)</f>
        <v/>
      </c>
      <c r="T1154" s="87" t="str">
        <f>IF('لیست کل'!T1154="","",'لیست کل'!T1154)</f>
        <v/>
      </c>
    </row>
    <row r="1155" spans="1:20" ht="21" hidden="1">
      <c r="A1155" s="31">
        <f>IF('لیست کل'!A1155="","",'لیست کل'!A1155)</f>
        <v>1152</v>
      </c>
      <c r="B1155" s="31" t="str">
        <f>IF('لیست کل'!B1155="","",'لیست کل'!B1155)</f>
        <v/>
      </c>
      <c r="C1155" s="31" t="str">
        <f>IF('لیست کل'!C1155="","",'لیست کل'!C1155)</f>
        <v/>
      </c>
      <c r="D1155" s="31" t="str">
        <f>IF('لیست کل'!D1155="","",'لیست کل'!D1155)</f>
        <v/>
      </c>
      <c r="E1155" s="31" t="str">
        <f>IF('لیست کل'!E1155="","",'لیست کل'!E1155)</f>
        <v/>
      </c>
      <c r="F1155" s="31" t="str">
        <f>IF('لیست کل'!F1155="","",'لیست کل'!F1155)</f>
        <v/>
      </c>
      <c r="G1155" s="31" t="str">
        <f>IF('لیست کل'!G1155="","",'لیست کل'!G1155)</f>
        <v/>
      </c>
      <c r="H1155" s="31" t="str">
        <f>IF('لیست کل'!H1155="","",'لیست کل'!H1155)</f>
        <v/>
      </c>
      <c r="I1155" s="31" t="str">
        <f>IF('لیست کل'!I1155="","",'لیست کل'!I1155)</f>
        <v/>
      </c>
      <c r="J1155" s="31" t="str">
        <f>IF('لیست کل'!J1155="","",'لیست کل'!J1155)</f>
        <v/>
      </c>
      <c r="K1155" s="31" t="str">
        <f>IF('لیست کل'!K1155="","",'لیست کل'!K1155)</f>
        <v/>
      </c>
      <c r="L1155" s="31" t="str">
        <f>IF('لیست کل'!L1155="","",'لیست کل'!L1155)</f>
        <v/>
      </c>
      <c r="M1155" s="31" t="str">
        <f>IF('لیست کل'!M1155="","",'لیست کل'!M1155)</f>
        <v/>
      </c>
      <c r="N1155" s="31" t="str">
        <f>IF('لیست کل'!N1155="","",'لیست کل'!N1155)</f>
        <v/>
      </c>
      <c r="O1155" s="31" t="str">
        <f>IF('لیست کل'!O1155="","",'لیست کل'!O1155)</f>
        <v/>
      </c>
      <c r="P1155" s="31" t="str">
        <f>IF('لیست کل'!P1155="","",'لیست کل'!P1155)</f>
        <v/>
      </c>
      <c r="Q1155" s="31" t="str">
        <f>IF('لیست کل'!Q1155="","",'لیست کل'!Q1155)</f>
        <v/>
      </c>
      <c r="R1155" s="31" t="str">
        <f>IF('لیست کل'!R1155="","",'لیست کل'!R1155)</f>
        <v/>
      </c>
      <c r="S1155" s="31" t="str">
        <f>IF('لیست کل'!S1155="","",'لیست کل'!S1155)</f>
        <v/>
      </c>
      <c r="T1155" s="88" t="str">
        <f>IF('لیست کل'!T1155="","",'لیست کل'!T1155)</f>
        <v/>
      </c>
    </row>
    <row r="1156" spans="1:20" ht="21" hidden="1">
      <c r="A1156" s="30">
        <f>IF('لیست کل'!A1156="","",'لیست کل'!A1156)</f>
        <v>1153</v>
      </c>
      <c r="B1156" s="30" t="str">
        <f>IF('لیست کل'!B1156="","",'لیست کل'!B1156)</f>
        <v/>
      </c>
      <c r="C1156" s="30" t="str">
        <f>IF('لیست کل'!C1156="","",'لیست کل'!C1156)</f>
        <v/>
      </c>
      <c r="D1156" s="30" t="str">
        <f>IF('لیست کل'!D1156="","",'لیست کل'!D1156)</f>
        <v/>
      </c>
      <c r="E1156" s="30" t="str">
        <f>IF('لیست کل'!E1156="","",'لیست کل'!E1156)</f>
        <v/>
      </c>
      <c r="F1156" s="30" t="str">
        <f>IF('لیست کل'!F1156="","",'لیست کل'!F1156)</f>
        <v/>
      </c>
      <c r="G1156" s="30" t="str">
        <f>IF('لیست کل'!G1156="","",'لیست کل'!G1156)</f>
        <v/>
      </c>
      <c r="H1156" s="30" t="str">
        <f>IF('لیست کل'!H1156="","",'لیست کل'!H1156)</f>
        <v/>
      </c>
      <c r="I1156" s="30" t="str">
        <f>IF('لیست کل'!I1156="","",'لیست کل'!I1156)</f>
        <v/>
      </c>
      <c r="J1156" s="30" t="str">
        <f>IF('لیست کل'!J1156="","",'لیست کل'!J1156)</f>
        <v/>
      </c>
      <c r="K1156" s="30" t="str">
        <f>IF('لیست کل'!K1156="","",'لیست کل'!K1156)</f>
        <v/>
      </c>
      <c r="L1156" s="30" t="str">
        <f>IF('لیست کل'!L1156="","",'لیست کل'!L1156)</f>
        <v/>
      </c>
      <c r="M1156" s="30" t="str">
        <f>IF('لیست کل'!M1156="","",'لیست کل'!M1156)</f>
        <v/>
      </c>
      <c r="N1156" s="30" t="str">
        <f>IF('لیست کل'!N1156="","",'لیست کل'!N1156)</f>
        <v/>
      </c>
      <c r="O1156" s="30" t="str">
        <f>IF('لیست کل'!O1156="","",'لیست کل'!O1156)</f>
        <v/>
      </c>
      <c r="P1156" s="30" t="str">
        <f>IF('لیست کل'!P1156="","",'لیست کل'!P1156)</f>
        <v/>
      </c>
      <c r="Q1156" s="30" t="str">
        <f>IF('لیست کل'!Q1156="","",'لیست کل'!Q1156)</f>
        <v/>
      </c>
      <c r="R1156" s="30" t="str">
        <f>IF('لیست کل'!R1156="","",'لیست کل'!R1156)</f>
        <v/>
      </c>
      <c r="S1156" s="30" t="str">
        <f>IF('لیست کل'!S1156="","",'لیست کل'!S1156)</f>
        <v/>
      </c>
      <c r="T1156" s="87" t="str">
        <f>IF('لیست کل'!T1156="","",'لیست کل'!T1156)</f>
        <v/>
      </c>
    </row>
    <row r="1157" spans="1:20" ht="21" hidden="1">
      <c r="A1157" s="31">
        <f>IF('لیست کل'!A1157="","",'لیست کل'!A1157)</f>
        <v>1154</v>
      </c>
      <c r="B1157" s="31" t="str">
        <f>IF('لیست کل'!B1157="","",'لیست کل'!B1157)</f>
        <v/>
      </c>
      <c r="C1157" s="31" t="str">
        <f>IF('لیست کل'!C1157="","",'لیست کل'!C1157)</f>
        <v/>
      </c>
      <c r="D1157" s="31" t="str">
        <f>IF('لیست کل'!D1157="","",'لیست کل'!D1157)</f>
        <v/>
      </c>
      <c r="E1157" s="31" t="str">
        <f>IF('لیست کل'!E1157="","",'لیست کل'!E1157)</f>
        <v/>
      </c>
      <c r="F1157" s="31" t="str">
        <f>IF('لیست کل'!F1157="","",'لیست کل'!F1157)</f>
        <v/>
      </c>
      <c r="G1157" s="31" t="str">
        <f>IF('لیست کل'!G1157="","",'لیست کل'!G1157)</f>
        <v/>
      </c>
      <c r="H1157" s="31" t="str">
        <f>IF('لیست کل'!H1157="","",'لیست کل'!H1157)</f>
        <v/>
      </c>
      <c r="I1157" s="31" t="str">
        <f>IF('لیست کل'!I1157="","",'لیست کل'!I1157)</f>
        <v/>
      </c>
      <c r="J1157" s="31" t="str">
        <f>IF('لیست کل'!J1157="","",'لیست کل'!J1157)</f>
        <v/>
      </c>
      <c r="K1157" s="31" t="str">
        <f>IF('لیست کل'!K1157="","",'لیست کل'!K1157)</f>
        <v/>
      </c>
      <c r="L1157" s="31" t="str">
        <f>IF('لیست کل'!L1157="","",'لیست کل'!L1157)</f>
        <v/>
      </c>
      <c r="M1157" s="31" t="str">
        <f>IF('لیست کل'!M1157="","",'لیست کل'!M1157)</f>
        <v/>
      </c>
      <c r="N1157" s="31" t="str">
        <f>IF('لیست کل'!N1157="","",'لیست کل'!N1157)</f>
        <v/>
      </c>
      <c r="O1157" s="31" t="str">
        <f>IF('لیست کل'!O1157="","",'لیست کل'!O1157)</f>
        <v/>
      </c>
      <c r="P1157" s="31" t="str">
        <f>IF('لیست کل'!P1157="","",'لیست کل'!P1157)</f>
        <v/>
      </c>
      <c r="Q1157" s="31" t="str">
        <f>IF('لیست کل'!Q1157="","",'لیست کل'!Q1157)</f>
        <v/>
      </c>
      <c r="R1157" s="31" t="str">
        <f>IF('لیست کل'!R1157="","",'لیست کل'!R1157)</f>
        <v/>
      </c>
      <c r="S1157" s="31" t="str">
        <f>IF('لیست کل'!S1157="","",'لیست کل'!S1157)</f>
        <v/>
      </c>
      <c r="T1157" s="88" t="str">
        <f>IF('لیست کل'!T1157="","",'لیست کل'!T1157)</f>
        <v/>
      </c>
    </row>
    <row r="1158" spans="1:20" ht="21" hidden="1">
      <c r="A1158" s="30">
        <f>IF('لیست کل'!A1158="","",'لیست کل'!A1158)</f>
        <v>1155</v>
      </c>
      <c r="B1158" s="30" t="str">
        <f>IF('لیست کل'!B1158="","",'لیست کل'!B1158)</f>
        <v/>
      </c>
      <c r="C1158" s="30" t="str">
        <f>IF('لیست کل'!C1158="","",'لیست کل'!C1158)</f>
        <v/>
      </c>
      <c r="D1158" s="30" t="str">
        <f>IF('لیست کل'!D1158="","",'لیست کل'!D1158)</f>
        <v/>
      </c>
      <c r="E1158" s="30" t="str">
        <f>IF('لیست کل'!E1158="","",'لیست کل'!E1158)</f>
        <v/>
      </c>
      <c r="F1158" s="30" t="str">
        <f>IF('لیست کل'!F1158="","",'لیست کل'!F1158)</f>
        <v/>
      </c>
      <c r="G1158" s="30" t="str">
        <f>IF('لیست کل'!G1158="","",'لیست کل'!G1158)</f>
        <v/>
      </c>
      <c r="H1158" s="30" t="str">
        <f>IF('لیست کل'!H1158="","",'لیست کل'!H1158)</f>
        <v/>
      </c>
      <c r="I1158" s="30" t="str">
        <f>IF('لیست کل'!I1158="","",'لیست کل'!I1158)</f>
        <v/>
      </c>
      <c r="J1158" s="30" t="str">
        <f>IF('لیست کل'!J1158="","",'لیست کل'!J1158)</f>
        <v/>
      </c>
      <c r="K1158" s="30" t="str">
        <f>IF('لیست کل'!K1158="","",'لیست کل'!K1158)</f>
        <v/>
      </c>
      <c r="L1158" s="30" t="str">
        <f>IF('لیست کل'!L1158="","",'لیست کل'!L1158)</f>
        <v/>
      </c>
      <c r="M1158" s="30" t="str">
        <f>IF('لیست کل'!M1158="","",'لیست کل'!M1158)</f>
        <v/>
      </c>
      <c r="N1158" s="30" t="str">
        <f>IF('لیست کل'!N1158="","",'لیست کل'!N1158)</f>
        <v/>
      </c>
      <c r="O1158" s="30" t="str">
        <f>IF('لیست کل'!O1158="","",'لیست کل'!O1158)</f>
        <v/>
      </c>
      <c r="P1158" s="30" t="str">
        <f>IF('لیست کل'!P1158="","",'لیست کل'!P1158)</f>
        <v/>
      </c>
      <c r="Q1158" s="30" t="str">
        <f>IF('لیست کل'!Q1158="","",'لیست کل'!Q1158)</f>
        <v/>
      </c>
      <c r="R1158" s="30" t="str">
        <f>IF('لیست کل'!R1158="","",'لیست کل'!R1158)</f>
        <v/>
      </c>
      <c r="S1158" s="30" t="str">
        <f>IF('لیست کل'!S1158="","",'لیست کل'!S1158)</f>
        <v/>
      </c>
      <c r="T1158" s="87" t="str">
        <f>IF('لیست کل'!T1158="","",'لیست کل'!T1158)</f>
        <v/>
      </c>
    </row>
    <row r="1159" spans="1:20" ht="21" hidden="1">
      <c r="A1159" s="31">
        <f>IF('لیست کل'!A1159="","",'لیست کل'!A1159)</f>
        <v>1156</v>
      </c>
      <c r="B1159" s="31" t="str">
        <f>IF('لیست کل'!B1159="","",'لیست کل'!B1159)</f>
        <v/>
      </c>
      <c r="C1159" s="31" t="str">
        <f>IF('لیست کل'!C1159="","",'لیست کل'!C1159)</f>
        <v/>
      </c>
      <c r="D1159" s="31" t="str">
        <f>IF('لیست کل'!D1159="","",'لیست کل'!D1159)</f>
        <v/>
      </c>
      <c r="E1159" s="31" t="str">
        <f>IF('لیست کل'!E1159="","",'لیست کل'!E1159)</f>
        <v/>
      </c>
      <c r="F1159" s="31" t="str">
        <f>IF('لیست کل'!F1159="","",'لیست کل'!F1159)</f>
        <v/>
      </c>
      <c r="G1159" s="31" t="str">
        <f>IF('لیست کل'!G1159="","",'لیست کل'!G1159)</f>
        <v/>
      </c>
      <c r="H1159" s="31" t="str">
        <f>IF('لیست کل'!H1159="","",'لیست کل'!H1159)</f>
        <v/>
      </c>
      <c r="I1159" s="31" t="str">
        <f>IF('لیست کل'!I1159="","",'لیست کل'!I1159)</f>
        <v/>
      </c>
      <c r="J1159" s="31" t="str">
        <f>IF('لیست کل'!J1159="","",'لیست کل'!J1159)</f>
        <v/>
      </c>
      <c r="K1159" s="31" t="str">
        <f>IF('لیست کل'!K1159="","",'لیست کل'!K1159)</f>
        <v/>
      </c>
      <c r="L1159" s="31" t="str">
        <f>IF('لیست کل'!L1159="","",'لیست کل'!L1159)</f>
        <v/>
      </c>
      <c r="M1159" s="31" t="str">
        <f>IF('لیست کل'!M1159="","",'لیست کل'!M1159)</f>
        <v/>
      </c>
      <c r="N1159" s="31" t="str">
        <f>IF('لیست کل'!N1159="","",'لیست کل'!N1159)</f>
        <v/>
      </c>
      <c r="O1159" s="31" t="str">
        <f>IF('لیست کل'!O1159="","",'لیست کل'!O1159)</f>
        <v/>
      </c>
      <c r="P1159" s="31" t="str">
        <f>IF('لیست کل'!P1159="","",'لیست کل'!P1159)</f>
        <v/>
      </c>
      <c r="Q1159" s="31" t="str">
        <f>IF('لیست کل'!Q1159="","",'لیست کل'!Q1159)</f>
        <v/>
      </c>
      <c r="R1159" s="31" t="str">
        <f>IF('لیست کل'!R1159="","",'لیست کل'!R1159)</f>
        <v/>
      </c>
      <c r="S1159" s="31" t="str">
        <f>IF('لیست کل'!S1159="","",'لیست کل'!S1159)</f>
        <v/>
      </c>
      <c r="T1159" s="88" t="str">
        <f>IF('لیست کل'!T1159="","",'لیست کل'!T1159)</f>
        <v/>
      </c>
    </row>
    <row r="1160" spans="1:20" ht="21" hidden="1">
      <c r="A1160" s="30">
        <f>IF('لیست کل'!A1160="","",'لیست کل'!A1160)</f>
        <v>1157</v>
      </c>
      <c r="B1160" s="30" t="str">
        <f>IF('لیست کل'!B1160="","",'لیست کل'!B1160)</f>
        <v/>
      </c>
      <c r="C1160" s="30" t="str">
        <f>IF('لیست کل'!C1160="","",'لیست کل'!C1160)</f>
        <v/>
      </c>
      <c r="D1160" s="30" t="str">
        <f>IF('لیست کل'!D1160="","",'لیست کل'!D1160)</f>
        <v/>
      </c>
      <c r="E1160" s="30" t="str">
        <f>IF('لیست کل'!E1160="","",'لیست کل'!E1160)</f>
        <v/>
      </c>
      <c r="F1160" s="30" t="str">
        <f>IF('لیست کل'!F1160="","",'لیست کل'!F1160)</f>
        <v/>
      </c>
      <c r="G1160" s="30" t="str">
        <f>IF('لیست کل'!G1160="","",'لیست کل'!G1160)</f>
        <v/>
      </c>
      <c r="H1160" s="30" t="str">
        <f>IF('لیست کل'!H1160="","",'لیست کل'!H1160)</f>
        <v/>
      </c>
      <c r="I1160" s="30" t="str">
        <f>IF('لیست کل'!I1160="","",'لیست کل'!I1160)</f>
        <v/>
      </c>
      <c r="J1160" s="30" t="str">
        <f>IF('لیست کل'!J1160="","",'لیست کل'!J1160)</f>
        <v/>
      </c>
      <c r="K1160" s="30" t="str">
        <f>IF('لیست کل'!K1160="","",'لیست کل'!K1160)</f>
        <v/>
      </c>
      <c r="L1160" s="30" t="str">
        <f>IF('لیست کل'!L1160="","",'لیست کل'!L1160)</f>
        <v/>
      </c>
      <c r="M1160" s="30" t="str">
        <f>IF('لیست کل'!M1160="","",'لیست کل'!M1160)</f>
        <v/>
      </c>
      <c r="N1160" s="30" t="str">
        <f>IF('لیست کل'!N1160="","",'لیست کل'!N1160)</f>
        <v/>
      </c>
      <c r="O1160" s="30" t="str">
        <f>IF('لیست کل'!O1160="","",'لیست کل'!O1160)</f>
        <v/>
      </c>
      <c r="P1160" s="30" t="str">
        <f>IF('لیست کل'!P1160="","",'لیست کل'!P1160)</f>
        <v/>
      </c>
      <c r="Q1160" s="30" t="str">
        <f>IF('لیست کل'!Q1160="","",'لیست کل'!Q1160)</f>
        <v/>
      </c>
      <c r="R1160" s="30" t="str">
        <f>IF('لیست کل'!R1160="","",'لیست کل'!R1160)</f>
        <v/>
      </c>
      <c r="S1160" s="30" t="str">
        <f>IF('لیست کل'!S1160="","",'لیست کل'!S1160)</f>
        <v/>
      </c>
      <c r="T1160" s="87" t="str">
        <f>IF('لیست کل'!T1160="","",'لیست کل'!T1160)</f>
        <v/>
      </c>
    </row>
    <row r="1161" spans="1:20" ht="21" hidden="1">
      <c r="A1161" s="31">
        <f>IF('لیست کل'!A1161="","",'لیست کل'!A1161)</f>
        <v>1158</v>
      </c>
      <c r="B1161" s="31" t="str">
        <f>IF('لیست کل'!B1161="","",'لیست کل'!B1161)</f>
        <v/>
      </c>
      <c r="C1161" s="31" t="str">
        <f>IF('لیست کل'!C1161="","",'لیست کل'!C1161)</f>
        <v/>
      </c>
      <c r="D1161" s="31" t="str">
        <f>IF('لیست کل'!D1161="","",'لیست کل'!D1161)</f>
        <v/>
      </c>
      <c r="E1161" s="31" t="str">
        <f>IF('لیست کل'!E1161="","",'لیست کل'!E1161)</f>
        <v/>
      </c>
      <c r="F1161" s="31" t="str">
        <f>IF('لیست کل'!F1161="","",'لیست کل'!F1161)</f>
        <v/>
      </c>
      <c r="G1161" s="31" t="str">
        <f>IF('لیست کل'!G1161="","",'لیست کل'!G1161)</f>
        <v/>
      </c>
      <c r="H1161" s="31" t="str">
        <f>IF('لیست کل'!H1161="","",'لیست کل'!H1161)</f>
        <v/>
      </c>
      <c r="I1161" s="31" t="str">
        <f>IF('لیست کل'!I1161="","",'لیست کل'!I1161)</f>
        <v/>
      </c>
      <c r="J1161" s="31" t="str">
        <f>IF('لیست کل'!J1161="","",'لیست کل'!J1161)</f>
        <v/>
      </c>
      <c r="K1161" s="31" t="str">
        <f>IF('لیست کل'!K1161="","",'لیست کل'!K1161)</f>
        <v/>
      </c>
      <c r="L1161" s="31" t="str">
        <f>IF('لیست کل'!L1161="","",'لیست کل'!L1161)</f>
        <v/>
      </c>
      <c r="M1161" s="31" t="str">
        <f>IF('لیست کل'!M1161="","",'لیست کل'!M1161)</f>
        <v/>
      </c>
      <c r="N1161" s="31" t="str">
        <f>IF('لیست کل'!N1161="","",'لیست کل'!N1161)</f>
        <v/>
      </c>
      <c r="O1161" s="31" t="str">
        <f>IF('لیست کل'!O1161="","",'لیست کل'!O1161)</f>
        <v/>
      </c>
      <c r="P1161" s="31" t="str">
        <f>IF('لیست کل'!P1161="","",'لیست کل'!P1161)</f>
        <v/>
      </c>
      <c r="Q1161" s="31" t="str">
        <f>IF('لیست کل'!Q1161="","",'لیست کل'!Q1161)</f>
        <v/>
      </c>
      <c r="R1161" s="31" t="str">
        <f>IF('لیست کل'!R1161="","",'لیست کل'!R1161)</f>
        <v/>
      </c>
      <c r="S1161" s="31" t="str">
        <f>IF('لیست کل'!S1161="","",'لیست کل'!S1161)</f>
        <v/>
      </c>
      <c r="T1161" s="88" t="str">
        <f>IF('لیست کل'!T1161="","",'لیست کل'!T1161)</f>
        <v/>
      </c>
    </row>
    <row r="1162" spans="1:20" ht="21" hidden="1">
      <c r="A1162" s="30">
        <f>IF('لیست کل'!A1162="","",'لیست کل'!A1162)</f>
        <v>1159</v>
      </c>
      <c r="B1162" s="30" t="str">
        <f>IF('لیست کل'!B1162="","",'لیست کل'!B1162)</f>
        <v/>
      </c>
      <c r="C1162" s="30" t="str">
        <f>IF('لیست کل'!C1162="","",'لیست کل'!C1162)</f>
        <v/>
      </c>
      <c r="D1162" s="30" t="str">
        <f>IF('لیست کل'!D1162="","",'لیست کل'!D1162)</f>
        <v/>
      </c>
      <c r="E1162" s="30" t="str">
        <f>IF('لیست کل'!E1162="","",'لیست کل'!E1162)</f>
        <v/>
      </c>
      <c r="F1162" s="30" t="str">
        <f>IF('لیست کل'!F1162="","",'لیست کل'!F1162)</f>
        <v/>
      </c>
      <c r="G1162" s="30" t="str">
        <f>IF('لیست کل'!G1162="","",'لیست کل'!G1162)</f>
        <v/>
      </c>
      <c r="H1162" s="30" t="str">
        <f>IF('لیست کل'!H1162="","",'لیست کل'!H1162)</f>
        <v/>
      </c>
      <c r="I1162" s="30" t="str">
        <f>IF('لیست کل'!I1162="","",'لیست کل'!I1162)</f>
        <v/>
      </c>
      <c r="J1162" s="30" t="str">
        <f>IF('لیست کل'!J1162="","",'لیست کل'!J1162)</f>
        <v/>
      </c>
      <c r="K1162" s="30" t="str">
        <f>IF('لیست کل'!K1162="","",'لیست کل'!K1162)</f>
        <v/>
      </c>
      <c r="L1162" s="30" t="str">
        <f>IF('لیست کل'!L1162="","",'لیست کل'!L1162)</f>
        <v/>
      </c>
      <c r="M1162" s="30" t="str">
        <f>IF('لیست کل'!M1162="","",'لیست کل'!M1162)</f>
        <v/>
      </c>
      <c r="N1162" s="30" t="str">
        <f>IF('لیست کل'!N1162="","",'لیست کل'!N1162)</f>
        <v/>
      </c>
      <c r="O1162" s="30" t="str">
        <f>IF('لیست کل'!O1162="","",'لیست کل'!O1162)</f>
        <v/>
      </c>
      <c r="P1162" s="30" t="str">
        <f>IF('لیست کل'!P1162="","",'لیست کل'!P1162)</f>
        <v/>
      </c>
      <c r="Q1162" s="30" t="str">
        <f>IF('لیست کل'!Q1162="","",'لیست کل'!Q1162)</f>
        <v/>
      </c>
      <c r="R1162" s="30" t="str">
        <f>IF('لیست کل'!R1162="","",'لیست کل'!R1162)</f>
        <v/>
      </c>
      <c r="S1162" s="30" t="str">
        <f>IF('لیست کل'!S1162="","",'لیست کل'!S1162)</f>
        <v/>
      </c>
      <c r="T1162" s="87" t="str">
        <f>IF('لیست کل'!T1162="","",'لیست کل'!T1162)</f>
        <v/>
      </c>
    </row>
    <row r="1163" spans="1:20" ht="21" hidden="1">
      <c r="A1163" s="31">
        <f>IF('لیست کل'!A1163="","",'لیست کل'!A1163)</f>
        <v>1160</v>
      </c>
      <c r="B1163" s="31" t="str">
        <f>IF('لیست کل'!B1163="","",'لیست کل'!B1163)</f>
        <v/>
      </c>
      <c r="C1163" s="31" t="str">
        <f>IF('لیست کل'!C1163="","",'لیست کل'!C1163)</f>
        <v/>
      </c>
      <c r="D1163" s="31" t="str">
        <f>IF('لیست کل'!D1163="","",'لیست کل'!D1163)</f>
        <v/>
      </c>
      <c r="E1163" s="31" t="str">
        <f>IF('لیست کل'!E1163="","",'لیست کل'!E1163)</f>
        <v/>
      </c>
      <c r="F1163" s="31" t="str">
        <f>IF('لیست کل'!F1163="","",'لیست کل'!F1163)</f>
        <v/>
      </c>
      <c r="G1163" s="31" t="str">
        <f>IF('لیست کل'!G1163="","",'لیست کل'!G1163)</f>
        <v/>
      </c>
      <c r="H1163" s="31" t="str">
        <f>IF('لیست کل'!H1163="","",'لیست کل'!H1163)</f>
        <v/>
      </c>
      <c r="I1163" s="31" t="str">
        <f>IF('لیست کل'!I1163="","",'لیست کل'!I1163)</f>
        <v/>
      </c>
      <c r="J1163" s="31" t="str">
        <f>IF('لیست کل'!J1163="","",'لیست کل'!J1163)</f>
        <v/>
      </c>
      <c r="K1163" s="31" t="str">
        <f>IF('لیست کل'!K1163="","",'لیست کل'!K1163)</f>
        <v/>
      </c>
      <c r="L1163" s="31" t="str">
        <f>IF('لیست کل'!L1163="","",'لیست کل'!L1163)</f>
        <v/>
      </c>
      <c r="M1163" s="31" t="str">
        <f>IF('لیست کل'!M1163="","",'لیست کل'!M1163)</f>
        <v/>
      </c>
      <c r="N1163" s="31" t="str">
        <f>IF('لیست کل'!N1163="","",'لیست کل'!N1163)</f>
        <v/>
      </c>
      <c r="O1163" s="31" t="str">
        <f>IF('لیست کل'!O1163="","",'لیست کل'!O1163)</f>
        <v/>
      </c>
      <c r="P1163" s="31" t="str">
        <f>IF('لیست کل'!P1163="","",'لیست کل'!P1163)</f>
        <v/>
      </c>
      <c r="Q1163" s="31" t="str">
        <f>IF('لیست کل'!Q1163="","",'لیست کل'!Q1163)</f>
        <v/>
      </c>
      <c r="R1163" s="31" t="str">
        <f>IF('لیست کل'!R1163="","",'لیست کل'!R1163)</f>
        <v/>
      </c>
      <c r="S1163" s="31" t="str">
        <f>IF('لیست کل'!S1163="","",'لیست کل'!S1163)</f>
        <v/>
      </c>
      <c r="T1163" s="88" t="str">
        <f>IF('لیست کل'!T1163="","",'لیست کل'!T1163)</f>
        <v/>
      </c>
    </row>
    <row r="1164" spans="1:20" ht="21" hidden="1">
      <c r="A1164" s="30">
        <f>IF('لیست کل'!A1164="","",'لیست کل'!A1164)</f>
        <v>1161</v>
      </c>
      <c r="B1164" s="30" t="str">
        <f>IF('لیست کل'!B1164="","",'لیست کل'!B1164)</f>
        <v/>
      </c>
      <c r="C1164" s="30" t="str">
        <f>IF('لیست کل'!C1164="","",'لیست کل'!C1164)</f>
        <v/>
      </c>
      <c r="D1164" s="30" t="str">
        <f>IF('لیست کل'!D1164="","",'لیست کل'!D1164)</f>
        <v/>
      </c>
      <c r="E1164" s="30" t="str">
        <f>IF('لیست کل'!E1164="","",'لیست کل'!E1164)</f>
        <v/>
      </c>
      <c r="F1164" s="30" t="str">
        <f>IF('لیست کل'!F1164="","",'لیست کل'!F1164)</f>
        <v/>
      </c>
      <c r="G1164" s="30" t="str">
        <f>IF('لیست کل'!G1164="","",'لیست کل'!G1164)</f>
        <v/>
      </c>
      <c r="H1164" s="30" t="str">
        <f>IF('لیست کل'!H1164="","",'لیست کل'!H1164)</f>
        <v/>
      </c>
      <c r="I1164" s="30" t="str">
        <f>IF('لیست کل'!I1164="","",'لیست کل'!I1164)</f>
        <v/>
      </c>
      <c r="J1164" s="30" t="str">
        <f>IF('لیست کل'!J1164="","",'لیست کل'!J1164)</f>
        <v/>
      </c>
      <c r="K1164" s="30" t="str">
        <f>IF('لیست کل'!K1164="","",'لیست کل'!K1164)</f>
        <v/>
      </c>
      <c r="L1164" s="30" t="str">
        <f>IF('لیست کل'!L1164="","",'لیست کل'!L1164)</f>
        <v/>
      </c>
      <c r="M1164" s="30" t="str">
        <f>IF('لیست کل'!M1164="","",'لیست کل'!M1164)</f>
        <v/>
      </c>
      <c r="N1164" s="30" t="str">
        <f>IF('لیست کل'!N1164="","",'لیست کل'!N1164)</f>
        <v/>
      </c>
      <c r="O1164" s="30" t="str">
        <f>IF('لیست کل'!O1164="","",'لیست کل'!O1164)</f>
        <v/>
      </c>
      <c r="P1164" s="30" t="str">
        <f>IF('لیست کل'!P1164="","",'لیست کل'!P1164)</f>
        <v/>
      </c>
      <c r="Q1164" s="30" t="str">
        <f>IF('لیست کل'!Q1164="","",'لیست کل'!Q1164)</f>
        <v/>
      </c>
      <c r="R1164" s="30" t="str">
        <f>IF('لیست کل'!R1164="","",'لیست کل'!R1164)</f>
        <v/>
      </c>
      <c r="S1164" s="30" t="str">
        <f>IF('لیست کل'!S1164="","",'لیست کل'!S1164)</f>
        <v/>
      </c>
      <c r="T1164" s="87" t="str">
        <f>IF('لیست کل'!T1164="","",'لیست کل'!T1164)</f>
        <v/>
      </c>
    </row>
    <row r="1165" spans="1:20" ht="21" hidden="1">
      <c r="A1165" s="31">
        <f>IF('لیست کل'!A1165="","",'لیست کل'!A1165)</f>
        <v>1162</v>
      </c>
      <c r="B1165" s="31" t="str">
        <f>IF('لیست کل'!B1165="","",'لیست کل'!B1165)</f>
        <v/>
      </c>
      <c r="C1165" s="31" t="str">
        <f>IF('لیست کل'!C1165="","",'لیست کل'!C1165)</f>
        <v/>
      </c>
      <c r="D1165" s="31" t="str">
        <f>IF('لیست کل'!D1165="","",'لیست کل'!D1165)</f>
        <v/>
      </c>
      <c r="E1165" s="31" t="str">
        <f>IF('لیست کل'!E1165="","",'لیست کل'!E1165)</f>
        <v/>
      </c>
      <c r="F1165" s="31" t="str">
        <f>IF('لیست کل'!F1165="","",'لیست کل'!F1165)</f>
        <v/>
      </c>
      <c r="G1165" s="31" t="str">
        <f>IF('لیست کل'!G1165="","",'لیست کل'!G1165)</f>
        <v/>
      </c>
      <c r="H1165" s="31" t="str">
        <f>IF('لیست کل'!H1165="","",'لیست کل'!H1165)</f>
        <v/>
      </c>
      <c r="I1165" s="31" t="str">
        <f>IF('لیست کل'!I1165="","",'لیست کل'!I1165)</f>
        <v/>
      </c>
      <c r="J1165" s="31" t="str">
        <f>IF('لیست کل'!J1165="","",'لیست کل'!J1165)</f>
        <v/>
      </c>
      <c r="K1165" s="31" t="str">
        <f>IF('لیست کل'!K1165="","",'لیست کل'!K1165)</f>
        <v/>
      </c>
      <c r="L1165" s="31" t="str">
        <f>IF('لیست کل'!L1165="","",'لیست کل'!L1165)</f>
        <v/>
      </c>
      <c r="M1165" s="31" t="str">
        <f>IF('لیست کل'!M1165="","",'لیست کل'!M1165)</f>
        <v/>
      </c>
      <c r="N1165" s="31" t="str">
        <f>IF('لیست کل'!N1165="","",'لیست کل'!N1165)</f>
        <v/>
      </c>
      <c r="O1165" s="31" t="str">
        <f>IF('لیست کل'!O1165="","",'لیست کل'!O1165)</f>
        <v/>
      </c>
      <c r="P1165" s="31" t="str">
        <f>IF('لیست کل'!P1165="","",'لیست کل'!P1165)</f>
        <v/>
      </c>
      <c r="Q1165" s="31" t="str">
        <f>IF('لیست کل'!Q1165="","",'لیست کل'!Q1165)</f>
        <v/>
      </c>
      <c r="R1165" s="31" t="str">
        <f>IF('لیست کل'!R1165="","",'لیست کل'!R1165)</f>
        <v/>
      </c>
      <c r="S1165" s="31" t="str">
        <f>IF('لیست کل'!S1165="","",'لیست کل'!S1165)</f>
        <v/>
      </c>
      <c r="T1165" s="88" t="str">
        <f>IF('لیست کل'!T1165="","",'لیست کل'!T1165)</f>
        <v/>
      </c>
    </row>
    <row r="1166" spans="1:20" ht="21" hidden="1">
      <c r="A1166" s="30">
        <f>IF('لیست کل'!A1166="","",'لیست کل'!A1166)</f>
        <v>1163</v>
      </c>
      <c r="B1166" s="30" t="str">
        <f>IF('لیست کل'!B1166="","",'لیست کل'!B1166)</f>
        <v/>
      </c>
      <c r="C1166" s="30" t="str">
        <f>IF('لیست کل'!C1166="","",'لیست کل'!C1166)</f>
        <v/>
      </c>
      <c r="D1166" s="30" t="str">
        <f>IF('لیست کل'!D1166="","",'لیست کل'!D1166)</f>
        <v/>
      </c>
      <c r="E1166" s="30" t="str">
        <f>IF('لیست کل'!E1166="","",'لیست کل'!E1166)</f>
        <v/>
      </c>
      <c r="F1166" s="30" t="str">
        <f>IF('لیست کل'!F1166="","",'لیست کل'!F1166)</f>
        <v/>
      </c>
      <c r="G1166" s="30" t="str">
        <f>IF('لیست کل'!G1166="","",'لیست کل'!G1166)</f>
        <v/>
      </c>
      <c r="H1166" s="30" t="str">
        <f>IF('لیست کل'!H1166="","",'لیست کل'!H1166)</f>
        <v/>
      </c>
      <c r="I1166" s="30" t="str">
        <f>IF('لیست کل'!I1166="","",'لیست کل'!I1166)</f>
        <v/>
      </c>
      <c r="J1166" s="30" t="str">
        <f>IF('لیست کل'!J1166="","",'لیست کل'!J1166)</f>
        <v/>
      </c>
      <c r="K1166" s="30" t="str">
        <f>IF('لیست کل'!K1166="","",'لیست کل'!K1166)</f>
        <v/>
      </c>
      <c r="L1166" s="30" t="str">
        <f>IF('لیست کل'!L1166="","",'لیست کل'!L1166)</f>
        <v/>
      </c>
      <c r="M1166" s="30" t="str">
        <f>IF('لیست کل'!M1166="","",'لیست کل'!M1166)</f>
        <v/>
      </c>
      <c r="N1166" s="30" t="str">
        <f>IF('لیست کل'!N1166="","",'لیست کل'!N1166)</f>
        <v/>
      </c>
      <c r="O1166" s="30" t="str">
        <f>IF('لیست کل'!O1166="","",'لیست کل'!O1166)</f>
        <v/>
      </c>
      <c r="P1166" s="30" t="str">
        <f>IF('لیست کل'!P1166="","",'لیست کل'!P1166)</f>
        <v/>
      </c>
      <c r="Q1166" s="30" t="str">
        <f>IF('لیست کل'!Q1166="","",'لیست کل'!Q1166)</f>
        <v/>
      </c>
      <c r="R1166" s="30" t="str">
        <f>IF('لیست کل'!R1166="","",'لیست کل'!R1166)</f>
        <v/>
      </c>
      <c r="S1166" s="30" t="str">
        <f>IF('لیست کل'!S1166="","",'لیست کل'!S1166)</f>
        <v/>
      </c>
      <c r="T1166" s="87" t="str">
        <f>IF('لیست کل'!T1166="","",'لیست کل'!T1166)</f>
        <v/>
      </c>
    </row>
    <row r="1167" spans="1:20" ht="21" hidden="1">
      <c r="A1167" s="31">
        <f>IF('لیست کل'!A1167="","",'لیست کل'!A1167)</f>
        <v>1164</v>
      </c>
      <c r="B1167" s="31" t="str">
        <f>IF('لیست کل'!B1167="","",'لیست کل'!B1167)</f>
        <v/>
      </c>
      <c r="C1167" s="31" t="str">
        <f>IF('لیست کل'!C1167="","",'لیست کل'!C1167)</f>
        <v/>
      </c>
      <c r="D1167" s="31" t="str">
        <f>IF('لیست کل'!D1167="","",'لیست کل'!D1167)</f>
        <v/>
      </c>
      <c r="E1167" s="31" t="str">
        <f>IF('لیست کل'!E1167="","",'لیست کل'!E1167)</f>
        <v/>
      </c>
      <c r="F1167" s="31" t="str">
        <f>IF('لیست کل'!F1167="","",'لیست کل'!F1167)</f>
        <v/>
      </c>
      <c r="G1167" s="31" t="str">
        <f>IF('لیست کل'!G1167="","",'لیست کل'!G1167)</f>
        <v/>
      </c>
      <c r="H1167" s="31" t="str">
        <f>IF('لیست کل'!H1167="","",'لیست کل'!H1167)</f>
        <v/>
      </c>
      <c r="I1167" s="31" t="str">
        <f>IF('لیست کل'!I1167="","",'لیست کل'!I1167)</f>
        <v/>
      </c>
      <c r="J1167" s="31" t="str">
        <f>IF('لیست کل'!J1167="","",'لیست کل'!J1167)</f>
        <v/>
      </c>
      <c r="K1167" s="31" t="str">
        <f>IF('لیست کل'!K1167="","",'لیست کل'!K1167)</f>
        <v/>
      </c>
      <c r="L1167" s="31" t="str">
        <f>IF('لیست کل'!L1167="","",'لیست کل'!L1167)</f>
        <v/>
      </c>
      <c r="M1167" s="31" t="str">
        <f>IF('لیست کل'!M1167="","",'لیست کل'!M1167)</f>
        <v/>
      </c>
      <c r="N1167" s="31" t="str">
        <f>IF('لیست کل'!N1167="","",'لیست کل'!N1167)</f>
        <v/>
      </c>
      <c r="O1167" s="31" t="str">
        <f>IF('لیست کل'!O1167="","",'لیست کل'!O1167)</f>
        <v/>
      </c>
      <c r="P1167" s="31" t="str">
        <f>IF('لیست کل'!P1167="","",'لیست کل'!P1167)</f>
        <v/>
      </c>
      <c r="Q1167" s="31" t="str">
        <f>IF('لیست کل'!Q1167="","",'لیست کل'!Q1167)</f>
        <v/>
      </c>
      <c r="R1167" s="31" t="str">
        <f>IF('لیست کل'!R1167="","",'لیست کل'!R1167)</f>
        <v/>
      </c>
      <c r="S1167" s="31" t="str">
        <f>IF('لیست کل'!S1167="","",'لیست کل'!S1167)</f>
        <v/>
      </c>
      <c r="T1167" s="88" t="str">
        <f>IF('لیست کل'!T1167="","",'لیست کل'!T1167)</f>
        <v/>
      </c>
    </row>
    <row r="1168" spans="1:20" ht="21" hidden="1">
      <c r="A1168" s="30">
        <f>IF('لیست کل'!A1168="","",'لیست کل'!A1168)</f>
        <v>1165</v>
      </c>
      <c r="B1168" s="30" t="str">
        <f>IF('لیست کل'!B1168="","",'لیست کل'!B1168)</f>
        <v/>
      </c>
      <c r="C1168" s="30" t="str">
        <f>IF('لیست کل'!C1168="","",'لیست کل'!C1168)</f>
        <v/>
      </c>
      <c r="D1168" s="30" t="str">
        <f>IF('لیست کل'!D1168="","",'لیست کل'!D1168)</f>
        <v/>
      </c>
      <c r="E1168" s="30" t="str">
        <f>IF('لیست کل'!E1168="","",'لیست کل'!E1168)</f>
        <v/>
      </c>
      <c r="F1168" s="30" t="str">
        <f>IF('لیست کل'!F1168="","",'لیست کل'!F1168)</f>
        <v/>
      </c>
      <c r="G1168" s="30" t="str">
        <f>IF('لیست کل'!G1168="","",'لیست کل'!G1168)</f>
        <v/>
      </c>
      <c r="H1168" s="30" t="str">
        <f>IF('لیست کل'!H1168="","",'لیست کل'!H1168)</f>
        <v/>
      </c>
      <c r="I1168" s="30" t="str">
        <f>IF('لیست کل'!I1168="","",'لیست کل'!I1168)</f>
        <v/>
      </c>
      <c r="J1168" s="30" t="str">
        <f>IF('لیست کل'!J1168="","",'لیست کل'!J1168)</f>
        <v/>
      </c>
      <c r="K1168" s="30" t="str">
        <f>IF('لیست کل'!K1168="","",'لیست کل'!K1168)</f>
        <v/>
      </c>
      <c r="L1168" s="30" t="str">
        <f>IF('لیست کل'!L1168="","",'لیست کل'!L1168)</f>
        <v/>
      </c>
      <c r="M1168" s="30" t="str">
        <f>IF('لیست کل'!M1168="","",'لیست کل'!M1168)</f>
        <v/>
      </c>
      <c r="N1168" s="30" t="str">
        <f>IF('لیست کل'!N1168="","",'لیست کل'!N1168)</f>
        <v/>
      </c>
      <c r="O1168" s="30" t="str">
        <f>IF('لیست کل'!O1168="","",'لیست کل'!O1168)</f>
        <v/>
      </c>
      <c r="P1168" s="30" t="str">
        <f>IF('لیست کل'!P1168="","",'لیست کل'!P1168)</f>
        <v/>
      </c>
      <c r="Q1168" s="30" t="str">
        <f>IF('لیست کل'!Q1168="","",'لیست کل'!Q1168)</f>
        <v/>
      </c>
      <c r="R1168" s="30" t="str">
        <f>IF('لیست کل'!R1168="","",'لیست کل'!R1168)</f>
        <v/>
      </c>
      <c r="S1168" s="30" t="str">
        <f>IF('لیست کل'!S1168="","",'لیست کل'!S1168)</f>
        <v/>
      </c>
      <c r="T1168" s="87" t="str">
        <f>IF('لیست کل'!T1168="","",'لیست کل'!T1168)</f>
        <v/>
      </c>
    </row>
    <row r="1169" spans="1:20" ht="21" hidden="1">
      <c r="A1169" s="31">
        <f>IF('لیست کل'!A1169="","",'لیست کل'!A1169)</f>
        <v>1166</v>
      </c>
      <c r="B1169" s="31" t="str">
        <f>IF('لیست کل'!B1169="","",'لیست کل'!B1169)</f>
        <v/>
      </c>
      <c r="C1169" s="31" t="str">
        <f>IF('لیست کل'!C1169="","",'لیست کل'!C1169)</f>
        <v/>
      </c>
      <c r="D1169" s="31" t="str">
        <f>IF('لیست کل'!D1169="","",'لیست کل'!D1169)</f>
        <v/>
      </c>
      <c r="E1169" s="31" t="str">
        <f>IF('لیست کل'!E1169="","",'لیست کل'!E1169)</f>
        <v/>
      </c>
      <c r="F1169" s="31" t="str">
        <f>IF('لیست کل'!F1169="","",'لیست کل'!F1169)</f>
        <v/>
      </c>
      <c r="G1169" s="31" t="str">
        <f>IF('لیست کل'!G1169="","",'لیست کل'!G1169)</f>
        <v/>
      </c>
      <c r="H1169" s="31" t="str">
        <f>IF('لیست کل'!H1169="","",'لیست کل'!H1169)</f>
        <v/>
      </c>
      <c r="I1169" s="31" t="str">
        <f>IF('لیست کل'!I1169="","",'لیست کل'!I1169)</f>
        <v/>
      </c>
      <c r="J1169" s="31" t="str">
        <f>IF('لیست کل'!J1169="","",'لیست کل'!J1169)</f>
        <v/>
      </c>
      <c r="K1169" s="31" t="str">
        <f>IF('لیست کل'!K1169="","",'لیست کل'!K1169)</f>
        <v/>
      </c>
      <c r="L1169" s="31" t="str">
        <f>IF('لیست کل'!L1169="","",'لیست کل'!L1169)</f>
        <v/>
      </c>
      <c r="M1169" s="31" t="str">
        <f>IF('لیست کل'!M1169="","",'لیست کل'!M1169)</f>
        <v/>
      </c>
      <c r="N1169" s="31" t="str">
        <f>IF('لیست کل'!N1169="","",'لیست کل'!N1169)</f>
        <v/>
      </c>
      <c r="O1169" s="31" t="str">
        <f>IF('لیست کل'!O1169="","",'لیست کل'!O1169)</f>
        <v/>
      </c>
      <c r="P1169" s="31" t="str">
        <f>IF('لیست کل'!P1169="","",'لیست کل'!P1169)</f>
        <v/>
      </c>
      <c r="Q1169" s="31" t="str">
        <f>IF('لیست کل'!Q1169="","",'لیست کل'!Q1169)</f>
        <v/>
      </c>
      <c r="R1169" s="31" t="str">
        <f>IF('لیست کل'!R1169="","",'لیست کل'!R1169)</f>
        <v/>
      </c>
      <c r="S1169" s="31" t="str">
        <f>IF('لیست کل'!S1169="","",'لیست کل'!S1169)</f>
        <v/>
      </c>
      <c r="T1169" s="88" t="str">
        <f>IF('لیست کل'!T1169="","",'لیست کل'!T1169)</f>
        <v/>
      </c>
    </row>
    <row r="1170" spans="1:20" ht="21" hidden="1">
      <c r="A1170" s="30">
        <f>IF('لیست کل'!A1170="","",'لیست کل'!A1170)</f>
        <v>1167</v>
      </c>
      <c r="B1170" s="30" t="str">
        <f>IF('لیست کل'!B1170="","",'لیست کل'!B1170)</f>
        <v/>
      </c>
      <c r="C1170" s="30" t="str">
        <f>IF('لیست کل'!C1170="","",'لیست کل'!C1170)</f>
        <v/>
      </c>
      <c r="D1170" s="30" t="str">
        <f>IF('لیست کل'!D1170="","",'لیست کل'!D1170)</f>
        <v/>
      </c>
      <c r="E1170" s="30" t="str">
        <f>IF('لیست کل'!E1170="","",'لیست کل'!E1170)</f>
        <v/>
      </c>
      <c r="F1170" s="30" t="str">
        <f>IF('لیست کل'!F1170="","",'لیست کل'!F1170)</f>
        <v/>
      </c>
      <c r="G1170" s="30" t="str">
        <f>IF('لیست کل'!G1170="","",'لیست کل'!G1170)</f>
        <v/>
      </c>
      <c r="H1170" s="30" t="str">
        <f>IF('لیست کل'!H1170="","",'لیست کل'!H1170)</f>
        <v/>
      </c>
      <c r="I1170" s="30" t="str">
        <f>IF('لیست کل'!I1170="","",'لیست کل'!I1170)</f>
        <v/>
      </c>
      <c r="J1170" s="30" t="str">
        <f>IF('لیست کل'!J1170="","",'لیست کل'!J1170)</f>
        <v/>
      </c>
      <c r="K1170" s="30" t="str">
        <f>IF('لیست کل'!K1170="","",'لیست کل'!K1170)</f>
        <v/>
      </c>
      <c r="L1170" s="30" t="str">
        <f>IF('لیست کل'!L1170="","",'لیست کل'!L1170)</f>
        <v/>
      </c>
      <c r="M1170" s="30" t="str">
        <f>IF('لیست کل'!M1170="","",'لیست کل'!M1170)</f>
        <v/>
      </c>
      <c r="N1170" s="30" t="str">
        <f>IF('لیست کل'!N1170="","",'لیست کل'!N1170)</f>
        <v/>
      </c>
      <c r="O1170" s="30" t="str">
        <f>IF('لیست کل'!O1170="","",'لیست کل'!O1170)</f>
        <v/>
      </c>
      <c r="P1170" s="30" t="str">
        <f>IF('لیست کل'!P1170="","",'لیست کل'!P1170)</f>
        <v/>
      </c>
      <c r="Q1170" s="30" t="str">
        <f>IF('لیست کل'!Q1170="","",'لیست کل'!Q1170)</f>
        <v/>
      </c>
      <c r="R1170" s="30" t="str">
        <f>IF('لیست کل'!R1170="","",'لیست کل'!R1170)</f>
        <v/>
      </c>
      <c r="S1170" s="30" t="str">
        <f>IF('لیست کل'!S1170="","",'لیست کل'!S1170)</f>
        <v/>
      </c>
      <c r="T1170" s="87" t="str">
        <f>IF('لیست کل'!T1170="","",'لیست کل'!T1170)</f>
        <v/>
      </c>
    </row>
    <row r="1171" spans="1:20" ht="21" hidden="1">
      <c r="A1171" s="31">
        <f>IF('لیست کل'!A1171="","",'لیست کل'!A1171)</f>
        <v>1168</v>
      </c>
      <c r="B1171" s="31" t="str">
        <f>IF('لیست کل'!B1171="","",'لیست کل'!B1171)</f>
        <v/>
      </c>
      <c r="C1171" s="31" t="str">
        <f>IF('لیست کل'!C1171="","",'لیست کل'!C1171)</f>
        <v/>
      </c>
      <c r="D1171" s="31" t="str">
        <f>IF('لیست کل'!D1171="","",'لیست کل'!D1171)</f>
        <v/>
      </c>
      <c r="E1171" s="31" t="str">
        <f>IF('لیست کل'!E1171="","",'لیست کل'!E1171)</f>
        <v/>
      </c>
      <c r="F1171" s="31" t="str">
        <f>IF('لیست کل'!F1171="","",'لیست کل'!F1171)</f>
        <v/>
      </c>
      <c r="G1171" s="31" t="str">
        <f>IF('لیست کل'!G1171="","",'لیست کل'!G1171)</f>
        <v/>
      </c>
      <c r="H1171" s="31" t="str">
        <f>IF('لیست کل'!H1171="","",'لیست کل'!H1171)</f>
        <v/>
      </c>
      <c r="I1171" s="31" t="str">
        <f>IF('لیست کل'!I1171="","",'لیست کل'!I1171)</f>
        <v/>
      </c>
      <c r="J1171" s="31" t="str">
        <f>IF('لیست کل'!J1171="","",'لیست کل'!J1171)</f>
        <v/>
      </c>
      <c r="K1171" s="31" t="str">
        <f>IF('لیست کل'!K1171="","",'لیست کل'!K1171)</f>
        <v/>
      </c>
      <c r="L1171" s="31" t="str">
        <f>IF('لیست کل'!L1171="","",'لیست کل'!L1171)</f>
        <v/>
      </c>
      <c r="M1171" s="31" t="str">
        <f>IF('لیست کل'!M1171="","",'لیست کل'!M1171)</f>
        <v/>
      </c>
      <c r="N1171" s="31" t="str">
        <f>IF('لیست کل'!N1171="","",'لیست کل'!N1171)</f>
        <v/>
      </c>
      <c r="O1171" s="31" t="str">
        <f>IF('لیست کل'!O1171="","",'لیست کل'!O1171)</f>
        <v/>
      </c>
      <c r="P1171" s="31" t="str">
        <f>IF('لیست کل'!P1171="","",'لیست کل'!P1171)</f>
        <v/>
      </c>
      <c r="Q1171" s="31" t="str">
        <f>IF('لیست کل'!Q1171="","",'لیست کل'!Q1171)</f>
        <v/>
      </c>
      <c r="R1171" s="31" t="str">
        <f>IF('لیست کل'!R1171="","",'لیست کل'!R1171)</f>
        <v/>
      </c>
      <c r="S1171" s="31" t="str">
        <f>IF('لیست کل'!S1171="","",'لیست کل'!S1171)</f>
        <v/>
      </c>
      <c r="T1171" s="88" t="str">
        <f>IF('لیست کل'!T1171="","",'لیست کل'!T1171)</f>
        <v/>
      </c>
    </row>
    <row r="1172" spans="1:20" ht="21" hidden="1">
      <c r="A1172" s="30">
        <f>IF('لیست کل'!A1172="","",'لیست کل'!A1172)</f>
        <v>1169</v>
      </c>
      <c r="B1172" s="30" t="str">
        <f>IF('لیست کل'!B1172="","",'لیست کل'!B1172)</f>
        <v/>
      </c>
      <c r="C1172" s="30" t="str">
        <f>IF('لیست کل'!C1172="","",'لیست کل'!C1172)</f>
        <v/>
      </c>
      <c r="D1172" s="30" t="str">
        <f>IF('لیست کل'!D1172="","",'لیست کل'!D1172)</f>
        <v/>
      </c>
      <c r="E1172" s="30" t="str">
        <f>IF('لیست کل'!E1172="","",'لیست کل'!E1172)</f>
        <v/>
      </c>
      <c r="F1172" s="30" t="str">
        <f>IF('لیست کل'!F1172="","",'لیست کل'!F1172)</f>
        <v/>
      </c>
      <c r="G1172" s="30" t="str">
        <f>IF('لیست کل'!G1172="","",'لیست کل'!G1172)</f>
        <v/>
      </c>
      <c r="H1172" s="30" t="str">
        <f>IF('لیست کل'!H1172="","",'لیست کل'!H1172)</f>
        <v/>
      </c>
      <c r="I1172" s="30" t="str">
        <f>IF('لیست کل'!I1172="","",'لیست کل'!I1172)</f>
        <v/>
      </c>
      <c r="J1172" s="30" t="str">
        <f>IF('لیست کل'!J1172="","",'لیست کل'!J1172)</f>
        <v/>
      </c>
      <c r="K1172" s="30" t="str">
        <f>IF('لیست کل'!K1172="","",'لیست کل'!K1172)</f>
        <v/>
      </c>
      <c r="L1172" s="30" t="str">
        <f>IF('لیست کل'!L1172="","",'لیست کل'!L1172)</f>
        <v/>
      </c>
      <c r="M1172" s="30" t="str">
        <f>IF('لیست کل'!M1172="","",'لیست کل'!M1172)</f>
        <v/>
      </c>
      <c r="N1172" s="30" t="str">
        <f>IF('لیست کل'!N1172="","",'لیست کل'!N1172)</f>
        <v/>
      </c>
      <c r="O1172" s="30" t="str">
        <f>IF('لیست کل'!O1172="","",'لیست کل'!O1172)</f>
        <v/>
      </c>
      <c r="P1172" s="30" t="str">
        <f>IF('لیست کل'!P1172="","",'لیست کل'!P1172)</f>
        <v/>
      </c>
      <c r="Q1172" s="30" t="str">
        <f>IF('لیست کل'!Q1172="","",'لیست کل'!Q1172)</f>
        <v/>
      </c>
      <c r="R1172" s="30" t="str">
        <f>IF('لیست کل'!R1172="","",'لیست کل'!R1172)</f>
        <v/>
      </c>
      <c r="S1172" s="30" t="str">
        <f>IF('لیست کل'!S1172="","",'لیست کل'!S1172)</f>
        <v/>
      </c>
      <c r="T1172" s="87" t="str">
        <f>IF('لیست کل'!T1172="","",'لیست کل'!T1172)</f>
        <v/>
      </c>
    </row>
    <row r="1173" spans="1:20" ht="21" hidden="1">
      <c r="A1173" s="31">
        <f>IF('لیست کل'!A1173="","",'لیست کل'!A1173)</f>
        <v>1170</v>
      </c>
      <c r="B1173" s="31" t="str">
        <f>IF('لیست کل'!B1173="","",'لیست کل'!B1173)</f>
        <v/>
      </c>
      <c r="C1173" s="31" t="str">
        <f>IF('لیست کل'!C1173="","",'لیست کل'!C1173)</f>
        <v/>
      </c>
      <c r="D1173" s="31" t="str">
        <f>IF('لیست کل'!D1173="","",'لیست کل'!D1173)</f>
        <v/>
      </c>
      <c r="E1173" s="31" t="str">
        <f>IF('لیست کل'!E1173="","",'لیست کل'!E1173)</f>
        <v/>
      </c>
      <c r="F1173" s="31" t="str">
        <f>IF('لیست کل'!F1173="","",'لیست کل'!F1173)</f>
        <v/>
      </c>
      <c r="G1173" s="31" t="str">
        <f>IF('لیست کل'!G1173="","",'لیست کل'!G1173)</f>
        <v/>
      </c>
      <c r="H1173" s="31" t="str">
        <f>IF('لیست کل'!H1173="","",'لیست کل'!H1173)</f>
        <v/>
      </c>
      <c r="I1173" s="31" t="str">
        <f>IF('لیست کل'!I1173="","",'لیست کل'!I1173)</f>
        <v/>
      </c>
      <c r="J1173" s="31" t="str">
        <f>IF('لیست کل'!J1173="","",'لیست کل'!J1173)</f>
        <v/>
      </c>
      <c r="K1173" s="31" t="str">
        <f>IF('لیست کل'!K1173="","",'لیست کل'!K1173)</f>
        <v/>
      </c>
      <c r="L1173" s="31" t="str">
        <f>IF('لیست کل'!L1173="","",'لیست کل'!L1173)</f>
        <v/>
      </c>
      <c r="M1173" s="31" t="str">
        <f>IF('لیست کل'!M1173="","",'لیست کل'!M1173)</f>
        <v/>
      </c>
      <c r="N1173" s="31" t="str">
        <f>IF('لیست کل'!N1173="","",'لیست کل'!N1173)</f>
        <v/>
      </c>
      <c r="O1173" s="31" t="str">
        <f>IF('لیست کل'!O1173="","",'لیست کل'!O1173)</f>
        <v/>
      </c>
      <c r="P1173" s="31" t="str">
        <f>IF('لیست کل'!P1173="","",'لیست کل'!P1173)</f>
        <v/>
      </c>
      <c r="Q1173" s="31" t="str">
        <f>IF('لیست کل'!Q1173="","",'لیست کل'!Q1173)</f>
        <v/>
      </c>
      <c r="R1173" s="31" t="str">
        <f>IF('لیست کل'!R1173="","",'لیست کل'!R1173)</f>
        <v/>
      </c>
      <c r="S1173" s="31" t="str">
        <f>IF('لیست کل'!S1173="","",'لیست کل'!S1173)</f>
        <v/>
      </c>
      <c r="T1173" s="88" t="str">
        <f>IF('لیست کل'!T1173="","",'لیست کل'!T1173)</f>
        <v/>
      </c>
    </row>
    <row r="1174" spans="1:20" ht="21" hidden="1">
      <c r="A1174" s="30">
        <f>IF('لیست کل'!A1174="","",'لیست کل'!A1174)</f>
        <v>1171</v>
      </c>
      <c r="B1174" s="30" t="str">
        <f>IF('لیست کل'!B1174="","",'لیست کل'!B1174)</f>
        <v/>
      </c>
      <c r="C1174" s="30" t="str">
        <f>IF('لیست کل'!C1174="","",'لیست کل'!C1174)</f>
        <v/>
      </c>
      <c r="D1174" s="30" t="str">
        <f>IF('لیست کل'!D1174="","",'لیست کل'!D1174)</f>
        <v/>
      </c>
      <c r="E1174" s="30" t="str">
        <f>IF('لیست کل'!E1174="","",'لیست کل'!E1174)</f>
        <v/>
      </c>
      <c r="F1174" s="30" t="str">
        <f>IF('لیست کل'!F1174="","",'لیست کل'!F1174)</f>
        <v/>
      </c>
      <c r="G1174" s="30" t="str">
        <f>IF('لیست کل'!G1174="","",'لیست کل'!G1174)</f>
        <v/>
      </c>
      <c r="H1174" s="30" t="str">
        <f>IF('لیست کل'!H1174="","",'لیست کل'!H1174)</f>
        <v/>
      </c>
      <c r="I1174" s="30" t="str">
        <f>IF('لیست کل'!I1174="","",'لیست کل'!I1174)</f>
        <v/>
      </c>
      <c r="J1174" s="30" t="str">
        <f>IF('لیست کل'!J1174="","",'لیست کل'!J1174)</f>
        <v/>
      </c>
      <c r="K1174" s="30" t="str">
        <f>IF('لیست کل'!K1174="","",'لیست کل'!K1174)</f>
        <v/>
      </c>
      <c r="L1174" s="30" t="str">
        <f>IF('لیست کل'!L1174="","",'لیست کل'!L1174)</f>
        <v/>
      </c>
      <c r="M1174" s="30" t="str">
        <f>IF('لیست کل'!M1174="","",'لیست کل'!M1174)</f>
        <v/>
      </c>
      <c r="N1174" s="30" t="str">
        <f>IF('لیست کل'!N1174="","",'لیست کل'!N1174)</f>
        <v/>
      </c>
      <c r="O1174" s="30" t="str">
        <f>IF('لیست کل'!O1174="","",'لیست کل'!O1174)</f>
        <v/>
      </c>
      <c r="P1174" s="30" t="str">
        <f>IF('لیست کل'!P1174="","",'لیست کل'!P1174)</f>
        <v/>
      </c>
      <c r="Q1174" s="30" t="str">
        <f>IF('لیست کل'!Q1174="","",'لیست کل'!Q1174)</f>
        <v/>
      </c>
      <c r="R1174" s="30" t="str">
        <f>IF('لیست کل'!R1174="","",'لیست کل'!R1174)</f>
        <v/>
      </c>
      <c r="S1174" s="30" t="str">
        <f>IF('لیست کل'!S1174="","",'لیست کل'!S1174)</f>
        <v/>
      </c>
      <c r="T1174" s="87" t="str">
        <f>IF('لیست کل'!T1174="","",'لیست کل'!T1174)</f>
        <v/>
      </c>
    </row>
    <row r="1175" spans="1:20" ht="21" hidden="1">
      <c r="A1175" s="31">
        <f>IF('لیست کل'!A1175="","",'لیست کل'!A1175)</f>
        <v>1172</v>
      </c>
      <c r="B1175" s="31" t="str">
        <f>IF('لیست کل'!B1175="","",'لیست کل'!B1175)</f>
        <v/>
      </c>
      <c r="C1175" s="31" t="str">
        <f>IF('لیست کل'!C1175="","",'لیست کل'!C1175)</f>
        <v/>
      </c>
      <c r="D1175" s="31" t="str">
        <f>IF('لیست کل'!D1175="","",'لیست کل'!D1175)</f>
        <v/>
      </c>
      <c r="E1175" s="31" t="str">
        <f>IF('لیست کل'!E1175="","",'لیست کل'!E1175)</f>
        <v/>
      </c>
      <c r="F1175" s="31" t="str">
        <f>IF('لیست کل'!F1175="","",'لیست کل'!F1175)</f>
        <v/>
      </c>
      <c r="G1175" s="31" t="str">
        <f>IF('لیست کل'!G1175="","",'لیست کل'!G1175)</f>
        <v/>
      </c>
      <c r="H1175" s="31" t="str">
        <f>IF('لیست کل'!H1175="","",'لیست کل'!H1175)</f>
        <v/>
      </c>
      <c r="I1175" s="31" t="str">
        <f>IF('لیست کل'!I1175="","",'لیست کل'!I1175)</f>
        <v/>
      </c>
      <c r="J1175" s="31" t="str">
        <f>IF('لیست کل'!J1175="","",'لیست کل'!J1175)</f>
        <v/>
      </c>
      <c r="K1175" s="31" t="str">
        <f>IF('لیست کل'!K1175="","",'لیست کل'!K1175)</f>
        <v/>
      </c>
      <c r="L1175" s="31" t="str">
        <f>IF('لیست کل'!L1175="","",'لیست کل'!L1175)</f>
        <v/>
      </c>
      <c r="M1175" s="31" t="str">
        <f>IF('لیست کل'!M1175="","",'لیست کل'!M1175)</f>
        <v/>
      </c>
      <c r="N1175" s="31" t="str">
        <f>IF('لیست کل'!N1175="","",'لیست کل'!N1175)</f>
        <v/>
      </c>
      <c r="O1175" s="31" t="str">
        <f>IF('لیست کل'!O1175="","",'لیست کل'!O1175)</f>
        <v/>
      </c>
      <c r="P1175" s="31" t="str">
        <f>IF('لیست کل'!P1175="","",'لیست کل'!P1175)</f>
        <v/>
      </c>
      <c r="Q1175" s="31" t="str">
        <f>IF('لیست کل'!Q1175="","",'لیست کل'!Q1175)</f>
        <v/>
      </c>
      <c r="R1175" s="31" t="str">
        <f>IF('لیست کل'!R1175="","",'لیست کل'!R1175)</f>
        <v/>
      </c>
      <c r="S1175" s="31" t="str">
        <f>IF('لیست کل'!S1175="","",'لیست کل'!S1175)</f>
        <v/>
      </c>
      <c r="T1175" s="88" t="str">
        <f>IF('لیست کل'!T1175="","",'لیست کل'!T1175)</f>
        <v/>
      </c>
    </row>
    <row r="1176" spans="1:20" ht="21" hidden="1">
      <c r="A1176" s="30">
        <f>IF('لیست کل'!A1176="","",'لیست کل'!A1176)</f>
        <v>1173</v>
      </c>
      <c r="B1176" s="30" t="str">
        <f>IF('لیست کل'!B1176="","",'لیست کل'!B1176)</f>
        <v/>
      </c>
      <c r="C1176" s="30" t="str">
        <f>IF('لیست کل'!C1176="","",'لیست کل'!C1176)</f>
        <v/>
      </c>
      <c r="D1176" s="30" t="str">
        <f>IF('لیست کل'!D1176="","",'لیست کل'!D1176)</f>
        <v/>
      </c>
      <c r="E1176" s="30" t="str">
        <f>IF('لیست کل'!E1176="","",'لیست کل'!E1176)</f>
        <v/>
      </c>
      <c r="F1176" s="30" t="str">
        <f>IF('لیست کل'!F1176="","",'لیست کل'!F1176)</f>
        <v/>
      </c>
      <c r="G1176" s="30" t="str">
        <f>IF('لیست کل'!G1176="","",'لیست کل'!G1176)</f>
        <v/>
      </c>
      <c r="H1176" s="30" t="str">
        <f>IF('لیست کل'!H1176="","",'لیست کل'!H1176)</f>
        <v/>
      </c>
      <c r="I1176" s="30" t="str">
        <f>IF('لیست کل'!I1176="","",'لیست کل'!I1176)</f>
        <v/>
      </c>
      <c r="J1176" s="30" t="str">
        <f>IF('لیست کل'!J1176="","",'لیست کل'!J1176)</f>
        <v/>
      </c>
      <c r="K1176" s="30" t="str">
        <f>IF('لیست کل'!K1176="","",'لیست کل'!K1176)</f>
        <v/>
      </c>
      <c r="L1176" s="30" t="str">
        <f>IF('لیست کل'!L1176="","",'لیست کل'!L1176)</f>
        <v/>
      </c>
      <c r="M1176" s="30" t="str">
        <f>IF('لیست کل'!M1176="","",'لیست کل'!M1176)</f>
        <v/>
      </c>
      <c r="N1176" s="30" t="str">
        <f>IF('لیست کل'!N1176="","",'لیست کل'!N1176)</f>
        <v/>
      </c>
      <c r="O1176" s="30" t="str">
        <f>IF('لیست کل'!O1176="","",'لیست کل'!O1176)</f>
        <v/>
      </c>
      <c r="P1176" s="30" t="str">
        <f>IF('لیست کل'!P1176="","",'لیست کل'!P1176)</f>
        <v/>
      </c>
      <c r="Q1176" s="30" t="str">
        <f>IF('لیست کل'!Q1176="","",'لیست کل'!Q1176)</f>
        <v/>
      </c>
      <c r="R1176" s="30" t="str">
        <f>IF('لیست کل'!R1176="","",'لیست کل'!R1176)</f>
        <v/>
      </c>
      <c r="S1176" s="30" t="str">
        <f>IF('لیست کل'!S1176="","",'لیست کل'!S1176)</f>
        <v/>
      </c>
      <c r="T1176" s="87" t="str">
        <f>IF('لیست کل'!T1176="","",'لیست کل'!T1176)</f>
        <v/>
      </c>
    </row>
    <row r="1177" spans="1:20" ht="21" hidden="1">
      <c r="A1177" s="31">
        <f>IF('لیست کل'!A1177="","",'لیست کل'!A1177)</f>
        <v>1174</v>
      </c>
      <c r="B1177" s="31" t="str">
        <f>IF('لیست کل'!B1177="","",'لیست کل'!B1177)</f>
        <v/>
      </c>
      <c r="C1177" s="31" t="str">
        <f>IF('لیست کل'!C1177="","",'لیست کل'!C1177)</f>
        <v/>
      </c>
      <c r="D1177" s="31" t="str">
        <f>IF('لیست کل'!D1177="","",'لیست کل'!D1177)</f>
        <v/>
      </c>
      <c r="E1177" s="31" t="str">
        <f>IF('لیست کل'!E1177="","",'لیست کل'!E1177)</f>
        <v/>
      </c>
      <c r="F1177" s="31" t="str">
        <f>IF('لیست کل'!F1177="","",'لیست کل'!F1177)</f>
        <v/>
      </c>
      <c r="G1177" s="31" t="str">
        <f>IF('لیست کل'!G1177="","",'لیست کل'!G1177)</f>
        <v/>
      </c>
      <c r="H1177" s="31" t="str">
        <f>IF('لیست کل'!H1177="","",'لیست کل'!H1177)</f>
        <v/>
      </c>
      <c r="I1177" s="31" t="str">
        <f>IF('لیست کل'!I1177="","",'لیست کل'!I1177)</f>
        <v/>
      </c>
      <c r="J1177" s="31" t="str">
        <f>IF('لیست کل'!J1177="","",'لیست کل'!J1177)</f>
        <v/>
      </c>
      <c r="K1177" s="31" t="str">
        <f>IF('لیست کل'!K1177="","",'لیست کل'!K1177)</f>
        <v/>
      </c>
      <c r="L1177" s="31" t="str">
        <f>IF('لیست کل'!L1177="","",'لیست کل'!L1177)</f>
        <v/>
      </c>
      <c r="M1177" s="31" t="str">
        <f>IF('لیست کل'!M1177="","",'لیست کل'!M1177)</f>
        <v/>
      </c>
      <c r="N1177" s="31" t="str">
        <f>IF('لیست کل'!N1177="","",'لیست کل'!N1177)</f>
        <v/>
      </c>
      <c r="O1177" s="31" t="str">
        <f>IF('لیست کل'!O1177="","",'لیست کل'!O1177)</f>
        <v/>
      </c>
      <c r="P1177" s="31" t="str">
        <f>IF('لیست کل'!P1177="","",'لیست کل'!P1177)</f>
        <v/>
      </c>
      <c r="Q1177" s="31" t="str">
        <f>IF('لیست کل'!Q1177="","",'لیست کل'!Q1177)</f>
        <v/>
      </c>
      <c r="R1177" s="31" t="str">
        <f>IF('لیست کل'!R1177="","",'لیست کل'!R1177)</f>
        <v/>
      </c>
      <c r="S1177" s="31" t="str">
        <f>IF('لیست کل'!S1177="","",'لیست کل'!S1177)</f>
        <v/>
      </c>
      <c r="T1177" s="88" t="str">
        <f>IF('لیست کل'!T1177="","",'لیست کل'!T1177)</f>
        <v/>
      </c>
    </row>
    <row r="1178" spans="1:20" ht="21" hidden="1">
      <c r="A1178" s="30">
        <f>IF('لیست کل'!A1178="","",'لیست کل'!A1178)</f>
        <v>1175</v>
      </c>
      <c r="B1178" s="30" t="str">
        <f>IF('لیست کل'!B1178="","",'لیست کل'!B1178)</f>
        <v/>
      </c>
      <c r="C1178" s="30" t="str">
        <f>IF('لیست کل'!C1178="","",'لیست کل'!C1178)</f>
        <v/>
      </c>
      <c r="D1178" s="30" t="str">
        <f>IF('لیست کل'!D1178="","",'لیست کل'!D1178)</f>
        <v/>
      </c>
      <c r="E1178" s="30" t="str">
        <f>IF('لیست کل'!E1178="","",'لیست کل'!E1178)</f>
        <v/>
      </c>
      <c r="F1178" s="30" t="str">
        <f>IF('لیست کل'!F1178="","",'لیست کل'!F1178)</f>
        <v/>
      </c>
      <c r="G1178" s="30" t="str">
        <f>IF('لیست کل'!G1178="","",'لیست کل'!G1178)</f>
        <v/>
      </c>
      <c r="H1178" s="30" t="str">
        <f>IF('لیست کل'!H1178="","",'لیست کل'!H1178)</f>
        <v/>
      </c>
      <c r="I1178" s="30" t="str">
        <f>IF('لیست کل'!I1178="","",'لیست کل'!I1178)</f>
        <v/>
      </c>
      <c r="J1178" s="30" t="str">
        <f>IF('لیست کل'!J1178="","",'لیست کل'!J1178)</f>
        <v/>
      </c>
      <c r="K1178" s="30" t="str">
        <f>IF('لیست کل'!K1178="","",'لیست کل'!K1178)</f>
        <v/>
      </c>
      <c r="L1178" s="30" t="str">
        <f>IF('لیست کل'!L1178="","",'لیست کل'!L1178)</f>
        <v/>
      </c>
      <c r="M1178" s="30" t="str">
        <f>IF('لیست کل'!M1178="","",'لیست کل'!M1178)</f>
        <v/>
      </c>
      <c r="N1178" s="30" t="str">
        <f>IF('لیست کل'!N1178="","",'لیست کل'!N1178)</f>
        <v/>
      </c>
      <c r="O1178" s="30" t="str">
        <f>IF('لیست کل'!O1178="","",'لیست کل'!O1178)</f>
        <v/>
      </c>
      <c r="P1178" s="30" t="str">
        <f>IF('لیست کل'!P1178="","",'لیست کل'!P1178)</f>
        <v/>
      </c>
      <c r="Q1178" s="30" t="str">
        <f>IF('لیست کل'!Q1178="","",'لیست کل'!Q1178)</f>
        <v/>
      </c>
      <c r="R1178" s="30" t="str">
        <f>IF('لیست کل'!R1178="","",'لیست کل'!R1178)</f>
        <v/>
      </c>
      <c r="S1178" s="30" t="str">
        <f>IF('لیست کل'!S1178="","",'لیست کل'!S1178)</f>
        <v/>
      </c>
      <c r="T1178" s="87" t="str">
        <f>IF('لیست کل'!T1178="","",'لیست کل'!T1178)</f>
        <v/>
      </c>
    </row>
    <row r="1179" spans="1:20" ht="21" hidden="1">
      <c r="A1179" s="31">
        <f>IF('لیست کل'!A1179="","",'لیست کل'!A1179)</f>
        <v>1176</v>
      </c>
      <c r="B1179" s="31" t="str">
        <f>IF('لیست کل'!B1179="","",'لیست کل'!B1179)</f>
        <v/>
      </c>
      <c r="C1179" s="31" t="str">
        <f>IF('لیست کل'!C1179="","",'لیست کل'!C1179)</f>
        <v/>
      </c>
      <c r="D1179" s="31" t="str">
        <f>IF('لیست کل'!D1179="","",'لیست کل'!D1179)</f>
        <v/>
      </c>
      <c r="E1179" s="31" t="str">
        <f>IF('لیست کل'!E1179="","",'لیست کل'!E1179)</f>
        <v/>
      </c>
      <c r="F1179" s="31" t="str">
        <f>IF('لیست کل'!F1179="","",'لیست کل'!F1179)</f>
        <v/>
      </c>
      <c r="G1179" s="31" t="str">
        <f>IF('لیست کل'!G1179="","",'لیست کل'!G1179)</f>
        <v/>
      </c>
      <c r="H1179" s="31" t="str">
        <f>IF('لیست کل'!H1179="","",'لیست کل'!H1179)</f>
        <v/>
      </c>
      <c r="I1179" s="31" t="str">
        <f>IF('لیست کل'!I1179="","",'لیست کل'!I1179)</f>
        <v/>
      </c>
      <c r="J1179" s="31" t="str">
        <f>IF('لیست کل'!J1179="","",'لیست کل'!J1179)</f>
        <v/>
      </c>
      <c r="K1179" s="31" t="str">
        <f>IF('لیست کل'!K1179="","",'لیست کل'!K1179)</f>
        <v/>
      </c>
      <c r="L1179" s="31" t="str">
        <f>IF('لیست کل'!L1179="","",'لیست کل'!L1179)</f>
        <v/>
      </c>
      <c r="M1179" s="31" t="str">
        <f>IF('لیست کل'!M1179="","",'لیست کل'!M1179)</f>
        <v/>
      </c>
      <c r="N1179" s="31" t="str">
        <f>IF('لیست کل'!N1179="","",'لیست کل'!N1179)</f>
        <v/>
      </c>
      <c r="O1179" s="31" t="str">
        <f>IF('لیست کل'!O1179="","",'لیست کل'!O1179)</f>
        <v/>
      </c>
      <c r="P1179" s="31" t="str">
        <f>IF('لیست کل'!P1179="","",'لیست کل'!P1179)</f>
        <v/>
      </c>
      <c r="Q1179" s="31" t="str">
        <f>IF('لیست کل'!Q1179="","",'لیست کل'!Q1179)</f>
        <v/>
      </c>
      <c r="R1179" s="31" t="str">
        <f>IF('لیست کل'!R1179="","",'لیست کل'!R1179)</f>
        <v/>
      </c>
      <c r="S1179" s="31" t="str">
        <f>IF('لیست کل'!S1179="","",'لیست کل'!S1179)</f>
        <v/>
      </c>
      <c r="T1179" s="88" t="str">
        <f>IF('لیست کل'!T1179="","",'لیست کل'!T1179)</f>
        <v/>
      </c>
    </row>
    <row r="1180" spans="1:20" ht="21" hidden="1">
      <c r="A1180" s="30">
        <f>IF('لیست کل'!A1180="","",'لیست کل'!A1180)</f>
        <v>1177</v>
      </c>
      <c r="B1180" s="30" t="str">
        <f>IF('لیست کل'!B1180="","",'لیست کل'!B1180)</f>
        <v/>
      </c>
      <c r="C1180" s="30" t="str">
        <f>IF('لیست کل'!C1180="","",'لیست کل'!C1180)</f>
        <v/>
      </c>
      <c r="D1180" s="30" t="str">
        <f>IF('لیست کل'!D1180="","",'لیست کل'!D1180)</f>
        <v/>
      </c>
      <c r="E1180" s="30" t="str">
        <f>IF('لیست کل'!E1180="","",'لیست کل'!E1180)</f>
        <v/>
      </c>
      <c r="F1180" s="30" t="str">
        <f>IF('لیست کل'!F1180="","",'لیست کل'!F1180)</f>
        <v/>
      </c>
      <c r="G1180" s="30" t="str">
        <f>IF('لیست کل'!G1180="","",'لیست کل'!G1180)</f>
        <v/>
      </c>
      <c r="H1180" s="30" t="str">
        <f>IF('لیست کل'!H1180="","",'لیست کل'!H1180)</f>
        <v/>
      </c>
      <c r="I1180" s="30" t="str">
        <f>IF('لیست کل'!I1180="","",'لیست کل'!I1180)</f>
        <v/>
      </c>
      <c r="J1180" s="30" t="str">
        <f>IF('لیست کل'!J1180="","",'لیست کل'!J1180)</f>
        <v/>
      </c>
      <c r="K1180" s="30" t="str">
        <f>IF('لیست کل'!K1180="","",'لیست کل'!K1180)</f>
        <v/>
      </c>
      <c r="L1180" s="30" t="str">
        <f>IF('لیست کل'!L1180="","",'لیست کل'!L1180)</f>
        <v/>
      </c>
      <c r="M1180" s="30" t="str">
        <f>IF('لیست کل'!M1180="","",'لیست کل'!M1180)</f>
        <v/>
      </c>
      <c r="N1180" s="30" t="str">
        <f>IF('لیست کل'!N1180="","",'لیست کل'!N1180)</f>
        <v/>
      </c>
      <c r="O1180" s="30" t="str">
        <f>IF('لیست کل'!O1180="","",'لیست کل'!O1180)</f>
        <v/>
      </c>
      <c r="P1180" s="30" t="str">
        <f>IF('لیست کل'!P1180="","",'لیست کل'!P1180)</f>
        <v/>
      </c>
      <c r="Q1180" s="30" t="str">
        <f>IF('لیست کل'!Q1180="","",'لیست کل'!Q1180)</f>
        <v/>
      </c>
      <c r="R1180" s="30" t="str">
        <f>IF('لیست کل'!R1180="","",'لیست کل'!R1180)</f>
        <v/>
      </c>
      <c r="S1180" s="30" t="str">
        <f>IF('لیست کل'!S1180="","",'لیست کل'!S1180)</f>
        <v/>
      </c>
      <c r="T1180" s="87" t="str">
        <f>IF('لیست کل'!T1180="","",'لیست کل'!T1180)</f>
        <v/>
      </c>
    </row>
    <row r="1181" spans="1:20" ht="21" hidden="1">
      <c r="A1181" s="31">
        <f>IF('لیست کل'!A1181="","",'لیست کل'!A1181)</f>
        <v>1178</v>
      </c>
      <c r="B1181" s="31" t="str">
        <f>IF('لیست کل'!B1181="","",'لیست کل'!B1181)</f>
        <v/>
      </c>
      <c r="C1181" s="31" t="str">
        <f>IF('لیست کل'!C1181="","",'لیست کل'!C1181)</f>
        <v/>
      </c>
      <c r="D1181" s="31" t="str">
        <f>IF('لیست کل'!D1181="","",'لیست کل'!D1181)</f>
        <v/>
      </c>
      <c r="E1181" s="31" t="str">
        <f>IF('لیست کل'!E1181="","",'لیست کل'!E1181)</f>
        <v/>
      </c>
      <c r="F1181" s="31" t="str">
        <f>IF('لیست کل'!F1181="","",'لیست کل'!F1181)</f>
        <v/>
      </c>
      <c r="G1181" s="31" t="str">
        <f>IF('لیست کل'!G1181="","",'لیست کل'!G1181)</f>
        <v/>
      </c>
      <c r="H1181" s="31" t="str">
        <f>IF('لیست کل'!H1181="","",'لیست کل'!H1181)</f>
        <v/>
      </c>
      <c r="I1181" s="31" t="str">
        <f>IF('لیست کل'!I1181="","",'لیست کل'!I1181)</f>
        <v/>
      </c>
      <c r="J1181" s="31" t="str">
        <f>IF('لیست کل'!J1181="","",'لیست کل'!J1181)</f>
        <v/>
      </c>
      <c r="K1181" s="31" t="str">
        <f>IF('لیست کل'!K1181="","",'لیست کل'!K1181)</f>
        <v/>
      </c>
      <c r="L1181" s="31" t="str">
        <f>IF('لیست کل'!L1181="","",'لیست کل'!L1181)</f>
        <v/>
      </c>
      <c r="M1181" s="31" t="str">
        <f>IF('لیست کل'!M1181="","",'لیست کل'!M1181)</f>
        <v/>
      </c>
      <c r="N1181" s="31" t="str">
        <f>IF('لیست کل'!N1181="","",'لیست کل'!N1181)</f>
        <v/>
      </c>
      <c r="O1181" s="31" t="str">
        <f>IF('لیست کل'!O1181="","",'لیست کل'!O1181)</f>
        <v/>
      </c>
      <c r="P1181" s="31" t="str">
        <f>IF('لیست کل'!P1181="","",'لیست کل'!P1181)</f>
        <v/>
      </c>
      <c r="Q1181" s="31" t="str">
        <f>IF('لیست کل'!Q1181="","",'لیست کل'!Q1181)</f>
        <v/>
      </c>
      <c r="R1181" s="31" t="str">
        <f>IF('لیست کل'!R1181="","",'لیست کل'!R1181)</f>
        <v/>
      </c>
      <c r="S1181" s="31" t="str">
        <f>IF('لیست کل'!S1181="","",'لیست کل'!S1181)</f>
        <v/>
      </c>
      <c r="T1181" s="88" t="str">
        <f>IF('لیست کل'!T1181="","",'لیست کل'!T1181)</f>
        <v/>
      </c>
    </row>
    <row r="1182" spans="1:20" ht="21" hidden="1">
      <c r="A1182" s="30">
        <f>IF('لیست کل'!A1182="","",'لیست کل'!A1182)</f>
        <v>1179</v>
      </c>
      <c r="B1182" s="30" t="str">
        <f>IF('لیست کل'!B1182="","",'لیست کل'!B1182)</f>
        <v/>
      </c>
      <c r="C1182" s="30" t="str">
        <f>IF('لیست کل'!C1182="","",'لیست کل'!C1182)</f>
        <v/>
      </c>
      <c r="D1182" s="30" t="str">
        <f>IF('لیست کل'!D1182="","",'لیست کل'!D1182)</f>
        <v/>
      </c>
      <c r="E1182" s="30" t="str">
        <f>IF('لیست کل'!E1182="","",'لیست کل'!E1182)</f>
        <v/>
      </c>
      <c r="F1182" s="30" t="str">
        <f>IF('لیست کل'!F1182="","",'لیست کل'!F1182)</f>
        <v/>
      </c>
      <c r="G1182" s="30" t="str">
        <f>IF('لیست کل'!G1182="","",'لیست کل'!G1182)</f>
        <v/>
      </c>
      <c r="H1182" s="30" t="str">
        <f>IF('لیست کل'!H1182="","",'لیست کل'!H1182)</f>
        <v/>
      </c>
      <c r="I1182" s="30" t="str">
        <f>IF('لیست کل'!I1182="","",'لیست کل'!I1182)</f>
        <v/>
      </c>
      <c r="J1182" s="30" t="str">
        <f>IF('لیست کل'!J1182="","",'لیست کل'!J1182)</f>
        <v/>
      </c>
      <c r="K1182" s="30" t="str">
        <f>IF('لیست کل'!K1182="","",'لیست کل'!K1182)</f>
        <v/>
      </c>
      <c r="L1182" s="30" t="str">
        <f>IF('لیست کل'!L1182="","",'لیست کل'!L1182)</f>
        <v/>
      </c>
      <c r="M1182" s="30" t="str">
        <f>IF('لیست کل'!M1182="","",'لیست کل'!M1182)</f>
        <v/>
      </c>
      <c r="N1182" s="30" t="str">
        <f>IF('لیست کل'!N1182="","",'لیست کل'!N1182)</f>
        <v/>
      </c>
      <c r="O1182" s="30" t="str">
        <f>IF('لیست کل'!O1182="","",'لیست کل'!O1182)</f>
        <v/>
      </c>
      <c r="P1182" s="30" t="str">
        <f>IF('لیست کل'!P1182="","",'لیست کل'!P1182)</f>
        <v/>
      </c>
      <c r="Q1182" s="30" t="str">
        <f>IF('لیست کل'!Q1182="","",'لیست کل'!Q1182)</f>
        <v/>
      </c>
      <c r="R1182" s="30" t="str">
        <f>IF('لیست کل'!R1182="","",'لیست کل'!R1182)</f>
        <v/>
      </c>
      <c r="S1182" s="30" t="str">
        <f>IF('لیست کل'!S1182="","",'لیست کل'!S1182)</f>
        <v/>
      </c>
      <c r="T1182" s="87" t="str">
        <f>IF('لیست کل'!T1182="","",'لیست کل'!T1182)</f>
        <v/>
      </c>
    </row>
    <row r="1183" spans="1:20" ht="21" hidden="1">
      <c r="A1183" s="31">
        <f>IF('لیست کل'!A1183="","",'لیست کل'!A1183)</f>
        <v>1180</v>
      </c>
      <c r="B1183" s="31" t="str">
        <f>IF('لیست کل'!B1183="","",'لیست کل'!B1183)</f>
        <v/>
      </c>
      <c r="C1183" s="31" t="str">
        <f>IF('لیست کل'!C1183="","",'لیست کل'!C1183)</f>
        <v/>
      </c>
      <c r="D1183" s="31" t="str">
        <f>IF('لیست کل'!D1183="","",'لیست کل'!D1183)</f>
        <v/>
      </c>
      <c r="E1183" s="31" t="str">
        <f>IF('لیست کل'!E1183="","",'لیست کل'!E1183)</f>
        <v/>
      </c>
      <c r="F1183" s="31" t="str">
        <f>IF('لیست کل'!F1183="","",'لیست کل'!F1183)</f>
        <v/>
      </c>
      <c r="G1183" s="31" t="str">
        <f>IF('لیست کل'!G1183="","",'لیست کل'!G1183)</f>
        <v/>
      </c>
      <c r="H1183" s="31" t="str">
        <f>IF('لیست کل'!H1183="","",'لیست کل'!H1183)</f>
        <v/>
      </c>
      <c r="I1183" s="31" t="str">
        <f>IF('لیست کل'!I1183="","",'لیست کل'!I1183)</f>
        <v/>
      </c>
      <c r="J1183" s="31" t="str">
        <f>IF('لیست کل'!J1183="","",'لیست کل'!J1183)</f>
        <v/>
      </c>
      <c r="K1183" s="31" t="str">
        <f>IF('لیست کل'!K1183="","",'لیست کل'!K1183)</f>
        <v/>
      </c>
      <c r="L1183" s="31" t="str">
        <f>IF('لیست کل'!L1183="","",'لیست کل'!L1183)</f>
        <v/>
      </c>
      <c r="M1183" s="31" t="str">
        <f>IF('لیست کل'!M1183="","",'لیست کل'!M1183)</f>
        <v/>
      </c>
      <c r="N1183" s="31" t="str">
        <f>IF('لیست کل'!N1183="","",'لیست کل'!N1183)</f>
        <v/>
      </c>
      <c r="O1183" s="31" t="str">
        <f>IF('لیست کل'!O1183="","",'لیست کل'!O1183)</f>
        <v/>
      </c>
      <c r="P1183" s="31" t="str">
        <f>IF('لیست کل'!P1183="","",'لیست کل'!P1183)</f>
        <v/>
      </c>
      <c r="Q1183" s="31" t="str">
        <f>IF('لیست کل'!Q1183="","",'لیست کل'!Q1183)</f>
        <v/>
      </c>
      <c r="R1183" s="31" t="str">
        <f>IF('لیست کل'!R1183="","",'لیست کل'!R1183)</f>
        <v/>
      </c>
      <c r="S1183" s="31" t="str">
        <f>IF('لیست کل'!S1183="","",'لیست کل'!S1183)</f>
        <v/>
      </c>
      <c r="T1183" s="88" t="str">
        <f>IF('لیست کل'!T1183="","",'لیست کل'!T1183)</f>
        <v/>
      </c>
    </row>
    <row r="1184" spans="1:20" ht="21" hidden="1">
      <c r="A1184" s="30">
        <f>IF('لیست کل'!A1184="","",'لیست کل'!A1184)</f>
        <v>1181</v>
      </c>
      <c r="B1184" s="30" t="str">
        <f>IF('لیست کل'!B1184="","",'لیست کل'!B1184)</f>
        <v/>
      </c>
      <c r="C1184" s="30" t="str">
        <f>IF('لیست کل'!C1184="","",'لیست کل'!C1184)</f>
        <v/>
      </c>
      <c r="D1184" s="30" t="str">
        <f>IF('لیست کل'!D1184="","",'لیست کل'!D1184)</f>
        <v/>
      </c>
      <c r="E1184" s="30" t="str">
        <f>IF('لیست کل'!E1184="","",'لیست کل'!E1184)</f>
        <v/>
      </c>
      <c r="F1184" s="30" t="str">
        <f>IF('لیست کل'!F1184="","",'لیست کل'!F1184)</f>
        <v/>
      </c>
      <c r="G1184" s="30" t="str">
        <f>IF('لیست کل'!G1184="","",'لیست کل'!G1184)</f>
        <v/>
      </c>
      <c r="H1184" s="30" t="str">
        <f>IF('لیست کل'!H1184="","",'لیست کل'!H1184)</f>
        <v/>
      </c>
      <c r="I1184" s="30" t="str">
        <f>IF('لیست کل'!I1184="","",'لیست کل'!I1184)</f>
        <v/>
      </c>
      <c r="J1184" s="30" t="str">
        <f>IF('لیست کل'!J1184="","",'لیست کل'!J1184)</f>
        <v/>
      </c>
      <c r="K1184" s="30" t="str">
        <f>IF('لیست کل'!K1184="","",'لیست کل'!K1184)</f>
        <v/>
      </c>
      <c r="L1184" s="30" t="str">
        <f>IF('لیست کل'!L1184="","",'لیست کل'!L1184)</f>
        <v/>
      </c>
      <c r="M1184" s="30" t="str">
        <f>IF('لیست کل'!M1184="","",'لیست کل'!M1184)</f>
        <v/>
      </c>
      <c r="N1184" s="30" t="str">
        <f>IF('لیست کل'!N1184="","",'لیست کل'!N1184)</f>
        <v/>
      </c>
      <c r="O1184" s="30" t="str">
        <f>IF('لیست کل'!O1184="","",'لیست کل'!O1184)</f>
        <v/>
      </c>
      <c r="P1184" s="30" t="str">
        <f>IF('لیست کل'!P1184="","",'لیست کل'!P1184)</f>
        <v/>
      </c>
      <c r="Q1184" s="30" t="str">
        <f>IF('لیست کل'!Q1184="","",'لیست کل'!Q1184)</f>
        <v/>
      </c>
      <c r="R1184" s="30" t="str">
        <f>IF('لیست کل'!R1184="","",'لیست کل'!R1184)</f>
        <v/>
      </c>
      <c r="S1184" s="30" t="str">
        <f>IF('لیست کل'!S1184="","",'لیست کل'!S1184)</f>
        <v/>
      </c>
      <c r="T1184" s="87" t="str">
        <f>IF('لیست کل'!T1184="","",'لیست کل'!T1184)</f>
        <v/>
      </c>
    </row>
    <row r="1185" spans="1:20" ht="21" hidden="1">
      <c r="A1185" s="31">
        <f>IF('لیست کل'!A1185="","",'لیست کل'!A1185)</f>
        <v>1182</v>
      </c>
      <c r="B1185" s="31" t="str">
        <f>IF('لیست کل'!B1185="","",'لیست کل'!B1185)</f>
        <v/>
      </c>
      <c r="C1185" s="31" t="str">
        <f>IF('لیست کل'!C1185="","",'لیست کل'!C1185)</f>
        <v/>
      </c>
      <c r="D1185" s="31" t="str">
        <f>IF('لیست کل'!D1185="","",'لیست کل'!D1185)</f>
        <v/>
      </c>
      <c r="E1185" s="31" t="str">
        <f>IF('لیست کل'!E1185="","",'لیست کل'!E1185)</f>
        <v/>
      </c>
      <c r="F1185" s="31" t="str">
        <f>IF('لیست کل'!F1185="","",'لیست کل'!F1185)</f>
        <v/>
      </c>
      <c r="G1185" s="31" t="str">
        <f>IF('لیست کل'!G1185="","",'لیست کل'!G1185)</f>
        <v/>
      </c>
      <c r="H1185" s="31" t="str">
        <f>IF('لیست کل'!H1185="","",'لیست کل'!H1185)</f>
        <v/>
      </c>
      <c r="I1185" s="31" t="str">
        <f>IF('لیست کل'!I1185="","",'لیست کل'!I1185)</f>
        <v/>
      </c>
      <c r="J1185" s="31" t="str">
        <f>IF('لیست کل'!J1185="","",'لیست کل'!J1185)</f>
        <v/>
      </c>
      <c r="K1185" s="31" t="str">
        <f>IF('لیست کل'!K1185="","",'لیست کل'!K1185)</f>
        <v/>
      </c>
      <c r="L1185" s="31" t="str">
        <f>IF('لیست کل'!L1185="","",'لیست کل'!L1185)</f>
        <v/>
      </c>
      <c r="M1185" s="31" t="str">
        <f>IF('لیست کل'!M1185="","",'لیست کل'!M1185)</f>
        <v/>
      </c>
      <c r="N1185" s="31" t="str">
        <f>IF('لیست کل'!N1185="","",'لیست کل'!N1185)</f>
        <v/>
      </c>
      <c r="O1185" s="31" t="str">
        <f>IF('لیست کل'!O1185="","",'لیست کل'!O1185)</f>
        <v/>
      </c>
      <c r="P1185" s="31" t="str">
        <f>IF('لیست کل'!P1185="","",'لیست کل'!P1185)</f>
        <v/>
      </c>
      <c r="Q1185" s="31" t="str">
        <f>IF('لیست کل'!Q1185="","",'لیست کل'!Q1185)</f>
        <v/>
      </c>
      <c r="R1185" s="31" t="str">
        <f>IF('لیست کل'!R1185="","",'لیست کل'!R1185)</f>
        <v/>
      </c>
      <c r="S1185" s="31" t="str">
        <f>IF('لیست کل'!S1185="","",'لیست کل'!S1185)</f>
        <v/>
      </c>
      <c r="T1185" s="88" t="str">
        <f>IF('لیست کل'!T1185="","",'لیست کل'!T1185)</f>
        <v/>
      </c>
    </row>
    <row r="1186" spans="1:20" ht="21" hidden="1">
      <c r="A1186" s="30">
        <f>IF('لیست کل'!A1186="","",'لیست کل'!A1186)</f>
        <v>1183</v>
      </c>
      <c r="B1186" s="30" t="str">
        <f>IF('لیست کل'!B1186="","",'لیست کل'!B1186)</f>
        <v/>
      </c>
      <c r="C1186" s="30" t="str">
        <f>IF('لیست کل'!C1186="","",'لیست کل'!C1186)</f>
        <v/>
      </c>
      <c r="D1186" s="30" t="str">
        <f>IF('لیست کل'!D1186="","",'لیست کل'!D1186)</f>
        <v/>
      </c>
      <c r="E1186" s="30" t="str">
        <f>IF('لیست کل'!E1186="","",'لیست کل'!E1186)</f>
        <v/>
      </c>
      <c r="F1186" s="30" t="str">
        <f>IF('لیست کل'!F1186="","",'لیست کل'!F1186)</f>
        <v/>
      </c>
      <c r="G1186" s="30" t="str">
        <f>IF('لیست کل'!G1186="","",'لیست کل'!G1186)</f>
        <v/>
      </c>
      <c r="H1186" s="30" t="str">
        <f>IF('لیست کل'!H1186="","",'لیست کل'!H1186)</f>
        <v/>
      </c>
      <c r="I1186" s="30" t="str">
        <f>IF('لیست کل'!I1186="","",'لیست کل'!I1186)</f>
        <v/>
      </c>
      <c r="J1186" s="30" t="str">
        <f>IF('لیست کل'!J1186="","",'لیست کل'!J1186)</f>
        <v/>
      </c>
      <c r="K1186" s="30" t="str">
        <f>IF('لیست کل'!K1186="","",'لیست کل'!K1186)</f>
        <v/>
      </c>
      <c r="L1186" s="30" t="str">
        <f>IF('لیست کل'!L1186="","",'لیست کل'!L1186)</f>
        <v/>
      </c>
      <c r="M1186" s="30" t="str">
        <f>IF('لیست کل'!M1186="","",'لیست کل'!M1186)</f>
        <v/>
      </c>
      <c r="N1186" s="30" t="str">
        <f>IF('لیست کل'!N1186="","",'لیست کل'!N1186)</f>
        <v/>
      </c>
      <c r="O1186" s="30" t="str">
        <f>IF('لیست کل'!O1186="","",'لیست کل'!O1186)</f>
        <v/>
      </c>
      <c r="P1186" s="30" t="str">
        <f>IF('لیست کل'!P1186="","",'لیست کل'!P1186)</f>
        <v/>
      </c>
      <c r="Q1186" s="30" t="str">
        <f>IF('لیست کل'!Q1186="","",'لیست کل'!Q1186)</f>
        <v/>
      </c>
      <c r="R1186" s="30" t="str">
        <f>IF('لیست کل'!R1186="","",'لیست کل'!R1186)</f>
        <v/>
      </c>
      <c r="S1186" s="30" t="str">
        <f>IF('لیست کل'!S1186="","",'لیست کل'!S1186)</f>
        <v/>
      </c>
      <c r="T1186" s="87" t="str">
        <f>IF('لیست کل'!T1186="","",'لیست کل'!T1186)</f>
        <v/>
      </c>
    </row>
    <row r="1187" spans="1:20" ht="21" hidden="1">
      <c r="A1187" s="31">
        <f>IF('لیست کل'!A1187="","",'لیست کل'!A1187)</f>
        <v>1184</v>
      </c>
      <c r="B1187" s="31" t="str">
        <f>IF('لیست کل'!B1187="","",'لیست کل'!B1187)</f>
        <v/>
      </c>
      <c r="C1187" s="31" t="str">
        <f>IF('لیست کل'!C1187="","",'لیست کل'!C1187)</f>
        <v/>
      </c>
      <c r="D1187" s="31" t="str">
        <f>IF('لیست کل'!D1187="","",'لیست کل'!D1187)</f>
        <v/>
      </c>
      <c r="E1187" s="31" t="str">
        <f>IF('لیست کل'!E1187="","",'لیست کل'!E1187)</f>
        <v/>
      </c>
      <c r="F1187" s="31" t="str">
        <f>IF('لیست کل'!F1187="","",'لیست کل'!F1187)</f>
        <v/>
      </c>
      <c r="G1187" s="31" t="str">
        <f>IF('لیست کل'!G1187="","",'لیست کل'!G1187)</f>
        <v/>
      </c>
      <c r="H1187" s="31" t="str">
        <f>IF('لیست کل'!H1187="","",'لیست کل'!H1187)</f>
        <v/>
      </c>
      <c r="I1187" s="31" t="str">
        <f>IF('لیست کل'!I1187="","",'لیست کل'!I1187)</f>
        <v/>
      </c>
      <c r="J1187" s="31" t="str">
        <f>IF('لیست کل'!J1187="","",'لیست کل'!J1187)</f>
        <v/>
      </c>
      <c r="K1187" s="31" t="str">
        <f>IF('لیست کل'!K1187="","",'لیست کل'!K1187)</f>
        <v/>
      </c>
      <c r="L1187" s="31" t="str">
        <f>IF('لیست کل'!L1187="","",'لیست کل'!L1187)</f>
        <v/>
      </c>
      <c r="M1187" s="31" t="str">
        <f>IF('لیست کل'!M1187="","",'لیست کل'!M1187)</f>
        <v/>
      </c>
      <c r="N1187" s="31" t="str">
        <f>IF('لیست کل'!N1187="","",'لیست کل'!N1187)</f>
        <v/>
      </c>
      <c r="O1187" s="31" t="str">
        <f>IF('لیست کل'!O1187="","",'لیست کل'!O1187)</f>
        <v/>
      </c>
      <c r="P1187" s="31" t="str">
        <f>IF('لیست کل'!P1187="","",'لیست کل'!P1187)</f>
        <v/>
      </c>
      <c r="Q1187" s="31" t="str">
        <f>IF('لیست کل'!Q1187="","",'لیست کل'!Q1187)</f>
        <v/>
      </c>
      <c r="R1187" s="31" t="str">
        <f>IF('لیست کل'!R1187="","",'لیست کل'!R1187)</f>
        <v/>
      </c>
      <c r="S1187" s="31" t="str">
        <f>IF('لیست کل'!S1187="","",'لیست کل'!S1187)</f>
        <v/>
      </c>
      <c r="T1187" s="88" t="str">
        <f>IF('لیست کل'!T1187="","",'لیست کل'!T1187)</f>
        <v/>
      </c>
    </row>
    <row r="1188" spans="1:20" ht="21" hidden="1">
      <c r="A1188" s="30">
        <f>IF('لیست کل'!A1188="","",'لیست کل'!A1188)</f>
        <v>1185</v>
      </c>
      <c r="B1188" s="30" t="str">
        <f>IF('لیست کل'!B1188="","",'لیست کل'!B1188)</f>
        <v/>
      </c>
      <c r="C1188" s="30" t="str">
        <f>IF('لیست کل'!C1188="","",'لیست کل'!C1188)</f>
        <v/>
      </c>
      <c r="D1188" s="30" t="str">
        <f>IF('لیست کل'!D1188="","",'لیست کل'!D1188)</f>
        <v/>
      </c>
      <c r="E1188" s="30" t="str">
        <f>IF('لیست کل'!E1188="","",'لیست کل'!E1188)</f>
        <v/>
      </c>
      <c r="F1188" s="30" t="str">
        <f>IF('لیست کل'!F1188="","",'لیست کل'!F1188)</f>
        <v/>
      </c>
      <c r="G1188" s="30" t="str">
        <f>IF('لیست کل'!G1188="","",'لیست کل'!G1188)</f>
        <v/>
      </c>
      <c r="H1188" s="30" t="str">
        <f>IF('لیست کل'!H1188="","",'لیست کل'!H1188)</f>
        <v/>
      </c>
      <c r="I1188" s="30" t="str">
        <f>IF('لیست کل'!I1188="","",'لیست کل'!I1188)</f>
        <v/>
      </c>
      <c r="J1188" s="30" t="str">
        <f>IF('لیست کل'!J1188="","",'لیست کل'!J1188)</f>
        <v/>
      </c>
      <c r="K1188" s="30" t="str">
        <f>IF('لیست کل'!K1188="","",'لیست کل'!K1188)</f>
        <v/>
      </c>
      <c r="L1188" s="30" t="str">
        <f>IF('لیست کل'!L1188="","",'لیست کل'!L1188)</f>
        <v/>
      </c>
      <c r="M1188" s="30" t="str">
        <f>IF('لیست کل'!M1188="","",'لیست کل'!M1188)</f>
        <v/>
      </c>
      <c r="N1188" s="30" t="str">
        <f>IF('لیست کل'!N1188="","",'لیست کل'!N1188)</f>
        <v/>
      </c>
      <c r="O1188" s="30" t="str">
        <f>IF('لیست کل'!O1188="","",'لیست کل'!O1188)</f>
        <v/>
      </c>
      <c r="P1188" s="30" t="str">
        <f>IF('لیست کل'!P1188="","",'لیست کل'!P1188)</f>
        <v/>
      </c>
      <c r="Q1188" s="30" t="str">
        <f>IF('لیست کل'!Q1188="","",'لیست کل'!Q1188)</f>
        <v/>
      </c>
      <c r="R1188" s="30" t="str">
        <f>IF('لیست کل'!R1188="","",'لیست کل'!R1188)</f>
        <v/>
      </c>
      <c r="S1188" s="30" t="str">
        <f>IF('لیست کل'!S1188="","",'لیست کل'!S1188)</f>
        <v/>
      </c>
      <c r="T1188" s="87" t="str">
        <f>IF('لیست کل'!T1188="","",'لیست کل'!T1188)</f>
        <v/>
      </c>
    </row>
    <row r="1189" spans="1:20" ht="21" hidden="1">
      <c r="A1189" s="31">
        <f>IF('لیست کل'!A1189="","",'لیست کل'!A1189)</f>
        <v>1186</v>
      </c>
      <c r="B1189" s="31" t="str">
        <f>IF('لیست کل'!B1189="","",'لیست کل'!B1189)</f>
        <v/>
      </c>
      <c r="C1189" s="31" t="str">
        <f>IF('لیست کل'!C1189="","",'لیست کل'!C1189)</f>
        <v/>
      </c>
      <c r="D1189" s="31" t="str">
        <f>IF('لیست کل'!D1189="","",'لیست کل'!D1189)</f>
        <v/>
      </c>
      <c r="E1189" s="31" t="str">
        <f>IF('لیست کل'!E1189="","",'لیست کل'!E1189)</f>
        <v/>
      </c>
      <c r="F1189" s="31" t="str">
        <f>IF('لیست کل'!F1189="","",'لیست کل'!F1189)</f>
        <v/>
      </c>
      <c r="G1189" s="31" t="str">
        <f>IF('لیست کل'!G1189="","",'لیست کل'!G1189)</f>
        <v/>
      </c>
      <c r="H1189" s="31" t="str">
        <f>IF('لیست کل'!H1189="","",'لیست کل'!H1189)</f>
        <v/>
      </c>
      <c r="I1189" s="31" t="str">
        <f>IF('لیست کل'!I1189="","",'لیست کل'!I1189)</f>
        <v/>
      </c>
      <c r="J1189" s="31" t="str">
        <f>IF('لیست کل'!J1189="","",'لیست کل'!J1189)</f>
        <v/>
      </c>
      <c r="K1189" s="31" t="str">
        <f>IF('لیست کل'!K1189="","",'لیست کل'!K1189)</f>
        <v/>
      </c>
      <c r="L1189" s="31" t="str">
        <f>IF('لیست کل'!L1189="","",'لیست کل'!L1189)</f>
        <v/>
      </c>
      <c r="M1189" s="31" t="str">
        <f>IF('لیست کل'!M1189="","",'لیست کل'!M1189)</f>
        <v/>
      </c>
      <c r="N1189" s="31" t="str">
        <f>IF('لیست کل'!N1189="","",'لیست کل'!N1189)</f>
        <v/>
      </c>
      <c r="O1189" s="31" t="str">
        <f>IF('لیست کل'!O1189="","",'لیست کل'!O1189)</f>
        <v/>
      </c>
      <c r="P1189" s="31" t="str">
        <f>IF('لیست کل'!P1189="","",'لیست کل'!P1189)</f>
        <v/>
      </c>
      <c r="Q1189" s="31" t="str">
        <f>IF('لیست کل'!Q1189="","",'لیست کل'!Q1189)</f>
        <v/>
      </c>
      <c r="R1189" s="31" t="str">
        <f>IF('لیست کل'!R1189="","",'لیست کل'!R1189)</f>
        <v/>
      </c>
      <c r="S1189" s="31" t="str">
        <f>IF('لیست کل'!S1189="","",'لیست کل'!S1189)</f>
        <v/>
      </c>
      <c r="T1189" s="88" t="str">
        <f>IF('لیست کل'!T1189="","",'لیست کل'!T1189)</f>
        <v/>
      </c>
    </row>
    <row r="1190" spans="1:20" ht="21" hidden="1">
      <c r="A1190" s="30">
        <f>IF('لیست کل'!A1190="","",'لیست کل'!A1190)</f>
        <v>1187</v>
      </c>
      <c r="B1190" s="30" t="str">
        <f>IF('لیست کل'!B1190="","",'لیست کل'!B1190)</f>
        <v/>
      </c>
      <c r="C1190" s="30" t="str">
        <f>IF('لیست کل'!C1190="","",'لیست کل'!C1190)</f>
        <v/>
      </c>
      <c r="D1190" s="30" t="str">
        <f>IF('لیست کل'!D1190="","",'لیست کل'!D1190)</f>
        <v/>
      </c>
      <c r="E1190" s="30" t="str">
        <f>IF('لیست کل'!E1190="","",'لیست کل'!E1190)</f>
        <v/>
      </c>
      <c r="F1190" s="30" t="str">
        <f>IF('لیست کل'!F1190="","",'لیست کل'!F1190)</f>
        <v/>
      </c>
      <c r="G1190" s="30" t="str">
        <f>IF('لیست کل'!G1190="","",'لیست کل'!G1190)</f>
        <v/>
      </c>
      <c r="H1190" s="30" t="str">
        <f>IF('لیست کل'!H1190="","",'لیست کل'!H1190)</f>
        <v/>
      </c>
      <c r="I1190" s="30" t="str">
        <f>IF('لیست کل'!I1190="","",'لیست کل'!I1190)</f>
        <v/>
      </c>
      <c r="J1190" s="30" t="str">
        <f>IF('لیست کل'!J1190="","",'لیست کل'!J1190)</f>
        <v/>
      </c>
      <c r="K1190" s="30" t="str">
        <f>IF('لیست کل'!K1190="","",'لیست کل'!K1190)</f>
        <v/>
      </c>
      <c r="L1190" s="30" t="str">
        <f>IF('لیست کل'!L1190="","",'لیست کل'!L1190)</f>
        <v/>
      </c>
      <c r="M1190" s="30" t="str">
        <f>IF('لیست کل'!M1190="","",'لیست کل'!M1190)</f>
        <v/>
      </c>
      <c r="N1190" s="30" t="str">
        <f>IF('لیست کل'!N1190="","",'لیست کل'!N1190)</f>
        <v/>
      </c>
      <c r="O1190" s="30" t="str">
        <f>IF('لیست کل'!O1190="","",'لیست کل'!O1190)</f>
        <v/>
      </c>
      <c r="P1190" s="30" t="str">
        <f>IF('لیست کل'!P1190="","",'لیست کل'!P1190)</f>
        <v/>
      </c>
      <c r="Q1190" s="30" t="str">
        <f>IF('لیست کل'!Q1190="","",'لیست کل'!Q1190)</f>
        <v/>
      </c>
      <c r="R1190" s="30" t="str">
        <f>IF('لیست کل'!R1190="","",'لیست کل'!R1190)</f>
        <v/>
      </c>
      <c r="S1190" s="30" t="str">
        <f>IF('لیست کل'!S1190="","",'لیست کل'!S1190)</f>
        <v/>
      </c>
      <c r="T1190" s="87" t="str">
        <f>IF('لیست کل'!T1190="","",'لیست کل'!T1190)</f>
        <v/>
      </c>
    </row>
    <row r="1191" spans="1:20" ht="21" hidden="1">
      <c r="A1191" s="31">
        <f>IF('لیست کل'!A1191="","",'لیست کل'!A1191)</f>
        <v>1188</v>
      </c>
      <c r="B1191" s="31" t="str">
        <f>IF('لیست کل'!B1191="","",'لیست کل'!B1191)</f>
        <v/>
      </c>
      <c r="C1191" s="31" t="str">
        <f>IF('لیست کل'!C1191="","",'لیست کل'!C1191)</f>
        <v/>
      </c>
      <c r="D1191" s="31" t="str">
        <f>IF('لیست کل'!D1191="","",'لیست کل'!D1191)</f>
        <v/>
      </c>
      <c r="E1191" s="31" t="str">
        <f>IF('لیست کل'!E1191="","",'لیست کل'!E1191)</f>
        <v/>
      </c>
      <c r="F1191" s="31" t="str">
        <f>IF('لیست کل'!F1191="","",'لیست کل'!F1191)</f>
        <v/>
      </c>
      <c r="G1191" s="31" t="str">
        <f>IF('لیست کل'!G1191="","",'لیست کل'!G1191)</f>
        <v/>
      </c>
      <c r="H1191" s="31" t="str">
        <f>IF('لیست کل'!H1191="","",'لیست کل'!H1191)</f>
        <v/>
      </c>
      <c r="I1191" s="31" t="str">
        <f>IF('لیست کل'!I1191="","",'لیست کل'!I1191)</f>
        <v/>
      </c>
      <c r="J1191" s="31" t="str">
        <f>IF('لیست کل'!J1191="","",'لیست کل'!J1191)</f>
        <v/>
      </c>
      <c r="K1191" s="31" t="str">
        <f>IF('لیست کل'!K1191="","",'لیست کل'!K1191)</f>
        <v/>
      </c>
      <c r="L1191" s="31" t="str">
        <f>IF('لیست کل'!L1191="","",'لیست کل'!L1191)</f>
        <v/>
      </c>
      <c r="M1191" s="31" t="str">
        <f>IF('لیست کل'!M1191="","",'لیست کل'!M1191)</f>
        <v/>
      </c>
      <c r="N1191" s="31" t="str">
        <f>IF('لیست کل'!N1191="","",'لیست کل'!N1191)</f>
        <v/>
      </c>
      <c r="O1191" s="31" t="str">
        <f>IF('لیست کل'!O1191="","",'لیست کل'!O1191)</f>
        <v/>
      </c>
      <c r="P1191" s="31" t="str">
        <f>IF('لیست کل'!P1191="","",'لیست کل'!P1191)</f>
        <v/>
      </c>
      <c r="Q1191" s="31" t="str">
        <f>IF('لیست کل'!Q1191="","",'لیست کل'!Q1191)</f>
        <v/>
      </c>
      <c r="R1191" s="31" t="str">
        <f>IF('لیست کل'!R1191="","",'لیست کل'!R1191)</f>
        <v/>
      </c>
      <c r="S1191" s="31" t="str">
        <f>IF('لیست کل'!S1191="","",'لیست کل'!S1191)</f>
        <v/>
      </c>
      <c r="T1191" s="88" t="str">
        <f>IF('لیست کل'!T1191="","",'لیست کل'!T1191)</f>
        <v/>
      </c>
    </row>
    <row r="1192" spans="1:20" ht="21" hidden="1">
      <c r="A1192" s="30">
        <f>IF('لیست کل'!A1192="","",'لیست کل'!A1192)</f>
        <v>1189</v>
      </c>
      <c r="B1192" s="30" t="str">
        <f>IF('لیست کل'!B1192="","",'لیست کل'!B1192)</f>
        <v/>
      </c>
      <c r="C1192" s="30" t="str">
        <f>IF('لیست کل'!C1192="","",'لیست کل'!C1192)</f>
        <v/>
      </c>
      <c r="D1192" s="30" t="str">
        <f>IF('لیست کل'!D1192="","",'لیست کل'!D1192)</f>
        <v/>
      </c>
      <c r="E1192" s="30" t="str">
        <f>IF('لیست کل'!E1192="","",'لیست کل'!E1192)</f>
        <v/>
      </c>
      <c r="F1192" s="30" t="str">
        <f>IF('لیست کل'!F1192="","",'لیست کل'!F1192)</f>
        <v/>
      </c>
      <c r="G1192" s="30" t="str">
        <f>IF('لیست کل'!G1192="","",'لیست کل'!G1192)</f>
        <v/>
      </c>
      <c r="H1192" s="30" t="str">
        <f>IF('لیست کل'!H1192="","",'لیست کل'!H1192)</f>
        <v/>
      </c>
      <c r="I1192" s="30" t="str">
        <f>IF('لیست کل'!I1192="","",'لیست کل'!I1192)</f>
        <v/>
      </c>
      <c r="J1192" s="30" t="str">
        <f>IF('لیست کل'!J1192="","",'لیست کل'!J1192)</f>
        <v/>
      </c>
      <c r="K1192" s="30" t="str">
        <f>IF('لیست کل'!K1192="","",'لیست کل'!K1192)</f>
        <v/>
      </c>
      <c r="L1192" s="30" t="str">
        <f>IF('لیست کل'!L1192="","",'لیست کل'!L1192)</f>
        <v/>
      </c>
      <c r="M1192" s="30" t="str">
        <f>IF('لیست کل'!M1192="","",'لیست کل'!M1192)</f>
        <v/>
      </c>
      <c r="N1192" s="30" t="str">
        <f>IF('لیست کل'!N1192="","",'لیست کل'!N1192)</f>
        <v/>
      </c>
      <c r="O1192" s="30" t="str">
        <f>IF('لیست کل'!O1192="","",'لیست کل'!O1192)</f>
        <v/>
      </c>
      <c r="P1192" s="30" t="str">
        <f>IF('لیست کل'!P1192="","",'لیست کل'!P1192)</f>
        <v/>
      </c>
      <c r="Q1192" s="30" t="str">
        <f>IF('لیست کل'!Q1192="","",'لیست کل'!Q1192)</f>
        <v/>
      </c>
      <c r="R1192" s="30" t="str">
        <f>IF('لیست کل'!R1192="","",'لیست کل'!R1192)</f>
        <v/>
      </c>
      <c r="S1192" s="30" t="str">
        <f>IF('لیست کل'!S1192="","",'لیست کل'!S1192)</f>
        <v/>
      </c>
      <c r="T1192" s="87" t="str">
        <f>IF('لیست کل'!T1192="","",'لیست کل'!T1192)</f>
        <v/>
      </c>
    </row>
    <row r="1193" spans="1:20" ht="21" hidden="1">
      <c r="A1193" s="31">
        <f>IF('لیست کل'!A1193="","",'لیست کل'!A1193)</f>
        <v>1190</v>
      </c>
      <c r="B1193" s="31" t="str">
        <f>IF('لیست کل'!B1193="","",'لیست کل'!B1193)</f>
        <v/>
      </c>
      <c r="C1193" s="31" t="str">
        <f>IF('لیست کل'!C1193="","",'لیست کل'!C1193)</f>
        <v/>
      </c>
      <c r="D1193" s="31" t="str">
        <f>IF('لیست کل'!D1193="","",'لیست کل'!D1193)</f>
        <v/>
      </c>
      <c r="E1193" s="31" t="str">
        <f>IF('لیست کل'!E1193="","",'لیست کل'!E1193)</f>
        <v/>
      </c>
      <c r="F1193" s="31" t="str">
        <f>IF('لیست کل'!F1193="","",'لیست کل'!F1193)</f>
        <v/>
      </c>
      <c r="G1193" s="31" t="str">
        <f>IF('لیست کل'!G1193="","",'لیست کل'!G1193)</f>
        <v/>
      </c>
      <c r="H1193" s="31" t="str">
        <f>IF('لیست کل'!H1193="","",'لیست کل'!H1193)</f>
        <v/>
      </c>
      <c r="I1193" s="31" t="str">
        <f>IF('لیست کل'!I1193="","",'لیست کل'!I1193)</f>
        <v/>
      </c>
      <c r="J1193" s="31" t="str">
        <f>IF('لیست کل'!J1193="","",'لیست کل'!J1193)</f>
        <v/>
      </c>
      <c r="K1193" s="31" t="str">
        <f>IF('لیست کل'!K1193="","",'لیست کل'!K1193)</f>
        <v/>
      </c>
      <c r="L1193" s="31" t="str">
        <f>IF('لیست کل'!L1193="","",'لیست کل'!L1193)</f>
        <v/>
      </c>
      <c r="M1193" s="31" t="str">
        <f>IF('لیست کل'!M1193="","",'لیست کل'!M1193)</f>
        <v/>
      </c>
      <c r="N1193" s="31" t="str">
        <f>IF('لیست کل'!N1193="","",'لیست کل'!N1193)</f>
        <v/>
      </c>
      <c r="O1193" s="31" t="str">
        <f>IF('لیست کل'!O1193="","",'لیست کل'!O1193)</f>
        <v/>
      </c>
      <c r="P1193" s="31" t="str">
        <f>IF('لیست کل'!P1193="","",'لیست کل'!P1193)</f>
        <v/>
      </c>
      <c r="Q1193" s="31" t="str">
        <f>IF('لیست کل'!Q1193="","",'لیست کل'!Q1193)</f>
        <v/>
      </c>
      <c r="R1193" s="31" t="str">
        <f>IF('لیست کل'!R1193="","",'لیست کل'!R1193)</f>
        <v/>
      </c>
      <c r="S1193" s="31" t="str">
        <f>IF('لیست کل'!S1193="","",'لیست کل'!S1193)</f>
        <v/>
      </c>
      <c r="T1193" s="88" t="str">
        <f>IF('لیست کل'!T1193="","",'لیست کل'!T1193)</f>
        <v/>
      </c>
    </row>
    <row r="1194" spans="1:20" ht="21" hidden="1">
      <c r="A1194" s="30">
        <f>IF('لیست کل'!A1194="","",'لیست کل'!A1194)</f>
        <v>1191</v>
      </c>
      <c r="B1194" s="30" t="str">
        <f>IF('لیست کل'!B1194="","",'لیست کل'!B1194)</f>
        <v/>
      </c>
      <c r="C1194" s="30" t="str">
        <f>IF('لیست کل'!C1194="","",'لیست کل'!C1194)</f>
        <v/>
      </c>
      <c r="D1194" s="30" t="str">
        <f>IF('لیست کل'!D1194="","",'لیست کل'!D1194)</f>
        <v/>
      </c>
      <c r="E1194" s="30" t="str">
        <f>IF('لیست کل'!E1194="","",'لیست کل'!E1194)</f>
        <v/>
      </c>
      <c r="F1194" s="30" t="str">
        <f>IF('لیست کل'!F1194="","",'لیست کل'!F1194)</f>
        <v/>
      </c>
      <c r="G1194" s="30" t="str">
        <f>IF('لیست کل'!G1194="","",'لیست کل'!G1194)</f>
        <v/>
      </c>
      <c r="H1194" s="30" t="str">
        <f>IF('لیست کل'!H1194="","",'لیست کل'!H1194)</f>
        <v/>
      </c>
      <c r="I1194" s="30" t="str">
        <f>IF('لیست کل'!I1194="","",'لیست کل'!I1194)</f>
        <v/>
      </c>
      <c r="J1194" s="30" t="str">
        <f>IF('لیست کل'!J1194="","",'لیست کل'!J1194)</f>
        <v/>
      </c>
      <c r="K1194" s="30" t="str">
        <f>IF('لیست کل'!K1194="","",'لیست کل'!K1194)</f>
        <v/>
      </c>
      <c r="L1194" s="30" t="str">
        <f>IF('لیست کل'!L1194="","",'لیست کل'!L1194)</f>
        <v/>
      </c>
      <c r="M1194" s="30" t="str">
        <f>IF('لیست کل'!M1194="","",'لیست کل'!M1194)</f>
        <v/>
      </c>
      <c r="N1194" s="30" t="str">
        <f>IF('لیست کل'!N1194="","",'لیست کل'!N1194)</f>
        <v/>
      </c>
      <c r="O1194" s="30" t="str">
        <f>IF('لیست کل'!O1194="","",'لیست کل'!O1194)</f>
        <v/>
      </c>
      <c r="P1194" s="30" t="str">
        <f>IF('لیست کل'!P1194="","",'لیست کل'!P1194)</f>
        <v/>
      </c>
      <c r="Q1194" s="30" t="str">
        <f>IF('لیست کل'!Q1194="","",'لیست کل'!Q1194)</f>
        <v/>
      </c>
      <c r="R1194" s="30" t="str">
        <f>IF('لیست کل'!R1194="","",'لیست کل'!R1194)</f>
        <v/>
      </c>
      <c r="S1194" s="30" t="str">
        <f>IF('لیست کل'!S1194="","",'لیست کل'!S1194)</f>
        <v/>
      </c>
      <c r="T1194" s="87" t="str">
        <f>IF('لیست کل'!T1194="","",'لیست کل'!T1194)</f>
        <v/>
      </c>
    </row>
    <row r="1195" spans="1:20" ht="21" hidden="1">
      <c r="A1195" s="31">
        <f>IF('لیست کل'!A1195="","",'لیست کل'!A1195)</f>
        <v>1192</v>
      </c>
      <c r="B1195" s="31" t="str">
        <f>IF('لیست کل'!B1195="","",'لیست کل'!B1195)</f>
        <v/>
      </c>
      <c r="C1195" s="31" t="str">
        <f>IF('لیست کل'!C1195="","",'لیست کل'!C1195)</f>
        <v/>
      </c>
      <c r="D1195" s="31" t="str">
        <f>IF('لیست کل'!D1195="","",'لیست کل'!D1195)</f>
        <v/>
      </c>
      <c r="E1195" s="31" t="str">
        <f>IF('لیست کل'!E1195="","",'لیست کل'!E1195)</f>
        <v/>
      </c>
      <c r="F1195" s="31" t="str">
        <f>IF('لیست کل'!F1195="","",'لیست کل'!F1195)</f>
        <v/>
      </c>
      <c r="G1195" s="31" t="str">
        <f>IF('لیست کل'!G1195="","",'لیست کل'!G1195)</f>
        <v/>
      </c>
      <c r="H1195" s="31" t="str">
        <f>IF('لیست کل'!H1195="","",'لیست کل'!H1195)</f>
        <v/>
      </c>
      <c r="I1195" s="31" t="str">
        <f>IF('لیست کل'!I1195="","",'لیست کل'!I1195)</f>
        <v/>
      </c>
      <c r="J1195" s="31" t="str">
        <f>IF('لیست کل'!J1195="","",'لیست کل'!J1195)</f>
        <v/>
      </c>
      <c r="K1195" s="31" t="str">
        <f>IF('لیست کل'!K1195="","",'لیست کل'!K1195)</f>
        <v/>
      </c>
      <c r="L1195" s="31" t="str">
        <f>IF('لیست کل'!L1195="","",'لیست کل'!L1195)</f>
        <v/>
      </c>
      <c r="M1195" s="31" t="str">
        <f>IF('لیست کل'!M1195="","",'لیست کل'!M1195)</f>
        <v/>
      </c>
      <c r="N1195" s="31" t="str">
        <f>IF('لیست کل'!N1195="","",'لیست کل'!N1195)</f>
        <v/>
      </c>
      <c r="O1195" s="31" t="str">
        <f>IF('لیست کل'!O1195="","",'لیست کل'!O1195)</f>
        <v/>
      </c>
      <c r="P1195" s="31" t="str">
        <f>IF('لیست کل'!P1195="","",'لیست کل'!P1195)</f>
        <v/>
      </c>
      <c r="Q1195" s="31" t="str">
        <f>IF('لیست کل'!Q1195="","",'لیست کل'!Q1195)</f>
        <v/>
      </c>
      <c r="R1195" s="31" t="str">
        <f>IF('لیست کل'!R1195="","",'لیست کل'!R1195)</f>
        <v/>
      </c>
      <c r="S1195" s="31" t="str">
        <f>IF('لیست کل'!S1195="","",'لیست کل'!S1195)</f>
        <v/>
      </c>
      <c r="T1195" s="88" t="str">
        <f>IF('لیست کل'!T1195="","",'لیست کل'!T1195)</f>
        <v/>
      </c>
    </row>
    <row r="1196" spans="1:20" ht="21" hidden="1">
      <c r="A1196" s="30">
        <f>IF('لیست کل'!A1196="","",'لیست کل'!A1196)</f>
        <v>1193</v>
      </c>
      <c r="B1196" s="30" t="str">
        <f>IF('لیست کل'!B1196="","",'لیست کل'!B1196)</f>
        <v/>
      </c>
      <c r="C1196" s="30" t="str">
        <f>IF('لیست کل'!C1196="","",'لیست کل'!C1196)</f>
        <v/>
      </c>
      <c r="D1196" s="30" t="str">
        <f>IF('لیست کل'!D1196="","",'لیست کل'!D1196)</f>
        <v/>
      </c>
      <c r="E1196" s="30" t="str">
        <f>IF('لیست کل'!E1196="","",'لیست کل'!E1196)</f>
        <v/>
      </c>
      <c r="F1196" s="30" t="str">
        <f>IF('لیست کل'!F1196="","",'لیست کل'!F1196)</f>
        <v/>
      </c>
      <c r="G1196" s="30" t="str">
        <f>IF('لیست کل'!G1196="","",'لیست کل'!G1196)</f>
        <v/>
      </c>
      <c r="H1196" s="30" t="str">
        <f>IF('لیست کل'!H1196="","",'لیست کل'!H1196)</f>
        <v/>
      </c>
      <c r="I1196" s="30" t="str">
        <f>IF('لیست کل'!I1196="","",'لیست کل'!I1196)</f>
        <v/>
      </c>
      <c r="J1196" s="30" t="str">
        <f>IF('لیست کل'!J1196="","",'لیست کل'!J1196)</f>
        <v/>
      </c>
      <c r="K1196" s="30" t="str">
        <f>IF('لیست کل'!K1196="","",'لیست کل'!K1196)</f>
        <v/>
      </c>
      <c r="L1196" s="30" t="str">
        <f>IF('لیست کل'!L1196="","",'لیست کل'!L1196)</f>
        <v/>
      </c>
      <c r="M1196" s="30" t="str">
        <f>IF('لیست کل'!M1196="","",'لیست کل'!M1196)</f>
        <v/>
      </c>
      <c r="N1196" s="30" t="str">
        <f>IF('لیست کل'!N1196="","",'لیست کل'!N1196)</f>
        <v/>
      </c>
      <c r="O1196" s="30" t="str">
        <f>IF('لیست کل'!O1196="","",'لیست کل'!O1196)</f>
        <v/>
      </c>
      <c r="P1196" s="30" t="str">
        <f>IF('لیست کل'!P1196="","",'لیست کل'!P1196)</f>
        <v/>
      </c>
      <c r="Q1196" s="30" t="str">
        <f>IF('لیست کل'!Q1196="","",'لیست کل'!Q1196)</f>
        <v/>
      </c>
      <c r="R1196" s="30" t="str">
        <f>IF('لیست کل'!R1196="","",'لیست کل'!R1196)</f>
        <v/>
      </c>
      <c r="S1196" s="30" t="str">
        <f>IF('لیست کل'!S1196="","",'لیست کل'!S1196)</f>
        <v/>
      </c>
      <c r="T1196" s="87" t="str">
        <f>IF('لیست کل'!T1196="","",'لیست کل'!T1196)</f>
        <v/>
      </c>
    </row>
    <row r="1197" spans="1:20" ht="21" hidden="1">
      <c r="A1197" s="31">
        <f>IF('لیست کل'!A1197="","",'لیست کل'!A1197)</f>
        <v>1194</v>
      </c>
      <c r="B1197" s="31" t="str">
        <f>IF('لیست کل'!B1197="","",'لیست کل'!B1197)</f>
        <v/>
      </c>
      <c r="C1197" s="31" t="str">
        <f>IF('لیست کل'!C1197="","",'لیست کل'!C1197)</f>
        <v/>
      </c>
      <c r="D1197" s="31" t="str">
        <f>IF('لیست کل'!D1197="","",'لیست کل'!D1197)</f>
        <v/>
      </c>
      <c r="E1197" s="31" t="str">
        <f>IF('لیست کل'!E1197="","",'لیست کل'!E1197)</f>
        <v/>
      </c>
      <c r="F1197" s="31" t="str">
        <f>IF('لیست کل'!F1197="","",'لیست کل'!F1197)</f>
        <v/>
      </c>
      <c r="G1197" s="31" t="str">
        <f>IF('لیست کل'!G1197="","",'لیست کل'!G1197)</f>
        <v/>
      </c>
      <c r="H1197" s="31" t="str">
        <f>IF('لیست کل'!H1197="","",'لیست کل'!H1197)</f>
        <v/>
      </c>
      <c r="I1197" s="31" t="str">
        <f>IF('لیست کل'!I1197="","",'لیست کل'!I1197)</f>
        <v/>
      </c>
      <c r="J1197" s="31" t="str">
        <f>IF('لیست کل'!J1197="","",'لیست کل'!J1197)</f>
        <v/>
      </c>
      <c r="K1197" s="31" t="str">
        <f>IF('لیست کل'!K1197="","",'لیست کل'!K1197)</f>
        <v/>
      </c>
      <c r="L1197" s="31" t="str">
        <f>IF('لیست کل'!L1197="","",'لیست کل'!L1197)</f>
        <v/>
      </c>
      <c r="M1197" s="31" t="str">
        <f>IF('لیست کل'!M1197="","",'لیست کل'!M1197)</f>
        <v/>
      </c>
      <c r="N1197" s="31" t="str">
        <f>IF('لیست کل'!N1197="","",'لیست کل'!N1197)</f>
        <v/>
      </c>
      <c r="O1197" s="31" t="str">
        <f>IF('لیست کل'!O1197="","",'لیست کل'!O1197)</f>
        <v/>
      </c>
      <c r="P1197" s="31" t="str">
        <f>IF('لیست کل'!P1197="","",'لیست کل'!P1197)</f>
        <v/>
      </c>
      <c r="Q1197" s="31" t="str">
        <f>IF('لیست کل'!Q1197="","",'لیست کل'!Q1197)</f>
        <v/>
      </c>
      <c r="R1197" s="31" t="str">
        <f>IF('لیست کل'!R1197="","",'لیست کل'!R1197)</f>
        <v/>
      </c>
      <c r="S1197" s="31" t="str">
        <f>IF('لیست کل'!S1197="","",'لیست کل'!S1197)</f>
        <v/>
      </c>
      <c r="T1197" s="88" t="str">
        <f>IF('لیست کل'!T1197="","",'لیست کل'!T1197)</f>
        <v/>
      </c>
    </row>
    <row r="1198" spans="1:20" ht="21" hidden="1">
      <c r="A1198" s="30">
        <f>IF('لیست کل'!A1198="","",'لیست کل'!A1198)</f>
        <v>1195</v>
      </c>
      <c r="B1198" s="30" t="str">
        <f>IF('لیست کل'!B1198="","",'لیست کل'!B1198)</f>
        <v/>
      </c>
      <c r="C1198" s="30" t="str">
        <f>IF('لیست کل'!C1198="","",'لیست کل'!C1198)</f>
        <v/>
      </c>
      <c r="D1198" s="30" t="str">
        <f>IF('لیست کل'!D1198="","",'لیست کل'!D1198)</f>
        <v/>
      </c>
      <c r="E1198" s="30" t="str">
        <f>IF('لیست کل'!E1198="","",'لیست کل'!E1198)</f>
        <v/>
      </c>
      <c r="F1198" s="30" t="str">
        <f>IF('لیست کل'!F1198="","",'لیست کل'!F1198)</f>
        <v/>
      </c>
      <c r="G1198" s="30" t="str">
        <f>IF('لیست کل'!G1198="","",'لیست کل'!G1198)</f>
        <v/>
      </c>
      <c r="H1198" s="30" t="str">
        <f>IF('لیست کل'!H1198="","",'لیست کل'!H1198)</f>
        <v/>
      </c>
      <c r="I1198" s="30" t="str">
        <f>IF('لیست کل'!I1198="","",'لیست کل'!I1198)</f>
        <v/>
      </c>
      <c r="J1198" s="30" t="str">
        <f>IF('لیست کل'!J1198="","",'لیست کل'!J1198)</f>
        <v/>
      </c>
      <c r="K1198" s="30" t="str">
        <f>IF('لیست کل'!K1198="","",'لیست کل'!K1198)</f>
        <v/>
      </c>
      <c r="L1198" s="30" t="str">
        <f>IF('لیست کل'!L1198="","",'لیست کل'!L1198)</f>
        <v/>
      </c>
      <c r="M1198" s="30" t="str">
        <f>IF('لیست کل'!M1198="","",'لیست کل'!M1198)</f>
        <v/>
      </c>
      <c r="N1198" s="30" t="str">
        <f>IF('لیست کل'!N1198="","",'لیست کل'!N1198)</f>
        <v/>
      </c>
      <c r="O1198" s="30" t="str">
        <f>IF('لیست کل'!O1198="","",'لیست کل'!O1198)</f>
        <v/>
      </c>
      <c r="P1198" s="30" t="str">
        <f>IF('لیست کل'!P1198="","",'لیست کل'!P1198)</f>
        <v/>
      </c>
      <c r="Q1198" s="30" t="str">
        <f>IF('لیست کل'!Q1198="","",'لیست کل'!Q1198)</f>
        <v/>
      </c>
      <c r="R1198" s="30" t="str">
        <f>IF('لیست کل'!R1198="","",'لیست کل'!R1198)</f>
        <v/>
      </c>
      <c r="S1198" s="30" t="str">
        <f>IF('لیست کل'!S1198="","",'لیست کل'!S1198)</f>
        <v/>
      </c>
      <c r="T1198" s="87" t="str">
        <f>IF('لیست کل'!T1198="","",'لیست کل'!T1198)</f>
        <v/>
      </c>
    </row>
    <row r="1199" spans="1:20" ht="21" hidden="1">
      <c r="A1199" s="31">
        <f>IF('لیست کل'!A1199="","",'لیست کل'!A1199)</f>
        <v>1196</v>
      </c>
      <c r="B1199" s="31" t="str">
        <f>IF('لیست کل'!B1199="","",'لیست کل'!B1199)</f>
        <v/>
      </c>
      <c r="C1199" s="31" t="str">
        <f>IF('لیست کل'!C1199="","",'لیست کل'!C1199)</f>
        <v/>
      </c>
      <c r="D1199" s="31" t="str">
        <f>IF('لیست کل'!D1199="","",'لیست کل'!D1199)</f>
        <v/>
      </c>
      <c r="E1199" s="31" t="str">
        <f>IF('لیست کل'!E1199="","",'لیست کل'!E1199)</f>
        <v/>
      </c>
      <c r="F1199" s="31" t="str">
        <f>IF('لیست کل'!F1199="","",'لیست کل'!F1199)</f>
        <v/>
      </c>
      <c r="G1199" s="31" t="str">
        <f>IF('لیست کل'!G1199="","",'لیست کل'!G1199)</f>
        <v/>
      </c>
      <c r="H1199" s="31" t="str">
        <f>IF('لیست کل'!H1199="","",'لیست کل'!H1199)</f>
        <v/>
      </c>
      <c r="I1199" s="31" t="str">
        <f>IF('لیست کل'!I1199="","",'لیست کل'!I1199)</f>
        <v/>
      </c>
      <c r="J1199" s="31" t="str">
        <f>IF('لیست کل'!J1199="","",'لیست کل'!J1199)</f>
        <v/>
      </c>
      <c r="K1199" s="31" t="str">
        <f>IF('لیست کل'!K1199="","",'لیست کل'!K1199)</f>
        <v/>
      </c>
      <c r="L1199" s="31" t="str">
        <f>IF('لیست کل'!L1199="","",'لیست کل'!L1199)</f>
        <v/>
      </c>
      <c r="M1199" s="31" t="str">
        <f>IF('لیست کل'!M1199="","",'لیست کل'!M1199)</f>
        <v/>
      </c>
      <c r="N1199" s="31" t="str">
        <f>IF('لیست کل'!N1199="","",'لیست کل'!N1199)</f>
        <v/>
      </c>
      <c r="O1199" s="31" t="str">
        <f>IF('لیست کل'!O1199="","",'لیست کل'!O1199)</f>
        <v/>
      </c>
      <c r="P1199" s="31" t="str">
        <f>IF('لیست کل'!P1199="","",'لیست کل'!P1199)</f>
        <v/>
      </c>
      <c r="Q1199" s="31" t="str">
        <f>IF('لیست کل'!Q1199="","",'لیست کل'!Q1199)</f>
        <v/>
      </c>
      <c r="R1199" s="31" t="str">
        <f>IF('لیست کل'!R1199="","",'لیست کل'!R1199)</f>
        <v/>
      </c>
      <c r="S1199" s="31" t="str">
        <f>IF('لیست کل'!S1199="","",'لیست کل'!S1199)</f>
        <v/>
      </c>
      <c r="T1199" s="88" t="str">
        <f>IF('لیست کل'!T1199="","",'لیست کل'!T1199)</f>
        <v/>
      </c>
    </row>
    <row r="1200" spans="1:20" ht="21" hidden="1">
      <c r="A1200" s="30">
        <f>IF('لیست کل'!A1200="","",'لیست کل'!A1200)</f>
        <v>1197</v>
      </c>
      <c r="B1200" s="30" t="str">
        <f>IF('لیست کل'!B1200="","",'لیست کل'!B1200)</f>
        <v/>
      </c>
      <c r="C1200" s="30" t="str">
        <f>IF('لیست کل'!C1200="","",'لیست کل'!C1200)</f>
        <v/>
      </c>
      <c r="D1200" s="30" t="str">
        <f>IF('لیست کل'!D1200="","",'لیست کل'!D1200)</f>
        <v/>
      </c>
      <c r="E1200" s="30" t="str">
        <f>IF('لیست کل'!E1200="","",'لیست کل'!E1200)</f>
        <v/>
      </c>
      <c r="F1200" s="30" t="str">
        <f>IF('لیست کل'!F1200="","",'لیست کل'!F1200)</f>
        <v/>
      </c>
      <c r="G1200" s="30" t="str">
        <f>IF('لیست کل'!G1200="","",'لیست کل'!G1200)</f>
        <v/>
      </c>
      <c r="H1200" s="30" t="str">
        <f>IF('لیست کل'!H1200="","",'لیست کل'!H1200)</f>
        <v/>
      </c>
      <c r="I1200" s="30" t="str">
        <f>IF('لیست کل'!I1200="","",'لیست کل'!I1200)</f>
        <v/>
      </c>
      <c r="J1200" s="30" t="str">
        <f>IF('لیست کل'!J1200="","",'لیست کل'!J1200)</f>
        <v/>
      </c>
      <c r="K1200" s="30" t="str">
        <f>IF('لیست کل'!K1200="","",'لیست کل'!K1200)</f>
        <v/>
      </c>
      <c r="L1200" s="30" t="str">
        <f>IF('لیست کل'!L1200="","",'لیست کل'!L1200)</f>
        <v/>
      </c>
      <c r="M1200" s="30" t="str">
        <f>IF('لیست کل'!M1200="","",'لیست کل'!M1200)</f>
        <v/>
      </c>
      <c r="N1200" s="30" t="str">
        <f>IF('لیست کل'!N1200="","",'لیست کل'!N1200)</f>
        <v/>
      </c>
      <c r="O1200" s="30" t="str">
        <f>IF('لیست کل'!O1200="","",'لیست کل'!O1200)</f>
        <v/>
      </c>
      <c r="P1200" s="30" t="str">
        <f>IF('لیست کل'!P1200="","",'لیست کل'!P1200)</f>
        <v/>
      </c>
      <c r="Q1200" s="30" t="str">
        <f>IF('لیست کل'!Q1200="","",'لیست کل'!Q1200)</f>
        <v/>
      </c>
      <c r="R1200" s="30" t="str">
        <f>IF('لیست کل'!R1200="","",'لیست کل'!R1200)</f>
        <v/>
      </c>
      <c r="S1200" s="30" t="str">
        <f>IF('لیست کل'!S1200="","",'لیست کل'!S1200)</f>
        <v/>
      </c>
      <c r="T1200" s="87" t="str">
        <f>IF('لیست کل'!T1200="","",'لیست کل'!T1200)</f>
        <v/>
      </c>
    </row>
    <row r="1201" spans="1:20" ht="21" hidden="1">
      <c r="A1201" s="31">
        <f>IF('لیست کل'!A1201="","",'لیست کل'!A1201)</f>
        <v>1198</v>
      </c>
      <c r="B1201" s="31" t="str">
        <f>IF('لیست کل'!B1201="","",'لیست کل'!B1201)</f>
        <v/>
      </c>
      <c r="C1201" s="31" t="str">
        <f>IF('لیست کل'!C1201="","",'لیست کل'!C1201)</f>
        <v/>
      </c>
      <c r="D1201" s="31" t="str">
        <f>IF('لیست کل'!D1201="","",'لیست کل'!D1201)</f>
        <v/>
      </c>
      <c r="E1201" s="31" t="str">
        <f>IF('لیست کل'!E1201="","",'لیست کل'!E1201)</f>
        <v/>
      </c>
      <c r="F1201" s="31" t="str">
        <f>IF('لیست کل'!F1201="","",'لیست کل'!F1201)</f>
        <v/>
      </c>
      <c r="G1201" s="31" t="str">
        <f>IF('لیست کل'!G1201="","",'لیست کل'!G1201)</f>
        <v/>
      </c>
      <c r="H1201" s="31" t="str">
        <f>IF('لیست کل'!H1201="","",'لیست کل'!H1201)</f>
        <v/>
      </c>
      <c r="I1201" s="31" t="str">
        <f>IF('لیست کل'!I1201="","",'لیست کل'!I1201)</f>
        <v/>
      </c>
      <c r="J1201" s="31" t="str">
        <f>IF('لیست کل'!J1201="","",'لیست کل'!J1201)</f>
        <v/>
      </c>
      <c r="K1201" s="31" t="str">
        <f>IF('لیست کل'!K1201="","",'لیست کل'!K1201)</f>
        <v/>
      </c>
      <c r="L1201" s="31" t="str">
        <f>IF('لیست کل'!L1201="","",'لیست کل'!L1201)</f>
        <v/>
      </c>
      <c r="M1201" s="31" t="str">
        <f>IF('لیست کل'!M1201="","",'لیست کل'!M1201)</f>
        <v/>
      </c>
      <c r="N1201" s="31" t="str">
        <f>IF('لیست کل'!N1201="","",'لیست کل'!N1201)</f>
        <v/>
      </c>
      <c r="O1201" s="31" t="str">
        <f>IF('لیست کل'!O1201="","",'لیست کل'!O1201)</f>
        <v/>
      </c>
      <c r="P1201" s="31" t="str">
        <f>IF('لیست کل'!P1201="","",'لیست کل'!P1201)</f>
        <v/>
      </c>
      <c r="Q1201" s="31" t="str">
        <f>IF('لیست کل'!Q1201="","",'لیست کل'!Q1201)</f>
        <v/>
      </c>
      <c r="R1201" s="31" t="str">
        <f>IF('لیست کل'!R1201="","",'لیست کل'!R1201)</f>
        <v/>
      </c>
      <c r="S1201" s="31" t="str">
        <f>IF('لیست کل'!S1201="","",'لیست کل'!S1201)</f>
        <v/>
      </c>
      <c r="T1201" s="88" t="str">
        <f>IF('لیست کل'!T1201="","",'لیست کل'!T1201)</f>
        <v/>
      </c>
    </row>
    <row r="1202" spans="1:20" ht="21" hidden="1">
      <c r="A1202" s="30">
        <f>IF('لیست کل'!A1202="","",'لیست کل'!A1202)</f>
        <v>1199</v>
      </c>
      <c r="B1202" s="30" t="str">
        <f>IF('لیست کل'!B1202="","",'لیست کل'!B1202)</f>
        <v/>
      </c>
      <c r="C1202" s="30" t="str">
        <f>IF('لیست کل'!C1202="","",'لیست کل'!C1202)</f>
        <v/>
      </c>
      <c r="D1202" s="30" t="str">
        <f>IF('لیست کل'!D1202="","",'لیست کل'!D1202)</f>
        <v/>
      </c>
      <c r="E1202" s="30" t="str">
        <f>IF('لیست کل'!E1202="","",'لیست کل'!E1202)</f>
        <v/>
      </c>
      <c r="F1202" s="30" t="str">
        <f>IF('لیست کل'!F1202="","",'لیست کل'!F1202)</f>
        <v/>
      </c>
      <c r="G1202" s="30" t="str">
        <f>IF('لیست کل'!G1202="","",'لیست کل'!G1202)</f>
        <v/>
      </c>
      <c r="H1202" s="30" t="str">
        <f>IF('لیست کل'!H1202="","",'لیست کل'!H1202)</f>
        <v/>
      </c>
      <c r="I1202" s="30" t="str">
        <f>IF('لیست کل'!I1202="","",'لیست کل'!I1202)</f>
        <v/>
      </c>
      <c r="J1202" s="30" t="str">
        <f>IF('لیست کل'!J1202="","",'لیست کل'!J1202)</f>
        <v/>
      </c>
      <c r="K1202" s="30" t="str">
        <f>IF('لیست کل'!K1202="","",'لیست کل'!K1202)</f>
        <v/>
      </c>
      <c r="L1202" s="30" t="str">
        <f>IF('لیست کل'!L1202="","",'لیست کل'!L1202)</f>
        <v/>
      </c>
      <c r="M1202" s="30" t="str">
        <f>IF('لیست کل'!M1202="","",'لیست کل'!M1202)</f>
        <v/>
      </c>
      <c r="N1202" s="30" t="str">
        <f>IF('لیست کل'!N1202="","",'لیست کل'!N1202)</f>
        <v/>
      </c>
      <c r="O1202" s="30" t="str">
        <f>IF('لیست کل'!O1202="","",'لیست کل'!O1202)</f>
        <v/>
      </c>
      <c r="P1202" s="30" t="str">
        <f>IF('لیست کل'!P1202="","",'لیست کل'!P1202)</f>
        <v/>
      </c>
      <c r="Q1202" s="30" t="str">
        <f>IF('لیست کل'!Q1202="","",'لیست کل'!Q1202)</f>
        <v/>
      </c>
      <c r="R1202" s="30" t="str">
        <f>IF('لیست کل'!R1202="","",'لیست کل'!R1202)</f>
        <v/>
      </c>
      <c r="S1202" s="30" t="str">
        <f>IF('لیست کل'!S1202="","",'لیست کل'!S1202)</f>
        <v/>
      </c>
      <c r="T1202" s="87" t="str">
        <f>IF('لیست کل'!T1202="","",'لیست کل'!T1202)</f>
        <v/>
      </c>
    </row>
    <row r="1203" spans="1:20" ht="21" hidden="1">
      <c r="A1203" s="31">
        <f>IF('لیست کل'!A1203="","",'لیست کل'!A1203)</f>
        <v>1200</v>
      </c>
      <c r="B1203" s="31" t="str">
        <f>IF('لیست کل'!B1203="","",'لیست کل'!B1203)</f>
        <v/>
      </c>
      <c r="C1203" s="31" t="str">
        <f>IF('لیست کل'!C1203="","",'لیست کل'!C1203)</f>
        <v/>
      </c>
      <c r="D1203" s="31" t="str">
        <f>IF('لیست کل'!D1203="","",'لیست کل'!D1203)</f>
        <v/>
      </c>
      <c r="E1203" s="31" t="str">
        <f>IF('لیست کل'!E1203="","",'لیست کل'!E1203)</f>
        <v/>
      </c>
      <c r="F1203" s="31" t="str">
        <f>IF('لیست کل'!F1203="","",'لیست کل'!F1203)</f>
        <v/>
      </c>
      <c r="G1203" s="31" t="str">
        <f>IF('لیست کل'!G1203="","",'لیست کل'!G1203)</f>
        <v/>
      </c>
      <c r="H1203" s="31" t="str">
        <f>IF('لیست کل'!H1203="","",'لیست کل'!H1203)</f>
        <v/>
      </c>
      <c r="I1203" s="31" t="str">
        <f>IF('لیست کل'!I1203="","",'لیست کل'!I1203)</f>
        <v/>
      </c>
      <c r="J1203" s="31" t="str">
        <f>IF('لیست کل'!J1203="","",'لیست کل'!J1203)</f>
        <v/>
      </c>
      <c r="K1203" s="31" t="str">
        <f>IF('لیست کل'!K1203="","",'لیست کل'!K1203)</f>
        <v/>
      </c>
      <c r="L1203" s="31" t="str">
        <f>IF('لیست کل'!L1203="","",'لیست کل'!L1203)</f>
        <v/>
      </c>
      <c r="M1203" s="31" t="str">
        <f>IF('لیست کل'!M1203="","",'لیست کل'!M1203)</f>
        <v/>
      </c>
      <c r="N1203" s="31" t="str">
        <f>IF('لیست کل'!N1203="","",'لیست کل'!N1203)</f>
        <v/>
      </c>
      <c r="O1203" s="31" t="str">
        <f>IF('لیست کل'!O1203="","",'لیست کل'!O1203)</f>
        <v/>
      </c>
      <c r="P1203" s="31" t="str">
        <f>IF('لیست کل'!P1203="","",'لیست کل'!P1203)</f>
        <v/>
      </c>
      <c r="Q1203" s="31" t="str">
        <f>IF('لیست کل'!Q1203="","",'لیست کل'!Q1203)</f>
        <v/>
      </c>
      <c r="R1203" s="31" t="str">
        <f>IF('لیست کل'!R1203="","",'لیست کل'!R1203)</f>
        <v/>
      </c>
      <c r="S1203" s="31" t="str">
        <f>IF('لیست کل'!S1203="","",'لیست کل'!S1203)</f>
        <v/>
      </c>
      <c r="T1203" s="88" t="str">
        <f>IF('لیست کل'!T1203="","",'لیست کل'!T1203)</f>
        <v/>
      </c>
    </row>
    <row r="1204" spans="1:20" ht="21" hidden="1">
      <c r="A1204" s="30">
        <f>IF('لیست کل'!A1204="","",'لیست کل'!A1204)</f>
        <v>1201</v>
      </c>
      <c r="B1204" s="30" t="str">
        <f>IF('لیست کل'!B1204="","",'لیست کل'!B1204)</f>
        <v/>
      </c>
      <c r="C1204" s="30" t="str">
        <f>IF('لیست کل'!C1204="","",'لیست کل'!C1204)</f>
        <v/>
      </c>
      <c r="D1204" s="30" t="str">
        <f>IF('لیست کل'!D1204="","",'لیست کل'!D1204)</f>
        <v/>
      </c>
      <c r="E1204" s="30" t="str">
        <f>IF('لیست کل'!E1204="","",'لیست کل'!E1204)</f>
        <v/>
      </c>
      <c r="F1204" s="30" t="str">
        <f>IF('لیست کل'!F1204="","",'لیست کل'!F1204)</f>
        <v/>
      </c>
      <c r="G1204" s="30" t="str">
        <f>IF('لیست کل'!G1204="","",'لیست کل'!G1204)</f>
        <v/>
      </c>
      <c r="H1204" s="30" t="str">
        <f>IF('لیست کل'!H1204="","",'لیست کل'!H1204)</f>
        <v/>
      </c>
      <c r="I1204" s="30" t="str">
        <f>IF('لیست کل'!I1204="","",'لیست کل'!I1204)</f>
        <v/>
      </c>
      <c r="J1204" s="30" t="str">
        <f>IF('لیست کل'!J1204="","",'لیست کل'!J1204)</f>
        <v/>
      </c>
      <c r="K1204" s="30" t="str">
        <f>IF('لیست کل'!K1204="","",'لیست کل'!K1204)</f>
        <v/>
      </c>
      <c r="L1204" s="30" t="str">
        <f>IF('لیست کل'!L1204="","",'لیست کل'!L1204)</f>
        <v/>
      </c>
      <c r="M1204" s="30" t="str">
        <f>IF('لیست کل'!M1204="","",'لیست کل'!M1204)</f>
        <v/>
      </c>
      <c r="N1204" s="30" t="str">
        <f>IF('لیست کل'!N1204="","",'لیست کل'!N1204)</f>
        <v/>
      </c>
      <c r="O1204" s="30" t="str">
        <f>IF('لیست کل'!O1204="","",'لیست کل'!O1204)</f>
        <v/>
      </c>
      <c r="P1204" s="30" t="str">
        <f>IF('لیست کل'!P1204="","",'لیست کل'!P1204)</f>
        <v/>
      </c>
      <c r="Q1204" s="30" t="str">
        <f>IF('لیست کل'!Q1204="","",'لیست کل'!Q1204)</f>
        <v/>
      </c>
      <c r="R1204" s="30" t="str">
        <f>IF('لیست کل'!R1204="","",'لیست کل'!R1204)</f>
        <v/>
      </c>
      <c r="S1204" s="30" t="str">
        <f>IF('لیست کل'!S1204="","",'لیست کل'!S1204)</f>
        <v/>
      </c>
      <c r="T1204" s="87" t="str">
        <f>IF('لیست کل'!T1204="","",'لیست کل'!T1204)</f>
        <v/>
      </c>
    </row>
    <row r="1205" spans="1:20" ht="21" hidden="1">
      <c r="A1205" s="31">
        <f>IF('لیست کل'!A1205="","",'لیست کل'!A1205)</f>
        <v>1202</v>
      </c>
      <c r="B1205" s="31" t="str">
        <f>IF('لیست کل'!B1205="","",'لیست کل'!B1205)</f>
        <v/>
      </c>
      <c r="C1205" s="31" t="str">
        <f>IF('لیست کل'!C1205="","",'لیست کل'!C1205)</f>
        <v/>
      </c>
      <c r="D1205" s="31" t="str">
        <f>IF('لیست کل'!D1205="","",'لیست کل'!D1205)</f>
        <v/>
      </c>
      <c r="E1205" s="31" t="str">
        <f>IF('لیست کل'!E1205="","",'لیست کل'!E1205)</f>
        <v/>
      </c>
      <c r="F1205" s="31" t="str">
        <f>IF('لیست کل'!F1205="","",'لیست کل'!F1205)</f>
        <v/>
      </c>
      <c r="G1205" s="31" t="str">
        <f>IF('لیست کل'!G1205="","",'لیست کل'!G1205)</f>
        <v/>
      </c>
      <c r="H1205" s="31" t="str">
        <f>IF('لیست کل'!H1205="","",'لیست کل'!H1205)</f>
        <v/>
      </c>
      <c r="I1205" s="31" t="str">
        <f>IF('لیست کل'!I1205="","",'لیست کل'!I1205)</f>
        <v/>
      </c>
      <c r="J1205" s="31" t="str">
        <f>IF('لیست کل'!J1205="","",'لیست کل'!J1205)</f>
        <v/>
      </c>
      <c r="K1205" s="31" t="str">
        <f>IF('لیست کل'!K1205="","",'لیست کل'!K1205)</f>
        <v/>
      </c>
      <c r="L1205" s="31" t="str">
        <f>IF('لیست کل'!L1205="","",'لیست کل'!L1205)</f>
        <v/>
      </c>
      <c r="M1205" s="31" t="str">
        <f>IF('لیست کل'!M1205="","",'لیست کل'!M1205)</f>
        <v/>
      </c>
      <c r="N1205" s="31" t="str">
        <f>IF('لیست کل'!N1205="","",'لیست کل'!N1205)</f>
        <v/>
      </c>
      <c r="O1205" s="31" t="str">
        <f>IF('لیست کل'!O1205="","",'لیست کل'!O1205)</f>
        <v/>
      </c>
      <c r="P1205" s="31" t="str">
        <f>IF('لیست کل'!P1205="","",'لیست کل'!P1205)</f>
        <v/>
      </c>
      <c r="Q1205" s="31" t="str">
        <f>IF('لیست کل'!Q1205="","",'لیست کل'!Q1205)</f>
        <v/>
      </c>
      <c r="R1205" s="31" t="str">
        <f>IF('لیست کل'!R1205="","",'لیست کل'!R1205)</f>
        <v/>
      </c>
      <c r="S1205" s="31" t="str">
        <f>IF('لیست کل'!S1205="","",'لیست کل'!S1205)</f>
        <v/>
      </c>
      <c r="T1205" s="88" t="str">
        <f>IF('لیست کل'!T1205="","",'لیست کل'!T1205)</f>
        <v/>
      </c>
    </row>
    <row r="1206" spans="1:20" ht="21" hidden="1">
      <c r="A1206" s="30">
        <f>IF('لیست کل'!A1206="","",'لیست کل'!A1206)</f>
        <v>1203</v>
      </c>
      <c r="B1206" s="30" t="str">
        <f>IF('لیست کل'!B1206="","",'لیست کل'!B1206)</f>
        <v/>
      </c>
      <c r="C1206" s="30" t="str">
        <f>IF('لیست کل'!C1206="","",'لیست کل'!C1206)</f>
        <v/>
      </c>
      <c r="D1206" s="30" t="str">
        <f>IF('لیست کل'!D1206="","",'لیست کل'!D1206)</f>
        <v/>
      </c>
      <c r="E1206" s="30" t="str">
        <f>IF('لیست کل'!E1206="","",'لیست کل'!E1206)</f>
        <v/>
      </c>
      <c r="F1206" s="30" t="str">
        <f>IF('لیست کل'!F1206="","",'لیست کل'!F1206)</f>
        <v/>
      </c>
      <c r="G1206" s="30" t="str">
        <f>IF('لیست کل'!G1206="","",'لیست کل'!G1206)</f>
        <v/>
      </c>
      <c r="H1206" s="30" t="str">
        <f>IF('لیست کل'!H1206="","",'لیست کل'!H1206)</f>
        <v/>
      </c>
      <c r="I1206" s="30" t="str">
        <f>IF('لیست کل'!I1206="","",'لیست کل'!I1206)</f>
        <v/>
      </c>
      <c r="J1206" s="30" t="str">
        <f>IF('لیست کل'!J1206="","",'لیست کل'!J1206)</f>
        <v/>
      </c>
      <c r="K1206" s="30" t="str">
        <f>IF('لیست کل'!K1206="","",'لیست کل'!K1206)</f>
        <v/>
      </c>
      <c r="L1206" s="30" t="str">
        <f>IF('لیست کل'!L1206="","",'لیست کل'!L1206)</f>
        <v/>
      </c>
      <c r="M1206" s="30" t="str">
        <f>IF('لیست کل'!M1206="","",'لیست کل'!M1206)</f>
        <v/>
      </c>
      <c r="N1206" s="30" t="str">
        <f>IF('لیست کل'!N1206="","",'لیست کل'!N1206)</f>
        <v/>
      </c>
      <c r="O1206" s="30" t="str">
        <f>IF('لیست کل'!O1206="","",'لیست کل'!O1206)</f>
        <v/>
      </c>
      <c r="P1206" s="30" t="str">
        <f>IF('لیست کل'!P1206="","",'لیست کل'!P1206)</f>
        <v/>
      </c>
      <c r="Q1206" s="30" t="str">
        <f>IF('لیست کل'!Q1206="","",'لیست کل'!Q1206)</f>
        <v/>
      </c>
      <c r="R1206" s="30" t="str">
        <f>IF('لیست کل'!R1206="","",'لیست کل'!R1206)</f>
        <v/>
      </c>
      <c r="S1206" s="30" t="str">
        <f>IF('لیست کل'!S1206="","",'لیست کل'!S1206)</f>
        <v/>
      </c>
      <c r="T1206" s="87" t="str">
        <f>IF('لیست کل'!T1206="","",'لیست کل'!T1206)</f>
        <v/>
      </c>
    </row>
    <row r="1207" spans="1:20" ht="21" hidden="1">
      <c r="A1207" s="31">
        <f>IF('لیست کل'!A1207="","",'لیست کل'!A1207)</f>
        <v>1204</v>
      </c>
      <c r="B1207" s="31" t="str">
        <f>IF('لیست کل'!B1207="","",'لیست کل'!B1207)</f>
        <v/>
      </c>
      <c r="C1207" s="31" t="str">
        <f>IF('لیست کل'!C1207="","",'لیست کل'!C1207)</f>
        <v/>
      </c>
      <c r="D1207" s="31" t="str">
        <f>IF('لیست کل'!D1207="","",'لیست کل'!D1207)</f>
        <v/>
      </c>
      <c r="E1207" s="31" t="str">
        <f>IF('لیست کل'!E1207="","",'لیست کل'!E1207)</f>
        <v/>
      </c>
      <c r="F1207" s="31" t="str">
        <f>IF('لیست کل'!F1207="","",'لیست کل'!F1207)</f>
        <v/>
      </c>
      <c r="G1207" s="31" t="str">
        <f>IF('لیست کل'!G1207="","",'لیست کل'!G1207)</f>
        <v/>
      </c>
      <c r="H1207" s="31" t="str">
        <f>IF('لیست کل'!H1207="","",'لیست کل'!H1207)</f>
        <v/>
      </c>
      <c r="I1207" s="31" t="str">
        <f>IF('لیست کل'!I1207="","",'لیست کل'!I1207)</f>
        <v/>
      </c>
      <c r="J1207" s="31" t="str">
        <f>IF('لیست کل'!J1207="","",'لیست کل'!J1207)</f>
        <v/>
      </c>
      <c r="K1207" s="31" t="str">
        <f>IF('لیست کل'!K1207="","",'لیست کل'!K1207)</f>
        <v/>
      </c>
      <c r="L1207" s="31" t="str">
        <f>IF('لیست کل'!L1207="","",'لیست کل'!L1207)</f>
        <v/>
      </c>
      <c r="M1207" s="31" t="str">
        <f>IF('لیست کل'!M1207="","",'لیست کل'!M1207)</f>
        <v/>
      </c>
      <c r="N1207" s="31" t="str">
        <f>IF('لیست کل'!N1207="","",'لیست کل'!N1207)</f>
        <v/>
      </c>
      <c r="O1207" s="31" t="str">
        <f>IF('لیست کل'!O1207="","",'لیست کل'!O1207)</f>
        <v/>
      </c>
      <c r="P1207" s="31" t="str">
        <f>IF('لیست کل'!P1207="","",'لیست کل'!P1207)</f>
        <v/>
      </c>
      <c r="Q1207" s="31" t="str">
        <f>IF('لیست کل'!Q1207="","",'لیست کل'!Q1207)</f>
        <v/>
      </c>
      <c r="R1207" s="31" t="str">
        <f>IF('لیست کل'!R1207="","",'لیست کل'!R1207)</f>
        <v/>
      </c>
      <c r="S1207" s="31" t="str">
        <f>IF('لیست کل'!S1207="","",'لیست کل'!S1207)</f>
        <v/>
      </c>
      <c r="T1207" s="88" t="str">
        <f>IF('لیست کل'!T1207="","",'لیست کل'!T1207)</f>
        <v/>
      </c>
    </row>
    <row r="1208" spans="1:20" ht="21" hidden="1">
      <c r="A1208" s="30">
        <f>IF('لیست کل'!A1208="","",'لیست کل'!A1208)</f>
        <v>1205</v>
      </c>
      <c r="B1208" s="30" t="str">
        <f>IF('لیست کل'!B1208="","",'لیست کل'!B1208)</f>
        <v/>
      </c>
      <c r="C1208" s="30" t="str">
        <f>IF('لیست کل'!C1208="","",'لیست کل'!C1208)</f>
        <v/>
      </c>
      <c r="D1208" s="30" t="str">
        <f>IF('لیست کل'!D1208="","",'لیست کل'!D1208)</f>
        <v/>
      </c>
      <c r="E1208" s="30" t="str">
        <f>IF('لیست کل'!E1208="","",'لیست کل'!E1208)</f>
        <v/>
      </c>
      <c r="F1208" s="30" t="str">
        <f>IF('لیست کل'!F1208="","",'لیست کل'!F1208)</f>
        <v/>
      </c>
      <c r="G1208" s="30" t="str">
        <f>IF('لیست کل'!G1208="","",'لیست کل'!G1208)</f>
        <v/>
      </c>
      <c r="H1208" s="30" t="str">
        <f>IF('لیست کل'!H1208="","",'لیست کل'!H1208)</f>
        <v/>
      </c>
      <c r="I1208" s="30" t="str">
        <f>IF('لیست کل'!I1208="","",'لیست کل'!I1208)</f>
        <v/>
      </c>
      <c r="J1208" s="30" t="str">
        <f>IF('لیست کل'!J1208="","",'لیست کل'!J1208)</f>
        <v/>
      </c>
      <c r="K1208" s="30" t="str">
        <f>IF('لیست کل'!K1208="","",'لیست کل'!K1208)</f>
        <v/>
      </c>
      <c r="L1208" s="30" t="str">
        <f>IF('لیست کل'!L1208="","",'لیست کل'!L1208)</f>
        <v/>
      </c>
      <c r="M1208" s="30" t="str">
        <f>IF('لیست کل'!M1208="","",'لیست کل'!M1208)</f>
        <v/>
      </c>
      <c r="N1208" s="30" t="str">
        <f>IF('لیست کل'!N1208="","",'لیست کل'!N1208)</f>
        <v/>
      </c>
      <c r="O1208" s="30" t="str">
        <f>IF('لیست کل'!O1208="","",'لیست کل'!O1208)</f>
        <v/>
      </c>
      <c r="P1208" s="30" t="str">
        <f>IF('لیست کل'!P1208="","",'لیست کل'!P1208)</f>
        <v/>
      </c>
      <c r="Q1208" s="30" t="str">
        <f>IF('لیست کل'!Q1208="","",'لیست کل'!Q1208)</f>
        <v/>
      </c>
      <c r="R1208" s="30" t="str">
        <f>IF('لیست کل'!R1208="","",'لیست کل'!R1208)</f>
        <v/>
      </c>
      <c r="S1208" s="30" t="str">
        <f>IF('لیست کل'!S1208="","",'لیست کل'!S1208)</f>
        <v/>
      </c>
      <c r="T1208" s="87" t="str">
        <f>IF('لیست کل'!T1208="","",'لیست کل'!T1208)</f>
        <v/>
      </c>
    </row>
    <row r="1209" spans="1:20" ht="21" hidden="1">
      <c r="A1209" s="31">
        <f>IF('لیست کل'!A1209="","",'لیست کل'!A1209)</f>
        <v>1206</v>
      </c>
      <c r="B1209" s="31" t="str">
        <f>IF('لیست کل'!B1209="","",'لیست کل'!B1209)</f>
        <v/>
      </c>
      <c r="C1209" s="31" t="str">
        <f>IF('لیست کل'!C1209="","",'لیست کل'!C1209)</f>
        <v/>
      </c>
      <c r="D1209" s="31" t="str">
        <f>IF('لیست کل'!D1209="","",'لیست کل'!D1209)</f>
        <v/>
      </c>
      <c r="E1209" s="31" t="str">
        <f>IF('لیست کل'!E1209="","",'لیست کل'!E1209)</f>
        <v/>
      </c>
      <c r="F1209" s="31" t="str">
        <f>IF('لیست کل'!F1209="","",'لیست کل'!F1209)</f>
        <v/>
      </c>
      <c r="G1209" s="31" t="str">
        <f>IF('لیست کل'!G1209="","",'لیست کل'!G1209)</f>
        <v/>
      </c>
      <c r="H1209" s="31" t="str">
        <f>IF('لیست کل'!H1209="","",'لیست کل'!H1209)</f>
        <v/>
      </c>
      <c r="I1209" s="31" t="str">
        <f>IF('لیست کل'!I1209="","",'لیست کل'!I1209)</f>
        <v/>
      </c>
      <c r="J1209" s="31" t="str">
        <f>IF('لیست کل'!J1209="","",'لیست کل'!J1209)</f>
        <v/>
      </c>
      <c r="K1209" s="31" t="str">
        <f>IF('لیست کل'!K1209="","",'لیست کل'!K1209)</f>
        <v/>
      </c>
      <c r="L1209" s="31" t="str">
        <f>IF('لیست کل'!L1209="","",'لیست کل'!L1209)</f>
        <v/>
      </c>
      <c r="M1209" s="31" t="str">
        <f>IF('لیست کل'!M1209="","",'لیست کل'!M1209)</f>
        <v/>
      </c>
      <c r="N1209" s="31" t="str">
        <f>IF('لیست کل'!N1209="","",'لیست کل'!N1209)</f>
        <v/>
      </c>
      <c r="O1209" s="31" t="str">
        <f>IF('لیست کل'!O1209="","",'لیست کل'!O1209)</f>
        <v/>
      </c>
      <c r="P1209" s="31" t="str">
        <f>IF('لیست کل'!P1209="","",'لیست کل'!P1209)</f>
        <v/>
      </c>
      <c r="Q1209" s="31" t="str">
        <f>IF('لیست کل'!Q1209="","",'لیست کل'!Q1209)</f>
        <v/>
      </c>
      <c r="R1209" s="31" t="str">
        <f>IF('لیست کل'!R1209="","",'لیست کل'!R1209)</f>
        <v/>
      </c>
      <c r="S1209" s="31" t="str">
        <f>IF('لیست کل'!S1209="","",'لیست کل'!S1209)</f>
        <v/>
      </c>
      <c r="T1209" s="88" t="str">
        <f>IF('لیست کل'!T1209="","",'لیست کل'!T1209)</f>
        <v/>
      </c>
    </row>
    <row r="1210" spans="1:20" ht="21" hidden="1">
      <c r="A1210" s="30">
        <f>IF('لیست کل'!A1210="","",'لیست کل'!A1210)</f>
        <v>1207</v>
      </c>
      <c r="B1210" s="30" t="str">
        <f>IF('لیست کل'!B1210="","",'لیست کل'!B1210)</f>
        <v/>
      </c>
      <c r="C1210" s="30" t="str">
        <f>IF('لیست کل'!C1210="","",'لیست کل'!C1210)</f>
        <v/>
      </c>
      <c r="D1210" s="30" t="str">
        <f>IF('لیست کل'!D1210="","",'لیست کل'!D1210)</f>
        <v/>
      </c>
      <c r="E1210" s="30" t="str">
        <f>IF('لیست کل'!E1210="","",'لیست کل'!E1210)</f>
        <v/>
      </c>
      <c r="F1210" s="30" t="str">
        <f>IF('لیست کل'!F1210="","",'لیست کل'!F1210)</f>
        <v/>
      </c>
      <c r="G1210" s="30" t="str">
        <f>IF('لیست کل'!G1210="","",'لیست کل'!G1210)</f>
        <v/>
      </c>
      <c r="H1210" s="30" t="str">
        <f>IF('لیست کل'!H1210="","",'لیست کل'!H1210)</f>
        <v/>
      </c>
      <c r="I1210" s="30" t="str">
        <f>IF('لیست کل'!I1210="","",'لیست کل'!I1210)</f>
        <v/>
      </c>
      <c r="J1210" s="30" t="str">
        <f>IF('لیست کل'!J1210="","",'لیست کل'!J1210)</f>
        <v/>
      </c>
      <c r="K1210" s="30" t="str">
        <f>IF('لیست کل'!K1210="","",'لیست کل'!K1210)</f>
        <v/>
      </c>
      <c r="L1210" s="30" t="str">
        <f>IF('لیست کل'!L1210="","",'لیست کل'!L1210)</f>
        <v/>
      </c>
      <c r="M1210" s="30" t="str">
        <f>IF('لیست کل'!M1210="","",'لیست کل'!M1210)</f>
        <v/>
      </c>
      <c r="N1210" s="30" t="str">
        <f>IF('لیست کل'!N1210="","",'لیست کل'!N1210)</f>
        <v/>
      </c>
      <c r="O1210" s="30" t="str">
        <f>IF('لیست کل'!O1210="","",'لیست کل'!O1210)</f>
        <v/>
      </c>
      <c r="P1210" s="30" t="str">
        <f>IF('لیست کل'!P1210="","",'لیست کل'!P1210)</f>
        <v/>
      </c>
      <c r="Q1210" s="30" t="str">
        <f>IF('لیست کل'!Q1210="","",'لیست کل'!Q1210)</f>
        <v/>
      </c>
      <c r="R1210" s="30" t="str">
        <f>IF('لیست کل'!R1210="","",'لیست کل'!R1210)</f>
        <v/>
      </c>
      <c r="S1210" s="30" t="str">
        <f>IF('لیست کل'!S1210="","",'لیست کل'!S1210)</f>
        <v/>
      </c>
      <c r="T1210" s="87" t="str">
        <f>IF('لیست کل'!T1210="","",'لیست کل'!T1210)</f>
        <v/>
      </c>
    </row>
    <row r="1211" spans="1:20" ht="21" hidden="1">
      <c r="A1211" s="31">
        <f>IF('لیست کل'!A1211="","",'لیست کل'!A1211)</f>
        <v>1208</v>
      </c>
      <c r="B1211" s="31" t="str">
        <f>IF('لیست کل'!B1211="","",'لیست کل'!B1211)</f>
        <v/>
      </c>
      <c r="C1211" s="31" t="str">
        <f>IF('لیست کل'!C1211="","",'لیست کل'!C1211)</f>
        <v/>
      </c>
      <c r="D1211" s="31" t="str">
        <f>IF('لیست کل'!D1211="","",'لیست کل'!D1211)</f>
        <v/>
      </c>
      <c r="E1211" s="31" t="str">
        <f>IF('لیست کل'!E1211="","",'لیست کل'!E1211)</f>
        <v/>
      </c>
      <c r="F1211" s="31" t="str">
        <f>IF('لیست کل'!F1211="","",'لیست کل'!F1211)</f>
        <v/>
      </c>
      <c r="G1211" s="31" t="str">
        <f>IF('لیست کل'!G1211="","",'لیست کل'!G1211)</f>
        <v/>
      </c>
      <c r="H1211" s="31" t="str">
        <f>IF('لیست کل'!H1211="","",'لیست کل'!H1211)</f>
        <v/>
      </c>
      <c r="I1211" s="31" t="str">
        <f>IF('لیست کل'!I1211="","",'لیست کل'!I1211)</f>
        <v/>
      </c>
      <c r="J1211" s="31" t="str">
        <f>IF('لیست کل'!J1211="","",'لیست کل'!J1211)</f>
        <v/>
      </c>
      <c r="K1211" s="31" t="str">
        <f>IF('لیست کل'!K1211="","",'لیست کل'!K1211)</f>
        <v/>
      </c>
      <c r="L1211" s="31" t="str">
        <f>IF('لیست کل'!L1211="","",'لیست کل'!L1211)</f>
        <v/>
      </c>
      <c r="M1211" s="31" t="str">
        <f>IF('لیست کل'!M1211="","",'لیست کل'!M1211)</f>
        <v/>
      </c>
      <c r="N1211" s="31" t="str">
        <f>IF('لیست کل'!N1211="","",'لیست کل'!N1211)</f>
        <v/>
      </c>
      <c r="O1211" s="31" t="str">
        <f>IF('لیست کل'!O1211="","",'لیست کل'!O1211)</f>
        <v/>
      </c>
      <c r="P1211" s="31" t="str">
        <f>IF('لیست کل'!P1211="","",'لیست کل'!P1211)</f>
        <v/>
      </c>
      <c r="Q1211" s="31" t="str">
        <f>IF('لیست کل'!Q1211="","",'لیست کل'!Q1211)</f>
        <v/>
      </c>
      <c r="R1211" s="31" t="str">
        <f>IF('لیست کل'!R1211="","",'لیست کل'!R1211)</f>
        <v/>
      </c>
      <c r="S1211" s="31" t="str">
        <f>IF('لیست کل'!S1211="","",'لیست کل'!S1211)</f>
        <v/>
      </c>
      <c r="T1211" s="88" t="str">
        <f>IF('لیست کل'!T1211="","",'لیست کل'!T1211)</f>
        <v/>
      </c>
    </row>
    <row r="1212" spans="1:20" ht="21" hidden="1">
      <c r="A1212" s="30">
        <f>IF('لیست کل'!A1212="","",'لیست کل'!A1212)</f>
        <v>1209</v>
      </c>
      <c r="B1212" s="30" t="str">
        <f>IF('لیست کل'!B1212="","",'لیست کل'!B1212)</f>
        <v/>
      </c>
      <c r="C1212" s="30" t="str">
        <f>IF('لیست کل'!C1212="","",'لیست کل'!C1212)</f>
        <v/>
      </c>
      <c r="D1212" s="30" t="str">
        <f>IF('لیست کل'!D1212="","",'لیست کل'!D1212)</f>
        <v/>
      </c>
      <c r="E1212" s="30" t="str">
        <f>IF('لیست کل'!E1212="","",'لیست کل'!E1212)</f>
        <v/>
      </c>
      <c r="F1212" s="30" t="str">
        <f>IF('لیست کل'!F1212="","",'لیست کل'!F1212)</f>
        <v/>
      </c>
      <c r="G1212" s="30" t="str">
        <f>IF('لیست کل'!G1212="","",'لیست کل'!G1212)</f>
        <v/>
      </c>
      <c r="H1212" s="30" t="str">
        <f>IF('لیست کل'!H1212="","",'لیست کل'!H1212)</f>
        <v/>
      </c>
      <c r="I1212" s="30" t="str">
        <f>IF('لیست کل'!I1212="","",'لیست کل'!I1212)</f>
        <v/>
      </c>
      <c r="J1212" s="30" t="str">
        <f>IF('لیست کل'!J1212="","",'لیست کل'!J1212)</f>
        <v/>
      </c>
      <c r="K1212" s="30" t="str">
        <f>IF('لیست کل'!K1212="","",'لیست کل'!K1212)</f>
        <v/>
      </c>
      <c r="L1212" s="30" t="str">
        <f>IF('لیست کل'!L1212="","",'لیست کل'!L1212)</f>
        <v/>
      </c>
      <c r="M1212" s="30" t="str">
        <f>IF('لیست کل'!M1212="","",'لیست کل'!M1212)</f>
        <v/>
      </c>
      <c r="N1212" s="30" t="str">
        <f>IF('لیست کل'!N1212="","",'لیست کل'!N1212)</f>
        <v/>
      </c>
      <c r="O1212" s="30" t="str">
        <f>IF('لیست کل'!O1212="","",'لیست کل'!O1212)</f>
        <v/>
      </c>
      <c r="P1212" s="30" t="str">
        <f>IF('لیست کل'!P1212="","",'لیست کل'!P1212)</f>
        <v/>
      </c>
      <c r="Q1212" s="30" t="str">
        <f>IF('لیست کل'!Q1212="","",'لیست کل'!Q1212)</f>
        <v/>
      </c>
      <c r="R1212" s="30" t="str">
        <f>IF('لیست کل'!R1212="","",'لیست کل'!R1212)</f>
        <v/>
      </c>
      <c r="S1212" s="30" t="str">
        <f>IF('لیست کل'!S1212="","",'لیست کل'!S1212)</f>
        <v/>
      </c>
      <c r="T1212" s="87" t="str">
        <f>IF('لیست کل'!T1212="","",'لیست کل'!T1212)</f>
        <v/>
      </c>
    </row>
    <row r="1213" spans="1:20" ht="21" hidden="1">
      <c r="A1213" s="31">
        <f>IF('لیست کل'!A1213="","",'لیست کل'!A1213)</f>
        <v>1210</v>
      </c>
      <c r="B1213" s="31" t="str">
        <f>IF('لیست کل'!B1213="","",'لیست کل'!B1213)</f>
        <v/>
      </c>
      <c r="C1213" s="31" t="str">
        <f>IF('لیست کل'!C1213="","",'لیست کل'!C1213)</f>
        <v/>
      </c>
      <c r="D1213" s="31" t="str">
        <f>IF('لیست کل'!D1213="","",'لیست کل'!D1213)</f>
        <v/>
      </c>
      <c r="E1213" s="31" t="str">
        <f>IF('لیست کل'!E1213="","",'لیست کل'!E1213)</f>
        <v/>
      </c>
      <c r="F1213" s="31" t="str">
        <f>IF('لیست کل'!F1213="","",'لیست کل'!F1213)</f>
        <v/>
      </c>
      <c r="G1213" s="31" t="str">
        <f>IF('لیست کل'!G1213="","",'لیست کل'!G1213)</f>
        <v/>
      </c>
      <c r="H1213" s="31" t="str">
        <f>IF('لیست کل'!H1213="","",'لیست کل'!H1213)</f>
        <v/>
      </c>
      <c r="I1213" s="31" t="str">
        <f>IF('لیست کل'!I1213="","",'لیست کل'!I1213)</f>
        <v/>
      </c>
      <c r="J1213" s="31" t="str">
        <f>IF('لیست کل'!J1213="","",'لیست کل'!J1213)</f>
        <v/>
      </c>
      <c r="K1213" s="31" t="str">
        <f>IF('لیست کل'!K1213="","",'لیست کل'!K1213)</f>
        <v/>
      </c>
      <c r="L1213" s="31" t="str">
        <f>IF('لیست کل'!L1213="","",'لیست کل'!L1213)</f>
        <v/>
      </c>
      <c r="M1213" s="31" t="str">
        <f>IF('لیست کل'!M1213="","",'لیست کل'!M1213)</f>
        <v/>
      </c>
      <c r="N1213" s="31" t="str">
        <f>IF('لیست کل'!N1213="","",'لیست کل'!N1213)</f>
        <v/>
      </c>
      <c r="O1213" s="31" t="str">
        <f>IF('لیست کل'!O1213="","",'لیست کل'!O1213)</f>
        <v/>
      </c>
      <c r="P1213" s="31" t="str">
        <f>IF('لیست کل'!P1213="","",'لیست کل'!P1213)</f>
        <v/>
      </c>
      <c r="Q1213" s="31" t="str">
        <f>IF('لیست کل'!Q1213="","",'لیست کل'!Q1213)</f>
        <v/>
      </c>
      <c r="R1213" s="31" t="str">
        <f>IF('لیست کل'!R1213="","",'لیست کل'!R1213)</f>
        <v/>
      </c>
      <c r="S1213" s="31" t="str">
        <f>IF('لیست کل'!S1213="","",'لیست کل'!S1213)</f>
        <v/>
      </c>
      <c r="T1213" s="88" t="str">
        <f>IF('لیست کل'!T1213="","",'لیست کل'!T1213)</f>
        <v/>
      </c>
    </row>
    <row r="1214" spans="1:20" ht="21" hidden="1">
      <c r="A1214" s="30">
        <f>IF('لیست کل'!A1214="","",'لیست کل'!A1214)</f>
        <v>1211</v>
      </c>
      <c r="B1214" s="30" t="str">
        <f>IF('لیست کل'!B1214="","",'لیست کل'!B1214)</f>
        <v/>
      </c>
      <c r="C1214" s="30" t="str">
        <f>IF('لیست کل'!C1214="","",'لیست کل'!C1214)</f>
        <v/>
      </c>
      <c r="D1214" s="30" t="str">
        <f>IF('لیست کل'!D1214="","",'لیست کل'!D1214)</f>
        <v/>
      </c>
      <c r="E1214" s="30" t="str">
        <f>IF('لیست کل'!E1214="","",'لیست کل'!E1214)</f>
        <v/>
      </c>
      <c r="F1214" s="30" t="str">
        <f>IF('لیست کل'!F1214="","",'لیست کل'!F1214)</f>
        <v/>
      </c>
      <c r="G1214" s="30" t="str">
        <f>IF('لیست کل'!G1214="","",'لیست کل'!G1214)</f>
        <v/>
      </c>
      <c r="H1214" s="30" t="str">
        <f>IF('لیست کل'!H1214="","",'لیست کل'!H1214)</f>
        <v/>
      </c>
      <c r="I1214" s="30" t="str">
        <f>IF('لیست کل'!I1214="","",'لیست کل'!I1214)</f>
        <v/>
      </c>
      <c r="J1214" s="30" t="str">
        <f>IF('لیست کل'!J1214="","",'لیست کل'!J1214)</f>
        <v/>
      </c>
      <c r="K1214" s="30" t="str">
        <f>IF('لیست کل'!K1214="","",'لیست کل'!K1214)</f>
        <v/>
      </c>
      <c r="L1214" s="30" t="str">
        <f>IF('لیست کل'!L1214="","",'لیست کل'!L1214)</f>
        <v/>
      </c>
      <c r="M1214" s="30" t="str">
        <f>IF('لیست کل'!M1214="","",'لیست کل'!M1214)</f>
        <v/>
      </c>
      <c r="N1214" s="30" t="str">
        <f>IF('لیست کل'!N1214="","",'لیست کل'!N1214)</f>
        <v/>
      </c>
      <c r="O1214" s="30" t="str">
        <f>IF('لیست کل'!O1214="","",'لیست کل'!O1214)</f>
        <v/>
      </c>
      <c r="P1214" s="30" t="str">
        <f>IF('لیست کل'!P1214="","",'لیست کل'!P1214)</f>
        <v/>
      </c>
      <c r="Q1214" s="30" t="str">
        <f>IF('لیست کل'!Q1214="","",'لیست کل'!Q1214)</f>
        <v/>
      </c>
      <c r="R1214" s="30" t="str">
        <f>IF('لیست کل'!R1214="","",'لیست کل'!R1214)</f>
        <v/>
      </c>
      <c r="S1214" s="30" t="str">
        <f>IF('لیست کل'!S1214="","",'لیست کل'!S1214)</f>
        <v/>
      </c>
      <c r="T1214" s="87" t="str">
        <f>IF('لیست کل'!T1214="","",'لیست کل'!T1214)</f>
        <v/>
      </c>
    </row>
    <row r="1215" spans="1:20" ht="21" hidden="1">
      <c r="A1215" s="31">
        <f>IF('لیست کل'!A1215="","",'لیست کل'!A1215)</f>
        <v>1212</v>
      </c>
      <c r="B1215" s="31" t="str">
        <f>IF('لیست کل'!B1215="","",'لیست کل'!B1215)</f>
        <v/>
      </c>
      <c r="C1215" s="31" t="str">
        <f>IF('لیست کل'!C1215="","",'لیست کل'!C1215)</f>
        <v/>
      </c>
      <c r="D1215" s="31" t="str">
        <f>IF('لیست کل'!D1215="","",'لیست کل'!D1215)</f>
        <v/>
      </c>
      <c r="E1215" s="31" t="str">
        <f>IF('لیست کل'!E1215="","",'لیست کل'!E1215)</f>
        <v/>
      </c>
      <c r="F1215" s="31" t="str">
        <f>IF('لیست کل'!F1215="","",'لیست کل'!F1215)</f>
        <v/>
      </c>
      <c r="G1215" s="31" t="str">
        <f>IF('لیست کل'!G1215="","",'لیست کل'!G1215)</f>
        <v/>
      </c>
      <c r="H1215" s="31" t="str">
        <f>IF('لیست کل'!H1215="","",'لیست کل'!H1215)</f>
        <v/>
      </c>
      <c r="I1215" s="31" t="str">
        <f>IF('لیست کل'!I1215="","",'لیست کل'!I1215)</f>
        <v/>
      </c>
      <c r="J1215" s="31" t="str">
        <f>IF('لیست کل'!J1215="","",'لیست کل'!J1215)</f>
        <v/>
      </c>
      <c r="K1215" s="31" t="str">
        <f>IF('لیست کل'!K1215="","",'لیست کل'!K1215)</f>
        <v/>
      </c>
      <c r="L1215" s="31" t="str">
        <f>IF('لیست کل'!L1215="","",'لیست کل'!L1215)</f>
        <v/>
      </c>
      <c r="M1215" s="31" t="str">
        <f>IF('لیست کل'!M1215="","",'لیست کل'!M1215)</f>
        <v/>
      </c>
      <c r="N1215" s="31" t="str">
        <f>IF('لیست کل'!N1215="","",'لیست کل'!N1215)</f>
        <v/>
      </c>
      <c r="O1215" s="31" t="str">
        <f>IF('لیست کل'!O1215="","",'لیست کل'!O1215)</f>
        <v/>
      </c>
      <c r="P1215" s="31" t="str">
        <f>IF('لیست کل'!P1215="","",'لیست کل'!P1215)</f>
        <v/>
      </c>
      <c r="Q1215" s="31" t="str">
        <f>IF('لیست کل'!Q1215="","",'لیست کل'!Q1215)</f>
        <v/>
      </c>
      <c r="R1215" s="31" t="str">
        <f>IF('لیست کل'!R1215="","",'لیست کل'!R1215)</f>
        <v/>
      </c>
      <c r="S1215" s="31" t="str">
        <f>IF('لیست کل'!S1215="","",'لیست کل'!S1215)</f>
        <v/>
      </c>
      <c r="T1215" s="88" t="str">
        <f>IF('لیست کل'!T1215="","",'لیست کل'!T1215)</f>
        <v/>
      </c>
    </row>
    <row r="1216" spans="1:20" ht="21" hidden="1">
      <c r="A1216" s="30">
        <f>IF('لیست کل'!A1216="","",'لیست کل'!A1216)</f>
        <v>1213</v>
      </c>
      <c r="B1216" s="30" t="str">
        <f>IF('لیست کل'!B1216="","",'لیست کل'!B1216)</f>
        <v/>
      </c>
      <c r="C1216" s="30" t="str">
        <f>IF('لیست کل'!C1216="","",'لیست کل'!C1216)</f>
        <v/>
      </c>
      <c r="D1216" s="30" t="str">
        <f>IF('لیست کل'!D1216="","",'لیست کل'!D1216)</f>
        <v/>
      </c>
      <c r="E1216" s="30" t="str">
        <f>IF('لیست کل'!E1216="","",'لیست کل'!E1216)</f>
        <v/>
      </c>
      <c r="F1216" s="30" t="str">
        <f>IF('لیست کل'!F1216="","",'لیست کل'!F1216)</f>
        <v/>
      </c>
      <c r="G1216" s="30" t="str">
        <f>IF('لیست کل'!G1216="","",'لیست کل'!G1216)</f>
        <v/>
      </c>
      <c r="H1216" s="30" t="str">
        <f>IF('لیست کل'!H1216="","",'لیست کل'!H1216)</f>
        <v/>
      </c>
      <c r="I1216" s="30" t="str">
        <f>IF('لیست کل'!I1216="","",'لیست کل'!I1216)</f>
        <v/>
      </c>
      <c r="J1216" s="30" t="str">
        <f>IF('لیست کل'!J1216="","",'لیست کل'!J1216)</f>
        <v/>
      </c>
      <c r="K1216" s="30" t="str">
        <f>IF('لیست کل'!K1216="","",'لیست کل'!K1216)</f>
        <v/>
      </c>
      <c r="L1216" s="30" t="str">
        <f>IF('لیست کل'!L1216="","",'لیست کل'!L1216)</f>
        <v/>
      </c>
      <c r="M1216" s="30" t="str">
        <f>IF('لیست کل'!M1216="","",'لیست کل'!M1216)</f>
        <v/>
      </c>
      <c r="N1216" s="30" t="str">
        <f>IF('لیست کل'!N1216="","",'لیست کل'!N1216)</f>
        <v/>
      </c>
      <c r="O1216" s="30" t="str">
        <f>IF('لیست کل'!O1216="","",'لیست کل'!O1216)</f>
        <v/>
      </c>
      <c r="P1216" s="30" t="str">
        <f>IF('لیست کل'!P1216="","",'لیست کل'!P1216)</f>
        <v/>
      </c>
      <c r="Q1216" s="30" t="str">
        <f>IF('لیست کل'!Q1216="","",'لیست کل'!Q1216)</f>
        <v/>
      </c>
      <c r="R1216" s="30" t="str">
        <f>IF('لیست کل'!R1216="","",'لیست کل'!R1216)</f>
        <v/>
      </c>
      <c r="S1216" s="30" t="str">
        <f>IF('لیست کل'!S1216="","",'لیست کل'!S1216)</f>
        <v/>
      </c>
      <c r="T1216" s="87" t="str">
        <f>IF('لیست کل'!T1216="","",'لیست کل'!T1216)</f>
        <v/>
      </c>
    </row>
    <row r="1217" spans="1:20" ht="21" hidden="1">
      <c r="A1217" s="31">
        <f>IF('لیست کل'!A1217="","",'لیست کل'!A1217)</f>
        <v>1214</v>
      </c>
      <c r="B1217" s="31" t="str">
        <f>IF('لیست کل'!B1217="","",'لیست کل'!B1217)</f>
        <v/>
      </c>
      <c r="C1217" s="31" t="str">
        <f>IF('لیست کل'!C1217="","",'لیست کل'!C1217)</f>
        <v/>
      </c>
      <c r="D1217" s="31" t="str">
        <f>IF('لیست کل'!D1217="","",'لیست کل'!D1217)</f>
        <v/>
      </c>
      <c r="E1217" s="31" t="str">
        <f>IF('لیست کل'!E1217="","",'لیست کل'!E1217)</f>
        <v/>
      </c>
      <c r="F1217" s="31" t="str">
        <f>IF('لیست کل'!F1217="","",'لیست کل'!F1217)</f>
        <v/>
      </c>
      <c r="G1217" s="31" t="str">
        <f>IF('لیست کل'!G1217="","",'لیست کل'!G1217)</f>
        <v/>
      </c>
      <c r="H1217" s="31" t="str">
        <f>IF('لیست کل'!H1217="","",'لیست کل'!H1217)</f>
        <v/>
      </c>
      <c r="I1217" s="31" t="str">
        <f>IF('لیست کل'!I1217="","",'لیست کل'!I1217)</f>
        <v/>
      </c>
      <c r="J1217" s="31" t="str">
        <f>IF('لیست کل'!J1217="","",'لیست کل'!J1217)</f>
        <v/>
      </c>
      <c r="K1217" s="31" t="str">
        <f>IF('لیست کل'!K1217="","",'لیست کل'!K1217)</f>
        <v/>
      </c>
      <c r="L1217" s="31" t="str">
        <f>IF('لیست کل'!L1217="","",'لیست کل'!L1217)</f>
        <v/>
      </c>
      <c r="M1217" s="31" t="str">
        <f>IF('لیست کل'!M1217="","",'لیست کل'!M1217)</f>
        <v/>
      </c>
      <c r="N1217" s="31" t="str">
        <f>IF('لیست کل'!N1217="","",'لیست کل'!N1217)</f>
        <v/>
      </c>
      <c r="O1217" s="31" t="str">
        <f>IF('لیست کل'!O1217="","",'لیست کل'!O1217)</f>
        <v/>
      </c>
      <c r="P1217" s="31" t="str">
        <f>IF('لیست کل'!P1217="","",'لیست کل'!P1217)</f>
        <v/>
      </c>
      <c r="Q1217" s="31" t="str">
        <f>IF('لیست کل'!Q1217="","",'لیست کل'!Q1217)</f>
        <v/>
      </c>
      <c r="R1217" s="31" t="str">
        <f>IF('لیست کل'!R1217="","",'لیست کل'!R1217)</f>
        <v/>
      </c>
      <c r="S1217" s="31" t="str">
        <f>IF('لیست کل'!S1217="","",'لیست کل'!S1217)</f>
        <v/>
      </c>
      <c r="T1217" s="88" t="str">
        <f>IF('لیست کل'!T1217="","",'لیست کل'!T1217)</f>
        <v/>
      </c>
    </row>
    <row r="1218" spans="1:20" ht="21" hidden="1">
      <c r="A1218" s="30">
        <f>IF('لیست کل'!A1218="","",'لیست کل'!A1218)</f>
        <v>1215</v>
      </c>
      <c r="B1218" s="30" t="str">
        <f>IF('لیست کل'!B1218="","",'لیست کل'!B1218)</f>
        <v/>
      </c>
      <c r="C1218" s="30" t="str">
        <f>IF('لیست کل'!C1218="","",'لیست کل'!C1218)</f>
        <v/>
      </c>
      <c r="D1218" s="30" t="str">
        <f>IF('لیست کل'!D1218="","",'لیست کل'!D1218)</f>
        <v/>
      </c>
      <c r="E1218" s="30" t="str">
        <f>IF('لیست کل'!E1218="","",'لیست کل'!E1218)</f>
        <v/>
      </c>
      <c r="F1218" s="30" t="str">
        <f>IF('لیست کل'!F1218="","",'لیست کل'!F1218)</f>
        <v/>
      </c>
      <c r="G1218" s="30" t="str">
        <f>IF('لیست کل'!G1218="","",'لیست کل'!G1218)</f>
        <v/>
      </c>
      <c r="H1218" s="30" t="str">
        <f>IF('لیست کل'!H1218="","",'لیست کل'!H1218)</f>
        <v/>
      </c>
      <c r="I1218" s="30" t="str">
        <f>IF('لیست کل'!I1218="","",'لیست کل'!I1218)</f>
        <v/>
      </c>
      <c r="J1218" s="30" t="str">
        <f>IF('لیست کل'!J1218="","",'لیست کل'!J1218)</f>
        <v/>
      </c>
      <c r="K1218" s="30" t="str">
        <f>IF('لیست کل'!K1218="","",'لیست کل'!K1218)</f>
        <v/>
      </c>
      <c r="L1218" s="30" t="str">
        <f>IF('لیست کل'!L1218="","",'لیست کل'!L1218)</f>
        <v/>
      </c>
      <c r="M1218" s="30" t="str">
        <f>IF('لیست کل'!M1218="","",'لیست کل'!M1218)</f>
        <v/>
      </c>
      <c r="N1218" s="30" t="str">
        <f>IF('لیست کل'!N1218="","",'لیست کل'!N1218)</f>
        <v/>
      </c>
      <c r="O1218" s="30" t="str">
        <f>IF('لیست کل'!O1218="","",'لیست کل'!O1218)</f>
        <v/>
      </c>
      <c r="P1218" s="30" t="str">
        <f>IF('لیست کل'!P1218="","",'لیست کل'!P1218)</f>
        <v/>
      </c>
      <c r="Q1218" s="30" t="str">
        <f>IF('لیست کل'!Q1218="","",'لیست کل'!Q1218)</f>
        <v/>
      </c>
      <c r="R1218" s="30" t="str">
        <f>IF('لیست کل'!R1218="","",'لیست کل'!R1218)</f>
        <v/>
      </c>
      <c r="S1218" s="30" t="str">
        <f>IF('لیست کل'!S1218="","",'لیست کل'!S1218)</f>
        <v/>
      </c>
      <c r="T1218" s="87" t="str">
        <f>IF('لیست کل'!T1218="","",'لیست کل'!T1218)</f>
        <v/>
      </c>
    </row>
    <row r="1219" spans="1:20" ht="21" hidden="1">
      <c r="A1219" s="31">
        <f>IF('لیست کل'!A1219="","",'لیست کل'!A1219)</f>
        <v>1216</v>
      </c>
      <c r="B1219" s="31" t="str">
        <f>IF('لیست کل'!B1219="","",'لیست کل'!B1219)</f>
        <v/>
      </c>
      <c r="C1219" s="31" t="str">
        <f>IF('لیست کل'!C1219="","",'لیست کل'!C1219)</f>
        <v/>
      </c>
      <c r="D1219" s="31" t="str">
        <f>IF('لیست کل'!D1219="","",'لیست کل'!D1219)</f>
        <v/>
      </c>
      <c r="E1219" s="31" t="str">
        <f>IF('لیست کل'!E1219="","",'لیست کل'!E1219)</f>
        <v/>
      </c>
      <c r="F1219" s="31" t="str">
        <f>IF('لیست کل'!F1219="","",'لیست کل'!F1219)</f>
        <v/>
      </c>
      <c r="G1219" s="31" t="str">
        <f>IF('لیست کل'!G1219="","",'لیست کل'!G1219)</f>
        <v/>
      </c>
      <c r="H1219" s="31" t="str">
        <f>IF('لیست کل'!H1219="","",'لیست کل'!H1219)</f>
        <v/>
      </c>
      <c r="I1219" s="31" t="str">
        <f>IF('لیست کل'!I1219="","",'لیست کل'!I1219)</f>
        <v/>
      </c>
      <c r="J1219" s="31" t="str">
        <f>IF('لیست کل'!J1219="","",'لیست کل'!J1219)</f>
        <v/>
      </c>
      <c r="K1219" s="31" t="str">
        <f>IF('لیست کل'!K1219="","",'لیست کل'!K1219)</f>
        <v/>
      </c>
      <c r="L1219" s="31" t="str">
        <f>IF('لیست کل'!L1219="","",'لیست کل'!L1219)</f>
        <v/>
      </c>
      <c r="M1219" s="31" t="str">
        <f>IF('لیست کل'!M1219="","",'لیست کل'!M1219)</f>
        <v/>
      </c>
      <c r="N1219" s="31" t="str">
        <f>IF('لیست کل'!N1219="","",'لیست کل'!N1219)</f>
        <v/>
      </c>
      <c r="O1219" s="31" t="str">
        <f>IF('لیست کل'!O1219="","",'لیست کل'!O1219)</f>
        <v/>
      </c>
      <c r="P1219" s="31" t="str">
        <f>IF('لیست کل'!P1219="","",'لیست کل'!P1219)</f>
        <v/>
      </c>
      <c r="Q1219" s="31" t="str">
        <f>IF('لیست کل'!Q1219="","",'لیست کل'!Q1219)</f>
        <v/>
      </c>
      <c r="R1219" s="31" t="str">
        <f>IF('لیست کل'!R1219="","",'لیست کل'!R1219)</f>
        <v/>
      </c>
      <c r="S1219" s="31" t="str">
        <f>IF('لیست کل'!S1219="","",'لیست کل'!S1219)</f>
        <v/>
      </c>
      <c r="T1219" s="88" t="str">
        <f>IF('لیست کل'!T1219="","",'لیست کل'!T1219)</f>
        <v/>
      </c>
    </row>
    <row r="1220" spans="1:20" ht="21" hidden="1">
      <c r="A1220" s="30">
        <f>IF('لیست کل'!A1220="","",'لیست کل'!A1220)</f>
        <v>1217</v>
      </c>
      <c r="B1220" s="30" t="str">
        <f>IF('لیست کل'!B1220="","",'لیست کل'!B1220)</f>
        <v/>
      </c>
      <c r="C1220" s="30" t="str">
        <f>IF('لیست کل'!C1220="","",'لیست کل'!C1220)</f>
        <v/>
      </c>
      <c r="D1220" s="30" t="str">
        <f>IF('لیست کل'!D1220="","",'لیست کل'!D1220)</f>
        <v/>
      </c>
      <c r="E1220" s="30" t="str">
        <f>IF('لیست کل'!E1220="","",'لیست کل'!E1220)</f>
        <v/>
      </c>
      <c r="F1220" s="30" t="str">
        <f>IF('لیست کل'!F1220="","",'لیست کل'!F1220)</f>
        <v/>
      </c>
      <c r="G1220" s="30" t="str">
        <f>IF('لیست کل'!G1220="","",'لیست کل'!G1220)</f>
        <v/>
      </c>
      <c r="H1220" s="30" t="str">
        <f>IF('لیست کل'!H1220="","",'لیست کل'!H1220)</f>
        <v/>
      </c>
      <c r="I1220" s="30" t="str">
        <f>IF('لیست کل'!I1220="","",'لیست کل'!I1220)</f>
        <v/>
      </c>
      <c r="J1220" s="30" t="str">
        <f>IF('لیست کل'!J1220="","",'لیست کل'!J1220)</f>
        <v/>
      </c>
      <c r="K1220" s="30" t="str">
        <f>IF('لیست کل'!K1220="","",'لیست کل'!K1220)</f>
        <v/>
      </c>
      <c r="L1220" s="30" t="str">
        <f>IF('لیست کل'!L1220="","",'لیست کل'!L1220)</f>
        <v/>
      </c>
      <c r="M1220" s="30" t="str">
        <f>IF('لیست کل'!M1220="","",'لیست کل'!M1220)</f>
        <v/>
      </c>
      <c r="N1220" s="30" t="str">
        <f>IF('لیست کل'!N1220="","",'لیست کل'!N1220)</f>
        <v/>
      </c>
      <c r="O1220" s="30" t="str">
        <f>IF('لیست کل'!O1220="","",'لیست کل'!O1220)</f>
        <v/>
      </c>
      <c r="P1220" s="30" t="str">
        <f>IF('لیست کل'!P1220="","",'لیست کل'!P1220)</f>
        <v/>
      </c>
      <c r="Q1220" s="30" t="str">
        <f>IF('لیست کل'!Q1220="","",'لیست کل'!Q1220)</f>
        <v/>
      </c>
      <c r="R1220" s="30" t="str">
        <f>IF('لیست کل'!R1220="","",'لیست کل'!R1220)</f>
        <v/>
      </c>
      <c r="S1220" s="30" t="str">
        <f>IF('لیست کل'!S1220="","",'لیست کل'!S1220)</f>
        <v/>
      </c>
      <c r="T1220" s="87" t="str">
        <f>IF('لیست کل'!T1220="","",'لیست کل'!T1220)</f>
        <v/>
      </c>
    </row>
    <row r="1221" spans="1:20" ht="21" hidden="1">
      <c r="A1221" s="31">
        <f>IF('لیست کل'!A1221="","",'لیست کل'!A1221)</f>
        <v>1218</v>
      </c>
      <c r="B1221" s="31" t="str">
        <f>IF('لیست کل'!B1221="","",'لیست کل'!B1221)</f>
        <v/>
      </c>
      <c r="C1221" s="31" t="str">
        <f>IF('لیست کل'!C1221="","",'لیست کل'!C1221)</f>
        <v/>
      </c>
      <c r="D1221" s="31" t="str">
        <f>IF('لیست کل'!D1221="","",'لیست کل'!D1221)</f>
        <v/>
      </c>
      <c r="E1221" s="31" t="str">
        <f>IF('لیست کل'!E1221="","",'لیست کل'!E1221)</f>
        <v/>
      </c>
      <c r="F1221" s="31" t="str">
        <f>IF('لیست کل'!F1221="","",'لیست کل'!F1221)</f>
        <v/>
      </c>
      <c r="G1221" s="31" t="str">
        <f>IF('لیست کل'!G1221="","",'لیست کل'!G1221)</f>
        <v/>
      </c>
      <c r="H1221" s="31" t="str">
        <f>IF('لیست کل'!H1221="","",'لیست کل'!H1221)</f>
        <v/>
      </c>
      <c r="I1221" s="31" t="str">
        <f>IF('لیست کل'!I1221="","",'لیست کل'!I1221)</f>
        <v/>
      </c>
      <c r="J1221" s="31" t="str">
        <f>IF('لیست کل'!J1221="","",'لیست کل'!J1221)</f>
        <v/>
      </c>
      <c r="K1221" s="31" t="str">
        <f>IF('لیست کل'!K1221="","",'لیست کل'!K1221)</f>
        <v/>
      </c>
      <c r="L1221" s="31" t="str">
        <f>IF('لیست کل'!L1221="","",'لیست کل'!L1221)</f>
        <v/>
      </c>
      <c r="M1221" s="31" t="str">
        <f>IF('لیست کل'!M1221="","",'لیست کل'!M1221)</f>
        <v/>
      </c>
      <c r="N1221" s="31" t="str">
        <f>IF('لیست کل'!N1221="","",'لیست کل'!N1221)</f>
        <v/>
      </c>
      <c r="O1221" s="31" t="str">
        <f>IF('لیست کل'!O1221="","",'لیست کل'!O1221)</f>
        <v/>
      </c>
      <c r="P1221" s="31" t="str">
        <f>IF('لیست کل'!P1221="","",'لیست کل'!P1221)</f>
        <v/>
      </c>
      <c r="Q1221" s="31" t="str">
        <f>IF('لیست کل'!Q1221="","",'لیست کل'!Q1221)</f>
        <v/>
      </c>
      <c r="R1221" s="31" t="str">
        <f>IF('لیست کل'!R1221="","",'لیست کل'!R1221)</f>
        <v/>
      </c>
      <c r="S1221" s="31" t="str">
        <f>IF('لیست کل'!S1221="","",'لیست کل'!S1221)</f>
        <v/>
      </c>
      <c r="T1221" s="88" t="str">
        <f>IF('لیست کل'!T1221="","",'لیست کل'!T1221)</f>
        <v/>
      </c>
    </row>
    <row r="1222" spans="1:20" ht="21" hidden="1">
      <c r="A1222" s="30">
        <f>IF('لیست کل'!A1222="","",'لیست کل'!A1222)</f>
        <v>1219</v>
      </c>
      <c r="B1222" s="30" t="str">
        <f>IF('لیست کل'!B1222="","",'لیست کل'!B1222)</f>
        <v/>
      </c>
      <c r="C1222" s="30" t="str">
        <f>IF('لیست کل'!C1222="","",'لیست کل'!C1222)</f>
        <v/>
      </c>
      <c r="D1222" s="30" t="str">
        <f>IF('لیست کل'!D1222="","",'لیست کل'!D1222)</f>
        <v/>
      </c>
      <c r="E1222" s="30" t="str">
        <f>IF('لیست کل'!E1222="","",'لیست کل'!E1222)</f>
        <v/>
      </c>
      <c r="F1222" s="30" t="str">
        <f>IF('لیست کل'!F1222="","",'لیست کل'!F1222)</f>
        <v/>
      </c>
      <c r="G1222" s="30" t="str">
        <f>IF('لیست کل'!G1222="","",'لیست کل'!G1222)</f>
        <v/>
      </c>
      <c r="H1222" s="30" t="str">
        <f>IF('لیست کل'!H1222="","",'لیست کل'!H1222)</f>
        <v/>
      </c>
      <c r="I1222" s="30" t="str">
        <f>IF('لیست کل'!I1222="","",'لیست کل'!I1222)</f>
        <v/>
      </c>
      <c r="J1222" s="30" t="str">
        <f>IF('لیست کل'!J1222="","",'لیست کل'!J1222)</f>
        <v/>
      </c>
      <c r="K1222" s="30" t="str">
        <f>IF('لیست کل'!K1222="","",'لیست کل'!K1222)</f>
        <v/>
      </c>
      <c r="L1222" s="30" t="str">
        <f>IF('لیست کل'!L1222="","",'لیست کل'!L1222)</f>
        <v/>
      </c>
      <c r="M1222" s="30" t="str">
        <f>IF('لیست کل'!M1222="","",'لیست کل'!M1222)</f>
        <v/>
      </c>
      <c r="N1222" s="30" t="str">
        <f>IF('لیست کل'!N1222="","",'لیست کل'!N1222)</f>
        <v/>
      </c>
      <c r="O1222" s="30" t="str">
        <f>IF('لیست کل'!O1222="","",'لیست کل'!O1222)</f>
        <v/>
      </c>
      <c r="P1222" s="30" t="str">
        <f>IF('لیست کل'!P1222="","",'لیست کل'!P1222)</f>
        <v/>
      </c>
      <c r="Q1222" s="30" t="str">
        <f>IF('لیست کل'!Q1222="","",'لیست کل'!Q1222)</f>
        <v/>
      </c>
      <c r="R1222" s="30" t="str">
        <f>IF('لیست کل'!R1222="","",'لیست کل'!R1222)</f>
        <v/>
      </c>
      <c r="S1222" s="30" t="str">
        <f>IF('لیست کل'!S1222="","",'لیست کل'!S1222)</f>
        <v/>
      </c>
      <c r="T1222" s="87" t="str">
        <f>IF('لیست کل'!T1222="","",'لیست کل'!T1222)</f>
        <v/>
      </c>
    </row>
    <row r="1223" spans="1:20" ht="21" hidden="1">
      <c r="A1223" s="31">
        <f>IF('لیست کل'!A1223="","",'لیست کل'!A1223)</f>
        <v>1220</v>
      </c>
      <c r="B1223" s="31" t="str">
        <f>IF('لیست کل'!B1223="","",'لیست کل'!B1223)</f>
        <v/>
      </c>
      <c r="C1223" s="31" t="str">
        <f>IF('لیست کل'!C1223="","",'لیست کل'!C1223)</f>
        <v/>
      </c>
      <c r="D1223" s="31" t="str">
        <f>IF('لیست کل'!D1223="","",'لیست کل'!D1223)</f>
        <v/>
      </c>
      <c r="E1223" s="31" t="str">
        <f>IF('لیست کل'!E1223="","",'لیست کل'!E1223)</f>
        <v/>
      </c>
      <c r="F1223" s="31" t="str">
        <f>IF('لیست کل'!F1223="","",'لیست کل'!F1223)</f>
        <v/>
      </c>
      <c r="G1223" s="31" t="str">
        <f>IF('لیست کل'!G1223="","",'لیست کل'!G1223)</f>
        <v/>
      </c>
      <c r="H1223" s="31" t="str">
        <f>IF('لیست کل'!H1223="","",'لیست کل'!H1223)</f>
        <v/>
      </c>
      <c r="I1223" s="31" t="str">
        <f>IF('لیست کل'!I1223="","",'لیست کل'!I1223)</f>
        <v/>
      </c>
      <c r="J1223" s="31" t="str">
        <f>IF('لیست کل'!J1223="","",'لیست کل'!J1223)</f>
        <v/>
      </c>
      <c r="K1223" s="31" t="str">
        <f>IF('لیست کل'!K1223="","",'لیست کل'!K1223)</f>
        <v/>
      </c>
      <c r="L1223" s="31" t="str">
        <f>IF('لیست کل'!L1223="","",'لیست کل'!L1223)</f>
        <v/>
      </c>
      <c r="M1223" s="31" t="str">
        <f>IF('لیست کل'!M1223="","",'لیست کل'!M1223)</f>
        <v/>
      </c>
      <c r="N1223" s="31" t="str">
        <f>IF('لیست کل'!N1223="","",'لیست کل'!N1223)</f>
        <v/>
      </c>
      <c r="O1223" s="31" t="str">
        <f>IF('لیست کل'!O1223="","",'لیست کل'!O1223)</f>
        <v/>
      </c>
      <c r="P1223" s="31" t="str">
        <f>IF('لیست کل'!P1223="","",'لیست کل'!P1223)</f>
        <v/>
      </c>
      <c r="Q1223" s="31" t="str">
        <f>IF('لیست کل'!Q1223="","",'لیست کل'!Q1223)</f>
        <v/>
      </c>
      <c r="R1223" s="31" t="str">
        <f>IF('لیست کل'!R1223="","",'لیست کل'!R1223)</f>
        <v/>
      </c>
      <c r="S1223" s="31" t="str">
        <f>IF('لیست کل'!S1223="","",'لیست کل'!S1223)</f>
        <v/>
      </c>
      <c r="T1223" s="88" t="str">
        <f>IF('لیست کل'!T1223="","",'لیست کل'!T1223)</f>
        <v/>
      </c>
    </row>
    <row r="1224" spans="1:20" ht="21" hidden="1">
      <c r="A1224" s="30">
        <f>IF('لیست کل'!A1224="","",'لیست کل'!A1224)</f>
        <v>1221</v>
      </c>
      <c r="B1224" s="30" t="str">
        <f>IF('لیست کل'!B1224="","",'لیست کل'!B1224)</f>
        <v/>
      </c>
      <c r="C1224" s="30" t="str">
        <f>IF('لیست کل'!C1224="","",'لیست کل'!C1224)</f>
        <v/>
      </c>
      <c r="D1224" s="30" t="str">
        <f>IF('لیست کل'!D1224="","",'لیست کل'!D1224)</f>
        <v/>
      </c>
      <c r="E1224" s="30" t="str">
        <f>IF('لیست کل'!E1224="","",'لیست کل'!E1224)</f>
        <v/>
      </c>
      <c r="F1224" s="30" t="str">
        <f>IF('لیست کل'!F1224="","",'لیست کل'!F1224)</f>
        <v/>
      </c>
      <c r="G1224" s="30" t="str">
        <f>IF('لیست کل'!G1224="","",'لیست کل'!G1224)</f>
        <v/>
      </c>
      <c r="H1224" s="30" t="str">
        <f>IF('لیست کل'!H1224="","",'لیست کل'!H1224)</f>
        <v/>
      </c>
      <c r="I1224" s="30" t="str">
        <f>IF('لیست کل'!I1224="","",'لیست کل'!I1224)</f>
        <v/>
      </c>
      <c r="J1224" s="30" t="str">
        <f>IF('لیست کل'!J1224="","",'لیست کل'!J1224)</f>
        <v/>
      </c>
      <c r="K1224" s="30" t="str">
        <f>IF('لیست کل'!K1224="","",'لیست کل'!K1224)</f>
        <v/>
      </c>
      <c r="L1224" s="30" t="str">
        <f>IF('لیست کل'!L1224="","",'لیست کل'!L1224)</f>
        <v/>
      </c>
      <c r="M1224" s="30" t="str">
        <f>IF('لیست کل'!M1224="","",'لیست کل'!M1224)</f>
        <v/>
      </c>
      <c r="N1224" s="30" t="str">
        <f>IF('لیست کل'!N1224="","",'لیست کل'!N1224)</f>
        <v/>
      </c>
      <c r="O1224" s="30" t="str">
        <f>IF('لیست کل'!O1224="","",'لیست کل'!O1224)</f>
        <v/>
      </c>
      <c r="P1224" s="30" t="str">
        <f>IF('لیست کل'!P1224="","",'لیست کل'!P1224)</f>
        <v/>
      </c>
      <c r="Q1224" s="30" t="str">
        <f>IF('لیست کل'!Q1224="","",'لیست کل'!Q1224)</f>
        <v/>
      </c>
      <c r="R1224" s="30" t="str">
        <f>IF('لیست کل'!R1224="","",'لیست کل'!R1224)</f>
        <v/>
      </c>
      <c r="S1224" s="30" t="str">
        <f>IF('لیست کل'!S1224="","",'لیست کل'!S1224)</f>
        <v/>
      </c>
      <c r="T1224" s="87" t="str">
        <f>IF('لیست کل'!T1224="","",'لیست کل'!T1224)</f>
        <v/>
      </c>
    </row>
    <row r="1225" spans="1:20" ht="21" hidden="1">
      <c r="A1225" s="31">
        <f>IF('لیست کل'!A1225="","",'لیست کل'!A1225)</f>
        <v>1222</v>
      </c>
      <c r="B1225" s="31" t="str">
        <f>IF('لیست کل'!B1225="","",'لیست کل'!B1225)</f>
        <v/>
      </c>
      <c r="C1225" s="31" t="str">
        <f>IF('لیست کل'!C1225="","",'لیست کل'!C1225)</f>
        <v/>
      </c>
      <c r="D1225" s="31" t="str">
        <f>IF('لیست کل'!D1225="","",'لیست کل'!D1225)</f>
        <v/>
      </c>
      <c r="E1225" s="31" t="str">
        <f>IF('لیست کل'!E1225="","",'لیست کل'!E1225)</f>
        <v/>
      </c>
      <c r="F1225" s="31" t="str">
        <f>IF('لیست کل'!F1225="","",'لیست کل'!F1225)</f>
        <v/>
      </c>
      <c r="G1225" s="31" t="str">
        <f>IF('لیست کل'!G1225="","",'لیست کل'!G1225)</f>
        <v/>
      </c>
      <c r="H1225" s="31" t="str">
        <f>IF('لیست کل'!H1225="","",'لیست کل'!H1225)</f>
        <v/>
      </c>
      <c r="I1225" s="31" t="str">
        <f>IF('لیست کل'!I1225="","",'لیست کل'!I1225)</f>
        <v/>
      </c>
      <c r="J1225" s="31" t="str">
        <f>IF('لیست کل'!J1225="","",'لیست کل'!J1225)</f>
        <v/>
      </c>
      <c r="K1225" s="31" t="str">
        <f>IF('لیست کل'!K1225="","",'لیست کل'!K1225)</f>
        <v/>
      </c>
      <c r="L1225" s="31" t="str">
        <f>IF('لیست کل'!L1225="","",'لیست کل'!L1225)</f>
        <v/>
      </c>
      <c r="M1225" s="31" t="str">
        <f>IF('لیست کل'!M1225="","",'لیست کل'!M1225)</f>
        <v/>
      </c>
      <c r="N1225" s="31" t="str">
        <f>IF('لیست کل'!N1225="","",'لیست کل'!N1225)</f>
        <v/>
      </c>
      <c r="O1225" s="31" t="str">
        <f>IF('لیست کل'!O1225="","",'لیست کل'!O1225)</f>
        <v/>
      </c>
      <c r="P1225" s="31" t="str">
        <f>IF('لیست کل'!P1225="","",'لیست کل'!P1225)</f>
        <v/>
      </c>
      <c r="Q1225" s="31" t="str">
        <f>IF('لیست کل'!Q1225="","",'لیست کل'!Q1225)</f>
        <v/>
      </c>
      <c r="R1225" s="31" t="str">
        <f>IF('لیست کل'!R1225="","",'لیست کل'!R1225)</f>
        <v/>
      </c>
      <c r="S1225" s="31" t="str">
        <f>IF('لیست کل'!S1225="","",'لیست کل'!S1225)</f>
        <v/>
      </c>
      <c r="T1225" s="88" t="str">
        <f>IF('لیست کل'!T1225="","",'لیست کل'!T1225)</f>
        <v/>
      </c>
    </row>
    <row r="1226" spans="1:20" ht="21" hidden="1">
      <c r="A1226" s="30">
        <f>IF('لیست کل'!A1226="","",'لیست کل'!A1226)</f>
        <v>1223</v>
      </c>
      <c r="B1226" s="30" t="str">
        <f>IF('لیست کل'!B1226="","",'لیست کل'!B1226)</f>
        <v/>
      </c>
      <c r="C1226" s="30" t="str">
        <f>IF('لیست کل'!C1226="","",'لیست کل'!C1226)</f>
        <v/>
      </c>
      <c r="D1226" s="30" t="str">
        <f>IF('لیست کل'!D1226="","",'لیست کل'!D1226)</f>
        <v/>
      </c>
      <c r="E1226" s="30" t="str">
        <f>IF('لیست کل'!E1226="","",'لیست کل'!E1226)</f>
        <v/>
      </c>
      <c r="F1226" s="30" t="str">
        <f>IF('لیست کل'!F1226="","",'لیست کل'!F1226)</f>
        <v/>
      </c>
      <c r="G1226" s="30" t="str">
        <f>IF('لیست کل'!G1226="","",'لیست کل'!G1226)</f>
        <v/>
      </c>
      <c r="H1226" s="30" t="str">
        <f>IF('لیست کل'!H1226="","",'لیست کل'!H1226)</f>
        <v/>
      </c>
      <c r="I1226" s="30" t="str">
        <f>IF('لیست کل'!I1226="","",'لیست کل'!I1226)</f>
        <v/>
      </c>
      <c r="J1226" s="30" t="str">
        <f>IF('لیست کل'!J1226="","",'لیست کل'!J1226)</f>
        <v/>
      </c>
      <c r="K1226" s="30" t="str">
        <f>IF('لیست کل'!K1226="","",'لیست کل'!K1226)</f>
        <v/>
      </c>
      <c r="L1226" s="30" t="str">
        <f>IF('لیست کل'!L1226="","",'لیست کل'!L1226)</f>
        <v/>
      </c>
      <c r="M1226" s="30" t="str">
        <f>IF('لیست کل'!M1226="","",'لیست کل'!M1226)</f>
        <v/>
      </c>
      <c r="N1226" s="30" t="str">
        <f>IF('لیست کل'!N1226="","",'لیست کل'!N1226)</f>
        <v/>
      </c>
      <c r="O1226" s="30" t="str">
        <f>IF('لیست کل'!O1226="","",'لیست کل'!O1226)</f>
        <v/>
      </c>
      <c r="P1226" s="30" t="str">
        <f>IF('لیست کل'!P1226="","",'لیست کل'!P1226)</f>
        <v/>
      </c>
      <c r="Q1226" s="30" t="str">
        <f>IF('لیست کل'!Q1226="","",'لیست کل'!Q1226)</f>
        <v/>
      </c>
      <c r="R1226" s="30" t="str">
        <f>IF('لیست کل'!R1226="","",'لیست کل'!R1226)</f>
        <v/>
      </c>
      <c r="S1226" s="30" t="str">
        <f>IF('لیست کل'!S1226="","",'لیست کل'!S1226)</f>
        <v/>
      </c>
      <c r="T1226" s="87" t="str">
        <f>IF('لیست کل'!T1226="","",'لیست کل'!T1226)</f>
        <v/>
      </c>
    </row>
    <row r="1227" spans="1:20" ht="21" hidden="1">
      <c r="A1227" s="31">
        <f>IF('لیست کل'!A1227="","",'لیست کل'!A1227)</f>
        <v>1224</v>
      </c>
      <c r="B1227" s="31" t="str">
        <f>IF('لیست کل'!B1227="","",'لیست کل'!B1227)</f>
        <v/>
      </c>
      <c r="C1227" s="31" t="str">
        <f>IF('لیست کل'!C1227="","",'لیست کل'!C1227)</f>
        <v/>
      </c>
      <c r="D1227" s="31" t="str">
        <f>IF('لیست کل'!D1227="","",'لیست کل'!D1227)</f>
        <v/>
      </c>
      <c r="E1227" s="31" t="str">
        <f>IF('لیست کل'!E1227="","",'لیست کل'!E1227)</f>
        <v/>
      </c>
      <c r="F1227" s="31" t="str">
        <f>IF('لیست کل'!F1227="","",'لیست کل'!F1227)</f>
        <v/>
      </c>
      <c r="G1227" s="31" t="str">
        <f>IF('لیست کل'!G1227="","",'لیست کل'!G1227)</f>
        <v/>
      </c>
      <c r="H1227" s="31" t="str">
        <f>IF('لیست کل'!H1227="","",'لیست کل'!H1227)</f>
        <v/>
      </c>
      <c r="I1227" s="31" t="str">
        <f>IF('لیست کل'!I1227="","",'لیست کل'!I1227)</f>
        <v/>
      </c>
      <c r="J1227" s="31" t="str">
        <f>IF('لیست کل'!J1227="","",'لیست کل'!J1227)</f>
        <v/>
      </c>
      <c r="K1227" s="31" t="str">
        <f>IF('لیست کل'!K1227="","",'لیست کل'!K1227)</f>
        <v/>
      </c>
      <c r="L1227" s="31" t="str">
        <f>IF('لیست کل'!L1227="","",'لیست کل'!L1227)</f>
        <v/>
      </c>
      <c r="M1227" s="31" t="str">
        <f>IF('لیست کل'!M1227="","",'لیست کل'!M1227)</f>
        <v/>
      </c>
      <c r="N1227" s="31" t="str">
        <f>IF('لیست کل'!N1227="","",'لیست کل'!N1227)</f>
        <v/>
      </c>
      <c r="O1227" s="31" t="str">
        <f>IF('لیست کل'!O1227="","",'لیست کل'!O1227)</f>
        <v/>
      </c>
      <c r="P1227" s="31" t="str">
        <f>IF('لیست کل'!P1227="","",'لیست کل'!P1227)</f>
        <v/>
      </c>
      <c r="Q1227" s="31" t="str">
        <f>IF('لیست کل'!Q1227="","",'لیست کل'!Q1227)</f>
        <v/>
      </c>
      <c r="R1227" s="31" t="str">
        <f>IF('لیست کل'!R1227="","",'لیست کل'!R1227)</f>
        <v/>
      </c>
      <c r="S1227" s="31" t="str">
        <f>IF('لیست کل'!S1227="","",'لیست کل'!S1227)</f>
        <v/>
      </c>
      <c r="T1227" s="88" t="str">
        <f>IF('لیست کل'!T1227="","",'لیست کل'!T1227)</f>
        <v/>
      </c>
    </row>
    <row r="1228" spans="1:20" ht="21" hidden="1">
      <c r="A1228" s="30">
        <f>IF('لیست کل'!A1228="","",'لیست کل'!A1228)</f>
        <v>1225</v>
      </c>
      <c r="B1228" s="30" t="str">
        <f>IF('لیست کل'!B1228="","",'لیست کل'!B1228)</f>
        <v/>
      </c>
      <c r="C1228" s="30" t="str">
        <f>IF('لیست کل'!C1228="","",'لیست کل'!C1228)</f>
        <v/>
      </c>
      <c r="D1228" s="30" t="str">
        <f>IF('لیست کل'!D1228="","",'لیست کل'!D1228)</f>
        <v/>
      </c>
      <c r="E1228" s="30" t="str">
        <f>IF('لیست کل'!E1228="","",'لیست کل'!E1228)</f>
        <v/>
      </c>
      <c r="F1228" s="30" t="str">
        <f>IF('لیست کل'!F1228="","",'لیست کل'!F1228)</f>
        <v/>
      </c>
      <c r="G1228" s="30" t="str">
        <f>IF('لیست کل'!G1228="","",'لیست کل'!G1228)</f>
        <v/>
      </c>
      <c r="H1228" s="30" t="str">
        <f>IF('لیست کل'!H1228="","",'لیست کل'!H1228)</f>
        <v/>
      </c>
      <c r="I1228" s="30" t="str">
        <f>IF('لیست کل'!I1228="","",'لیست کل'!I1228)</f>
        <v/>
      </c>
      <c r="J1228" s="30" t="str">
        <f>IF('لیست کل'!J1228="","",'لیست کل'!J1228)</f>
        <v/>
      </c>
      <c r="K1228" s="30" t="str">
        <f>IF('لیست کل'!K1228="","",'لیست کل'!K1228)</f>
        <v/>
      </c>
      <c r="L1228" s="30" t="str">
        <f>IF('لیست کل'!L1228="","",'لیست کل'!L1228)</f>
        <v/>
      </c>
      <c r="M1228" s="30" t="str">
        <f>IF('لیست کل'!M1228="","",'لیست کل'!M1228)</f>
        <v/>
      </c>
      <c r="N1228" s="30" t="str">
        <f>IF('لیست کل'!N1228="","",'لیست کل'!N1228)</f>
        <v/>
      </c>
      <c r="O1228" s="30" t="str">
        <f>IF('لیست کل'!O1228="","",'لیست کل'!O1228)</f>
        <v/>
      </c>
      <c r="P1228" s="30" t="str">
        <f>IF('لیست کل'!P1228="","",'لیست کل'!P1228)</f>
        <v/>
      </c>
      <c r="Q1228" s="30" t="str">
        <f>IF('لیست کل'!Q1228="","",'لیست کل'!Q1228)</f>
        <v/>
      </c>
      <c r="R1228" s="30" t="str">
        <f>IF('لیست کل'!R1228="","",'لیست کل'!R1228)</f>
        <v/>
      </c>
      <c r="S1228" s="30" t="str">
        <f>IF('لیست کل'!S1228="","",'لیست کل'!S1228)</f>
        <v/>
      </c>
      <c r="T1228" s="87" t="str">
        <f>IF('لیست کل'!T1228="","",'لیست کل'!T1228)</f>
        <v/>
      </c>
    </row>
    <row r="1229" spans="1:20" ht="21" hidden="1">
      <c r="A1229" s="31">
        <f>IF('لیست کل'!A1229="","",'لیست کل'!A1229)</f>
        <v>1226</v>
      </c>
      <c r="B1229" s="31" t="str">
        <f>IF('لیست کل'!B1229="","",'لیست کل'!B1229)</f>
        <v/>
      </c>
      <c r="C1229" s="31" t="str">
        <f>IF('لیست کل'!C1229="","",'لیست کل'!C1229)</f>
        <v/>
      </c>
      <c r="D1229" s="31" t="str">
        <f>IF('لیست کل'!D1229="","",'لیست کل'!D1229)</f>
        <v/>
      </c>
      <c r="E1229" s="31" t="str">
        <f>IF('لیست کل'!E1229="","",'لیست کل'!E1229)</f>
        <v/>
      </c>
      <c r="F1229" s="31" t="str">
        <f>IF('لیست کل'!F1229="","",'لیست کل'!F1229)</f>
        <v/>
      </c>
      <c r="G1229" s="31" t="str">
        <f>IF('لیست کل'!G1229="","",'لیست کل'!G1229)</f>
        <v/>
      </c>
      <c r="H1229" s="31" t="str">
        <f>IF('لیست کل'!H1229="","",'لیست کل'!H1229)</f>
        <v/>
      </c>
      <c r="I1229" s="31" t="str">
        <f>IF('لیست کل'!I1229="","",'لیست کل'!I1229)</f>
        <v/>
      </c>
      <c r="J1229" s="31" t="str">
        <f>IF('لیست کل'!J1229="","",'لیست کل'!J1229)</f>
        <v/>
      </c>
      <c r="K1229" s="31" t="str">
        <f>IF('لیست کل'!K1229="","",'لیست کل'!K1229)</f>
        <v/>
      </c>
      <c r="L1229" s="31" t="str">
        <f>IF('لیست کل'!L1229="","",'لیست کل'!L1229)</f>
        <v/>
      </c>
      <c r="M1229" s="31" t="str">
        <f>IF('لیست کل'!M1229="","",'لیست کل'!M1229)</f>
        <v/>
      </c>
      <c r="N1229" s="31" t="str">
        <f>IF('لیست کل'!N1229="","",'لیست کل'!N1229)</f>
        <v/>
      </c>
      <c r="O1229" s="31" t="str">
        <f>IF('لیست کل'!O1229="","",'لیست کل'!O1229)</f>
        <v/>
      </c>
      <c r="P1229" s="31" t="str">
        <f>IF('لیست کل'!P1229="","",'لیست کل'!P1229)</f>
        <v/>
      </c>
      <c r="Q1229" s="31" t="str">
        <f>IF('لیست کل'!Q1229="","",'لیست کل'!Q1229)</f>
        <v/>
      </c>
      <c r="R1229" s="31" t="str">
        <f>IF('لیست کل'!R1229="","",'لیست کل'!R1229)</f>
        <v/>
      </c>
      <c r="S1229" s="31" t="str">
        <f>IF('لیست کل'!S1229="","",'لیست کل'!S1229)</f>
        <v/>
      </c>
      <c r="T1229" s="88" t="str">
        <f>IF('لیست کل'!T1229="","",'لیست کل'!T1229)</f>
        <v/>
      </c>
    </row>
    <row r="1230" spans="1:20" ht="21" hidden="1">
      <c r="A1230" s="30">
        <f>IF('لیست کل'!A1230="","",'لیست کل'!A1230)</f>
        <v>1227</v>
      </c>
      <c r="B1230" s="30" t="str">
        <f>IF('لیست کل'!B1230="","",'لیست کل'!B1230)</f>
        <v/>
      </c>
      <c r="C1230" s="30" t="str">
        <f>IF('لیست کل'!C1230="","",'لیست کل'!C1230)</f>
        <v/>
      </c>
      <c r="D1230" s="30" t="str">
        <f>IF('لیست کل'!D1230="","",'لیست کل'!D1230)</f>
        <v/>
      </c>
      <c r="E1230" s="30" t="str">
        <f>IF('لیست کل'!E1230="","",'لیست کل'!E1230)</f>
        <v/>
      </c>
      <c r="F1230" s="30" t="str">
        <f>IF('لیست کل'!F1230="","",'لیست کل'!F1230)</f>
        <v/>
      </c>
      <c r="G1230" s="30" t="str">
        <f>IF('لیست کل'!G1230="","",'لیست کل'!G1230)</f>
        <v/>
      </c>
      <c r="H1230" s="30" t="str">
        <f>IF('لیست کل'!H1230="","",'لیست کل'!H1230)</f>
        <v/>
      </c>
      <c r="I1230" s="30" t="str">
        <f>IF('لیست کل'!I1230="","",'لیست کل'!I1230)</f>
        <v/>
      </c>
      <c r="J1230" s="30" t="str">
        <f>IF('لیست کل'!J1230="","",'لیست کل'!J1230)</f>
        <v/>
      </c>
      <c r="K1230" s="30" t="str">
        <f>IF('لیست کل'!K1230="","",'لیست کل'!K1230)</f>
        <v/>
      </c>
      <c r="L1230" s="30" t="str">
        <f>IF('لیست کل'!L1230="","",'لیست کل'!L1230)</f>
        <v/>
      </c>
      <c r="M1230" s="30" t="str">
        <f>IF('لیست کل'!M1230="","",'لیست کل'!M1230)</f>
        <v/>
      </c>
      <c r="N1230" s="30" t="str">
        <f>IF('لیست کل'!N1230="","",'لیست کل'!N1230)</f>
        <v/>
      </c>
      <c r="O1230" s="30" t="str">
        <f>IF('لیست کل'!O1230="","",'لیست کل'!O1230)</f>
        <v/>
      </c>
      <c r="P1230" s="30" t="str">
        <f>IF('لیست کل'!P1230="","",'لیست کل'!P1230)</f>
        <v/>
      </c>
      <c r="Q1230" s="30" t="str">
        <f>IF('لیست کل'!Q1230="","",'لیست کل'!Q1230)</f>
        <v/>
      </c>
      <c r="R1230" s="30" t="str">
        <f>IF('لیست کل'!R1230="","",'لیست کل'!R1230)</f>
        <v/>
      </c>
      <c r="S1230" s="30" t="str">
        <f>IF('لیست کل'!S1230="","",'لیست کل'!S1230)</f>
        <v/>
      </c>
      <c r="T1230" s="87" t="str">
        <f>IF('لیست کل'!T1230="","",'لیست کل'!T1230)</f>
        <v/>
      </c>
    </row>
    <row r="1231" spans="1:20" ht="21" hidden="1">
      <c r="A1231" s="31">
        <f>IF('لیست کل'!A1231="","",'لیست کل'!A1231)</f>
        <v>1228</v>
      </c>
      <c r="B1231" s="31" t="str">
        <f>IF('لیست کل'!B1231="","",'لیست کل'!B1231)</f>
        <v/>
      </c>
      <c r="C1231" s="31" t="str">
        <f>IF('لیست کل'!C1231="","",'لیست کل'!C1231)</f>
        <v/>
      </c>
      <c r="D1231" s="31" t="str">
        <f>IF('لیست کل'!D1231="","",'لیست کل'!D1231)</f>
        <v/>
      </c>
      <c r="E1231" s="31" t="str">
        <f>IF('لیست کل'!E1231="","",'لیست کل'!E1231)</f>
        <v/>
      </c>
      <c r="F1231" s="31" t="str">
        <f>IF('لیست کل'!F1231="","",'لیست کل'!F1231)</f>
        <v/>
      </c>
      <c r="G1231" s="31" t="str">
        <f>IF('لیست کل'!G1231="","",'لیست کل'!G1231)</f>
        <v/>
      </c>
      <c r="H1231" s="31" t="str">
        <f>IF('لیست کل'!H1231="","",'لیست کل'!H1231)</f>
        <v/>
      </c>
      <c r="I1231" s="31" t="str">
        <f>IF('لیست کل'!I1231="","",'لیست کل'!I1231)</f>
        <v/>
      </c>
      <c r="J1231" s="31" t="str">
        <f>IF('لیست کل'!J1231="","",'لیست کل'!J1231)</f>
        <v/>
      </c>
      <c r="K1231" s="31" t="str">
        <f>IF('لیست کل'!K1231="","",'لیست کل'!K1231)</f>
        <v/>
      </c>
      <c r="L1231" s="31" t="str">
        <f>IF('لیست کل'!L1231="","",'لیست کل'!L1231)</f>
        <v/>
      </c>
      <c r="M1231" s="31" t="str">
        <f>IF('لیست کل'!M1231="","",'لیست کل'!M1231)</f>
        <v/>
      </c>
      <c r="N1231" s="31" t="str">
        <f>IF('لیست کل'!N1231="","",'لیست کل'!N1231)</f>
        <v/>
      </c>
      <c r="O1231" s="31" t="str">
        <f>IF('لیست کل'!O1231="","",'لیست کل'!O1231)</f>
        <v/>
      </c>
      <c r="P1231" s="31" t="str">
        <f>IF('لیست کل'!P1231="","",'لیست کل'!P1231)</f>
        <v/>
      </c>
      <c r="Q1231" s="31" t="str">
        <f>IF('لیست کل'!Q1231="","",'لیست کل'!Q1231)</f>
        <v/>
      </c>
      <c r="R1231" s="31" t="str">
        <f>IF('لیست کل'!R1231="","",'لیست کل'!R1231)</f>
        <v/>
      </c>
      <c r="S1231" s="31" t="str">
        <f>IF('لیست کل'!S1231="","",'لیست کل'!S1231)</f>
        <v/>
      </c>
      <c r="T1231" s="88" t="str">
        <f>IF('لیست کل'!T1231="","",'لیست کل'!T1231)</f>
        <v/>
      </c>
    </row>
    <row r="1232" spans="1:20" ht="21" hidden="1">
      <c r="A1232" s="30">
        <f>IF('لیست کل'!A1232="","",'لیست کل'!A1232)</f>
        <v>1229</v>
      </c>
      <c r="B1232" s="30" t="str">
        <f>IF('لیست کل'!B1232="","",'لیست کل'!B1232)</f>
        <v/>
      </c>
      <c r="C1232" s="30" t="str">
        <f>IF('لیست کل'!C1232="","",'لیست کل'!C1232)</f>
        <v/>
      </c>
      <c r="D1232" s="30" t="str">
        <f>IF('لیست کل'!D1232="","",'لیست کل'!D1232)</f>
        <v/>
      </c>
      <c r="E1232" s="30" t="str">
        <f>IF('لیست کل'!E1232="","",'لیست کل'!E1232)</f>
        <v/>
      </c>
      <c r="F1232" s="30" t="str">
        <f>IF('لیست کل'!F1232="","",'لیست کل'!F1232)</f>
        <v/>
      </c>
      <c r="G1232" s="30" t="str">
        <f>IF('لیست کل'!G1232="","",'لیست کل'!G1232)</f>
        <v/>
      </c>
      <c r="H1232" s="30" t="str">
        <f>IF('لیست کل'!H1232="","",'لیست کل'!H1232)</f>
        <v/>
      </c>
      <c r="I1232" s="30" t="str">
        <f>IF('لیست کل'!I1232="","",'لیست کل'!I1232)</f>
        <v/>
      </c>
      <c r="J1232" s="30" t="str">
        <f>IF('لیست کل'!J1232="","",'لیست کل'!J1232)</f>
        <v/>
      </c>
      <c r="K1232" s="30" t="str">
        <f>IF('لیست کل'!K1232="","",'لیست کل'!K1232)</f>
        <v/>
      </c>
      <c r="L1232" s="30" t="str">
        <f>IF('لیست کل'!L1232="","",'لیست کل'!L1232)</f>
        <v/>
      </c>
      <c r="M1232" s="30" t="str">
        <f>IF('لیست کل'!M1232="","",'لیست کل'!M1232)</f>
        <v/>
      </c>
      <c r="N1232" s="30" t="str">
        <f>IF('لیست کل'!N1232="","",'لیست کل'!N1232)</f>
        <v/>
      </c>
      <c r="O1232" s="30" t="str">
        <f>IF('لیست کل'!O1232="","",'لیست کل'!O1232)</f>
        <v/>
      </c>
      <c r="P1232" s="30" t="str">
        <f>IF('لیست کل'!P1232="","",'لیست کل'!P1232)</f>
        <v/>
      </c>
      <c r="Q1232" s="30" t="str">
        <f>IF('لیست کل'!Q1232="","",'لیست کل'!Q1232)</f>
        <v/>
      </c>
      <c r="R1232" s="30" t="str">
        <f>IF('لیست کل'!R1232="","",'لیست کل'!R1232)</f>
        <v/>
      </c>
      <c r="S1232" s="30" t="str">
        <f>IF('لیست کل'!S1232="","",'لیست کل'!S1232)</f>
        <v/>
      </c>
      <c r="T1232" s="87" t="str">
        <f>IF('لیست کل'!T1232="","",'لیست کل'!T1232)</f>
        <v/>
      </c>
    </row>
    <row r="1233" spans="1:20" ht="21" hidden="1">
      <c r="A1233" s="31">
        <f>IF('لیست کل'!A1233="","",'لیست کل'!A1233)</f>
        <v>1230</v>
      </c>
      <c r="B1233" s="31" t="str">
        <f>IF('لیست کل'!B1233="","",'لیست کل'!B1233)</f>
        <v/>
      </c>
      <c r="C1233" s="31" t="str">
        <f>IF('لیست کل'!C1233="","",'لیست کل'!C1233)</f>
        <v/>
      </c>
      <c r="D1233" s="31" t="str">
        <f>IF('لیست کل'!D1233="","",'لیست کل'!D1233)</f>
        <v/>
      </c>
      <c r="E1233" s="31" t="str">
        <f>IF('لیست کل'!E1233="","",'لیست کل'!E1233)</f>
        <v/>
      </c>
      <c r="F1233" s="31" t="str">
        <f>IF('لیست کل'!F1233="","",'لیست کل'!F1233)</f>
        <v/>
      </c>
      <c r="G1233" s="31" t="str">
        <f>IF('لیست کل'!G1233="","",'لیست کل'!G1233)</f>
        <v/>
      </c>
      <c r="H1233" s="31" t="str">
        <f>IF('لیست کل'!H1233="","",'لیست کل'!H1233)</f>
        <v/>
      </c>
      <c r="I1233" s="31" t="str">
        <f>IF('لیست کل'!I1233="","",'لیست کل'!I1233)</f>
        <v/>
      </c>
      <c r="J1233" s="31" t="str">
        <f>IF('لیست کل'!J1233="","",'لیست کل'!J1233)</f>
        <v/>
      </c>
      <c r="K1233" s="31" t="str">
        <f>IF('لیست کل'!K1233="","",'لیست کل'!K1233)</f>
        <v/>
      </c>
      <c r="L1233" s="31" t="str">
        <f>IF('لیست کل'!L1233="","",'لیست کل'!L1233)</f>
        <v/>
      </c>
      <c r="M1233" s="31" t="str">
        <f>IF('لیست کل'!M1233="","",'لیست کل'!M1233)</f>
        <v/>
      </c>
      <c r="N1233" s="31" t="str">
        <f>IF('لیست کل'!N1233="","",'لیست کل'!N1233)</f>
        <v/>
      </c>
      <c r="O1233" s="31" t="str">
        <f>IF('لیست کل'!O1233="","",'لیست کل'!O1233)</f>
        <v/>
      </c>
      <c r="P1233" s="31" t="str">
        <f>IF('لیست کل'!P1233="","",'لیست کل'!P1233)</f>
        <v/>
      </c>
      <c r="Q1233" s="31" t="str">
        <f>IF('لیست کل'!Q1233="","",'لیست کل'!Q1233)</f>
        <v/>
      </c>
      <c r="R1233" s="31" t="str">
        <f>IF('لیست کل'!R1233="","",'لیست کل'!R1233)</f>
        <v/>
      </c>
      <c r="S1233" s="31" t="str">
        <f>IF('لیست کل'!S1233="","",'لیست کل'!S1233)</f>
        <v/>
      </c>
      <c r="T1233" s="88" t="str">
        <f>IF('لیست کل'!T1233="","",'لیست کل'!T1233)</f>
        <v/>
      </c>
    </row>
    <row r="1234" spans="1:20" ht="21" hidden="1">
      <c r="A1234" s="30">
        <f>IF('لیست کل'!A1234="","",'لیست کل'!A1234)</f>
        <v>1231</v>
      </c>
      <c r="B1234" s="30" t="str">
        <f>IF('لیست کل'!B1234="","",'لیست کل'!B1234)</f>
        <v/>
      </c>
      <c r="C1234" s="30" t="str">
        <f>IF('لیست کل'!C1234="","",'لیست کل'!C1234)</f>
        <v/>
      </c>
      <c r="D1234" s="30" t="str">
        <f>IF('لیست کل'!D1234="","",'لیست کل'!D1234)</f>
        <v/>
      </c>
      <c r="E1234" s="30" t="str">
        <f>IF('لیست کل'!E1234="","",'لیست کل'!E1234)</f>
        <v/>
      </c>
      <c r="F1234" s="30" t="str">
        <f>IF('لیست کل'!F1234="","",'لیست کل'!F1234)</f>
        <v/>
      </c>
      <c r="G1234" s="30" t="str">
        <f>IF('لیست کل'!G1234="","",'لیست کل'!G1234)</f>
        <v/>
      </c>
      <c r="H1234" s="30" t="str">
        <f>IF('لیست کل'!H1234="","",'لیست کل'!H1234)</f>
        <v/>
      </c>
      <c r="I1234" s="30" t="str">
        <f>IF('لیست کل'!I1234="","",'لیست کل'!I1234)</f>
        <v/>
      </c>
      <c r="J1234" s="30" t="str">
        <f>IF('لیست کل'!J1234="","",'لیست کل'!J1234)</f>
        <v/>
      </c>
      <c r="K1234" s="30" t="str">
        <f>IF('لیست کل'!K1234="","",'لیست کل'!K1234)</f>
        <v/>
      </c>
      <c r="L1234" s="30" t="str">
        <f>IF('لیست کل'!L1234="","",'لیست کل'!L1234)</f>
        <v/>
      </c>
      <c r="M1234" s="30" t="str">
        <f>IF('لیست کل'!M1234="","",'لیست کل'!M1234)</f>
        <v/>
      </c>
      <c r="N1234" s="30" t="str">
        <f>IF('لیست کل'!N1234="","",'لیست کل'!N1234)</f>
        <v/>
      </c>
      <c r="O1234" s="30" t="str">
        <f>IF('لیست کل'!O1234="","",'لیست کل'!O1234)</f>
        <v/>
      </c>
      <c r="P1234" s="30" t="str">
        <f>IF('لیست کل'!P1234="","",'لیست کل'!P1234)</f>
        <v/>
      </c>
      <c r="Q1234" s="30" t="str">
        <f>IF('لیست کل'!Q1234="","",'لیست کل'!Q1234)</f>
        <v/>
      </c>
      <c r="R1234" s="30" t="str">
        <f>IF('لیست کل'!R1234="","",'لیست کل'!R1234)</f>
        <v/>
      </c>
      <c r="S1234" s="30" t="str">
        <f>IF('لیست کل'!S1234="","",'لیست کل'!S1234)</f>
        <v/>
      </c>
      <c r="T1234" s="87" t="str">
        <f>IF('لیست کل'!T1234="","",'لیست کل'!T1234)</f>
        <v/>
      </c>
    </row>
    <row r="1235" spans="1:20" ht="21" hidden="1">
      <c r="A1235" s="31">
        <f>IF('لیست کل'!A1235="","",'لیست کل'!A1235)</f>
        <v>1232</v>
      </c>
      <c r="B1235" s="31" t="str">
        <f>IF('لیست کل'!B1235="","",'لیست کل'!B1235)</f>
        <v/>
      </c>
      <c r="C1235" s="31" t="str">
        <f>IF('لیست کل'!C1235="","",'لیست کل'!C1235)</f>
        <v/>
      </c>
      <c r="D1235" s="31" t="str">
        <f>IF('لیست کل'!D1235="","",'لیست کل'!D1235)</f>
        <v/>
      </c>
      <c r="E1235" s="31" t="str">
        <f>IF('لیست کل'!E1235="","",'لیست کل'!E1235)</f>
        <v/>
      </c>
      <c r="F1235" s="31" t="str">
        <f>IF('لیست کل'!F1235="","",'لیست کل'!F1235)</f>
        <v/>
      </c>
      <c r="G1235" s="31" t="str">
        <f>IF('لیست کل'!G1235="","",'لیست کل'!G1235)</f>
        <v/>
      </c>
      <c r="H1235" s="31" t="str">
        <f>IF('لیست کل'!H1235="","",'لیست کل'!H1235)</f>
        <v/>
      </c>
      <c r="I1235" s="31" t="str">
        <f>IF('لیست کل'!I1235="","",'لیست کل'!I1235)</f>
        <v/>
      </c>
      <c r="J1235" s="31" t="str">
        <f>IF('لیست کل'!J1235="","",'لیست کل'!J1235)</f>
        <v/>
      </c>
      <c r="K1235" s="31" t="str">
        <f>IF('لیست کل'!K1235="","",'لیست کل'!K1235)</f>
        <v/>
      </c>
      <c r="L1235" s="31" t="str">
        <f>IF('لیست کل'!L1235="","",'لیست کل'!L1235)</f>
        <v/>
      </c>
      <c r="M1235" s="31" t="str">
        <f>IF('لیست کل'!M1235="","",'لیست کل'!M1235)</f>
        <v/>
      </c>
      <c r="N1235" s="31" t="str">
        <f>IF('لیست کل'!N1235="","",'لیست کل'!N1235)</f>
        <v/>
      </c>
      <c r="O1235" s="31" t="str">
        <f>IF('لیست کل'!O1235="","",'لیست کل'!O1235)</f>
        <v/>
      </c>
      <c r="P1235" s="31" t="str">
        <f>IF('لیست کل'!P1235="","",'لیست کل'!P1235)</f>
        <v/>
      </c>
      <c r="Q1235" s="31" t="str">
        <f>IF('لیست کل'!Q1235="","",'لیست کل'!Q1235)</f>
        <v/>
      </c>
      <c r="R1235" s="31" t="str">
        <f>IF('لیست کل'!R1235="","",'لیست کل'!R1235)</f>
        <v/>
      </c>
      <c r="S1235" s="31" t="str">
        <f>IF('لیست کل'!S1235="","",'لیست کل'!S1235)</f>
        <v/>
      </c>
      <c r="T1235" s="88" t="str">
        <f>IF('لیست کل'!T1235="","",'لیست کل'!T1235)</f>
        <v/>
      </c>
    </row>
    <row r="1236" spans="1:20" ht="21" hidden="1">
      <c r="A1236" s="30">
        <f>IF('لیست کل'!A1236="","",'لیست کل'!A1236)</f>
        <v>1233</v>
      </c>
      <c r="B1236" s="30" t="str">
        <f>IF('لیست کل'!B1236="","",'لیست کل'!B1236)</f>
        <v/>
      </c>
      <c r="C1236" s="30" t="str">
        <f>IF('لیست کل'!C1236="","",'لیست کل'!C1236)</f>
        <v/>
      </c>
      <c r="D1236" s="30" t="str">
        <f>IF('لیست کل'!D1236="","",'لیست کل'!D1236)</f>
        <v/>
      </c>
      <c r="E1236" s="30" t="str">
        <f>IF('لیست کل'!E1236="","",'لیست کل'!E1236)</f>
        <v/>
      </c>
      <c r="F1236" s="30" t="str">
        <f>IF('لیست کل'!F1236="","",'لیست کل'!F1236)</f>
        <v/>
      </c>
      <c r="G1236" s="30" t="str">
        <f>IF('لیست کل'!G1236="","",'لیست کل'!G1236)</f>
        <v/>
      </c>
      <c r="H1236" s="30" t="str">
        <f>IF('لیست کل'!H1236="","",'لیست کل'!H1236)</f>
        <v/>
      </c>
      <c r="I1236" s="30" t="str">
        <f>IF('لیست کل'!I1236="","",'لیست کل'!I1236)</f>
        <v/>
      </c>
      <c r="J1236" s="30" t="str">
        <f>IF('لیست کل'!J1236="","",'لیست کل'!J1236)</f>
        <v/>
      </c>
      <c r="K1236" s="30" t="str">
        <f>IF('لیست کل'!K1236="","",'لیست کل'!K1236)</f>
        <v/>
      </c>
      <c r="L1236" s="30" t="str">
        <f>IF('لیست کل'!L1236="","",'لیست کل'!L1236)</f>
        <v/>
      </c>
      <c r="M1236" s="30" t="str">
        <f>IF('لیست کل'!M1236="","",'لیست کل'!M1236)</f>
        <v/>
      </c>
      <c r="N1236" s="30" t="str">
        <f>IF('لیست کل'!N1236="","",'لیست کل'!N1236)</f>
        <v/>
      </c>
      <c r="O1236" s="30" t="str">
        <f>IF('لیست کل'!O1236="","",'لیست کل'!O1236)</f>
        <v/>
      </c>
      <c r="P1236" s="30" t="str">
        <f>IF('لیست کل'!P1236="","",'لیست کل'!P1236)</f>
        <v/>
      </c>
      <c r="Q1236" s="30" t="str">
        <f>IF('لیست کل'!Q1236="","",'لیست کل'!Q1236)</f>
        <v/>
      </c>
      <c r="R1236" s="30" t="str">
        <f>IF('لیست کل'!R1236="","",'لیست کل'!R1236)</f>
        <v/>
      </c>
      <c r="S1236" s="30" t="str">
        <f>IF('لیست کل'!S1236="","",'لیست کل'!S1236)</f>
        <v/>
      </c>
      <c r="T1236" s="87" t="str">
        <f>IF('لیست کل'!T1236="","",'لیست کل'!T1236)</f>
        <v/>
      </c>
    </row>
    <row r="1237" spans="1:20" ht="21" hidden="1">
      <c r="A1237" s="31">
        <f>IF('لیست کل'!A1237="","",'لیست کل'!A1237)</f>
        <v>1234</v>
      </c>
      <c r="B1237" s="31" t="str">
        <f>IF('لیست کل'!B1237="","",'لیست کل'!B1237)</f>
        <v/>
      </c>
      <c r="C1237" s="31" t="str">
        <f>IF('لیست کل'!C1237="","",'لیست کل'!C1237)</f>
        <v/>
      </c>
      <c r="D1237" s="31" t="str">
        <f>IF('لیست کل'!D1237="","",'لیست کل'!D1237)</f>
        <v/>
      </c>
      <c r="E1237" s="31" t="str">
        <f>IF('لیست کل'!E1237="","",'لیست کل'!E1237)</f>
        <v/>
      </c>
      <c r="F1237" s="31" t="str">
        <f>IF('لیست کل'!F1237="","",'لیست کل'!F1237)</f>
        <v/>
      </c>
      <c r="G1237" s="31" t="str">
        <f>IF('لیست کل'!G1237="","",'لیست کل'!G1237)</f>
        <v/>
      </c>
      <c r="H1237" s="31" t="str">
        <f>IF('لیست کل'!H1237="","",'لیست کل'!H1237)</f>
        <v/>
      </c>
      <c r="I1237" s="31" t="str">
        <f>IF('لیست کل'!I1237="","",'لیست کل'!I1237)</f>
        <v/>
      </c>
      <c r="J1237" s="31" t="str">
        <f>IF('لیست کل'!J1237="","",'لیست کل'!J1237)</f>
        <v/>
      </c>
      <c r="K1237" s="31" t="str">
        <f>IF('لیست کل'!K1237="","",'لیست کل'!K1237)</f>
        <v/>
      </c>
      <c r="L1237" s="31" t="str">
        <f>IF('لیست کل'!L1237="","",'لیست کل'!L1237)</f>
        <v/>
      </c>
      <c r="M1237" s="31" t="str">
        <f>IF('لیست کل'!M1237="","",'لیست کل'!M1237)</f>
        <v/>
      </c>
      <c r="N1237" s="31" t="str">
        <f>IF('لیست کل'!N1237="","",'لیست کل'!N1237)</f>
        <v/>
      </c>
      <c r="O1237" s="31" t="str">
        <f>IF('لیست کل'!O1237="","",'لیست کل'!O1237)</f>
        <v/>
      </c>
      <c r="P1237" s="31" t="str">
        <f>IF('لیست کل'!P1237="","",'لیست کل'!P1237)</f>
        <v/>
      </c>
      <c r="Q1237" s="31" t="str">
        <f>IF('لیست کل'!Q1237="","",'لیست کل'!Q1237)</f>
        <v/>
      </c>
      <c r="R1237" s="31" t="str">
        <f>IF('لیست کل'!R1237="","",'لیست کل'!R1237)</f>
        <v/>
      </c>
      <c r="S1237" s="31" t="str">
        <f>IF('لیست کل'!S1237="","",'لیست کل'!S1237)</f>
        <v/>
      </c>
      <c r="T1237" s="88" t="str">
        <f>IF('لیست کل'!T1237="","",'لیست کل'!T1237)</f>
        <v/>
      </c>
    </row>
    <row r="1238" spans="1:20" ht="21" hidden="1">
      <c r="A1238" s="30">
        <f>IF('لیست کل'!A1238="","",'لیست کل'!A1238)</f>
        <v>1235</v>
      </c>
      <c r="B1238" s="30" t="str">
        <f>IF('لیست کل'!B1238="","",'لیست کل'!B1238)</f>
        <v/>
      </c>
      <c r="C1238" s="30" t="str">
        <f>IF('لیست کل'!C1238="","",'لیست کل'!C1238)</f>
        <v/>
      </c>
      <c r="D1238" s="30" t="str">
        <f>IF('لیست کل'!D1238="","",'لیست کل'!D1238)</f>
        <v/>
      </c>
      <c r="E1238" s="30" t="str">
        <f>IF('لیست کل'!E1238="","",'لیست کل'!E1238)</f>
        <v/>
      </c>
      <c r="F1238" s="30" t="str">
        <f>IF('لیست کل'!F1238="","",'لیست کل'!F1238)</f>
        <v/>
      </c>
      <c r="G1238" s="30" t="str">
        <f>IF('لیست کل'!G1238="","",'لیست کل'!G1238)</f>
        <v/>
      </c>
      <c r="H1238" s="30" t="str">
        <f>IF('لیست کل'!H1238="","",'لیست کل'!H1238)</f>
        <v/>
      </c>
      <c r="I1238" s="30" t="str">
        <f>IF('لیست کل'!I1238="","",'لیست کل'!I1238)</f>
        <v/>
      </c>
      <c r="J1238" s="30" t="str">
        <f>IF('لیست کل'!J1238="","",'لیست کل'!J1238)</f>
        <v/>
      </c>
      <c r="K1238" s="30" t="str">
        <f>IF('لیست کل'!K1238="","",'لیست کل'!K1238)</f>
        <v/>
      </c>
      <c r="L1238" s="30" t="str">
        <f>IF('لیست کل'!L1238="","",'لیست کل'!L1238)</f>
        <v/>
      </c>
      <c r="M1238" s="30" t="str">
        <f>IF('لیست کل'!M1238="","",'لیست کل'!M1238)</f>
        <v/>
      </c>
      <c r="N1238" s="30" t="str">
        <f>IF('لیست کل'!N1238="","",'لیست کل'!N1238)</f>
        <v/>
      </c>
      <c r="O1238" s="30" t="str">
        <f>IF('لیست کل'!O1238="","",'لیست کل'!O1238)</f>
        <v/>
      </c>
      <c r="P1238" s="30" t="str">
        <f>IF('لیست کل'!P1238="","",'لیست کل'!P1238)</f>
        <v/>
      </c>
      <c r="Q1238" s="30" t="str">
        <f>IF('لیست کل'!Q1238="","",'لیست کل'!Q1238)</f>
        <v/>
      </c>
      <c r="R1238" s="30" t="str">
        <f>IF('لیست کل'!R1238="","",'لیست کل'!R1238)</f>
        <v/>
      </c>
      <c r="S1238" s="30" t="str">
        <f>IF('لیست کل'!S1238="","",'لیست کل'!S1238)</f>
        <v/>
      </c>
      <c r="T1238" s="87" t="str">
        <f>IF('لیست کل'!T1238="","",'لیست کل'!T1238)</f>
        <v/>
      </c>
    </row>
    <row r="1239" spans="1:20" ht="21" hidden="1">
      <c r="A1239" s="31">
        <f>IF('لیست کل'!A1239="","",'لیست کل'!A1239)</f>
        <v>1236</v>
      </c>
      <c r="B1239" s="31" t="str">
        <f>IF('لیست کل'!B1239="","",'لیست کل'!B1239)</f>
        <v/>
      </c>
      <c r="C1239" s="31" t="str">
        <f>IF('لیست کل'!C1239="","",'لیست کل'!C1239)</f>
        <v/>
      </c>
      <c r="D1239" s="31" t="str">
        <f>IF('لیست کل'!D1239="","",'لیست کل'!D1239)</f>
        <v/>
      </c>
      <c r="E1239" s="31" t="str">
        <f>IF('لیست کل'!E1239="","",'لیست کل'!E1239)</f>
        <v/>
      </c>
      <c r="F1239" s="31" t="str">
        <f>IF('لیست کل'!F1239="","",'لیست کل'!F1239)</f>
        <v/>
      </c>
      <c r="G1239" s="31" t="str">
        <f>IF('لیست کل'!G1239="","",'لیست کل'!G1239)</f>
        <v/>
      </c>
      <c r="H1239" s="31" t="str">
        <f>IF('لیست کل'!H1239="","",'لیست کل'!H1239)</f>
        <v/>
      </c>
      <c r="I1239" s="31" t="str">
        <f>IF('لیست کل'!I1239="","",'لیست کل'!I1239)</f>
        <v/>
      </c>
      <c r="J1239" s="31" t="str">
        <f>IF('لیست کل'!J1239="","",'لیست کل'!J1239)</f>
        <v/>
      </c>
      <c r="K1239" s="31" t="str">
        <f>IF('لیست کل'!K1239="","",'لیست کل'!K1239)</f>
        <v/>
      </c>
      <c r="L1239" s="31" t="str">
        <f>IF('لیست کل'!L1239="","",'لیست کل'!L1239)</f>
        <v/>
      </c>
      <c r="M1239" s="31" t="str">
        <f>IF('لیست کل'!M1239="","",'لیست کل'!M1239)</f>
        <v/>
      </c>
      <c r="N1239" s="31" t="str">
        <f>IF('لیست کل'!N1239="","",'لیست کل'!N1239)</f>
        <v/>
      </c>
      <c r="O1239" s="31" t="str">
        <f>IF('لیست کل'!O1239="","",'لیست کل'!O1239)</f>
        <v/>
      </c>
      <c r="P1239" s="31" t="str">
        <f>IF('لیست کل'!P1239="","",'لیست کل'!P1239)</f>
        <v/>
      </c>
      <c r="Q1239" s="31" t="str">
        <f>IF('لیست کل'!Q1239="","",'لیست کل'!Q1239)</f>
        <v/>
      </c>
      <c r="R1239" s="31" t="str">
        <f>IF('لیست کل'!R1239="","",'لیست کل'!R1239)</f>
        <v/>
      </c>
      <c r="S1239" s="31" t="str">
        <f>IF('لیست کل'!S1239="","",'لیست کل'!S1239)</f>
        <v/>
      </c>
      <c r="T1239" s="88" t="str">
        <f>IF('لیست کل'!T1239="","",'لیست کل'!T1239)</f>
        <v/>
      </c>
    </row>
    <row r="1240" spans="1:20" ht="21" hidden="1">
      <c r="A1240" s="30">
        <f>IF('لیست کل'!A1240="","",'لیست کل'!A1240)</f>
        <v>1237</v>
      </c>
      <c r="B1240" s="30" t="str">
        <f>IF('لیست کل'!B1240="","",'لیست کل'!B1240)</f>
        <v/>
      </c>
      <c r="C1240" s="30" t="str">
        <f>IF('لیست کل'!C1240="","",'لیست کل'!C1240)</f>
        <v/>
      </c>
      <c r="D1240" s="30" t="str">
        <f>IF('لیست کل'!D1240="","",'لیست کل'!D1240)</f>
        <v/>
      </c>
      <c r="E1240" s="30" t="str">
        <f>IF('لیست کل'!E1240="","",'لیست کل'!E1240)</f>
        <v/>
      </c>
      <c r="F1240" s="30" t="str">
        <f>IF('لیست کل'!F1240="","",'لیست کل'!F1240)</f>
        <v/>
      </c>
      <c r="G1240" s="30" t="str">
        <f>IF('لیست کل'!G1240="","",'لیست کل'!G1240)</f>
        <v/>
      </c>
      <c r="H1240" s="30" t="str">
        <f>IF('لیست کل'!H1240="","",'لیست کل'!H1240)</f>
        <v/>
      </c>
      <c r="I1240" s="30" t="str">
        <f>IF('لیست کل'!I1240="","",'لیست کل'!I1240)</f>
        <v/>
      </c>
      <c r="J1240" s="30" t="str">
        <f>IF('لیست کل'!J1240="","",'لیست کل'!J1240)</f>
        <v/>
      </c>
      <c r="K1240" s="30" t="str">
        <f>IF('لیست کل'!K1240="","",'لیست کل'!K1240)</f>
        <v/>
      </c>
      <c r="L1240" s="30" t="str">
        <f>IF('لیست کل'!L1240="","",'لیست کل'!L1240)</f>
        <v/>
      </c>
      <c r="M1240" s="30" t="str">
        <f>IF('لیست کل'!M1240="","",'لیست کل'!M1240)</f>
        <v/>
      </c>
      <c r="N1240" s="30" t="str">
        <f>IF('لیست کل'!N1240="","",'لیست کل'!N1240)</f>
        <v/>
      </c>
      <c r="O1240" s="30" t="str">
        <f>IF('لیست کل'!O1240="","",'لیست کل'!O1240)</f>
        <v/>
      </c>
      <c r="P1240" s="30" t="str">
        <f>IF('لیست کل'!P1240="","",'لیست کل'!P1240)</f>
        <v/>
      </c>
      <c r="Q1240" s="30" t="str">
        <f>IF('لیست کل'!Q1240="","",'لیست کل'!Q1240)</f>
        <v/>
      </c>
      <c r="R1240" s="30" t="str">
        <f>IF('لیست کل'!R1240="","",'لیست کل'!R1240)</f>
        <v/>
      </c>
      <c r="S1240" s="30" t="str">
        <f>IF('لیست کل'!S1240="","",'لیست کل'!S1240)</f>
        <v/>
      </c>
      <c r="T1240" s="87" t="str">
        <f>IF('لیست کل'!T1240="","",'لیست کل'!T1240)</f>
        <v/>
      </c>
    </row>
    <row r="1241" spans="1:20" ht="21" hidden="1">
      <c r="A1241" s="31">
        <f>IF('لیست کل'!A1241="","",'لیست کل'!A1241)</f>
        <v>1238</v>
      </c>
      <c r="B1241" s="31" t="str">
        <f>IF('لیست کل'!B1241="","",'لیست کل'!B1241)</f>
        <v/>
      </c>
      <c r="C1241" s="31" t="str">
        <f>IF('لیست کل'!C1241="","",'لیست کل'!C1241)</f>
        <v/>
      </c>
      <c r="D1241" s="31" t="str">
        <f>IF('لیست کل'!D1241="","",'لیست کل'!D1241)</f>
        <v/>
      </c>
      <c r="E1241" s="31" t="str">
        <f>IF('لیست کل'!E1241="","",'لیست کل'!E1241)</f>
        <v/>
      </c>
      <c r="F1241" s="31" t="str">
        <f>IF('لیست کل'!F1241="","",'لیست کل'!F1241)</f>
        <v/>
      </c>
      <c r="G1241" s="31" t="str">
        <f>IF('لیست کل'!G1241="","",'لیست کل'!G1241)</f>
        <v/>
      </c>
      <c r="H1241" s="31" t="str">
        <f>IF('لیست کل'!H1241="","",'لیست کل'!H1241)</f>
        <v/>
      </c>
      <c r="I1241" s="31" t="str">
        <f>IF('لیست کل'!I1241="","",'لیست کل'!I1241)</f>
        <v/>
      </c>
      <c r="J1241" s="31" t="str">
        <f>IF('لیست کل'!J1241="","",'لیست کل'!J1241)</f>
        <v/>
      </c>
      <c r="K1241" s="31" t="str">
        <f>IF('لیست کل'!K1241="","",'لیست کل'!K1241)</f>
        <v/>
      </c>
      <c r="L1241" s="31" t="str">
        <f>IF('لیست کل'!L1241="","",'لیست کل'!L1241)</f>
        <v/>
      </c>
      <c r="M1241" s="31" t="str">
        <f>IF('لیست کل'!M1241="","",'لیست کل'!M1241)</f>
        <v/>
      </c>
      <c r="N1241" s="31" t="str">
        <f>IF('لیست کل'!N1241="","",'لیست کل'!N1241)</f>
        <v/>
      </c>
      <c r="O1241" s="31" t="str">
        <f>IF('لیست کل'!O1241="","",'لیست کل'!O1241)</f>
        <v/>
      </c>
      <c r="P1241" s="31" t="str">
        <f>IF('لیست کل'!P1241="","",'لیست کل'!P1241)</f>
        <v/>
      </c>
      <c r="Q1241" s="31" t="str">
        <f>IF('لیست کل'!Q1241="","",'لیست کل'!Q1241)</f>
        <v/>
      </c>
      <c r="R1241" s="31" t="str">
        <f>IF('لیست کل'!R1241="","",'لیست کل'!R1241)</f>
        <v/>
      </c>
      <c r="S1241" s="31" t="str">
        <f>IF('لیست کل'!S1241="","",'لیست کل'!S1241)</f>
        <v/>
      </c>
      <c r="T1241" s="88" t="str">
        <f>IF('لیست کل'!T1241="","",'لیست کل'!T1241)</f>
        <v/>
      </c>
    </row>
    <row r="1242" spans="1:20" ht="21" hidden="1">
      <c r="A1242" s="30">
        <f>IF('لیست کل'!A1242="","",'لیست کل'!A1242)</f>
        <v>1239</v>
      </c>
      <c r="B1242" s="30" t="str">
        <f>IF('لیست کل'!B1242="","",'لیست کل'!B1242)</f>
        <v/>
      </c>
      <c r="C1242" s="30" t="str">
        <f>IF('لیست کل'!C1242="","",'لیست کل'!C1242)</f>
        <v/>
      </c>
      <c r="D1242" s="30" t="str">
        <f>IF('لیست کل'!D1242="","",'لیست کل'!D1242)</f>
        <v/>
      </c>
      <c r="E1242" s="30" t="str">
        <f>IF('لیست کل'!E1242="","",'لیست کل'!E1242)</f>
        <v/>
      </c>
      <c r="F1242" s="30" t="str">
        <f>IF('لیست کل'!F1242="","",'لیست کل'!F1242)</f>
        <v/>
      </c>
      <c r="G1242" s="30" t="str">
        <f>IF('لیست کل'!G1242="","",'لیست کل'!G1242)</f>
        <v/>
      </c>
      <c r="H1242" s="30" t="str">
        <f>IF('لیست کل'!H1242="","",'لیست کل'!H1242)</f>
        <v/>
      </c>
      <c r="I1242" s="30" t="str">
        <f>IF('لیست کل'!I1242="","",'لیست کل'!I1242)</f>
        <v/>
      </c>
      <c r="J1242" s="30" t="str">
        <f>IF('لیست کل'!J1242="","",'لیست کل'!J1242)</f>
        <v/>
      </c>
      <c r="K1242" s="30" t="str">
        <f>IF('لیست کل'!K1242="","",'لیست کل'!K1242)</f>
        <v/>
      </c>
      <c r="L1242" s="30" t="str">
        <f>IF('لیست کل'!L1242="","",'لیست کل'!L1242)</f>
        <v/>
      </c>
      <c r="M1242" s="30" t="str">
        <f>IF('لیست کل'!M1242="","",'لیست کل'!M1242)</f>
        <v/>
      </c>
      <c r="N1242" s="30" t="str">
        <f>IF('لیست کل'!N1242="","",'لیست کل'!N1242)</f>
        <v/>
      </c>
      <c r="O1242" s="30" t="str">
        <f>IF('لیست کل'!O1242="","",'لیست کل'!O1242)</f>
        <v/>
      </c>
      <c r="P1242" s="30" t="str">
        <f>IF('لیست کل'!P1242="","",'لیست کل'!P1242)</f>
        <v/>
      </c>
      <c r="Q1242" s="30" t="str">
        <f>IF('لیست کل'!Q1242="","",'لیست کل'!Q1242)</f>
        <v/>
      </c>
      <c r="R1242" s="30" t="str">
        <f>IF('لیست کل'!R1242="","",'لیست کل'!R1242)</f>
        <v/>
      </c>
      <c r="S1242" s="30" t="str">
        <f>IF('لیست کل'!S1242="","",'لیست کل'!S1242)</f>
        <v/>
      </c>
      <c r="T1242" s="87" t="str">
        <f>IF('لیست کل'!T1242="","",'لیست کل'!T1242)</f>
        <v/>
      </c>
    </row>
    <row r="1243" spans="1:20" ht="21" hidden="1">
      <c r="A1243" s="31">
        <f>IF('لیست کل'!A1243="","",'لیست کل'!A1243)</f>
        <v>1240</v>
      </c>
      <c r="B1243" s="31" t="str">
        <f>IF('لیست کل'!B1243="","",'لیست کل'!B1243)</f>
        <v/>
      </c>
      <c r="C1243" s="31" t="str">
        <f>IF('لیست کل'!C1243="","",'لیست کل'!C1243)</f>
        <v/>
      </c>
      <c r="D1243" s="31" t="str">
        <f>IF('لیست کل'!D1243="","",'لیست کل'!D1243)</f>
        <v/>
      </c>
      <c r="E1243" s="31" t="str">
        <f>IF('لیست کل'!E1243="","",'لیست کل'!E1243)</f>
        <v/>
      </c>
      <c r="F1243" s="31" t="str">
        <f>IF('لیست کل'!F1243="","",'لیست کل'!F1243)</f>
        <v/>
      </c>
      <c r="G1243" s="31" t="str">
        <f>IF('لیست کل'!G1243="","",'لیست کل'!G1243)</f>
        <v/>
      </c>
      <c r="H1243" s="31" t="str">
        <f>IF('لیست کل'!H1243="","",'لیست کل'!H1243)</f>
        <v/>
      </c>
      <c r="I1243" s="31" t="str">
        <f>IF('لیست کل'!I1243="","",'لیست کل'!I1243)</f>
        <v/>
      </c>
      <c r="J1243" s="31" t="str">
        <f>IF('لیست کل'!J1243="","",'لیست کل'!J1243)</f>
        <v/>
      </c>
      <c r="K1243" s="31" t="str">
        <f>IF('لیست کل'!K1243="","",'لیست کل'!K1243)</f>
        <v/>
      </c>
      <c r="L1243" s="31" t="str">
        <f>IF('لیست کل'!L1243="","",'لیست کل'!L1243)</f>
        <v/>
      </c>
      <c r="M1243" s="31" t="str">
        <f>IF('لیست کل'!M1243="","",'لیست کل'!M1243)</f>
        <v/>
      </c>
      <c r="N1243" s="31" t="str">
        <f>IF('لیست کل'!N1243="","",'لیست کل'!N1243)</f>
        <v/>
      </c>
      <c r="O1243" s="31" t="str">
        <f>IF('لیست کل'!O1243="","",'لیست کل'!O1243)</f>
        <v/>
      </c>
      <c r="P1243" s="31" t="str">
        <f>IF('لیست کل'!P1243="","",'لیست کل'!P1243)</f>
        <v/>
      </c>
      <c r="Q1243" s="31" t="str">
        <f>IF('لیست کل'!Q1243="","",'لیست کل'!Q1243)</f>
        <v/>
      </c>
      <c r="R1243" s="31" t="str">
        <f>IF('لیست کل'!R1243="","",'لیست کل'!R1243)</f>
        <v/>
      </c>
      <c r="S1243" s="31" t="str">
        <f>IF('لیست کل'!S1243="","",'لیست کل'!S1243)</f>
        <v/>
      </c>
      <c r="T1243" s="88" t="str">
        <f>IF('لیست کل'!T1243="","",'لیست کل'!T1243)</f>
        <v/>
      </c>
    </row>
    <row r="1244" spans="1:20" ht="21" hidden="1">
      <c r="A1244" s="30">
        <f>IF('لیست کل'!A1244="","",'لیست کل'!A1244)</f>
        <v>1241</v>
      </c>
      <c r="B1244" s="30" t="str">
        <f>IF('لیست کل'!B1244="","",'لیست کل'!B1244)</f>
        <v/>
      </c>
      <c r="C1244" s="30" t="str">
        <f>IF('لیست کل'!C1244="","",'لیست کل'!C1244)</f>
        <v/>
      </c>
      <c r="D1244" s="30" t="str">
        <f>IF('لیست کل'!D1244="","",'لیست کل'!D1244)</f>
        <v/>
      </c>
      <c r="E1244" s="30" t="str">
        <f>IF('لیست کل'!E1244="","",'لیست کل'!E1244)</f>
        <v/>
      </c>
      <c r="F1244" s="30" t="str">
        <f>IF('لیست کل'!F1244="","",'لیست کل'!F1244)</f>
        <v/>
      </c>
      <c r="G1244" s="30" t="str">
        <f>IF('لیست کل'!G1244="","",'لیست کل'!G1244)</f>
        <v/>
      </c>
      <c r="H1244" s="30" t="str">
        <f>IF('لیست کل'!H1244="","",'لیست کل'!H1244)</f>
        <v/>
      </c>
      <c r="I1244" s="30" t="str">
        <f>IF('لیست کل'!I1244="","",'لیست کل'!I1244)</f>
        <v/>
      </c>
      <c r="J1244" s="30" t="str">
        <f>IF('لیست کل'!J1244="","",'لیست کل'!J1244)</f>
        <v/>
      </c>
      <c r="K1244" s="30" t="str">
        <f>IF('لیست کل'!K1244="","",'لیست کل'!K1244)</f>
        <v/>
      </c>
      <c r="L1244" s="30" t="str">
        <f>IF('لیست کل'!L1244="","",'لیست کل'!L1244)</f>
        <v/>
      </c>
      <c r="M1244" s="30" t="str">
        <f>IF('لیست کل'!M1244="","",'لیست کل'!M1244)</f>
        <v/>
      </c>
      <c r="N1244" s="30" t="str">
        <f>IF('لیست کل'!N1244="","",'لیست کل'!N1244)</f>
        <v/>
      </c>
      <c r="O1244" s="30" t="str">
        <f>IF('لیست کل'!O1244="","",'لیست کل'!O1244)</f>
        <v/>
      </c>
      <c r="P1244" s="30" t="str">
        <f>IF('لیست کل'!P1244="","",'لیست کل'!P1244)</f>
        <v/>
      </c>
      <c r="Q1244" s="30" t="str">
        <f>IF('لیست کل'!Q1244="","",'لیست کل'!Q1244)</f>
        <v/>
      </c>
      <c r="R1244" s="30" t="str">
        <f>IF('لیست کل'!R1244="","",'لیست کل'!R1244)</f>
        <v/>
      </c>
      <c r="S1244" s="30" t="str">
        <f>IF('لیست کل'!S1244="","",'لیست کل'!S1244)</f>
        <v/>
      </c>
      <c r="T1244" s="87" t="str">
        <f>IF('لیست کل'!T1244="","",'لیست کل'!T1244)</f>
        <v/>
      </c>
    </row>
    <row r="1245" spans="1:20" ht="21" hidden="1">
      <c r="A1245" s="31">
        <f>IF('لیست کل'!A1245="","",'لیست کل'!A1245)</f>
        <v>1242</v>
      </c>
      <c r="B1245" s="31" t="str">
        <f>IF('لیست کل'!B1245="","",'لیست کل'!B1245)</f>
        <v/>
      </c>
      <c r="C1245" s="31" t="str">
        <f>IF('لیست کل'!C1245="","",'لیست کل'!C1245)</f>
        <v/>
      </c>
      <c r="D1245" s="31" t="str">
        <f>IF('لیست کل'!D1245="","",'لیست کل'!D1245)</f>
        <v/>
      </c>
      <c r="E1245" s="31" t="str">
        <f>IF('لیست کل'!E1245="","",'لیست کل'!E1245)</f>
        <v/>
      </c>
      <c r="F1245" s="31" t="str">
        <f>IF('لیست کل'!F1245="","",'لیست کل'!F1245)</f>
        <v/>
      </c>
      <c r="G1245" s="31" t="str">
        <f>IF('لیست کل'!G1245="","",'لیست کل'!G1245)</f>
        <v/>
      </c>
      <c r="H1245" s="31" t="str">
        <f>IF('لیست کل'!H1245="","",'لیست کل'!H1245)</f>
        <v/>
      </c>
      <c r="I1245" s="31" t="str">
        <f>IF('لیست کل'!I1245="","",'لیست کل'!I1245)</f>
        <v/>
      </c>
      <c r="J1245" s="31" t="str">
        <f>IF('لیست کل'!J1245="","",'لیست کل'!J1245)</f>
        <v/>
      </c>
      <c r="K1245" s="31" t="str">
        <f>IF('لیست کل'!K1245="","",'لیست کل'!K1245)</f>
        <v/>
      </c>
      <c r="L1245" s="31" t="str">
        <f>IF('لیست کل'!L1245="","",'لیست کل'!L1245)</f>
        <v/>
      </c>
      <c r="M1245" s="31" t="str">
        <f>IF('لیست کل'!M1245="","",'لیست کل'!M1245)</f>
        <v/>
      </c>
      <c r="N1245" s="31" t="str">
        <f>IF('لیست کل'!N1245="","",'لیست کل'!N1245)</f>
        <v/>
      </c>
      <c r="O1245" s="31" t="str">
        <f>IF('لیست کل'!O1245="","",'لیست کل'!O1245)</f>
        <v/>
      </c>
      <c r="P1245" s="31" t="str">
        <f>IF('لیست کل'!P1245="","",'لیست کل'!P1245)</f>
        <v/>
      </c>
      <c r="Q1245" s="31" t="str">
        <f>IF('لیست کل'!Q1245="","",'لیست کل'!Q1245)</f>
        <v/>
      </c>
      <c r="R1245" s="31" t="str">
        <f>IF('لیست کل'!R1245="","",'لیست کل'!R1245)</f>
        <v/>
      </c>
      <c r="S1245" s="31" t="str">
        <f>IF('لیست کل'!S1245="","",'لیست کل'!S1245)</f>
        <v/>
      </c>
      <c r="T1245" s="88" t="str">
        <f>IF('لیست کل'!T1245="","",'لیست کل'!T1245)</f>
        <v/>
      </c>
    </row>
    <row r="1246" spans="1:20" ht="21" hidden="1">
      <c r="A1246" s="30">
        <f>IF('لیست کل'!A1246="","",'لیست کل'!A1246)</f>
        <v>1243</v>
      </c>
      <c r="B1246" s="30" t="str">
        <f>IF('لیست کل'!B1246="","",'لیست کل'!B1246)</f>
        <v/>
      </c>
      <c r="C1246" s="30" t="str">
        <f>IF('لیست کل'!C1246="","",'لیست کل'!C1246)</f>
        <v/>
      </c>
      <c r="D1246" s="30" t="str">
        <f>IF('لیست کل'!D1246="","",'لیست کل'!D1246)</f>
        <v/>
      </c>
      <c r="E1246" s="30" t="str">
        <f>IF('لیست کل'!E1246="","",'لیست کل'!E1246)</f>
        <v/>
      </c>
      <c r="F1246" s="30" t="str">
        <f>IF('لیست کل'!F1246="","",'لیست کل'!F1246)</f>
        <v/>
      </c>
      <c r="G1246" s="30" t="str">
        <f>IF('لیست کل'!G1246="","",'لیست کل'!G1246)</f>
        <v/>
      </c>
      <c r="H1246" s="30" t="str">
        <f>IF('لیست کل'!H1246="","",'لیست کل'!H1246)</f>
        <v/>
      </c>
      <c r="I1246" s="30" t="str">
        <f>IF('لیست کل'!I1246="","",'لیست کل'!I1246)</f>
        <v/>
      </c>
      <c r="J1246" s="30" t="str">
        <f>IF('لیست کل'!J1246="","",'لیست کل'!J1246)</f>
        <v/>
      </c>
      <c r="K1246" s="30" t="str">
        <f>IF('لیست کل'!K1246="","",'لیست کل'!K1246)</f>
        <v/>
      </c>
      <c r="L1246" s="30" t="str">
        <f>IF('لیست کل'!L1246="","",'لیست کل'!L1246)</f>
        <v/>
      </c>
      <c r="M1246" s="30" t="str">
        <f>IF('لیست کل'!M1246="","",'لیست کل'!M1246)</f>
        <v/>
      </c>
      <c r="N1246" s="30" t="str">
        <f>IF('لیست کل'!N1246="","",'لیست کل'!N1246)</f>
        <v/>
      </c>
      <c r="O1246" s="30" t="str">
        <f>IF('لیست کل'!O1246="","",'لیست کل'!O1246)</f>
        <v/>
      </c>
      <c r="P1246" s="30" t="str">
        <f>IF('لیست کل'!P1246="","",'لیست کل'!P1246)</f>
        <v/>
      </c>
      <c r="Q1246" s="30" t="str">
        <f>IF('لیست کل'!Q1246="","",'لیست کل'!Q1246)</f>
        <v/>
      </c>
      <c r="R1246" s="30" t="str">
        <f>IF('لیست کل'!R1246="","",'لیست کل'!R1246)</f>
        <v/>
      </c>
      <c r="S1246" s="30" t="str">
        <f>IF('لیست کل'!S1246="","",'لیست کل'!S1246)</f>
        <v/>
      </c>
      <c r="T1246" s="87" t="str">
        <f>IF('لیست کل'!T1246="","",'لیست کل'!T1246)</f>
        <v/>
      </c>
    </row>
    <row r="1247" spans="1:20" ht="21" hidden="1">
      <c r="A1247" s="31">
        <f>IF('لیست کل'!A1247="","",'لیست کل'!A1247)</f>
        <v>1244</v>
      </c>
      <c r="B1247" s="31" t="str">
        <f>IF('لیست کل'!B1247="","",'لیست کل'!B1247)</f>
        <v/>
      </c>
      <c r="C1247" s="31" t="str">
        <f>IF('لیست کل'!C1247="","",'لیست کل'!C1247)</f>
        <v/>
      </c>
      <c r="D1247" s="31" t="str">
        <f>IF('لیست کل'!D1247="","",'لیست کل'!D1247)</f>
        <v/>
      </c>
      <c r="E1247" s="31" t="str">
        <f>IF('لیست کل'!E1247="","",'لیست کل'!E1247)</f>
        <v/>
      </c>
      <c r="F1247" s="31" t="str">
        <f>IF('لیست کل'!F1247="","",'لیست کل'!F1247)</f>
        <v/>
      </c>
      <c r="G1247" s="31" t="str">
        <f>IF('لیست کل'!G1247="","",'لیست کل'!G1247)</f>
        <v/>
      </c>
      <c r="H1247" s="31" t="str">
        <f>IF('لیست کل'!H1247="","",'لیست کل'!H1247)</f>
        <v/>
      </c>
      <c r="I1247" s="31" t="str">
        <f>IF('لیست کل'!I1247="","",'لیست کل'!I1247)</f>
        <v/>
      </c>
      <c r="J1247" s="31" t="str">
        <f>IF('لیست کل'!J1247="","",'لیست کل'!J1247)</f>
        <v/>
      </c>
      <c r="K1247" s="31" t="str">
        <f>IF('لیست کل'!K1247="","",'لیست کل'!K1247)</f>
        <v/>
      </c>
      <c r="L1247" s="31" t="str">
        <f>IF('لیست کل'!L1247="","",'لیست کل'!L1247)</f>
        <v/>
      </c>
      <c r="M1247" s="31" t="str">
        <f>IF('لیست کل'!M1247="","",'لیست کل'!M1247)</f>
        <v/>
      </c>
      <c r="N1247" s="31" t="str">
        <f>IF('لیست کل'!N1247="","",'لیست کل'!N1247)</f>
        <v/>
      </c>
      <c r="O1247" s="31" t="str">
        <f>IF('لیست کل'!O1247="","",'لیست کل'!O1247)</f>
        <v/>
      </c>
      <c r="P1247" s="31" t="str">
        <f>IF('لیست کل'!P1247="","",'لیست کل'!P1247)</f>
        <v/>
      </c>
      <c r="Q1247" s="31" t="str">
        <f>IF('لیست کل'!Q1247="","",'لیست کل'!Q1247)</f>
        <v/>
      </c>
      <c r="R1247" s="31" t="str">
        <f>IF('لیست کل'!R1247="","",'لیست کل'!R1247)</f>
        <v/>
      </c>
      <c r="S1247" s="31" t="str">
        <f>IF('لیست کل'!S1247="","",'لیست کل'!S1247)</f>
        <v/>
      </c>
      <c r="T1247" s="88" t="str">
        <f>IF('لیست کل'!T1247="","",'لیست کل'!T1247)</f>
        <v/>
      </c>
    </row>
    <row r="1248" spans="1:20" ht="21" hidden="1">
      <c r="A1248" s="30">
        <f>IF('لیست کل'!A1248="","",'لیست کل'!A1248)</f>
        <v>1245</v>
      </c>
      <c r="B1248" s="30" t="str">
        <f>IF('لیست کل'!B1248="","",'لیست کل'!B1248)</f>
        <v/>
      </c>
      <c r="C1248" s="30" t="str">
        <f>IF('لیست کل'!C1248="","",'لیست کل'!C1248)</f>
        <v/>
      </c>
      <c r="D1248" s="30" t="str">
        <f>IF('لیست کل'!D1248="","",'لیست کل'!D1248)</f>
        <v/>
      </c>
      <c r="E1248" s="30" t="str">
        <f>IF('لیست کل'!E1248="","",'لیست کل'!E1248)</f>
        <v/>
      </c>
      <c r="F1248" s="30" t="str">
        <f>IF('لیست کل'!F1248="","",'لیست کل'!F1248)</f>
        <v/>
      </c>
      <c r="G1248" s="30" t="str">
        <f>IF('لیست کل'!G1248="","",'لیست کل'!G1248)</f>
        <v/>
      </c>
      <c r="H1248" s="30" t="str">
        <f>IF('لیست کل'!H1248="","",'لیست کل'!H1248)</f>
        <v/>
      </c>
      <c r="I1248" s="30" t="str">
        <f>IF('لیست کل'!I1248="","",'لیست کل'!I1248)</f>
        <v/>
      </c>
      <c r="J1248" s="30" t="str">
        <f>IF('لیست کل'!J1248="","",'لیست کل'!J1248)</f>
        <v/>
      </c>
      <c r="K1248" s="30" t="str">
        <f>IF('لیست کل'!K1248="","",'لیست کل'!K1248)</f>
        <v/>
      </c>
      <c r="L1248" s="30" t="str">
        <f>IF('لیست کل'!L1248="","",'لیست کل'!L1248)</f>
        <v/>
      </c>
      <c r="M1248" s="30" t="str">
        <f>IF('لیست کل'!M1248="","",'لیست کل'!M1248)</f>
        <v/>
      </c>
      <c r="N1248" s="30" t="str">
        <f>IF('لیست کل'!N1248="","",'لیست کل'!N1248)</f>
        <v/>
      </c>
      <c r="O1248" s="30" t="str">
        <f>IF('لیست کل'!O1248="","",'لیست کل'!O1248)</f>
        <v/>
      </c>
      <c r="P1248" s="30" t="str">
        <f>IF('لیست کل'!P1248="","",'لیست کل'!P1248)</f>
        <v/>
      </c>
      <c r="Q1248" s="30" t="str">
        <f>IF('لیست کل'!Q1248="","",'لیست کل'!Q1248)</f>
        <v/>
      </c>
      <c r="R1248" s="30" t="str">
        <f>IF('لیست کل'!R1248="","",'لیست کل'!R1248)</f>
        <v/>
      </c>
      <c r="S1248" s="30" t="str">
        <f>IF('لیست کل'!S1248="","",'لیست کل'!S1248)</f>
        <v/>
      </c>
      <c r="T1248" s="87" t="str">
        <f>IF('لیست کل'!T1248="","",'لیست کل'!T1248)</f>
        <v/>
      </c>
    </row>
    <row r="1249" spans="1:20" ht="21" hidden="1">
      <c r="A1249" s="31">
        <f>IF('لیست کل'!A1249="","",'لیست کل'!A1249)</f>
        <v>1246</v>
      </c>
      <c r="B1249" s="31" t="str">
        <f>IF('لیست کل'!B1249="","",'لیست کل'!B1249)</f>
        <v/>
      </c>
      <c r="C1249" s="31" t="str">
        <f>IF('لیست کل'!C1249="","",'لیست کل'!C1249)</f>
        <v/>
      </c>
      <c r="D1249" s="31" t="str">
        <f>IF('لیست کل'!D1249="","",'لیست کل'!D1249)</f>
        <v/>
      </c>
      <c r="E1249" s="31" t="str">
        <f>IF('لیست کل'!E1249="","",'لیست کل'!E1249)</f>
        <v/>
      </c>
      <c r="F1249" s="31" t="str">
        <f>IF('لیست کل'!F1249="","",'لیست کل'!F1249)</f>
        <v/>
      </c>
      <c r="G1249" s="31" t="str">
        <f>IF('لیست کل'!G1249="","",'لیست کل'!G1249)</f>
        <v/>
      </c>
      <c r="H1249" s="31" t="str">
        <f>IF('لیست کل'!H1249="","",'لیست کل'!H1249)</f>
        <v/>
      </c>
      <c r="I1249" s="31" t="str">
        <f>IF('لیست کل'!I1249="","",'لیست کل'!I1249)</f>
        <v/>
      </c>
      <c r="J1249" s="31" t="str">
        <f>IF('لیست کل'!J1249="","",'لیست کل'!J1249)</f>
        <v/>
      </c>
      <c r="K1249" s="31" t="str">
        <f>IF('لیست کل'!K1249="","",'لیست کل'!K1249)</f>
        <v/>
      </c>
      <c r="L1249" s="31" t="str">
        <f>IF('لیست کل'!L1249="","",'لیست کل'!L1249)</f>
        <v/>
      </c>
      <c r="M1249" s="31" t="str">
        <f>IF('لیست کل'!M1249="","",'لیست کل'!M1249)</f>
        <v/>
      </c>
      <c r="N1249" s="31" t="str">
        <f>IF('لیست کل'!N1249="","",'لیست کل'!N1249)</f>
        <v/>
      </c>
      <c r="O1249" s="31" t="str">
        <f>IF('لیست کل'!O1249="","",'لیست کل'!O1249)</f>
        <v/>
      </c>
      <c r="P1249" s="31" t="str">
        <f>IF('لیست کل'!P1249="","",'لیست کل'!P1249)</f>
        <v/>
      </c>
      <c r="Q1249" s="31" t="str">
        <f>IF('لیست کل'!Q1249="","",'لیست کل'!Q1249)</f>
        <v/>
      </c>
      <c r="R1249" s="31" t="str">
        <f>IF('لیست کل'!R1249="","",'لیست کل'!R1249)</f>
        <v/>
      </c>
      <c r="S1249" s="31" t="str">
        <f>IF('لیست کل'!S1249="","",'لیست کل'!S1249)</f>
        <v/>
      </c>
      <c r="T1249" s="88" t="str">
        <f>IF('لیست کل'!T1249="","",'لیست کل'!T1249)</f>
        <v/>
      </c>
    </row>
    <row r="1250" spans="1:20" ht="21" hidden="1">
      <c r="A1250" s="30">
        <f>IF('لیست کل'!A1250="","",'لیست کل'!A1250)</f>
        <v>1247</v>
      </c>
      <c r="B1250" s="30" t="str">
        <f>IF('لیست کل'!B1250="","",'لیست کل'!B1250)</f>
        <v/>
      </c>
      <c r="C1250" s="30" t="str">
        <f>IF('لیست کل'!C1250="","",'لیست کل'!C1250)</f>
        <v/>
      </c>
      <c r="D1250" s="30" t="str">
        <f>IF('لیست کل'!D1250="","",'لیست کل'!D1250)</f>
        <v/>
      </c>
      <c r="E1250" s="30" t="str">
        <f>IF('لیست کل'!E1250="","",'لیست کل'!E1250)</f>
        <v/>
      </c>
      <c r="F1250" s="30" t="str">
        <f>IF('لیست کل'!F1250="","",'لیست کل'!F1250)</f>
        <v/>
      </c>
      <c r="G1250" s="30" t="str">
        <f>IF('لیست کل'!G1250="","",'لیست کل'!G1250)</f>
        <v/>
      </c>
      <c r="H1250" s="30" t="str">
        <f>IF('لیست کل'!H1250="","",'لیست کل'!H1250)</f>
        <v/>
      </c>
      <c r="I1250" s="30" t="str">
        <f>IF('لیست کل'!I1250="","",'لیست کل'!I1250)</f>
        <v/>
      </c>
      <c r="J1250" s="30" t="str">
        <f>IF('لیست کل'!J1250="","",'لیست کل'!J1250)</f>
        <v/>
      </c>
      <c r="K1250" s="30" t="str">
        <f>IF('لیست کل'!K1250="","",'لیست کل'!K1250)</f>
        <v/>
      </c>
      <c r="L1250" s="30" t="str">
        <f>IF('لیست کل'!L1250="","",'لیست کل'!L1250)</f>
        <v/>
      </c>
      <c r="M1250" s="30" t="str">
        <f>IF('لیست کل'!M1250="","",'لیست کل'!M1250)</f>
        <v/>
      </c>
      <c r="N1250" s="30" t="str">
        <f>IF('لیست کل'!N1250="","",'لیست کل'!N1250)</f>
        <v/>
      </c>
      <c r="O1250" s="30" t="str">
        <f>IF('لیست کل'!O1250="","",'لیست کل'!O1250)</f>
        <v/>
      </c>
      <c r="P1250" s="30" t="str">
        <f>IF('لیست کل'!P1250="","",'لیست کل'!P1250)</f>
        <v/>
      </c>
      <c r="Q1250" s="30" t="str">
        <f>IF('لیست کل'!Q1250="","",'لیست کل'!Q1250)</f>
        <v/>
      </c>
      <c r="R1250" s="30" t="str">
        <f>IF('لیست کل'!R1250="","",'لیست کل'!R1250)</f>
        <v/>
      </c>
      <c r="S1250" s="30" t="str">
        <f>IF('لیست کل'!S1250="","",'لیست کل'!S1250)</f>
        <v/>
      </c>
      <c r="T1250" s="87" t="str">
        <f>IF('لیست کل'!T1250="","",'لیست کل'!T1250)</f>
        <v/>
      </c>
    </row>
    <row r="1251" spans="1:20" ht="21" hidden="1">
      <c r="A1251" s="31">
        <f>IF('لیست کل'!A1251="","",'لیست کل'!A1251)</f>
        <v>1248</v>
      </c>
      <c r="B1251" s="31" t="str">
        <f>IF('لیست کل'!B1251="","",'لیست کل'!B1251)</f>
        <v/>
      </c>
      <c r="C1251" s="31" t="str">
        <f>IF('لیست کل'!C1251="","",'لیست کل'!C1251)</f>
        <v/>
      </c>
      <c r="D1251" s="31" t="str">
        <f>IF('لیست کل'!D1251="","",'لیست کل'!D1251)</f>
        <v/>
      </c>
      <c r="E1251" s="31" t="str">
        <f>IF('لیست کل'!E1251="","",'لیست کل'!E1251)</f>
        <v/>
      </c>
      <c r="F1251" s="31" t="str">
        <f>IF('لیست کل'!F1251="","",'لیست کل'!F1251)</f>
        <v/>
      </c>
      <c r="G1251" s="31" t="str">
        <f>IF('لیست کل'!G1251="","",'لیست کل'!G1251)</f>
        <v/>
      </c>
      <c r="H1251" s="31" t="str">
        <f>IF('لیست کل'!H1251="","",'لیست کل'!H1251)</f>
        <v/>
      </c>
      <c r="I1251" s="31" t="str">
        <f>IF('لیست کل'!I1251="","",'لیست کل'!I1251)</f>
        <v/>
      </c>
      <c r="J1251" s="31" t="str">
        <f>IF('لیست کل'!J1251="","",'لیست کل'!J1251)</f>
        <v/>
      </c>
      <c r="K1251" s="31" t="str">
        <f>IF('لیست کل'!K1251="","",'لیست کل'!K1251)</f>
        <v/>
      </c>
      <c r="L1251" s="31" t="str">
        <f>IF('لیست کل'!L1251="","",'لیست کل'!L1251)</f>
        <v/>
      </c>
      <c r="M1251" s="31" t="str">
        <f>IF('لیست کل'!M1251="","",'لیست کل'!M1251)</f>
        <v/>
      </c>
      <c r="N1251" s="31" t="str">
        <f>IF('لیست کل'!N1251="","",'لیست کل'!N1251)</f>
        <v/>
      </c>
      <c r="O1251" s="31" t="str">
        <f>IF('لیست کل'!O1251="","",'لیست کل'!O1251)</f>
        <v/>
      </c>
      <c r="P1251" s="31" t="str">
        <f>IF('لیست کل'!P1251="","",'لیست کل'!P1251)</f>
        <v/>
      </c>
      <c r="Q1251" s="31" t="str">
        <f>IF('لیست کل'!Q1251="","",'لیست کل'!Q1251)</f>
        <v/>
      </c>
      <c r="R1251" s="31" t="str">
        <f>IF('لیست کل'!R1251="","",'لیست کل'!R1251)</f>
        <v/>
      </c>
      <c r="S1251" s="31" t="str">
        <f>IF('لیست کل'!S1251="","",'لیست کل'!S1251)</f>
        <v/>
      </c>
      <c r="T1251" s="88" t="str">
        <f>IF('لیست کل'!T1251="","",'لیست کل'!T1251)</f>
        <v/>
      </c>
    </row>
    <row r="1252" spans="1:20" ht="21" hidden="1">
      <c r="A1252" s="30">
        <f>IF('لیست کل'!A1252="","",'لیست کل'!A1252)</f>
        <v>1249</v>
      </c>
      <c r="B1252" s="30" t="str">
        <f>IF('لیست کل'!B1252="","",'لیست کل'!B1252)</f>
        <v/>
      </c>
      <c r="C1252" s="30" t="str">
        <f>IF('لیست کل'!C1252="","",'لیست کل'!C1252)</f>
        <v/>
      </c>
      <c r="D1252" s="30" t="str">
        <f>IF('لیست کل'!D1252="","",'لیست کل'!D1252)</f>
        <v/>
      </c>
      <c r="E1252" s="30" t="str">
        <f>IF('لیست کل'!E1252="","",'لیست کل'!E1252)</f>
        <v/>
      </c>
      <c r="F1252" s="30" t="str">
        <f>IF('لیست کل'!F1252="","",'لیست کل'!F1252)</f>
        <v/>
      </c>
      <c r="G1252" s="30" t="str">
        <f>IF('لیست کل'!G1252="","",'لیست کل'!G1252)</f>
        <v/>
      </c>
      <c r="H1252" s="30" t="str">
        <f>IF('لیست کل'!H1252="","",'لیست کل'!H1252)</f>
        <v/>
      </c>
      <c r="I1252" s="30" t="str">
        <f>IF('لیست کل'!I1252="","",'لیست کل'!I1252)</f>
        <v/>
      </c>
      <c r="J1252" s="30" t="str">
        <f>IF('لیست کل'!J1252="","",'لیست کل'!J1252)</f>
        <v/>
      </c>
      <c r="K1252" s="30" t="str">
        <f>IF('لیست کل'!K1252="","",'لیست کل'!K1252)</f>
        <v/>
      </c>
      <c r="L1252" s="30" t="str">
        <f>IF('لیست کل'!L1252="","",'لیست کل'!L1252)</f>
        <v/>
      </c>
      <c r="M1252" s="30" t="str">
        <f>IF('لیست کل'!M1252="","",'لیست کل'!M1252)</f>
        <v/>
      </c>
      <c r="N1252" s="30" t="str">
        <f>IF('لیست کل'!N1252="","",'لیست کل'!N1252)</f>
        <v/>
      </c>
      <c r="O1252" s="30" t="str">
        <f>IF('لیست کل'!O1252="","",'لیست کل'!O1252)</f>
        <v/>
      </c>
      <c r="P1252" s="30" t="str">
        <f>IF('لیست کل'!P1252="","",'لیست کل'!P1252)</f>
        <v/>
      </c>
      <c r="Q1252" s="30" t="str">
        <f>IF('لیست کل'!Q1252="","",'لیست کل'!Q1252)</f>
        <v/>
      </c>
      <c r="R1252" s="30" t="str">
        <f>IF('لیست کل'!R1252="","",'لیست کل'!R1252)</f>
        <v/>
      </c>
      <c r="S1252" s="30" t="str">
        <f>IF('لیست کل'!S1252="","",'لیست کل'!S1252)</f>
        <v/>
      </c>
      <c r="T1252" s="87" t="str">
        <f>IF('لیست کل'!T1252="","",'لیست کل'!T1252)</f>
        <v/>
      </c>
    </row>
    <row r="1253" spans="1:20" ht="21" hidden="1">
      <c r="A1253" s="31">
        <f>IF('لیست کل'!A1253="","",'لیست کل'!A1253)</f>
        <v>1250</v>
      </c>
      <c r="B1253" s="31" t="str">
        <f>IF('لیست کل'!B1253="","",'لیست کل'!B1253)</f>
        <v/>
      </c>
      <c r="C1253" s="31" t="str">
        <f>IF('لیست کل'!C1253="","",'لیست کل'!C1253)</f>
        <v/>
      </c>
      <c r="D1253" s="31" t="str">
        <f>IF('لیست کل'!D1253="","",'لیست کل'!D1253)</f>
        <v/>
      </c>
      <c r="E1253" s="31" t="str">
        <f>IF('لیست کل'!E1253="","",'لیست کل'!E1253)</f>
        <v/>
      </c>
      <c r="F1253" s="31" t="str">
        <f>IF('لیست کل'!F1253="","",'لیست کل'!F1253)</f>
        <v/>
      </c>
      <c r="G1253" s="31" t="str">
        <f>IF('لیست کل'!G1253="","",'لیست کل'!G1253)</f>
        <v/>
      </c>
      <c r="H1253" s="31" t="str">
        <f>IF('لیست کل'!H1253="","",'لیست کل'!H1253)</f>
        <v/>
      </c>
      <c r="I1253" s="31" t="str">
        <f>IF('لیست کل'!I1253="","",'لیست کل'!I1253)</f>
        <v/>
      </c>
      <c r="J1253" s="31" t="str">
        <f>IF('لیست کل'!J1253="","",'لیست کل'!J1253)</f>
        <v/>
      </c>
      <c r="K1253" s="31" t="str">
        <f>IF('لیست کل'!K1253="","",'لیست کل'!K1253)</f>
        <v/>
      </c>
      <c r="L1253" s="31" t="str">
        <f>IF('لیست کل'!L1253="","",'لیست کل'!L1253)</f>
        <v/>
      </c>
      <c r="M1253" s="31" t="str">
        <f>IF('لیست کل'!M1253="","",'لیست کل'!M1253)</f>
        <v/>
      </c>
      <c r="N1253" s="31" t="str">
        <f>IF('لیست کل'!N1253="","",'لیست کل'!N1253)</f>
        <v/>
      </c>
      <c r="O1253" s="31" t="str">
        <f>IF('لیست کل'!O1253="","",'لیست کل'!O1253)</f>
        <v/>
      </c>
      <c r="P1253" s="31" t="str">
        <f>IF('لیست کل'!P1253="","",'لیست کل'!P1253)</f>
        <v/>
      </c>
      <c r="Q1253" s="31" t="str">
        <f>IF('لیست کل'!Q1253="","",'لیست کل'!Q1253)</f>
        <v/>
      </c>
      <c r="R1253" s="31" t="str">
        <f>IF('لیست کل'!R1253="","",'لیست کل'!R1253)</f>
        <v/>
      </c>
      <c r="S1253" s="31" t="str">
        <f>IF('لیست کل'!S1253="","",'لیست کل'!S1253)</f>
        <v/>
      </c>
      <c r="T1253" s="88" t="str">
        <f>IF('لیست کل'!T1253="","",'لیست کل'!T1253)</f>
        <v/>
      </c>
    </row>
    <row r="1254" spans="1:20" ht="21" hidden="1">
      <c r="A1254" s="30">
        <f>IF('لیست کل'!A1254="","",'لیست کل'!A1254)</f>
        <v>1251</v>
      </c>
      <c r="B1254" s="30" t="str">
        <f>IF('لیست کل'!B1254="","",'لیست کل'!B1254)</f>
        <v/>
      </c>
      <c r="C1254" s="30" t="str">
        <f>IF('لیست کل'!C1254="","",'لیست کل'!C1254)</f>
        <v/>
      </c>
      <c r="D1254" s="30" t="str">
        <f>IF('لیست کل'!D1254="","",'لیست کل'!D1254)</f>
        <v/>
      </c>
      <c r="E1254" s="30" t="str">
        <f>IF('لیست کل'!E1254="","",'لیست کل'!E1254)</f>
        <v/>
      </c>
      <c r="F1254" s="30" t="str">
        <f>IF('لیست کل'!F1254="","",'لیست کل'!F1254)</f>
        <v/>
      </c>
      <c r="G1254" s="30" t="str">
        <f>IF('لیست کل'!G1254="","",'لیست کل'!G1254)</f>
        <v/>
      </c>
      <c r="H1254" s="30" t="str">
        <f>IF('لیست کل'!H1254="","",'لیست کل'!H1254)</f>
        <v/>
      </c>
      <c r="I1254" s="30" t="str">
        <f>IF('لیست کل'!I1254="","",'لیست کل'!I1254)</f>
        <v/>
      </c>
      <c r="J1254" s="30" t="str">
        <f>IF('لیست کل'!J1254="","",'لیست کل'!J1254)</f>
        <v/>
      </c>
      <c r="K1254" s="30" t="str">
        <f>IF('لیست کل'!K1254="","",'لیست کل'!K1254)</f>
        <v/>
      </c>
      <c r="L1254" s="30" t="str">
        <f>IF('لیست کل'!L1254="","",'لیست کل'!L1254)</f>
        <v/>
      </c>
      <c r="M1254" s="30" t="str">
        <f>IF('لیست کل'!M1254="","",'لیست کل'!M1254)</f>
        <v/>
      </c>
      <c r="N1254" s="30" t="str">
        <f>IF('لیست کل'!N1254="","",'لیست کل'!N1254)</f>
        <v/>
      </c>
      <c r="O1254" s="30" t="str">
        <f>IF('لیست کل'!O1254="","",'لیست کل'!O1254)</f>
        <v/>
      </c>
      <c r="P1254" s="30" t="str">
        <f>IF('لیست کل'!P1254="","",'لیست کل'!P1254)</f>
        <v/>
      </c>
      <c r="Q1254" s="30" t="str">
        <f>IF('لیست کل'!Q1254="","",'لیست کل'!Q1254)</f>
        <v/>
      </c>
      <c r="R1254" s="30" t="str">
        <f>IF('لیست کل'!R1254="","",'لیست کل'!R1254)</f>
        <v/>
      </c>
      <c r="S1254" s="30" t="str">
        <f>IF('لیست کل'!S1254="","",'لیست کل'!S1254)</f>
        <v/>
      </c>
      <c r="T1254" s="87" t="str">
        <f>IF('لیست کل'!T1254="","",'لیست کل'!T1254)</f>
        <v/>
      </c>
    </row>
    <row r="1255" spans="1:20" ht="21" hidden="1">
      <c r="A1255" s="31">
        <f>IF('لیست کل'!A1255="","",'لیست کل'!A1255)</f>
        <v>1252</v>
      </c>
      <c r="B1255" s="31" t="str">
        <f>IF('لیست کل'!B1255="","",'لیست کل'!B1255)</f>
        <v/>
      </c>
      <c r="C1255" s="31" t="str">
        <f>IF('لیست کل'!C1255="","",'لیست کل'!C1255)</f>
        <v/>
      </c>
      <c r="D1255" s="31" t="str">
        <f>IF('لیست کل'!D1255="","",'لیست کل'!D1255)</f>
        <v/>
      </c>
      <c r="E1255" s="31" t="str">
        <f>IF('لیست کل'!E1255="","",'لیست کل'!E1255)</f>
        <v/>
      </c>
      <c r="F1255" s="31" t="str">
        <f>IF('لیست کل'!F1255="","",'لیست کل'!F1255)</f>
        <v/>
      </c>
      <c r="G1255" s="31" t="str">
        <f>IF('لیست کل'!G1255="","",'لیست کل'!G1255)</f>
        <v/>
      </c>
      <c r="H1255" s="31" t="str">
        <f>IF('لیست کل'!H1255="","",'لیست کل'!H1255)</f>
        <v/>
      </c>
      <c r="I1255" s="31" t="str">
        <f>IF('لیست کل'!I1255="","",'لیست کل'!I1255)</f>
        <v/>
      </c>
      <c r="J1255" s="31" t="str">
        <f>IF('لیست کل'!J1255="","",'لیست کل'!J1255)</f>
        <v/>
      </c>
      <c r="K1255" s="31" t="str">
        <f>IF('لیست کل'!K1255="","",'لیست کل'!K1255)</f>
        <v/>
      </c>
      <c r="L1255" s="31" t="str">
        <f>IF('لیست کل'!L1255="","",'لیست کل'!L1255)</f>
        <v/>
      </c>
      <c r="M1255" s="31" t="str">
        <f>IF('لیست کل'!M1255="","",'لیست کل'!M1255)</f>
        <v/>
      </c>
      <c r="N1255" s="31" t="str">
        <f>IF('لیست کل'!N1255="","",'لیست کل'!N1255)</f>
        <v/>
      </c>
      <c r="O1255" s="31" t="str">
        <f>IF('لیست کل'!O1255="","",'لیست کل'!O1255)</f>
        <v/>
      </c>
      <c r="P1255" s="31" t="str">
        <f>IF('لیست کل'!P1255="","",'لیست کل'!P1255)</f>
        <v/>
      </c>
      <c r="Q1255" s="31" t="str">
        <f>IF('لیست کل'!Q1255="","",'لیست کل'!Q1255)</f>
        <v/>
      </c>
      <c r="R1255" s="31" t="str">
        <f>IF('لیست کل'!R1255="","",'لیست کل'!R1255)</f>
        <v/>
      </c>
      <c r="S1255" s="31" t="str">
        <f>IF('لیست کل'!S1255="","",'لیست کل'!S1255)</f>
        <v/>
      </c>
      <c r="T1255" s="88" t="str">
        <f>IF('لیست کل'!T1255="","",'لیست کل'!T1255)</f>
        <v/>
      </c>
    </row>
    <row r="1256" spans="1:20" ht="21" hidden="1">
      <c r="A1256" s="30">
        <f>IF('لیست کل'!A1256="","",'لیست کل'!A1256)</f>
        <v>1253</v>
      </c>
      <c r="B1256" s="30" t="str">
        <f>IF('لیست کل'!B1256="","",'لیست کل'!B1256)</f>
        <v/>
      </c>
      <c r="C1256" s="30" t="str">
        <f>IF('لیست کل'!C1256="","",'لیست کل'!C1256)</f>
        <v/>
      </c>
      <c r="D1256" s="30" t="str">
        <f>IF('لیست کل'!D1256="","",'لیست کل'!D1256)</f>
        <v/>
      </c>
      <c r="E1256" s="30" t="str">
        <f>IF('لیست کل'!E1256="","",'لیست کل'!E1256)</f>
        <v/>
      </c>
      <c r="F1256" s="30" t="str">
        <f>IF('لیست کل'!F1256="","",'لیست کل'!F1256)</f>
        <v/>
      </c>
      <c r="G1256" s="30" t="str">
        <f>IF('لیست کل'!G1256="","",'لیست کل'!G1256)</f>
        <v/>
      </c>
      <c r="H1256" s="30" t="str">
        <f>IF('لیست کل'!H1256="","",'لیست کل'!H1256)</f>
        <v/>
      </c>
      <c r="I1256" s="30" t="str">
        <f>IF('لیست کل'!I1256="","",'لیست کل'!I1256)</f>
        <v/>
      </c>
      <c r="J1256" s="30" t="str">
        <f>IF('لیست کل'!J1256="","",'لیست کل'!J1256)</f>
        <v/>
      </c>
      <c r="K1256" s="30" t="str">
        <f>IF('لیست کل'!K1256="","",'لیست کل'!K1256)</f>
        <v/>
      </c>
      <c r="L1256" s="30" t="str">
        <f>IF('لیست کل'!L1256="","",'لیست کل'!L1256)</f>
        <v/>
      </c>
      <c r="M1256" s="30" t="str">
        <f>IF('لیست کل'!M1256="","",'لیست کل'!M1256)</f>
        <v/>
      </c>
      <c r="N1256" s="30" t="str">
        <f>IF('لیست کل'!N1256="","",'لیست کل'!N1256)</f>
        <v/>
      </c>
      <c r="O1256" s="30" t="str">
        <f>IF('لیست کل'!O1256="","",'لیست کل'!O1256)</f>
        <v/>
      </c>
      <c r="P1256" s="30" t="str">
        <f>IF('لیست کل'!P1256="","",'لیست کل'!P1256)</f>
        <v/>
      </c>
      <c r="Q1256" s="30" t="str">
        <f>IF('لیست کل'!Q1256="","",'لیست کل'!Q1256)</f>
        <v/>
      </c>
      <c r="R1256" s="30" t="str">
        <f>IF('لیست کل'!R1256="","",'لیست کل'!R1256)</f>
        <v/>
      </c>
      <c r="S1256" s="30" t="str">
        <f>IF('لیست کل'!S1256="","",'لیست کل'!S1256)</f>
        <v/>
      </c>
      <c r="T1256" s="87" t="str">
        <f>IF('لیست کل'!T1256="","",'لیست کل'!T1256)</f>
        <v/>
      </c>
    </row>
    <row r="1257" spans="1:20" ht="21" hidden="1">
      <c r="A1257" s="31">
        <f>IF('لیست کل'!A1257="","",'لیست کل'!A1257)</f>
        <v>1254</v>
      </c>
      <c r="B1257" s="31" t="str">
        <f>IF('لیست کل'!B1257="","",'لیست کل'!B1257)</f>
        <v/>
      </c>
      <c r="C1257" s="31" t="str">
        <f>IF('لیست کل'!C1257="","",'لیست کل'!C1257)</f>
        <v/>
      </c>
      <c r="D1257" s="31" t="str">
        <f>IF('لیست کل'!D1257="","",'لیست کل'!D1257)</f>
        <v/>
      </c>
      <c r="E1257" s="31" t="str">
        <f>IF('لیست کل'!E1257="","",'لیست کل'!E1257)</f>
        <v/>
      </c>
      <c r="F1257" s="31" t="str">
        <f>IF('لیست کل'!F1257="","",'لیست کل'!F1257)</f>
        <v/>
      </c>
      <c r="G1257" s="31" t="str">
        <f>IF('لیست کل'!G1257="","",'لیست کل'!G1257)</f>
        <v/>
      </c>
      <c r="H1257" s="31" t="str">
        <f>IF('لیست کل'!H1257="","",'لیست کل'!H1257)</f>
        <v/>
      </c>
      <c r="I1257" s="31" t="str">
        <f>IF('لیست کل'!I1257="","",'لیست کل'!I1257)</f>
        <v/>
      </c>
      <c r="J1257" s="31" t="str">
        <f>IF('لیست کل'!J1257="","",'لیست کل'!J1257)</f>
        <v/>
      </c>
      <c r="K1257" s="31" t="str">
        <f>IF('لیست کل'!K1257="","",'لیست کل'!K1257)</f>
        <v/>
      </c>
      <c r="L1257" s="31" t="str">
        <f>IF('لیست کل'!L1257="","",'لیست کل'!L1257)</f>
        <v/>
      </c>
      <c r="M1257" s="31" t="str">
        <f>IF('لیست کل'!M1257="","",'لیست کل'!M1257)</f>
        <v/>
      </c>
      <c r="N1257" s="31" t="str">
        <f>IF('لیست کل'!N1257="","",'لیست کل'!N1257)</f>
        <v/>
      </c>
      <c r="O1257" s="31" t="str">
        <f>IF('لیست کل'!O1257="","",'لیست کل'!O1257)</f>
        <v/>
      </c>
      <c r="P1257" s="31" t="str">
        <f>IF('لیست کل'!P1257="","",'لیست کل'!P1257)</f>
        <v/>
      </c>
      <c r="Q1257" s="31" t="str">
        <f>IF('لیست کل'!Q1257="","",'لیست کل'!Q1257)</f>
        <v/>
      </c>
      <c r="R1257" s="31" t="str">
        <f>IF('لیست کل'!R1257="","",'لیست کل'!R1257)</f>
        <v/>
      </c>
      <c r="S1257" s="31" t="str">
        <f>IF('لیست کل'!S1257="","",'لیست کل'!S1257)</f>
        <v/>
      </c>
      <c r="T1257" s="88" t="str">
        <f>IF('لیست کل'!T1257="","",'لیست کل'!T1257)</f>
        <v/>
      </c>
    </row>
    <row r="1258" spans="1:20" ht="21" hidden="1">
      <c r="A1258" s="30">
        <f>IF('لیست کل'!A1258="","",'لیست کل'!A1258)</f>
        <v>1255</v>
      </c>
      <c r="B1258" s="30" t="str">
        <f>IF('لیست کل'!B1258="","",'لیست کل'!B1258)</f>
        <v/>
      </c>
      <c r="C1258" s="30" t="str">
        <f>IF('لیست کل'!C1258="","",'لیست کل'!C1258)</f>
        <v/>
      </c>
      <c r="D1258" s="30" t="str">
        <f>IF('لیست کل'!D1258="","",'لیست کل'!D1258)</f>
        <v/>
      </c>
      <c r="E1258" s="30" t="str">
        <f>IF('لیست کل'!E1258="","",'لیست کل'!E1258)</f>
        <v/>
      </c>
      <c r="F1258" s="30" t="str">
        <f>IF('لیست کل'!F1258="","",'لیست کل'!F1258)</f>
        <v/>
      </c>
      <c r="G1258" s="30" t="str">
        <f>IF('لیست کل'!G1258="","",'لیست کل'!G1258)</f>
        <v/>
      </c>
      <c r="H1258" s="30" t="str">
        <f>IF('لیست کل'!H1258="","",'لیست کل'!H1258)</f>
        <v/>
      </c>
      <c r="I1258" s="30" t="str">
        <f>IF('لیست کل'!I1258="","",'لیست کل'!I1258)</f>
        <v/>
      </c>
      <c r="J1258" s="30" t="str">
        <f>IF('لیست کل'!J1258="","",'لیست کل'!J1258)</f>
        <v/>
      </c>
      <c r="K1258" s="30" t="str">
        <f>IF('لیست کل'!K1258="","",'لیست کل'!K1258)</f>
        <v/>
      </c>
      <c r="L1258" s="30" t="str">
        <f>IF('لیست کل'!L1258="","",'لیست کل'!L1258)</f>
        <v/>
      </c>
      <c r="M1258" s="30" t="str">
        <f>IF('لیست کل'!M1258="","",'لیست کل'!M1258)</f>
        <v/>
      </c>
      <c r="N1258" s="30" t="str">
        <f>IF('لیست کل'!N1258="","",'لیست کل'!N1258)</f>
        <v/>
      </c>
      <c r="O1258" s="30" t="str">
        <f>IF('لیست کل'!O1258="","",'لیست کل'!O1258)</f>
        <v/>
      </c>
      <c r="P1258" s="30" t="str">
        <f>IF('لیست کل'!P1258="","",'لیست کل'!P1258)</f>
        <v/>
      </c>
      <c r="Q1258" s="30" t="str">
        <f>IF('لیست کل'!Q1258="","",'لیست کل'!Q1258)</f>
        <v/>
      </c>
      <c r="R1258" s="30" t="str">
        <f>IF('لیست کل'!R1258="","",'لیست کل'!R1258)</f>
        <v/>
      </c>
      <c r="S1258" s="30" t="str">
        <f>IF('لیست کل'!S1258="","",'لیست کل'!S1258)</f>
        <v/>
      </c>
      <c r="T1258" s="87" t="str">
        <f>IF('لیست کل'!T1258="","",'لیست کل'!T1258)</f>
        <v/>
      </c>
    </row>
    <row r="1259" spans="1:20" ht="21" hidden="1">
      <c r="A1259" s="31">
        <f>IF('لیست کل'!A1259="","",'لیست کل'!A1259)</f>
        <v>1256</v>
      </c>
      <c r="B1259" s="31" t="str">
        <f>IF('لیست کل'!B1259="","",'لیست کل'!B1259)</f>
        <v/>
      </c>
      <c r="C1259" s="31" t="str">
        <f>IF('لیست کل'!C1259="","",'لیست کل'!C1259)</f>
        <v/>
      </c>
      <c r="D1259" s="31" t="str">
        <f>IF('لیست کل'!D1259="","",'لیست کل'!D1259)</f>
        <v/>
      </c>
      <c r="E1259" s="31" t="str">
        <f>IF('لیست کل'!E1259="","",'لیست کل'!E1259)</f>
        <v/>
      </c>
      <c r="F1259" s="31" t="str">
        <f>IF('لیست کل'!F1259="","",'لیست کل'!F1259)</f>
        <v/>
      </c>
      <c r="G1259" s="31" t="str">
        <f>IF('لیست کل'!G1259="","",'لیست کل'!G1259)</f>
        <v/>
      </c>
      <c r="H1259" s="31" t="str">
        <f>IF('لیست کل'!H1259="","",'لیست کل'!H1259)</f>
        <v/>
      </c>
      <c r="I1259" s="31" t="str">
        <f>IF('لیست کل'!I1259="","",'لیست کل'!I1259)</f>
        <v/>
      </c>
      <c r="J1259" s="31" t="str">
        <f>IF('لیست کل'!J1259="","",'لیست کل'!J1259)</f>
        <v/>
      </c>
      <c r="K1259" s="31" t="str">
        <f>IF('لیست کل'!K1259="","",'لیست کل'!K1259)</f>
        <v/>
      </c>
      <c r="L1259" s="31" t="str">
        <f>IF('لیست کل'!L1259="","",'لیست کل'!L1259)</f>
        <v/>
      </c>
      <c r="M1259" s="31" t="str">
        <f>IF('لیست کل'!M1259="","",'لیست کل'!M1259)</f>
        <v/>
      </c>
      <c r="N1259" s="31" t="str">
        <f>IF('لیست کل'!N1259="","",'لیست کل'!N1259)</f>
        <v/>
      </c>
      <c r="O1259" s="31" t="str">
        <f>IF('لیست کل'!O1259="","",'لیست کل'!O1259)</f>
        <v/>
      </c>
      <c r="P1259" s="31" t="str">
        <f>IF('لیست کل'!P1259="","",'لیست کل'!P1259)</f>
        <v/>
      </c>
      <c r="Q1259" s="31" t="str">
        <f>IF('لیست کل'!Q1259="","",'لیست کل'!Q1259)</f>
        <v/>
      </c>
      <c r="R1259" s="31" t="str">
        <f>IF('لیست کل'!R1259="","",'لیست کل'!R1259)</f>
        <v/>
      </c>
      <c r="S1259" s="31" t="str">
        <f>IF('لیست کل'!S1259="","",'لیست کل'!S1259)</f>
        <v/>
      </c>
      <c r="T1259" s="88" t="str">
        <f>IF('لیست کل'!T1259="","",'لیست کل'!T1259)</f>
        <v/>
      </c>
    </row>
    <row r="1260" spans="1:20" ht="21" hidden="1">
      <c r="A1260" s="30">
        <f>IF('لیست کل'!A1260="","",'لیست کل'!A1260)</f>
        <v>1257</v>
      </c>
      <c r="B1260" s="30" t="str">
        <f>IF('لیست کل'!B1260="","",'لیست کل'!B1260)</f>
        <v/>
      </c>
      <c r="C1260" s="30" t="str">
        <f>IF('لیست کل'!C1260="","",'لیست کل'!C1260)</f>
        <v/>
      </c>
      <c r="D1260" s="30" t="str">
        <f>IF('لیست کل'!D1260="","",'لیست کل'!D1260)</f>
        <v/>
      </c>
      <c r="E1260" s="30" t="str">
        <f>IF('لیست کل'!E1260="","",'لیست کل'!E1260)</f>
        <v/>
      </c>
      <c r="F1260" s="30" t="str">
        <f>IF('لیست کل'!F1260="","",'لیست کل'!F1260)</f>
        <v/>
      </c>
      <c r="G1260" s="30" t="str">
        <f>IF('لیست کل'!G1260="","",'لیست کل'!G1260)</f>
        <v/>
      </c>
      <c r="H1260" s="30" t="str">
        <f>IF('لیست کل'!H1260="","",'لیست کل'!H1260)</f>
        <v/>
      </c>
      <c r="I1260" s="30" t="str">
        <f>IF('لیست کل'!I1260="","",'لیست کل'!I1260)</f>
        <v/>
      </c>
      <c r="J1260" s="30" t="str">
        <f>IF('لیست کل'!J1260="","",'لیست کل'!J1260)</f>
        <v/>
      </c>
      <c r="K1260" s="30" t="str">
        <f>IF('لیست کل'!K1260="","",'لیست کل'!K1260)</f>
        <v/>
      </c>
      <c r="L1260" s="30" t="str">
        <f>IF('لیست کل'!L1260="","",'لیست کل'!L1260)</f>
        <v/>
      </c>
      <c r="M1260" s="30" t="str">
        <f>IF('لیست کل'!M1260="","",'لیست کل'!M1260)</f>
        <v/>
      </c>
      <c r="N1260" s="30" t="str">
        <f>IF('لیست کل'!N1260="","",'لیست کل'!N1260)</f>
        <v/>
      </c>
      <c r="O1260" s="30" t="str">
        <f>IF('لیست کل'!O1260="","",'لیست کل'!O1260)</f>
        <v/>
      </c>
      <c r="P1260" s="30" t="str">
        <f>IF('لیست کل'!P1260="","",'لیست کل'!P1260)</f>
        <v/>
      </c>
      <c r="Q1260" s="30" t="str">
        <f>IF('لیست کل'!Q1260="","",'لیست کل'!Q1260)</f>
        <v/>
      </c>
      <c r="R1260" s="30" t="str">
        <f>IF('لیست کل'!R1260="","",'لیست کل'!R1260)</f>
        <v/>
      </c>
      <c r="S1260" s="30" t="str">
        <f>IF('لیست کل'!S1260="","",'لیست کل'!S1260)</f>
        <v/>
      </c>
      <c r="T1260" s="87" t="str">
        <f>IF('لیست کل'!T1260="","",'لیست کل'!T1260)</f>
        <v/>
      </c>
    </row>
    <row r="1261" spans="1:20" ht="21" hidden="1">
      <c r="A1261" s="31">
        <f>IF('لیست کل'!A1261="","",'لیست کل'!A1261)</f>
        <v>1258</v>
      </c>
      <c r="B1261" s="31" t="str">
        <f>IF('لیست کل'!B1261="","",'لیست کل'!B1261)</f>
        <v/>
      </c>
      <c r="C1261" s="31" t="str">
        <f>IF('لیست کل'!C1261="","",'لیست کل'!C1261)</f>
        <v/>
      </c>
      <c r="D1261" s="31" t="str">
        <f>IF('لیست کل'!D1261="","",'لیست کل'!D1261)</f>
        <v/>
      </c>
      <c r="E1261" s="31" t="str">
        <f>IF('لیست کل'!E1261="","",'لیست کل'!E1261)</f>
        <v/>
      </c>
      <c r="F1261" s="31" t="str">
        <f>IF('لیست کل'!F1261="","",'لیست کل'!F1261)</f>
        <v/>
      </c>
      <c r="G1261" s="31" t="str">
        <f>IF('لیست کل'!G1261="","",'لیست کل'!G1261)</f>
        <v/>
      </c>
      <c r="H1261" s="31" t="str">
        <f>IF('لیست کل'!H1261="","",'لیست کل'!H1261)</f>
        <v/>
      </c>
      <c r="I1261" s="31" t="str">
        <f>IF('لیست کل'!I1261="","",'لیست کل'!I1261)</f>
        <v/>
      </c>
      <c r="J1261" s="31" t="str">
        <f>IF('لیست کل'!J1261="","",'لیست کل'!J1261)</f>
        <v/>
      </c>
      <c r="K1261" s="31" t="str">
        <f>IF('لیست کل'!K1261="","",'لیست کل'!K1261)</f>
        <v/>
      </c>
      <c r="L1261" s="31" t="str">
        <f>IF('لیست کل'!L1261="","",'لیست کل'!L1261)</f>
        <v/>
      </c>
      <c r="M1261" s="31" t="str">
        <f>IF('لیست کل'!M1261="","",'لیست کل'!M1261)</f>
        <v/>
      </c>
      <c r="N1261" s="31" t="str">
        <f>IF('لیست کل'!N1261="","",'لیست کل'!N1261)</f>
        <v/>
      </c>
      <c r="O1261" s="31" t="str">
        <f>IF('لیست کل'!O1261="","",'لیست کل'!O1261)</f>
        <v/>
      </c>
      <c r="P1261" s="31" t="str">
        <f>IF('لیست کل'!P1261="","",'لیست کل'!P1261)</f>
        <v/>
      </c>
      <c r="Q1261" s="31" t="str">
        <f>IF('لیست کل'!Q1261="","",'لیست کل'!Q1261)</f>
        <v/>
      </c>
      <c r="R1261" s="31" t="str">
        <f>IF('لیست کل'!R1261="","",'لیست کل'!R1261)</f>
        <v/>
      </c>
      <c r="S1261" s="31" t="str">
        <f>IF('لیست کل'!S1261="","",'لیست کل'!S1261)</f>
        <v/>
      </c>
      <c r="T1261" s="88" t="str">
        <f>IF('لیست کل'!T1261="","",'لیست کل'!T1261)</f>
        <v/>
      </c>
    </row>
    <row r="1262" spans="1:20" ht="21" hidden="1">
      <c r="A1262" s="30">
        <f>IF('لیست کل'!A1262="","",'لیست کل'!A1262)</f>
        <v>1259</v>
      </c>
      <c r="B1262" s="30" t="str">
        <f>IF('لیست کل'!B1262="","",'لیست کل'!B1262)</f>
        <v/>
      </c>
      <c r="C1262" s="30" t="str">
        <f>IF('لیست کل'!C1262="","",'لیست کل'!C1262)</f>
        <v/>
      </c>
      <c r="D1262" s="30" t="str">
        <f>IF('لیست کل'!D1262="","",'لیست کل'!D1262)</f>
        <v/>
      </c>
      <c r="E1262" s="30" t="str">
        <f>IF('لیست کل'!E1262="","",'لیست کل'!E1262)</f>
        <v/>
      </c>
      <c r="F1262" s="30" t="str">
        <f>IF('لیست کل'!F1262="","",'لیست کل'!F1262)</f>
        <v/>
      </c>
      <c r="G1262" s="30" t="str">
        <f>IF('لیست کل'!G1262="","",'لیست کل'!G1262)</f>
        <v/>
      </c>
      <c r="H1262" s="30" t="str">
        <f>IF('لیست کل'!H1262="","",'لیست کل'!H1262)</f>
        <v/>
      </c>
      <c r="I1262" s="30" t="str">
        <f>IF('لیست کل'!I1262="","",'لیست کل'!I1262)</f>
        <v/>
      </c>
      <c r="J1262" s="30" t="str">
        <f>IF('لیست کل'!J1262="","",'لیست کل'!J1262)</f>
        <v/>
      </c>
      <c r="K1262" s="30" t="str">
        <f>IF('لیست کل'!K1262="","",'لیست کل'!K1262)</f>
        <v/>
      </c>
      <c r="L1262" s="30" t="str">
        <f>IF('لیست کل'!L1262="","",'لیست کل'!L1262)</f>
        <v/>
      </c>
      <c r="M1262" s="30" t="str">
        <f>IF('لیست کل'!M1262="","",'لیست کل'!M1262)</f>
        <v/>
      </c>
      <c r="N1262" s="30" t="str">
        <f>IF('لیست کل'!N1262="","",'لیست کل'!N1262)</f>
        <v/>
      </c>
      <c r="O1262" s="30" t="str">
        <f>IF('لیست کل'!O1262="","",'لیست کل'!O1262)</f>
        <v/>
      </c>
      <c r="P1262" s="30" t="str">
        <f>IF('لیست کل'!P1262="","",'لیست کل'!P1262)</f>
        <v/>
      </c>
      <c r="Q1262" s="30" t="str">
        <f>IF('لیست کل'!Q1262="","",'لیست کل'!Q1262)</f>
        <v/>
      </c>
      <c r="R1262" s="30" t="str">
        <f>IF('لیست کل'!R1262="","",'لیست کل'!R1262)</f>
        <v/>
      </c>
      <c r="S1262" s="30" t="str">
        <f>IF('لیست کل'!S1262="","",'لیست کل'!S1262)</f>
        <v/>
      </c>
      <c r="T1262" s="87" t="str">
        <f>IF('لیست کل'!T1262="","",'لیست کل'!T1262)</f>
        <v/>
      </c>
    </row>
    <row r="1263" spans="1:20" ht="21" hidden="1">
      <c r="A1263" s="31">
        <f>IF('لیست کل'!A1263="","",'لیست کل'!A1263)</f>
        <v>1260</v>
      </c>
      <c r="B1263" s="31" t="str">
        <f>IF('لیست کل'!B1263="","",'لیست کل'!B1263)</f>
        <v/>
      </c>
      <c r="C1263" s="31" t="str">
        <f>IF('لیست کل'!C1263="","",'لیست کل'!C1263)</f>
        <v/>
      </c>
      <c r="D1263" s="31" t="str">
        <f>IF('لیست کل'!D1263="","",'لیست کل'!D1263)</f>
        <v/>
      </c>
      <c r="E1263" s="31" t="str">
        <f>IF('لیست کل'!E1263="","",'لیست کل'!E1263)</f>
        <v/>
      </c>
      <c r="F1263" s="31" t="str">
        <f>IF('لیست کل'!F1263="","",'لیست کل'!F1263)</f>
        <v/>
      </c>
      <c r="G1263" s="31" t="str">
        <f>IF('لیست کل'!G1263="","",'لیست کل'!G1263)</f>
        <v/>
      </c>
      <c r="H1263" s="31" t="str">
        <f>IF('لیست کل'!H1263="","",'لیست کل'!H1263)</f>
        <v/>
      </c>
      <c r="I1263" s="31" t="str">
        <f>IF('لیست کل'!I1263="","",'لیست کل'!I1263)</f>
        <v/>
      </c>
      <c r="J1263" s="31" t="str">
        <f>IF('لیست کل'!J1263="","",'لیست کل'!J1263)</f>
        <v/>
      </c>
      <c r="K1263" s="31" t="str">
        <f>IF('لیست کل'!K1263="","",'لیست کل'!K1263)</f>
        <v/>
      </c>
      <c r="L1263" s="31" t="str">
        <f>IF('لیست کل'!L1263="","",'لیست کل'!L1263)</f>
        <v/>
      </c>
      <c r="M1263" s="31" t="str">
        <f>IF('لیست کل'!M1263="","",'لیست کل'!M1263)</f>
        <v/>
      </c>
      <c r="N1263" s="31" t="str">
        <f>IF('لیست کل'!N1263="","",'لیست کل'!N1263)</f>
        <v/>
      </c>
      <c r="O1263" s="31" t="str">
        <f>IF('لیست کل'!O1263="","",'لیست کل'!O1263)</f>
        <v/>
      </c>
      <c r="P1263" s="31" t="str">
        <f>IF('لیست کل'!P1263="","",'لیست کل'!P1263)</f>
        <v/>
      </c>
      <c r="Q1263" s="31" t="str">
        <f>IF('لیست کل'!Q1263="","",'لیست کل'!Q1263)</f>
        <v/>
      </c>
      <c r="R1263" s="31" t="str">
        <f>IF('لیست کل'!R1263="","",'لیست کل'!R1263)</f>
        <v/>
      </c>
      <c r="S1263" s="31" t="str">
        <f>IF('لیست کل'!S1263="","",'لیست کل'!S1263)</f>
        <v/>
      </c>
      <c r="T1263" s="88" t="str">
        <f>IF('لیست کل'!T1263="","",'لیست کل'!T1263)</f>
        <v/>
      </c>
    </row>
    <row r="1264" spans="1:20" ht="21" hidden="1">
      <c r="A1264" s="30">
        <f>IF('لیست کل'!A1264="","",'لیست کل'!A1264)</f>
        <v>1261</v>
      </c>
      <c r="B1264" s="30" t="str">
        <f>IF('لیست کل'!B1264="","",'لیست کل'!B1264)</f>
        <v/>
      </c>
      <c r="C1264" s="30" t="str">
        <f>IF('لیست کل'!C1264="","",'لیست کل'!C1264)</f>
        <v/>
      </c>
      <c r="D1264" s="30" t="str">
        <f>IF('لیست کل'!D1264="","",'لیست کل'!D1264)</f>
        <v/>
      </c>
      <c r="E1264" s="30" t="str">
        <f>IF('لیست کل'!E1264="","",'لیست کل'!E1264)</f>
        <v/>
      </c>
      <c r="F1264" s="30" t="str">
        <f>IF('لیست کل'!F1264="","",'لیست کل'!F1264)</f>
        <v/>
      </c>
      <c r="G1264" s="30" t="str">
        <f>IF('لیست کل'!G1264="","",'لیست کل'!G1264)</f>
        <v/>
      </c>
      <c r="H1264" s="30" t="str">
        <f>IF('لیست کل'!H1264="","",'لیست کل'!H1264)</f>
        <v/>
      </c>
      <c r="I1264" s="30" t="str">
        <f>IF('لیست کل'!I1264="","",'لیست کل'!I1264)</f>
        <v/>
      </c>
      <c r="J1264" s="30" t="str">
        <f>IF('لیست کل'!J1264="","",'لیست کل'!J1264)</f>
        <v/>
      </c>
      <c r="K1264" s="30" t="str">
        <f>IF('لیست کل'!K1264="","",'لیست کل'!K1264)</f>
        <v/>
      </c>
      <c r="L1264" s="30" t="str">
        <f>IF('لیست کل'!L1264="","",'لیست کل'!L1264)</f>
        <v/>
      </c>
      <c r="M1264" s="30" t="str">
        <f>IF('لیست کل'!M1264="","",'لیست کل'!M1264)</f>
        <v/>
      </c>
      <c r="N1264" s="30" t="str">
        <f>IF('لیست کل'!N1264="","",'لیست کل'!N1264)</f>
        <v/>
      </c>
      <c r="O1264" s="30" t="str">
        <f>IF('لیست کل'!O1264="","",'لیست کل'!O1264)</f>
        <v/>
      </c>
      <c r="P1264" s="30" t="str">
        <f>IF('لیست کل'!P1264="","",'لیست کل'!P1264)</f>
        <v/>
      </c>
      <c r="Q1264" s="30" t="str">
        <f>IF('لیست کل'!Q1264="","",'لیست کل'!Q1264)</f>
        <v/>
      </c>
      <c r="R1264" s="30" t="str">
        <f>IF('لیست کل'!R1264="","",'لیست کل'!R1264)</f>
        <v/>
      </c>
      <c r="S1264" s="30" t="str">
        <f>IF('لیست کل'!S1264="","",'لیست کل'!S1264)</f>
        <v/>
      </c>
      <c r="T1264" s="87" t="str">
        <f>IF('لیست کل'!T1264="","",'لیست کل'!T1264)</f>
        <v/>
      </c>
    </row>
    <row r="1265" spans="1:20" ht="21" hidden="1">
      <c r="A1265" s="31">
        <f>IF('لیست کل'!A1265="","",'لیست کل'!A1265)</f>
        <v>1262</v>
      </c>
      <c r="B1265" s="31" t="str">
        <f>IF('لیست کل'!B1265="","",'لیست کل'!B1265)</f>
        <v/>
      </c>
      <c r="C1265" s="31" t="str">
        <f>IF('لیست کل'!C1265="","",'لیست کل'!C1265)</f>
        <v/>
      </c>
      <c r="D1265" s="31" t="str">
        <f>IF('لیست کل'!D1265="","",'لیست کل'!D1265)</f>
        <v/>
      </c>
      <c r="E1265" s="31" t="str">
        <f>IF('لیست کل'!E1265="","",'لیست کل'!E1265)</f>
        <v/>
      </c>
      <c r="F1265" s="31" t="str">
        <f>IF('لیست کل'!F1265="","",'لیست کل'!F1265)</f>
        <v/>
      </c>
      <c r="G1265" s="31" t="str">
        <f>IF('لیست کل'!G1265="","",'لیست کل'!G1265)</f>
        <v/>
      </c>
      <c r="H1265" s="31" t="str">
        <f>IF('لیست کل'!H1265="","",'لیست کل'!H1265)</f>
        <v/>
      </c>
      <c r="I1265" s="31" t="str">
        <f>IF('لیست کل'!I1265="","",'لیست کل'!I1265)</f>
        <v/>
      </c>
      <c r="J1265" s="31" t="str">
        <f>IF('لیست کل'!J1265="","",'لیست کل'!J1265)</f>
        <v/>
      </c>
      <c r="K1265" s="31" t="str">
        <f>IF('لیست کل'!K1265="","",'لیست کل'!K1265)</f>
        <v/>
      </c>
      <c r="L1265" s="31" t="str">
        <f>IF('لیست کل'!L1265="","",'لیست کل'!L1265)</f>
        <v/>
      </c>
      <c r="M1265" s="31" t="str">
        <f>IF('لیست کل'!M1265="","",'لیست کل'!M1265)</f>
        <v/>
      </c>
      <c r="N1265" s="31" t="str">
        <f>IF('لیست کل'!N1265="","",'لیست کل'!N1265)</f>
        <v/>
      </c>
      <c r="O1265" s="31" t="str">
        <f>IF('لیست کل'!O1265="","",'لیست کل'!O1265)</f>
        <v/>
      </c>
      <c r="P1265" s="31" t="str">
        <f>IF('لیست کل'!P1265="","",'لیست کل'!P1265)</f>
        <v/>
      </c>
      <c r="Q1265" s="31" t="str">
        <f>IF('لیست کل'!Q1265="","",'لیست کل'!Q1265)</f>
        <v/>
      </c>
      <c r="R1265" s="31" t="str">
        <f>IF('لیست کل'!R1265="","",'لیست کل'!R1265)</f>
        <v/>
      </c>
      <c r="S1265" s="31" t="str">
        <f>IF('لیست کل'!S1265="","",'لیست کل'!S1265)</f>
        <v/>
      </c>
      <c r="T1265" s="88" t="str">
        <f>IF('لیست کل'!T1265="","",'لیست کل'!T1265)</f>
        <v/>
      </c>
    </row>
    <row r="1266" spans="1:20" ht="21" hidden="1">
      <c r="A1266" s="30">
        <f>IF('لیست کل'!A1266="","",'لیست کل'!A1266)</f>
        <v>1263</v>
      </c>
      <c r="B1266" s="30" t="str">
        <f>IF('لیست کل'!B1266="","",'لیست کل'!B1266)</f>
        <v/>
      </c>
      <c r="C1266" s="30" t="str">
        <f>IF('لیست کل'!C1266="","",'لیست کل'!C1266)</f>
        <v/>
      </c>
      <c r="D1266" s="30" t="str">
        <f>IF('لیست کل'!D1266="","",'لیست کل'!D1266)</f>
        <v/>
      </c>
      <c r="E1266" s="30" t="str">
        <f>IF('لیست کل'!E1266="","",'لیست کل'!E1266)</f>
        <v/>
      </c>
      <c r="F1266" s="30" t="str">
        <f>IF('لیست کل'!F1266="","",'لیست کل'!F1266)</f>
        <v/>
      </c>
      <c r="G1266" s="30" t="str">
        <f>IF('لیست کل'!G1266="","",'لیست کل'!G1266)</f>
        <v/>
      </c>
      <c r="H1266" s="30" t="str">
        <f>IF('لیست کل'!H1266="","",'لیست کل'!H1266)</f>
        <v/>
      </c>
      <c r="I1266" s="30" t="str">
        <f>IF('لیست کل'!I1266="","",'لیست کل'!I1266)</f>
        <v/>
      </c>
      <c r="J1266" s="30" t="str">
        <f>IF('لیست کل'!J1266="","",'لیست کل'!J1266)</f>
        <v/>
      </c>
      <c r="K1266" s="30" t="str">
        <f>IF('لیست کل'!K1266="","",'لیست کل'!K1266)</f>
        <v/>
      </c>
      <c r="L1266" s="30" t="str">
        <f>IF('لیست کل'!L1266="","",'لیست کل'!L1266)</f>
        <v/>
      </c>
      <c r="M1266" s="30" t="str">
        <f>IF('لیست کل'!M1266="","",'لیست کل'!M1266)</f>
        <v/>
      </c>
      <c r="N1266" s="30" t="str">
        <f>IF('لیست کل'!N1266="","",'لیست کل'!N1266)</f>
        <v/>
      </c>
      <c r="O1266" s="30" t="str">
        <f>IF('لیست کل'!O1266="","",'لیست کل'!O1266)</f>
        <v/>
      </c>
      <c r="P1266" s="30" t="str">
        <f>IF('لیست کل'!P1266="","",'لیست کل'!P1266)</f>
        <v/>
      </c>
      <c r="Q1266" s="30" t="str">
        <f>IF('لیست کل'!Q1266="","",'لیست کل'!Q1266)</f>
        <v/>
      </c>
      <c r="R1266" s="30" t="str">
        <f>IF('لیست کل'!R1266="","",'لیست کل'!R1266)</f>
        <v/>
      </c>
      <c r="S1266" s="30" t="str">
        <f>IF('لیست کل'!S1266="","",'لیست کل'!S1266)</f>
        <v/>
      </c>
      <c r="T1266" s="87" t="str">
        <f>IF('لیست کل'!T1266="","",'لیست کل'!T1266)</f>
        <v/>
      </c>
    </row>
    <row r="1267" spans="1:20" ht="21" hidden="1">
      <c r="A1267" s="31">
        <f>IF('لیست کل'!A1267="","",'لیست کل'!A1267)</f>
        <v>1264</v>
      </c>
      <c r="B1267" s="31" t="str">
        <f>IF('لیست کل'!B1267="","",'لیست کل'!B1267)</f>
        <v/>
      </c>
      <c r="C1267" s="31" t="str">
        <f>IF('لیست کل'!C1267="","",'لیست کل'!C1267)</f>
        <v/>
      </c>
      <c r="D1267" s="31" t="str">
        <f>IF('لیست کل'!D1267="","",'لیست کل'!D1267)</f>
        <v/>
      </c>
      <c r="E1267" s="31" t="str">
        <f>IF('لیست کل'!E1267="","",'لیست کل'!E1267)</f>
        <v/>
      </c>
      <c r="F1267" s="31" t="str">
        <f>IF('لیست کل'!F1267="","",'لیست کل'!F1267)</f>
        <v/>
      </c>
      <c r="G1267" s="31" t="str">
        <f>IF('لیست کل'!G1267="","",'لیست کل'!G1267)</f>
        <v/>
      </c>
      <c r="H1267" s="31" t="str">
        <f>IF('لیست کل'!H1267="","",'لیست کل'!H1267)</f>
        <v/>
      </c>
      <c r="I1267" s="31" t="str">
        <f>IF('لیست کل'!I1267="","",'لیست کل'!I1267)</f>
        <v/>
      </c>
      <c r="J1267" s="31" t="str">
        <f>IF('لیست کل'!J1267="","",'لیست کل'!J1267)</f>
        <v/>
      </c>
      <c r="K1267" s="31" t="str">
        <f>IF('لیست کل'!K1267="","",'لیست کل'!K1267)</f>
        <v/>
      </c>
      <c r="L1267" s="31" t="str">
        <f>IF('لیست کل'!L1267="","",'لیست کل'!L1267)</f>
        <v/>
      </c>
      <c r="M1267" s="31" t="str">
        <f>IF('لیست کل'!M1267="","",'لیست کل'!M1267)</f>
        <v/>
      </c>
      <c r="N1267" s="31" t="str">
        <f>IF('لیست کل'!N1267="","",'لیست کل'!N1267)</f>
        <v/>
      </c>
      <c r="O1267" s="31" t="str">
        <f>IF('لیست کل'!O1267="","",'لیست کل'!O1267)</f>
        <v/>
      </c>
      <c r="P1267" s="31" t="str">
        <f>IF('لیست کل'!P1267="","",'لیست کل'!P1267)</f>
        <v/>
      </c>
      <c r="Q1267" s="31" t="str">
        <f>IF('لیست کل'!Q1267="","",'لیست کل'!Q1267)</f>
        <v/>
      </c>
      <c r="R1267" s="31" t="str">
        <f>IF('لیست کل'!R1267="","",'لیست کل'!R1267)</f>
        <v/>
      </c>
      <c r="S1267" s="31" t="str">
        <f>IF('لیست کل'!S1267="","",'لیست کل'!S1267)</f>
        <v/>
      </c>
      <c r="T1267" s="88" t="str">
        <f>IF('لیست کل'!T1267="","",'لیست کل'!T1267)</f>
        <v/>
      </c>
    </row>
    <row r="1268" spans="1:20" ht="21" hidden="1">
      <c r="A1268" s="30">
        <f>IF('لیست کل'!A1268="","",'لیست کل'!A1268)</f>
        <v>1265</v>
      </c>
      <c r="B1268" s="30" t="str">
        <f>IF('لیست کل'!B1268="","",'لیست کل'!B1268)</f>
        <v/>
      </c>
      <c r="C1268" s="30" t="str">
        <f>IF('لیست کل'!C1268="","",'لیست کل'!C1268)</f>
        <v/>
      </c>
      <c r="D1268" s="30" t="str">
        <f>IF('لیست کل'!D1268="","",'لیست کل'!D1268)</f>
        <v/>
      </c>
      <c r="E1268" s="30" t="str">
        <f>IF('لیست کل'!E1268="","",'لیست کل'!E1268)</f>
        <v/>
      </c>
      <c r="F1268" s="30" t="str">
        <f>IF('لیست کل'!F1268="","",'لیست کل'!F1268)</f>
        <v/>
      </c>
      <c r="G1268" s="30" t="str">
        <f>IF('لیست کل'!G1268="","",'لیست کل'!G1268)</f>
        <v/>
      </c>
      <c r="H1268" s="30" t="str">
        <f>IF('لیست کل'!H1268="","",'لیست کل'!H1268)</f>
        <v/>
      </c>
      <c r="I1268" s="30" t="str">
        <f>IF('لیست کل'!I1268="","",'لیست کل'!I1268)</f>
        <v/>
      </c>
      <c r="J1268" s="30" t="str">
        <f>IF('لیست کل'!J1268="","",'لیست کل'!J1268)</f>
        <v/>
      </c>
      <c r="K1268" s="30" t="str">
        <f>IF('لیست کل'!K1268="","",'لیست کل'!K1268)</f>
        <v/>
      </c>
      <c r="L1268" s="30" t="str">
        <f>IF('لیست کل'!L1268="","",'لیست کل'!L1268)</f>
        <v/>
      </c>
      <c r="M1268" s="30" t="str">
        <f>IF('لیست کل'!M1268="","",'لیست کل'!M1268)</f>
        <v/>
      </c>
      <c r="N1268" s="30" t="str">
        <f>IF('لیست کل'!N1268="","",'لیست کل'!N1268)</f>
        <v/>
      </c>
      <c r="O1268" s="30" t="str">
        <f>IF('لیست کل'!O1268="","",'لیست کل'!O1268)</f>
        <v/>
      </c>
      <c r="P1268" s="30" t="str">
        <f>IF('لیست کل'!P1268="","",'لیست کل'!P1268)</f>
        <v/>
      </c>
      <c r="Q1268" s="30" t="str">
        <f>IF('لیست کل'!Q1268="","",'لیست کل'!Q1268)</f>
        <v/>
      </c>
      <c r="R1268" s="30" t="str">
        <f>IF('لیست کل'!R1268="","",'لیست کل'!R1268)</f>
        <v/>
      </c>
      <c r="S1268" s="30" t="str">
        <f>IF('لیست کل'!S1268="","",'لیست کل'!S1268)</f>
        <v/>
      </c>
      <c r="T1268" s="87" t="str">
        <f>IF('لیست کل'!T1268="","",'لیست کل'!T1268)</f>
        <v/>
      </c>
    </row>
    <row r="1269" spans="1:20" ht="21" hidden="1">
      <c r="A1269" s="31">
        <f>IF('لیست کل'!A1269="","",'لیست کل'!A1269)</f>
        <v>1266</v>
      </c>
      <c r="B1269" s="31" t="str">
        <f>IF('لیست کل'!B1269="","",'لیست کل'!B1269)</f>
        <v/>
      </c>
      <c r="C1269" s="31" t="str">
        <f>IF('لیست کل'!C1269="","",'لیست کل'!C1269)</f>
        <v/>
      </c>
      <c r="D1269" s="31" t="str">
        <f>IF('لیست کل'!D1269="","",'لیست کل'!D1269)</f>
        <v/>
      </c>
      <c r="E1269" s="31" t="str">
        <f>IF('لیست کل'!E1269="","",'لیست کل'!E1269)</f>
        <v/>
      </c>
      <c r="F1269" s="31" t="str">
        <f>IF('لیست کل'!F1269="","",'لیست کل'!F1269)</f>
        <v/>
      </c>
      <c r="G1269" s="31" t="str">
        <f>IF('لیست کل'!G1269="","",'لیست کل'!G1269)</f>
        <v/>
      </c>
      <c r="H1269" s="31" t="str">
        <f>IF('لیست کل'!H1269="","",'لیست کل'!H1269)</f>
        <v/>
      </c>
      <c r="I1269" s="31" t="str">
        <f>IF('لیست کل'!I1269="","",'لیست کل'!I1269)</f>
        <v/>
      </c>
      <c r="J1269" s="31" t="str">
        <f>IF('لیست کل'!J1269="","",'لیست کل'!J1269)</f>
        <v/>
      </c>
      <c r="K1269" s="31" t="str">
        <f>IF('لیست کل'!K1269="","",'لیست کل'!K1269)</f>
        <v/>
      </c>
      <c r="L1269" s="31" t="str">
        <f>IF('لیست کل'!L1269="","",'لیست کل'!L1269)</f>
        <v/>
      </c>
      <c r="M1269" s="31" t="str">
        <f>IF('لیست کل'!M1269="","",'لیست کل'!M1269)</f>
        <v/>
      </c>
      <c r="N1269" s="31" t="str">
        <f>IF('لیست کل'!N1269="","",'لیست کل'!N1269)</f>
        <v/>
      </c>
      <c r="O1269" s="31" t="str">
        <f>IF('لیست کل'!O1269="","",'لیست کل'!O1269)</f>
        <v/>
      </c>
      <c r="P1269" s="31" t="str">
        <f>IF('لیست کل'!P1269="","",'لیست کل'!P1269)</f>
        <v/>
      </c>
      <c r="Q1269" s="31" t="str">
        <f>IF('لیست کل'!Q1269="","",'لیست کل'!Q1269)</f>
        <v/>
      </c>
      <c r="R1269" s="31" t="str">
        <f>IF('لیست کل'!R1269="","",'لیست کل'!R1269)</f>
        <v/>
      </c>
      <c r="S1269" s="31" t="str">
        <f>IF('لیست کل'!S1269="","",'لیست کل'!S1269)</f>
        <v/>
      </c>
      <c r="T1269" s="88" t="str">
        <f>IF('لیست کل'!T1269="","",'لیست کل'!T1269)</f>
        <v/>
      </c>
    </row>
    <row r="1270" spans="1:20" ht="21" hidden="1">
      <c r="A1270" s="30">
        <f>IF('لیست کل'!A1270="","",'لیست کل'!A1270)</f>
        <v>1267</v>
      </c>
      <c r="B1270" s="30" t="str">
        <f>IF('لیست کل'!B1270="","",'لیست کل'!B1270)</f>
        <v/>
      </c>
      <c r="C1270" s="30" t="str">
        <f>IF('لیست کل'!C1270="","",'لیست کل'!C1270)</f>
        <v/>
      </c>
      <c r="D1270" s="30" t="str">
        <f>IF('لیست کل'!D1270="","",'لیست کل'!D1270)</f>
        <v/>
      </c>
      <c r="E1270" s="30" t="str">
        <f>IF('لیست کل'!E1270="","",'لیست کل'!E1270)</f>
        <v/>
      </c>
      <c r="F1270" s="30" t="str">
        <f>IF('لیست کل'!F1270="","",'لیست کل'!F1270)</f>
        <v/>
      </c>
      <c r="G1270" s="30" t="str">
        <f>IF('لیست کل'!G1270="","",'لیست کل'!G1270)</f>
        <v/>
      </c>
      <c r="H1270" s="30" t="str">
        <f>IF('لیست کل'!H1270="","",'لیست کل'!H1270)</f>
        <v/>
      </c>
      <c r="I1270" s="30" t="str">
        <f>IF('لیست کل'!I1270="","",'لیست کل'!I1270)</f>
        <v/>
      </c>
      <c r="J1270" s="30" t="str">
        <f>IF('لیست کل'!J1270="","",'لیست کل'!J1270)</f>
        <v/>
      </c>
      <c r="K1270" s="30" t="str">
        <f>IF('لیست کل'!K1270="","",'لیست کل'!K1270)</f>
        <v/>
      </c>
      <c r="L1270" s="30" t="str">
        <f>IF('لیست کل'!L1270="","",'لیست کل'!L1270)</f>
        <v/>
      </c>
      <c r="M1270" s="30" t="str">
        <f>IF('لیست کل'!M1270="","",'لیست کل'!M1270)</f>
        <v/>
      </c>
      <c r="N1270" s="30" t="str">
        <f>IF('لیست کل'!N1270="","",'لیست کل'!N1270)</f>
        <v/>
      </c>
      <c r="O1270" s="30" t="str">
        <f>IF('لیست کل'!O1270="","",'لیست کل'!O1270)</f>
        <v/>
      </c>
      <c r="P1270" s="30" t="str">
        <f>IF('لیست کل'!P1270="","",'لیست کل'!P1270)</f>
        <v/>
      </c>
      <c r="Q1270" s="30" t="str">
        <f>IF('لیست کل'!Q1270="","",'لیست کل'!Q1270)</f>
        <v/>
      </c>
      <c r="R1270" s="30" t="str">
        <f>IF('لیست کل'!R1270="","",'لیست کل'!R1270)</f>
        <v/>
      </c>
      <c r="S1270" s="30" t="str">
        <f>IF('لیست کل'!S1270="","",'لیست کل'!S1270)</f>
        <v/>
      </c>
      <c r="T1270" s="87" t="str">
        <f>IF('لیست کل'!T1270="","",'لیست کل'!T1270)</f>
        <v/>
      </c>
    </row>
    <row r="1271" spans="1:20" ht="21" hidden="1">
      <c r="A1271" s="31">
        <f>IF('لیست کل'!A1271="","",'لیست کل'!A1271)</f>
        <v>1268</v>
      </c>
      <c r="B1271" s="31" t="str">
        <f>IF('لیست کل'!B1271="","",'لیست کل'!B1271)</f>
        <v/>
      </c>
      <c r="C1271" s="31" t="str">
        <f>IF('لیست کل'!C1271="","",'لیست کل'!C1271)</f>
        <v/>
      </c>
      <c r="D1271" s="31" t="str">
        <f>IF('لیست کل'!D1271="","",'لیست کل'!D1271)</f>
        <v/>
      </c>
      <c r="E1271" s="31" t="str">
        <f>IF('لیست کل'!E1271="","",'لیست کل'!E1271)</f>
        <v/>
      </c>
      <c r="F1271" s="31" t="str">
        <f>IF('لیست کل'!F1271="","",'لیست کل'!F1271)</f>
        <v/>
      </c>
      <c r="G1271" s="31" t="str">
        <f>IF('لیست کل'!G1271="","",'لیست کل'!G1271)</f>
        <v/>
      </c>
      <c r="H1271" s="31" t="str">
        <f>IF('لیست کل'!H1271="","",'لیست کل'!H1271)</f>
        <v/>
      </c>
      <c r="I1271" s="31" t="str">
        <f>IF('لیست کل'!I1271="","",'لیست کل'!I1271)</f>
        <v/>
      </c>
      <c r="J1271" s="31" t="str">
        <f>IF('لیست کل'!J1271="","",'لیست کل'!J1271)</f>
        <v/>
      </c>
      <c r="K1271" s="31" t="str">
        <f>IF('لیست کل'!K1271="","",'لیست کل'!K1271)</f>
        <v/>
      </c>
      <c r="L1271" s="31" t="str">
        <f>IF('لیست کل'!L1271="","",'لیست کل'!L1271)</f>
        <v/>
      </c>
      <c r="M1271" s="31" t="str">
        <f>IF('لیست کل'!M1271="","",'لیست کل'!M1271)</f>
        <v/>
      </c>
      <c r="N1271" s="31" t="str">
        <f>IF('لیست کل'!N1271="","",'لیست کل'!N1271)</f>
        <v/>
      </c>
      <c r="O1271" s="31" t="str">
        <f>IF('لیست کل'!O1271="","",'لیست کل'!O1271)</f>
        <v/>
      </c>
      <c r="P1271" s="31" t="str">
        <f>IF('لیست کل'!P1271="","",'لیست کل'!P1271)</f>
        <v/>
      </c>
      <c r="Q1271" s="31" t="str">
        <f>IF('لیست کل'!Q1271="","",'لیست کل'!Q1271)</f>
        <v/>
      </c>
      <c r="R1271" s="31" t="str">
        <f>IF('لیست کل'!R1271="","",'لیست کل'!R1271)</f>
        <v/>
      </c>
      <c r="S1271" s="31" t="str">
        <f>IF('لیست کل'!S1271="","",'لیست کل'!S1271)</f>
        <v/>
      </c>
      <c r="T1271" s="88" t="str">
        <f>IF('لیست کل'!T1271="","",'لیست کل'!T1271)</f>
        <v/>
      </c>
    </row>
    <row r="1272" spans="1:20" ht="21" hidden="1">
      <c r="A1272" s="30">
        <f>IF('لیست کل'!A1272="","",'لیست کل'!A1272)</f>
        <v>1269</v>
      </c>
      <c r="B1272" s="30" t="str">
        <f>IF('لیست کل'!B1272="","",'لیست کل'!B1272)</f>
        <v/>
      </c>
      <c r="C1272" s="30" t="str">
        <f>IF('لیست کل'!C1272="","",'لیست کل'!C1272)</f>
        <v/>
      </c>
      <c r="D1272" s="30" t="str">
        <f>IF('لیست کل'!D1272="","",'لیست کل'!D1272)</f>
        <v/>
      </c>
      <c r="E1272" s="30" t="str">
        <f>IF('لیست کل'!E1272="","",'لیست کل'!E1272)</f>
        <v/>
      </c>
      <c r="F1272" s="30" t="str">
        <f>IF('لیست کل'!F1272="","",'لیست کل'!F1272)</f>
        <v/>
      </c>
      <c r="G1272" s="30" t="str">
        <f>IF('لیست کل'!G1272="","",'لیست کل'!G1272)</f>
        <v/>
      </c>
      <c r="H1272" s="30" t="str">
        <f>IF('لیست کل'!H1272="","",'لیست کل'!H1272)</f>
        <v/>
      </c>
      <c r="I1272" s="30" t="str">
        <f>IF('لیست کل'!I1272="","",'لیست کل'!I1272)</f>
        <v/>
      </c>
      <c r="J1272" s="30" t="str">
        <f>IF('لیست کل'!J1272="","",'لیست کل'!J1272)</f>
        <v/>
      </c>
      <c r="K1272" s="30" t="str">
        <f>IF('لیست کل'!K1272="","",'لیست کل'!K1272)</f>
        <v/>
      </c>
      <c r="L1272" s="30" t="str">
        <f>IF('لیست کل'!L1272="","",'لیست کل'!L1272)</f>
        <v/>
      </c>
      <c r="M1272" s="30" t="str">
        <f>IF('لیست کل'!M1272="","",'لیست کل'!M1272)</f>
        <v/>
      </c>
      <c r="N1272" s="30" t="str">
        <f>IF('لیست کل'!N1272="","",'لیست کل'!N1272)</f>
        <v/>
      </c>
      <c r="O1272" s="30" t="str">
        <f>IF('لیست کل'!O1272="","",'لیست کل'!O1272)</f>
        <v/>
      </c>
      <c r="P1272" s="30" t="str">
        <f>IF('لیست کل'!P1272="","",'لیست کل'!P1272)</f>
        <v/>
      </c>
      <c r="Q1272" s="30" t="str">
        <f>IF('لیست کل'!Q1272="","",'لیست کل'!Q1272)</f>
        <v/>
      </c>
      <c r="R1272" s="30" t="str">
        <f>IF('لیست کل'!R1272="","",'لیست کل'!R1272)</f>
        <v/>
      </c>
      <c r="S1272" s="30" t="str">
        <f>IF('لیست کل'!S1272="","",'لیست کل'!S1272)</f>
        <v/>
      </c>
      <c r="T1272" s="87" t="str">
        <f>IF('لیست کل'!T1272="","",'لیست کل'!T1272)</f>
        <v/>
      </c>
    </row>
    <row r="1273" spans="1:20" ht="21" hidden="1">
      <c r="A1273" s="31">
        <f>IF('لیست کل'!A1273="","",'لیست کل'!A1273)</f>
        <v>1270</v>
      </c>
      <c r="B1273" s="31" t="str">
        <f>IF('لیست کل'!B1273="","",'لیست کل'!B1273)</f>
        <v/>
      </c>
      <c r="C1273" s="31" t="str">
        <f>IF('لیست کل'!C1273="","",'لیست کل'!C1273)</f>
        <v/>
      </c>
      <c r="D1273" s="31" t="str">
        <f>IF('لیست کل'!D1273="","",'لیست کل'!D1273)</f>
        <v/>
      </c>
      <c r="E1273" s="31" t="str">
        <f>IF('لیست کل'!E1273="","",'لیست کل'!E1273)</f>
        <v/>
      </c>
      <c r="F1273" s="31" t="str">
        <f>IF('لیست کل'!F1273="","",'لیست کل'!F1273)</f>
        <v/>
      </c>
      <c r="G1273" s="31" t="str">
        <f>IF('لیست کل'!G1273="","",'لیست کل'!G1273)</f>
        <v/>
      </c>
      <c r="H1273" s="31" t="str">
        <f>IF('لیست کل'!H1273="","",'لیست کل'!H1273)</f>
        <v/>
      </c>
      <c r="I1273" s="31" t="str">
        <f>IF('لیست کل'!I1273="","",'لیست کل'!I1273)</f>
        <v/>
      </c>
      <c r="J1273" s="31" t="str">
        <f>IF('لیست کل'!J1273="","",'لیست کل'!J1273)</f>
        <v/>
      </c>
      <c r="K1273" s="31" t="str">
        <f>IF('لیست کل'!K1273="","",'لیست کل'!K1273)</f>
        <v/>
      </c>
      <c r="L1273" s="31" t="str">
        <f>IF('لیست کل'!L1273="","",'لیست کل'!L1273)</f>
        <v/>
      </c>
      <c r="M1273" s="31" t="str">
        <f>IF('لیست کل'!M1273="","",'لیست کل'!M1273)</f>
        <v/>
      </c>
      <c r="N1273" s="31" t="str">
        <f>IF('لیست کل'!N1273="","",'لیست کل'!N1273)</f>
        <v/>
      </c>
      <c r="O1273" s="31" t="str">
        <f>IF('لیست کل'!O1273="","",'لیست کل'!O1273)</f>
        <v/>
      </c>
      <c r="P1273" s="31" t="str">
        <f>IF('لیست کل'!P1273="","",'لیست کل'!P1273)</f>
        <v/>
      </c>
      <c r="Q1273" s="31" t="str">
        <f>IF('لیست کل'!Q1273="","",'لیست کل'!Q1273)</f>
        <v/>
      </c>
      <c r="R1273" s="31" t="str">
        <f>IF('لیست کل'!R1273="","",'لیست کل'!R1273)</f>
        <v/>
      </c>
      <c r="S1273" s="31" t="str">
        <f>IF('لیست کل'!S1273="","",'لیست کل'!S1273)</f>
        <v/>
      </c>
      <c r="T1273" s="88" t="str">
        <f>IF('لیست کل'!T1273="","",'لیست کل'!T1273)</f>
        <v/>
      </c>
    </row>
    <row r="1274" spans="1:20" ht="21" hidden="1">
      <c r="A1274" s="30">
        <f>IF('لیست کل'!A1274="","",'لیست کل'!A1274)</f>
        <v>1271</v>
      </c>
      <c r="B1274" s="30" t="str">
        <f>IF('لیست کل'!B1274="","",'لیست کل'!B1274)</f>
        <v/>
      </c>
      <c r="C1274" s="30" t="str">
        <f>IF('لیست کل'!C1274="","",'لیست کل'!C1274)</f>
        <v/>
      </c>
      <c r="D1274" s="30" t="str">
        <f>IF('لیست کل'!D1274="","",'لیست کل'!D1274)</f>
        <v/>
      </c>
      <c r="E1274" s="30" t="str">
        <f>IF('لیست کل'!E1274="","",'لیست کل'!E1274)</f>
        <v/>
      </c>
      <c r="F1274" s="30" t="str">
        <f>IF('لیست کل'!F1274="","",'لیست کل'!F1274)</f>
        <v/>
      </c>
      <c r="G1274" s="30" t="str">
        <f>IF('لیست کل'!G1274="","",'لیست کل'!G1274)</f>
        <v/>
      </c>
      <c r="H1274" s="30" t="str">
        <f>IF('لیست کل'!H1274="","",'لیست کل'!H1274)</f>
        <v/>
      </c>
      <c r="I1274" s="30" t="str">
        <f>IF('لیست کل'!I1274="","",'لیست کل'!I1274)</f>
        <v/>
      </c>
      <c r="J1274" s="30" t="str">
        <f>IF('لیست کل'!J1274="","",'لیست کل'!J1274)</f>
        <v/>
      </c>
      <c r="K1274" s="30" t="str">
        <f>IF('لیست کل'!K1274="","",'لیست کل'!K1274)</f>
        <v/>
      </c>
      <c r="L1274" s="30" t="str">
        <f>IF('لیست کل'!L1274="","",'لیست کل'!L1274)</f>
        <v/>
      </c>
      <c r="M1274" s="30" t="str">
        <f>IF('لیست کل'!M1274="","",'لیست کل'!M1274)</f>
        <v/>
      </c>
      <c r="N1274" s="30" t="str">
        <f>IF('لیست کل'!N1274="","",'لیست کل'!N1274)</f>
        <v/>
      </c>
      <c r="O1274" s="30" t="str">
        <f>IF('لیست کل'!O1274="","",'لیست کل'!O1274)</f>
        <v/>
      </c>
      <c r="P1274" s="30" t="str">
        <f>IF('لیست کل'!P1274="","",'لیست کل'!P1274)</f>
        <v/>
      </c>
      <c r="Q1274" s="30" t="str">
        <f>IF('لیست کل'!Q1274="","",'لیست کل'!Q1274)</f>
        <v/>
      </c>
      <c r="R1274" s="30" t="str">
        <f>IF('لیست کل'!R1274="","",'لیست کل'!R1274)</f>
        <v/>
      </c>
      <c r="S1274" s="30" t="str">
        <f>IF('لیست کل'!S1274="","",'لیست کل'!S1274)</f>
        <v/>
      </c>
      <c r="T1274" s="87" t="str">
        <f>IF('لیست کل'!T1274="","",'لیست کل'!T1274)</f>
        <v/>
      </c>
    </row>
    <row r="1275" spans="1:20" ht="21" hidden="1">
      <c r="A1275" s="31">
        <f>IF('لیست کل'!A1275="","",'لیست کل'!A1275)</f>
        <v>1272</v>
      </c>
      <c r="B1275" s="31" t="str">
        <f>IF('لیست کل'!B1275="","",'لیست کل'!B1275)</f>
        <v/>
      </c>
      <c r="C1275" s="31" t="str">
        <f>IF('لیست کل'!C1275="","",'لیست کل'!C1275)</f>
        <v/>
      </c>
      <c r="D1275" s="31" t="str">
        <f>IF('لیست کل'!D1275="","",'لیست کل'!D1275)</f>
        <v/>
      </c>
      <c r="E1275" s="31" t="str">
        <f>IF('لیست کل'!E1275="","",'لیست کل'!E1275)</f>
        <v/>
      </c>
      <c r="F1275" s="31" t="str">
        <f>IF('لیست کل'!F1275="","",'لیست کل'!F1275)</f>
        <v/>
      </c>
      <c r="G1275" s="31" t="str">
        <f>IF('لیست کل'!G1275="","",'لیست کل'!G1275)</f>
        <v/>
      </c>
      <c r="H1275" s="31" t="str">
        <f>IF('لیست کل'!H1275="","",'لیست کل'!H1275)</f>
        <v/>
      </c>
      <c r="I1275" s="31" t="str">
        <f>IF('لیست کل'!I1275="","",'لیست کل'!I1275)</f>
        <v/>
      </c>
      <c r="J1275" s="31" t="str">
        <f>IF('لیست کل'!J1275="","",'لیست کل'!J1275)</f>
        <v/>
      </c>
      <c r="K1275" s="31" t="str">
        <f>IF('لیست کل'!K1275="","",'لیست کل'!K1275)</f>
        <v/>
      </c>
      <c r="L1275" s="31" t="str">
        <f>IF('لیست کل'!L1275="","",'لیست کل'!L1275)</f>
        <v/>
      </c>
      <c r="M1275" s="31" t="str">
        <f>IF('لیست کل'!M1275="","",'لیست کل'!M1275)</f>
        <v/>
      </c>
      <c r="N1275" s="31" t="str">
        <f>IF('لیست کل'!N1275="","",'لیست کل'!N1275)</f>
        <v/>
      </c>
      <c r="O1275" s="31" t="str">
        <f>IF('لیست کل'!O1275="","",'لیست کل'!O1275)</f>
        <v/>
      </c>
      <c r="P1275" s="31" t="str">
        <f>IF('لیست کل'!P1275="","",'لیست کل'!P1275)</f>
        <v/>
      </c>
      <c r="Q1275" s="31" t="str">
        <f>IF('لیست کل'!Q1275="","",'لیست کل'!Q1275)</f>
        <v/>
      </c>
      <c r="R1275" s="31" t="str">
        <f>IF('لیست کل'!R1275="","",'لیست کل'!R1275)</f>
        <v/>
      </c>
      <c r="S1275" s="31" t="str">
        <f>IF('لیست کل'!S1275="","",'لیست کل'!S1275)</f>
        <v/>
      </c>
      <c r="T1275" s="88" t="str">
        <f>IF('لیست کل'!T1275="","",'لیست کل'!T1275)</f>
        <v/>
      </c>
    </row>
    <row r="1276" spans="1:20" ht="21" hidden="1">
      <c r="A1276" s="30">
        <f>IF('لیست کل'!A1276="","",'لیست کل'!A1276)</f>
        <v>1273</v>
      </c>
      <c r="B1276" s="30" t="str">
        <f>IF('لیست کل'!B1276="","",'لیست کل'!B1276)</f>
        <v/>
      </c>
      <c r="C1276" s="30" t="str">
        <f>IF('لیست کل'!C1276="","",'لیست کل'!C1276)</f>
        <v/>
      </c>
      <c r="D1276" s="30" t="str">
        <f>IF('لیست کل'!D1276="","",'لیست کل'!D1276)</f>
        <v/>
      </c>
      <c r="E1276" s="30" t="str">
        <f>IF('لیست کل'!E1276="","",'لیست کل'!E1276)</f>
        <v/>
      </c>
      <c r="F1276" s="30" t="str">
        <f>IF('لیست کل'!F1276="","",'لیست کل'!F1276)</f>
        <v/>
      </c>
      <c r="G1276" s="30" t="str">
        <f>IF('لیست کل'!G1276="","",'لیست کل'!G1276)</f>
        <v/>
      </c>
      <c r="H1276" s="30" t="str">
        <f>IF('لیست کل'!H1276="","",'لیست کل'!H1276)</f>
        <v/>
      </c>
      <c r="I1276" s="30" t="str">
        <f>IF('لیست کل'!I1276="","",'لیست کل'!I1276)</f>
        <v/>
      </c>
      <c r="J1276" s="30" t="str">
        <f>IF('لیست کل'!J1276="","",'لیست کل'!J1276)</f>
        <v/>
      </c>
      <c r="K1276" s="30" t="str">
        <f>IF('لیست کل'!K1276="","",'لیست کل'!K1276)</f>
        <v/>
      </c>
      <c r="L1276" s="30" t="str">
        <f>IF('لیست کل'!L1276="","",'لیست کل'!L1276)</f>
        <v/>
      </c>
      <c r="M1276" s="30" t="str">
        <f>IF('لیست کل'!M1276="","",'لیست کل'!M1276)</f>
        <v/>
      </c>
      <c r="N1276" s="30" t="str">
        <f>IF('لیست کل'!N1276="","",'لیست کل'!N1276)</f>
        <v/>
      </c>
      <c r="O1276" s="30" t="str">
        <f>IF('لیست کل'!O1276="","",'لیست کل'!O1276)</f>
        <v/>
      </c>
      <c r="P1276" s="30" t="str">
        <f>IF('لیست کل'!P1276="","",'لیست کل'!P1276)</f>
        <v/>
      </c>
      <c r="Q1276" s="30" t="str">
        <f>IF('لیست کل'!Q1276="","",'لیست کل'!Q1276)</f>
        <v/>
      </c>
      <c r="R1276" s="30" t="str">
        <f>IF('لیست کل'!R1276="","",'لیست کل'!R1276)</f>
        <v/>
      </c>
      <c r="S1276" s="30" t="str">
        <f>IF('لیست کل'!S1276="","",'لیست کل'!S1276)</f>
        <v/>
      </c>
      <c r="T1276" s="87" t="str">
        <f>IF('لیست کل'!T1276="","",'لیست کل'!T1276)</f>
        <v/>
      </c>
    </row>
    <row r="1277" spans="1:20" ht="21" hidden="1">
      <c r="A1277" s="31">
        <f>IF('لیست کل'!A1277="","",'لیست کل'!A1277)</f>
        <v>1274</v>
      </c>
      <c r="B1277" s="31" t="str">
        <f>IF('لیست کل'!B1277="","",'لیست کل'!B1277)</f>
        <v/>
      </c>
      <c r="C1277" s="31" t="str">
        <f>IF('لیست کل'!C1277="","",'لیست کل'!C1277)</f>
        <v/>
      </c>
      <c r="D1277" s="31" t="str">
        <f>IF('لیست کل'!D1277="","",'لیست کل'!D1277)</f>
        <v/>
      </c>
      <c r="E1277" s="31" t="str">
        <f>IF('لیست کل'!E1277="","",'لیست کل'!E1277)</f>
        <v/>
      </c>
      <c r="F1277" s="31" t="str">
        <f>IF('لیست کل'!F1277="","",'لیست کل'!F1277)</f>
        <v/>
      </c>
      <c r="G1277" s="31" t="str">
        <f>IF('لیست کل'!G1277="","",'لیست کل'!G1277)</f>
        <v/>
      </c>
      <c r="H1277" s="31" t="str">
        <f>IF('لیست کل'!H1277="","",'لیست کل'!H1277)</f>
        <v/>
      </c>
      <c r="I1277" s="31" t="str">
        <f>IF('لیست کل'!I1277="","",'لیست کل'!I1277)</f>
        <v/>
      </c>
      <c r="J1277" s="31" t="str">
        <f>IF('لیست کل'!J1277="","",'لیست کل'!J1277)</f>
        <v/>
      </c>
      <c r="K1277" s="31" t="str">
        <f>IF('لیست کل'!K1277="","",'لیست کل'!K1277)</f>
        <v/>
      </c>
      <c r="L1277" s="31" t="str">
        <f>IF('لیست کل'!L1277="","",'لیست کل'!L1277)</f>
        <v/>
      </c>
      <c r="M1277" s="31" t="str">
        <f>IF('لیست کل'!M1277="","",'لیست کل'!M1277)</f>
        <v/>
      </c>
      <c r="N1277" s="31" t="str">
        <f>IF('لیست کل'!N1277="","",'لیست کل'!N1277)</f>
        <v/>
      </c>
      <c r="O1277" s="31" t="str">
        <f>IF('لیست کل'!O1277="","",'لیست کل'!O1277)</f>
        <v/>
      </c>
      <c r="P1277" s="31" t="str">
        <f>IF('لیست کل'!P1277="","",'لیست کل'!P1277)</f>
        <v/>
      </c>
      <c r="Q1277" s="31" t="str">
        <f>IF('لیست کل'!Q1277="","",'لیست کل'!Q1277)</f>
        <v/>
      </c>
      <c r="R1277" s="31" t="str">
        <f>IF('لیست کل'!R1277="","",'لیست کل'!R1277)</f>
        <v/>
      </c>
      <c r="S1277" s="31" t="str">
        <f>IF('لیست کل'!S1277="","",'لیست کل'!S1277)</f>
        <v/>
      </c>
      <c r="T1277" s="88" t="str">
        <f>IF('لیست کل'!T1277="","",'لیست کل'!T1277)</f>
        <v/>
      </c>
    </row>
    <row r="1278" spans="1:20" ht="21" hidden="1">
      <c r="A1278" s="30">
        <f>IF('لیست کل'!A1278="","",'لیست کل'!A1278)</f>
        <v>1275</v>
      </c>
      <c r="B1278" s="30" t="str">
        <f>IF('لیست کل'!B1278="","",'لیست کل'!B1278)</f>
        <v/>
      </c>
      <c r="C1278" s="30" t="str">
        <f>IF('لیست کل'!C1278="","",'لیست کل'!C1278)</f>
        <v/>
      </c>
      <c r="D1278" s="30" t="str">
        <f>IF('لیست کل'!D1278="","",'لیست کل'!D1278)</f>
        <v/>
      </c>
      <c r="E1278" s="30" t="str">
        <f>IF('لیست کل'!E1278="","",'لیست کل'!E1278)</f>
        <v/>
      </c>
      <c r="F1278" s="30" t="str">
        <f>IF('لیست کل'!F1278="","",'لیست کل'!F1278)</f>
        <v/>
      </c>
      <c r="G1278" s="30" t="str">
        <f>IF('لیست کل'!G1278="","",'لیست کل'!G1278)</f>
        <v/>
      </c>
      <c r="H1278" s="30" t="str">
        <f>IF('لیست کل'!H1278="","",'لیست کل'!H1278)</f>
        <v/>
      </c>
      <c r="I1278" s="30" t="str">
        <f>IF('لیست کل'!I1278="","",'لیست کل'!I1278)</f>
        <v/>
      </c>
      <c r="J1278" s="30" t="str">
        <f>IF('لیست کل'!J1278="","",'لیست کل'!J1278)</f>
        <v/>
      </c>
      <c r="K1278" s="30" t="str">
        <f>IF('لیست کل'!K1278="","",'لیست کل'!K1278)</f>
        <v/>
      </c>
      <c r="L1278" s="30" t="str">
        <f>IF('لیست کل'!L1278="","",'لیست کل'!L1278)</f>
        <v/>
      </c>
      <c r="M1278" s="30" t="str">
        <f>IF('لیست کل'!M1278="","",'لیست کل'!M1278)</f>
        <v/>
      </c>
      <c r="N1278" s="30" t="str">
        <f>IF('لیست کل'!N1278="","",'لیست کل'!N1278)</f>
        <v/>
      </c>
      <c r="O1278" s="30" t="str">
        <f>IF('لیست کل'!O1278="","",'لیست کل'!O1278)</f>
        <v/>
      </c>
      <c r="P1278" s="30" t="str">
        <f>IF('لیست کل'!P1278="","",'لیست کل'!P1278)</f>
        <v/>
      </c>
      <c r="Q1278" s="30" t="str">
        <f>IF('لیست کل'!Q1278="","",'لیست کل'!Q1278)</f>
        <v/>
      </c>
      <c r="R1278" s="30" t="str">
        <f>IF('لیست کل'!R1278="","",'لیست کل'!R1278)</f>
        <v/>
      </c>
      <c r="S1278" s="30" t="str">
        <f>IF('لیست کل'!S1278="","",'لیست کل'!S1278)</f>
        <v/>
      </c>
      <c r="T1278" s="87" t="str">
        <f>IF('لیست کل'!T1278="","",'لیست کل'!T1278)</f>
        <v/>
      </c>
    </row>
    <row r="1279" spans="1:20" ht="21" hidden="1">
      <c r="A1279" s="31">
        <f>IF('لیست کل'!A1279="","",'لیست کل'!A1279)</f>
        <v>1276</v>
      </c>
      <c r="B1279" s="31" t="str">
        <f>IF('لیست کل'!B1279="","",'لیست کل'!B1279)</f>
        <v/>
      </c>
      <c r="C1279" s="31" t="str">
        <f>IF('لیست کل'!C1279="","",'لیست کل'!C1279)</f>
        <v/>
      </c>
      <c r="D1279" s="31" t="str">
        <f>IF('لیست کل'!D1279="","",'لیست کل'!D1279)</f>
        <v/>
      </c>
      <c r="E1279" s="31" t="str">
        <f>IF('لیست کل'!E1279="","",'لیست کل'!E1279)</f>
        <v/>
      </c>
      <c r="F1279" s="31" t="str">
        <f>IF('لیست کل'!F1279="","",'لیست کل'!F1279)</f>
        <v/>
      </c>
      <c r="G1279" s="31" t="str">
        <f>IF('لیست کل'!G1279="","",'لیست کل'!G1279)</f>
        <v/>
      </c>
      <c r="H1279" s="31" t="str">
        <f>IF('لیست کل'!H1279="","",'لیست کل'!H1279)</f>
        <v/>
      </c>
      <c r="I1279" s="31" t="str">
        <f>IF('لیست کل'!I1279="","",'لیست کل'!I1279)</f>
        <v/>
      </c>
      <c r="J1279" s="31" t="str">
        <f>IF('لیست کل'!J1279="","",'لیست کل'!J1279)</f>
        <v/>
      </c>
      <c r="K1279" s="31" t="str">
        <f>IF('لیست کل'!K1279="","",'لیست کل'!K1279)</f>
        <v/>
      </c>
      <c r="L1279" s="31" t="str">
        <f>IF('لیست کل'!L1279="","",'لیست کل'!L1279)</f>
        <v/>
      </c>
      <c r="M1279" s="31" t="str">
        <f>IF('لیست کل'!M1279="","",'لیست کل'!M1279)</f>
        <v/>
      </c>
      <c r="N1279" s="31" t="str">
        <f>IF('لیست کل'!N1279="","",'لیست کل'!N1279)</f>
        <v/>
      </c>
      <c r="O1279" s="31" t="str">
        <f>IF('لیست کل'!O1279="","",'لیست کل'!O1279)</f>
        <v/>
      </c>
      <c r="P1279" s="31" t="str">
        <f>IF('لیست کل'!P1279="","",'لیست کل'!P1279)</f>
        <v/>
      </c>
      <c r="Q1279" s="31" t="str">
        <f>IF('لیست کل'!Q1279="","",'لیست کل'!Q1279)</f>
        <v/>
      </c>
      <c r="R1279" s="31" t="str">
        <f>IF('لیست کل'!R1279="","",'لیست کل'!R1279)</f>
        <v/>
      </c>
      <c r="S1279" s="31" t="str">
        <f>IF('لیست کل'!S1279="","",'لیست کل'!S1279)</f>
        <v/>
      </c>
      <c r="T1279" s="88" t="str">
        <f>IF('لیست کل'!T1279="","",'لیست کل'!T1279)</f>
        <v/>
      </c>
    </row>
    <row r="1280" spans="1:20" ht="21" hidden="1">
      <c r="A1280" s="30">
        <f>IF('لیست کل'!A1280="","",'لیست کل'!A1280)</f>
        <v>1277</v>
      </c>
      <c r="B1280" s="30" t="str">
        <f>IF('لیست کل'!B1280="","",'لیست کل'!B1280)</f>
        <v/>
      </c>
      <c r="C1280" s="30" t="str">
        <f>IF('لیست کل'!C1280="","",'لیست کل'!C1280)</f>
        <v/>
      </c>
      <c r="D1280" s="30" t="str">
        <f>IF('لیست کل'!D1280="","",'لیست کل'!D1280)</f>
        <v/>
      </c>
      <c r="E1280" s="30" t="str">
        <f>IF('لیست کل'!E1280="","",'لیست کل'!E1280)</f>
        <v/>
      </c>
      <c r="F1280" s="30" t="str">
        <f>IF('لیست کل'!F1280="","",'لیست کل'!F1280)</f>
        <v/>
      </c>
      <c r="G1280" s="30" t="str">
        <f>IF('لیست کل'!G1280="","",'لیست کل'!G1280)</f>
        <v/>
      </c>
      <c r="H1280" s="30" t="str">
        <f>IF('لیست کل'!H1280="","",'لیست کل'!H1280)</f>
        <v/>
      </c>
      <c r="I1280" s="30" t="str">
        <f>IF('لیست کل'!I1280="","",'لیست کل'!I1280)</f>
        <v/>
      </c>
      <c r="J1280" s="30" t="str">
        <f>IF('لیست کل'!J1280="","",'لیست کل'!J1280)</f>
        <v/>
      </c>
      <c r="K1280" s="30" t="str">
        <f>IF('لیست کل'!K1280="","",'لیست کل'!K1280)</f>
        <v/>
      </c>
      <c r="L1280" s="30" t="str">
        <f>IF('لیست کل'!L1280="","",'لیست کل'!L1280)</f>
        <v/>
      </c>
      <c r="M1280" s="30" t="str">
        <f>IF('لیست کل'!M1280="","",'لیست کل'!M1280)</f>
        <v/>
      </c>
      <c r="N1280" s="30" t="str">
        <f>IF('لیست کل'!N1280="","",'لیست کل'!N1280)</f>
        <v/>
      </c>
      <c r="O1280" s="30" t="str">
        <f>IF('لیست کل'!O1280="","",'لیست کل'!O1280)</f>
        <v/>
      </c>
      <c r="P1280" s="30" t="str">
        <f>IF('لیست کل'!P1280="","",'لیست کل'!P1280)</f>
        <v/>
      </c>
      <c r="Q1280" s="30" t="str">
        <f>IF('لیست کل'!Q1280="","",'لیست کل'!Q1280)</f>
        <v/>
      </c>
      <c r="R1280" s="30" t="str">
        <f>IF('لیست کل'!R1280="","",'لیست کل'!R1280)</f>
        <v/>
      </c>
      <c r="S1280" s="30" t="str">
        <f>IF('لیست کل'!S1280="","",'لیست کل'!S1280)</f>
        <v/>
      </c>
      <c r="T1280" s="87" t="str">
        <f>IF('لیست کل'!T1280="","",'لیست کل'!T1280)</f>
        <v/>
      </c>
    </row>
    <row r="1281" spans="1:20" ht="21" hidden="1">
      <c r="A1281" s="31">
        <f>IF('لیست کل'!A1281="","",'لیست کل'!A1281)</f>
        <v>1278</v>
      </c>
      <c r="B1281" s="31" t="str">
        <f>IF('لیست کل'!B1281="","",'لیست کل'!B1281)</f>
        <v/>
      </c>
      <c r="C1281" s="31" t="str">
        <f>IF('لیست کل'!C1281="","",'لیست کل'!C1281)</f>
        <v/>
      </c>
      <c r="D1281" s="31" t="str">
        <f>IF('لیست کل'!D1281="","",'لیست کل'!D1281)</f>
        <v/>
      </c>
      <c r="E1281" s="31" t="str">
        <f>IF('لیست کل'!E1281="","",'لیست کل'!E1281)</f>
        <v/>
      </c>
      <c r="F1281" s="31" t="str">
        <f>IF('لیست کل'!F1281="","",'لیست کل'!F1281)</f>
        <v/>
      </c>
      <c r="G1281" s="31" t="str">
        <f>IF('لیست کل'!G1281="","",'لیست کل'!G1281)</f>
        <v/>
      </c>
      <c r="H1281" s="31" t="str">
        <f>IF('لیست کل'!H1281="","",'لیست کل'!H1281)</f>
        <v/>
      </c>
      <c r="I1281" s="31" t="str">
        <f>IF('لیست کل'!I1281="","",'لیست کل'!I1281)</f>
        <v/>
      </c>
      <c r="J1281" s="31" t="str">
        <f>IF('لیست کل'!J1281="","",'لیست کل'!J1281)</f>
        <v/>
      </c>
      <c r="K1281" s="31" t="str">
        <f>IF('لیست کل'!K1281="","",'لیست کل'!K1281)</f>
        <v/>
      </c>
      <c r="L1281" s="31" t="str">
        <f>IF('لیست کل'!L1281="","",'لیست کل'!L1281)</f>
        <v/>
      </c>
      <c r="M1281" s="31" t="str">
        <f>IF('لیست کل'!M1281="","",'لیست کل'!M1281)</f>
        <v/>
      </c>
      <c r="N1281" s="31" t="str">
        <f>IF('لیست کل'!N1281="","",'لیست کل'!N1281)</f>
        <v/>
      </c>
      <c r="O1281" s="31" t="str">
        <f>IF('لیست کل'!O1281="","",'لیست کل'!O1281)</f>
        <v/>
      </c>
      <c r="P1281" s="31" t="str">
        <f>IF('لیست کل'!P1281="","",'لیست کل'!P1281)</f>
        <v/>
      </c>
      <c r="Q1281" s="31" t="str">
        <f>IF('لیست کل'!Q1281="","",'لیست کل'!Q1281)</f>
        <v/>
      </c>
      <c r="R1281" s="31" t="str">
        <f>IF('لیست کل'!R1281="","",'لیست کل'!R1281)</f>
        <v/>
      </c>
      <c r="S1281" s="31" t="str">
        <f>IF('لیست کل'!S1281="","",'لیست کل'!S1281)</f>
        <v/>
      </c>
      <c r="T1281" s="88" t="str">
        <f>IF('لیست کل'!T1281="","",'لیست کل'!T1281)</f>
        <v/>
      </c>
    </row>
    <row r="1282" spans="1:20" ht="21" hidden="1">
      <c r="A1282" s="30">
        <f>IF('لیست کل'!A1282="","",'لیست کل'!A1282)</f>
        <v>1279</v>
      </c>
      <c r="B1282" s="30" t="str">
        <f>IF('لیست کل'!B1282="","",'لیست کل'!B1282)</f>
        <v/>
      </c>
      <c r="C1282" s="30" t="str">
        <f>IF('لیست کل'!C1282="","",'لیست کل'!C1282)</f>
        <v/>
      </c>
      <c r="D1282" s="30" t="str">
        <f>IF('لیست کل'!D1282="","",'لیست کل'!D1282)</f>
        <v/>
      </c>
      <c r="E1282" s="30" t="str">
        <f>IF('لیست کل'!E1282="","",'لیست کل'!E1282)</f>
        <v/>
      </c>
      <c r="F1282" s="30" t="str">
        <f>IF('لیست کل'!F1282="","",'لیست کل'!F1282)</f>
        <v/>
      </c>
      <c r="G1282" s="30" t="str">
        <f>IF('لیست کل'!G1282="","",'لیست کل'!G1282)</f>
        <v/>
      </c>
      <c r="H1282" s="30" t="str">
        <f>IF('لیست کل'!H1282="","",'لیست کل'!H1282)</f>
        <v/>
      </c>
      <c r="I1282" s="30" t="str">
        <f>IF('لیست کل'!I1282="","",'لیست کل'!I1282)</f>
        <v/>
      </c>
      <c r="J1282" s="30" t="str">
        <f>IF('لیست کل'!J1282="","",'لیست کل'!J1282)</f>
        <v/>
      </c>
      <c r="K1282" s="30" t="str">
        <f>IF('لیست کل'!K1282="","",'لیست کل'!K1282)</f>
        <v/>
      </c>
      <c r="L1282" s="30" t="str">
        <f>IF('لیست کل'!L1282="","",'لیست کل'!L1282)</f>
        <v/>
      </c>
      <c r="M1282" s="30" t="str">
        <f>IF('لیست کل'!M1282="","",'لیست کل'!M1282)</f>
        <v/>
      </c>
      <c r="N1282" s="30" t="str">
        <f>IF('لیست کل'!N1282="","",'لیست کل'!N1282)</f>
        <v/>
      </c>
      <c r="O1282" s="30" t="str">
        <f>IF('لیست کل'!O1282="","",'لیست کل'!O1282)</f>
        <v/>
      </c>
      <c r="P1282" s="30" t="str">
        <f>IF('لیست کل'!P1282="","",'لیست کل'!P1282)</f>
        <v/>
      </c>
      <c r="Q1282" s="30" t="str">
        <f>IF('لیست کل'!Q1282="","",'لیست کل'!Q1282)</f>
        <v/>
      </c>
      <c r="R1282" s="30" t="str">
        <f>IF('لیست کل'!R1282="","",'لیست کل'!R1282)</f>
        <v/>
      </c>
      <c r="S1282" s="30" t="str">
        <f>IF('لیست کل'!S1282="","",'لیست کل'!S1282)</f>
        <v/>
      </c>
      <c r="T1282" s="87" t="str">
        <f>IF('لیست کل'!T1282="","",'لیست کل'!T1282)</f>
        <v/>
      </c>
    </row>
    <row r="1283" spans="1:20" ht="21" hidden="1">
      <c r="A1283" s="31">
        <f>IF('لیست کل'!A1283="","",'لیست کل'!A1283)</f>
        <v>1280</v>
      </c>
      <c r="B1283" s="31" t="str">
        <f>IF('لیست کل'!B1283="","",'لیست کل'!B1283)</f>
        <v/>
      </c>
      <c r="C1283" s="31" t="str">
        <f>IF('لیست کل'!C1283="","",'لیست کل'!C1283)</f>
        <v/>
      </c>
      <c r="D1283" s="31" t="str">
        <f>IF('لیست کل'!D1283="","",'لیست کل'!D1283)</f>
        <v/>
      </c>
      <c r="E1283" s="31" t="str">
        <f>IF('لیست کل'!E1283="","",'لیست کل'!E1283)</f>
        <v/>
      </c>
      <c r="F1283" s="31" t="str">
        <f>IF('لیست کل'!F1283="","",'لیست کل'!F1283)</f>
        <v/>
      </c>
      <c r="G1283" s="31" t="str">
        <f>IF('لیست کل'!G1283="","",'لیست کل'!G1283)</f>
        <v/>
      </c>
      <c r="H1283" s="31" t="str">
        <f>IF('لیست کل'!H1283="","",'لیست کل'!H1283)</f>
        <v/>
      </c>
      <c r="I1283" s="31" t="str">
        <f>IF('لیست کل'!I1283="","",'لیست کل'!I1283)</f>
        <v/>
      </c>
      <c r="J1283" s="31" t="str">
        <f>IF('لیست کل'!J1283="","",'لیست کل'!J1283)</f>
        <v/>
      </c>
      <c r="K1283" s="31" t="str">
        <f>IF('لیست کل'!K1283="","",'لیست کل'!K1283)</f>
        <v/>
      </c>
      <c r="L1283" s="31" t="str">
        <f>IF('لیست کل'!L1283="","",'لیست کل'!L1283)</f>
        <v/>
      </c>
      <c r="M1283" s="31" t="str">
        <f>IF('لیست کل'!M1283="","",'لیست کل'!M1283)</f>
        <v/>
      </c>
      <c r="N1283" s="31" t="str">
        <f>IF('لیست کل'!N1283="","",'لیست کل'!N1283)</f>
        <v/>
      </c>
      <c r="O1283" s="31" t="str">
        <f>IF('لیست کل'!O1283="","",'لیست کل'!O1283)</f>
        <v/>
      </c>
      <c r="P1283" s="31" t="str">
        <f>IF('لیست کل'!P1283="","",'لیست کل'!P1283)</f>
        <v/>
      </c>
      <c r="Q1283" s="31" t="str">
        <f>IF('لیست کل'!Q1283="","",'لیست کل'!Q1283)</f>
        <v/>
      </c>
      <c r="R1283" s="31" t="str">
        <f>IF('لیست کل'!R1283="","",'لیست کل'!R1283)</f>
        <v/>
      </c>
      <c r="S1283" s="31" t="str">
        <f>IF('لیست کل'!S1283="","",'لیست کل'!S1283)</f>
        <v/>
      </c>
      <c r="T1283" s="88" t="str">
        <f>IF('لیست کل'!T1283="","",'لیست کل'!T1283)</f>
        <v/>
      </c>
    </row>
    <row r="1284" spans="1:20" ht="21" hidden="1">
      <c r="A1284" s="30">
        <f>IF('لیست کل'!A1284="","",'لیست کل'!A1284)</f>
        <v>1281</v>
      </c>
      <c r="B1284" s="30" t="str">
        <f>IF('لیست کل'!B1284="","",'لیست کل'!B1284)</f>
        <v/>
      </c>
      <c r="C1284" s="30" t="str">
        <f>IF('لیست کل'!C1284="","",'لیست کل'!C1284)</f>
        <v/>
      </c>
      <c r="D1284" s="30" t="str">
        <f>IF('لیست کل'!D1284="","",'لیست کل'!D1284)</f>
        <v/>
      </c>
      <c r="E1284" s="30" t="str">
        <f>IF('لیست کل'!E1284="","",'لیست کل'!E1284)</f>
        <v/>
      </c>
      <c r="F1284" s="30" t="str">
        <f>IF('لیست کل'!F1284="","",'لیست کل'!F1284)</f>
        <v/>
      </c>
      <c r="G1284" s="30" t="str">
        <f>IF('لیست کل'!G1284="","",'لیست کل'!G1284)</f>
        <v/>
      </c>
      <c r="H1284" s="30" t="str">
        <f>IF('لیست کل'!H1284="","",'لیست کل'!H1284)</f>
        <v/>
      </c>
      <c r="I1284" s="30" t="str">
        <f>IF('لیست کل'!I1284="","",'لیست کل'!I1284)</f>
        <v/>
      </c>
      <c r="J1284" s="30" t="str">
        <f>IF('لیست کل'!J1284="","",'لیست کل'!J1284)</f>
        <v/>
      </c>
      <c r="K1284" s="30" t="str">
        <f>IF('لیست کل'!K1284="","",'لیست کل'!K1284)</f>
        <v/>
      </c>
      <c r="L1284" s="30" t="str">
        <f>IF('لیست کل'!L1284="","",'لیست کل'!L1284)</f>
        <v/>
      </c>
      <c r="M1284" s="30" t="str">
        <f>IF('لیست کل'!M1284="","",'لیست کل'!M1284)</f>
        <v/>
      </c>
      <c r="N1284" s="30" t="str">
        <f>IF('لیست کل'!N1284="","",'لیست کل'!N1284)</f>
        <v/>
      </c>
      <c r="O1284" s="30" t="str">
        <f>IF('لیست کل'!O1284="","",'لیست کل'!O1284)</f>
        <v/>
      </c>
      <c r="P1284" s="30" t="str">
        <f>IF('لیست کل'!P1284="","",'لیست کل'!P1284)</f>
        <v/>
      </c>
      <c r="Q1284" s="30" t="str">
        <f>IF('لیست کل'!Q1284="","",'لیست کل'!Q1284)</f>
        <v/>
      </c>
      <c r="R1284" s="30" t="str">
        <f>IF('لیست کل'!R1284="","",'لیست کل'!R1284)</f>
        <v/>
      </c>
      <c r="S1284" s="30" t="str">
        <f>IF('لیست کل'!S1284="","",'لیست کل'!S1284)</f>
        <v/>
      </c>
      <c r="T1284" s="87" t="str">
        <f>IF('لیست کل'!T1284="","",'لیست کل'!T1284)</f>
        <v/>
      </c>
    </row>
    <row r="1285" spans="1:20" ht="21" hidden="1">
      <c r="A1285" s="31">
        <f>IF('لیست کل'!A1285="","",'لیست کل'!A1285)</f>
        <v>1282</v>
      </c>
      <c r="B1285" s="31" t="str">
        <f>IF('لیست کل'!B1285="","",'لیست کل'!B1285)</f>
        <v/>
      </c>
      <c r="C1285" s="31" t="str">
        <f>IF('لیست کل'!C1285="","",'لیست کل'!C1285)</f>
        <v/>
      </c>
      <c r="D1285" s="31" t="str">
        <f>IF('لیست کل'!D1285="","",'لیست کل'!D1285)</f>
        <v/>
      </c>
      <c r="E1285" s="31" t="str">
        <f>IF('لیست کل'!E1285="","",'لیست کل'!E1285)</f>
        <v/>
      </c>
      <c r="F1285" s="31" t="str">
        <f>IF('لیست کل'!F1285="","",'لیست کل'!F1285)</f>
        <v/>
      </c>
      <c r="G1285" s="31" t="str">
        <f>IF('لیست کل'!G1285="","",'لیست کل'!G1285)</f>
        <v/>
      </c>
      <c r="H1285" s="31" t="str">
        <f>IF('لیست کل'!H1285="","",'لیست کل'!H1285)</f>
        <v/>
      </c>
      <c r="I1285" s="31" t="str">
        <f>IF('لیست کل'!I1285="","",'لیست کل'!I1285)</f>
        <v/>
      </c>
      <c r="J1285" s="31" t="str">
        <f>IF('لیست کل'!J1285="","",'لیست کل'!J1285)</f>
        <v/>
      </c>
      <c r="K1285" s="31" t="str">
        <f>IF('لیست کل'!K1285="","",'لیست کل'!K1285)</f>
        <v/>
      </c>
      <c r="L1285" s="31" t="str">
        <f>IF('لیست کل'!L1285="","",'لیست کل'!L1285)</f>
        <v/>
      </c>
      <c r="M1285" s="31" t="str">
        <f>IF('لیست کل'!M1285="","",'لیست کل'!M1285)</f>
        <v/>
      </c>
      <c r="N1285" s="31" t="str">
        <f>IF('لیست کل'!N1285="","",'لیست کل'!N1285)</f>
        <v/>
      </c>
      <c r="O1285" s="31" t="str">
        <f>IF('لیست کل'!O1285="","",'لیست کل'!O1285)</f>
        <v/>
      </c>
      <c r="P1285" s="31" t="str">
        <f>IF('لیست کل'!P1285="","",'لیست کل'!P1285)</f>
        <v/>
      </c>
      <c r="Q1285" s="31" t="str">
        <f>IF('لیست کل'!Q1285="","",'لیست کل'!Q1285)</f>
        <v/>
      </c>
      <c r="R1285" s="31" t="str">
        <f>IF('لیست کل'!R1285="","",'لیست کل'!R1285)</f>
        <v/>
      </c>
      <c r="S1285" s="31" t="str">
        <f>IF('لیست کل'!S1285="","",'لیست کل'!S1285)</f>
        <v/>
      </c>
      <c r="T1285" s="88" t="str">
        <f>IF('لیست کل'!T1285="","",'لیست کل'!T1285)</f>
        <v/>
      </c>
    </row>
    <row r="1286" spans="1:20" ht="21" hidden="1">
      <c r="A1286" s="30">
        <f>IF('لیست کل'!A1286="","",'لیست کل'!A1286)</f>
        <v>1283</v>
      </c>
      <c r="B1286" s="30" t="str">
        <f>IF('لیست کل'!B1286="","",'لیست کل'!B1286)</f>
        <v/>
      </c>
      <c r="C1286" s="30" t="str">
        <f>IF('لیست کل'!C1286="","",'لیست کل'!C1286)</f>
        <v/>
      </c>
      <c r="D1286" s="30" t="str">
        <f>IF('لیست کل'!D1286="","",'لیست کل'!D1286)</f>
        <v/>
      </c>
      <c r="E1286" s="30" t="str">
        <f>IF('لیست کل'!E1286="","",'لیست کل'!E1286)</f>
        <v/>
      </c>
      <c r="F1286" s="30" t="str">
        <f>IF('لیست کل'!F1286="","",'لیست کل'!F1286)</f>
        <v/>
      </c>
      <c r="G1286" s="30" t="str">
        <f>IF('لیست کل'!G1286="","",'لیست کل'!G1286)</f>
        <v/>
      </c>
      <c r="H1286" s="30" t="str">
        <f>IF('لیست کل'!H1286="","",'لیست کل'!H1286)</f>
        <v/>
      </c>
      <c r="I1286" s="30" t="str">
        <f>IF('لیست کل'!I1286="","",'لیست کل'!I1286)</f>
        <v/>
      </c>
      <c r="J1286" s="30" t="str">
        <f>IF('لیست کل'!J1286="","",'لیست کل'!J1286)</f>
        <v/>
      </c>
      <c r="K1286" s="30" t="str">
        <f>IF('لیست کل'!K1286="","",'لیست کل'!K1286)</f>
        <v/>
      </c>
      <c r="L1286" s="30" t="str">
        <f>IF('لیست کل'!L1286="","",'لیست کل'!L1286)</f>
        <v/>
      </c>
      <c r="M1286" s="30" t="str">
        <f>IF('لیست کل'!M1286="","",'لیست کل'!M1286)</f>
        <v/>
      </c>
      <c r="N1286" s="30" t="str">
        <f>IF('لیست کل'!N1286="","",'لیست کل'!N1286)</f>
        <v/>
      </c>
      <c r="O1286" s="30" t="str">
        <f>IF('لیست کل'!O1286="","",'لیست کل'!O1286)</f>
        <v/>
      </c>
      <c r="P1286" s="30" t="str">
        <f>IF('لیست کل'!P1286="","",'لیست کل'!P1286)</f>
        <v/>
      </c>
      <c r="Q1286" s="30" t="str">
        <f>IF('لیست کل'!Q1286="","",'لیست کل'!Q1286)</f>
        <v/>
      </c>
      <c r="R1286" s="30" t="str">
        <f>IF('لیست کل'!R1286="","",'لیست کل'!R1286)</f>
        <v/>
      </c>
      <c r="S1286" s="30" t="str">
        <f>IF('لیست کل'!S1286="","",'لیست کل'!S1286)</f>
        <v/>
      </c>
      <c r="T1286" s="87" t="str">
        <f>IF('لیست کل'!T1286="","",'لیست کل'!T1286)</f>
        <v/>
      </c>
    </row>
    <row r="1287" spans="1:20" ht="21" hidden="1">
      <c r="A1287" s="31">
        <f>IF('لیست کل'!A1287="","",'لیست کل'!A1287)</f>
        <v>1284</v>
      </c>
      <c r="B1287" s="31" t="str">
        <f>IF('لیست کل'!B1287="","",'لیست کل'!B1287)</f>
        <v/>
      </c>
      <c r="C1287" s="31" t="str">
        <f>IF('لیست کل'!C1287="","",'لیست کل'!C1287)</f>
        <v/>
      </c>
      <c r="D1287" s="31" t="str">
        <f>IF('لیست کل'!D1287="","",'لیست کل'!D1287)</f>
        <v/>
      </c>
      <c r="E1287" s="31" t="str">
        <f>IF('لیست کل'!E1287="","",'لیست کل'!E1287)</f>
        <v/>
      </c>
      <c r="F1287" s="31" t="str">
        <f>IF('لیست کل'!F1287="","",'لیست کل'!F1287)</f>
        <v/>
      </c>
      <c r="G1287" s="31" t="str">
        <f>IF('لیست کل'!G1287="","",'لیست کل'!G1287)</f>
        <v/>
      </c>
      <c r="H1287" s="31" t="str">
        <f>IF('لیست کل'!H1287="","",'لیست کل'!H1287)</f>
        <v/>
      </c>
      <c r="I1287" s="31" t="str">
        <f>IF('لیست کل'!I1287="","",'لیست کل'!I1287)</f>
        <v/>
      </c>
      <c r="J1287" s="31" t="str">
        <f>IF('لیست کل'!J1287="","",'لیست کل'!J1287)</f>
        <v/>
      </c>
      <c r="K1287" s="31" t="str">
        <f>IF('لیست کل'!K1287="","",'لیست کل'!K1287)</f>
        <v/>
      </c>
      <c r="L1287" s="31" t="str">
        <f>IF('لیست کل'!L1287="","",'لیست کل'!L1287)</f>
        <v/>
      </c>
      <c r="M1287" s="31" t="str">
        <f>IF('لیست کل'!M1287="","",'لیست کل'!M1287)</f>
        <v/>
      </c>
      <c r="N1287" s="31" t="str">
        <f>IF('لیست کل'!N1287="","",'لیست کل'!N1287)</f>
        <v/>
      </c>
      <c r="O1287" s="31" t="str">
        <f>IF('لیست کل'!O1287="","",'لیست کل'!O1287)</f>
        <v/>
      </c>
      <c r="P1287" s="31" t="str">
        <f>IF('لیست کل'!P1287="","",'لیست کل'!P1287)</f>
        <v/>
      </c>
      <c r="Q1287" s="31" t="str">
        <f>IF('لیست کل'!Q1287="","",'لیست کل'!Q1287)</f>
        <v/>
      </c>
      <c r="R1287" s="31" t="str">
        <f>IF('لیست کل'!R1287="","",'لیست کل'!R1287)</f>
        <v/>
      </c>
      <c r="S1287" s="31" t="str">
        <f>IF('لیست کل'!S1287="","",'لیست کل'!S1287)</f>
        <v/>
      </c>
      <c r="T1287" s="88" t="str">
        <f>IF('لیست کل'!T1287="","",'لیست کل'!T1287)</f>
        <v/>
      </c>
    </row>
    <row r="1288" spans="1:20" ht="21" hidden="1">
      <c r="A1288" s="30">
        <f>IF('لیست کل'!A1288="","",'لیست کل'!A1288)</f>
        <v>1285</v>
      </c>
      <c r="B1288" s="30" t="str">
        <f>IF('لیست کل'!B1288="","",'لیست کل'!B1288)</f>
        <v/>
      </c>
      <c r="C1288" s="30" t="str">
        <f>IF('لیست کل'!C1288="","",'لیست کل'!C1288)</f>
        <v/>
      </c>
      <c r="D1288" s="30" t="str">
        <f>IF('لیست کل'!D1288="","",'لیست کل'!D1288)</f>
        <v/>
      </c>
      <c r="E1288" s="30" t="str">
        <f>IF('لیست کل'!E1288="","",'لیست کل'!E1288)</f>
        <v/>
      </c>
      <c r="F1288" s="30" t="str">
        <f>IF('لیست کل'!F1288="","",'لیست کل'!F1288)</f>
        <v/>
      </c>
      <c r="G1288" s="30" t="str">
        <f>IF('لیست کل'!G1288="","",'لیست کل'!G1288)</f>
        <v/>
      </c>
      <c r="H1288" s="30" t="str">
        <f>IF('لیست کل'!H1288="","",'لیست کل'!H1288)</f>
        <v/>
      </c>
      <c r="I1288" s="30" t="str">
        <f>IF('لیست کل'!I1288="","",'لیست کل'!I1288)</f>
        <v/>
      </c>
      <c r="J1288" s="30" t="str">
        <f>IF('لیست کل'!J1288="","",'لیست کل'!J1288)</f>
        <v/>
      </c>
      <c r="K1288" s="30" t="str">
        <f>IF('لیست کل'!K1288="","",'لیست کل'!K1288)</f>
        <v/>
      </c>
      <c r="L1288" s="30" t="str">
        <f>IF('لیست کل'!L1288="","",'لیست کل'!L1288)</f>
        <v/>
      </c>
      <c r="M1288" s="30" t="str">
        <f>IF('لیست کل'!M1288="","",'لیست کل'!M1288)</f>
        <v/>
      </c>
      <c r="N1288" s="30" t="str">
        <f>IF('لیست کل'!N1288="","",'لیست کل'!N1288)</f>
        <v/>
      </c>
      <c r="O1288" s="30" t="str">
        <f>IF('لیست کل'!O1288="","",'لیست کل'!O1288)</f>
        <v/>
      </c>
      <c r="P1288" s="30" t="str">
        <f>IF('لیست کل'!P1288="","",'لیست کل'!P1288)</f>
        <v/>
      </c>
      <c r="Q1288" s="30" t="str">
        <f>IF('لیست کل'!Q1288="","",'لیست کل'!Q1288)</f>
        <v/>
      </c>
      <c r="R1288" s="30" t="str">
        <f>IF('لیست کل'!R1288="","",'لیست کل'!R1288)</f>
        <v/>
      </c>
      <c r="S1288" s="30" t="str">
        <f>IF('لیست کل'!S1288="","",'لیست کل'!S1288)</f>
        <v/>
      </c>
      <c r="T1288" s="87" t="str">
        <f>IF('لیست کل'!T1288="","",'لیست کل'!T1288)</f>
        <v/>
      </c>
    </row>
    <row r="1289" spans="1:20" ht="21" hidden="1">
      <c r="A1289" s="31">
        <f>IF('لیست کل'!A1289="","",'لیست کل'!A1289)</f>
        <v>1286</v>
      </c>
      <c r="B1289" s="31" t="str">
        <f>IF('لیست کل'!B1289="","",'لیست کل'!B1289)</f>
        <v/>
      </c>
      <c r="C1289" s="31" t="str">
        <f>IF('لیست کل'!C1289="","",'لیست کل'!C1289)</f>
        <v/>
      </c>
      <c r="D1289" s="31" t="str">
        <f>IF('لیست کل'!D1289="","",'لیست کل'!D1289)</f>
        <v/>
      </c>
      <c r="E1289" s="31" t="str">
        <f>IF('لیست کل'!E1289="","",'لیست کل'!E1289)</f>
        <v/>
      </c>
      <c r="F1289" s="31" t="str">
        <f>IF('لیست کل'!F1289="","",'لیست کل'!F1289)</f>
        <v/>
      </c>
      <c r="G1289" s="31" t="str">
        <f>IF('لیست کل'!G1289="","",'لیست کل'!G1289)</f>
        <v/>
      </c>
      <c r="H1289" s="31" t="str">
        <f>IF('لیست کل'!H1289="","",'لیست کل'!H1289)</f>
        <v/>
      </c>
      <c r="I1289" s="31" t="str">
        <f>IF('لیست کل'!I1289="","",'لیست کل'!I1289)</f>
        <v/>
      </c>
      <c r="J1289" s="31" t="str">
        <f>IF('لیست کل'!J1289="","",'لیست کل'!J1289)</f>
        <v/>
      </c>
      <c r="K1289" s="31" t="str">
        <f>IF('لیست کل'!K1289="","",'لیست کل'!K1289)</f>
        <v/>
      </c>
      <c r="L1289" s="31" t="str">
        <f>IF('لیست کل'!L1289="","",'لیست کل'!L1289)</f>
        <v/>
      </c>
      <c r="M1289" s="31" t="str">
        <f>IF('لیست کل'!M1289="","",'لیست کل'!M1289)</f>
        <v/>
      </c>
      <c r="N1289" s="31" t="str">
        <f>IF('لیست کل'!N1289="","",'لیست کل'!N1289)</f>
        <v/>
      </c>
      <c r="O1289" s="31" t="str">
        <f>IF('لیست کل'!O1289="","",'لیست کل'!O1289)</f>
        <v/>
      </c>
      <c r="P1289" s="31" t="str">
        <f>IF('لیست کل'!P1289="","",'لیست کل'!P1289)</f>
        <v/>
      </c>
      <c r="Q1289" s="31" t="str">
        <f>IF('لیست کل'!Q1289="","",'لیست کل'!Q1289)</f>
        <v/>
      </c>
      <c r="R1289" s="31" t="str">
        <f>IF('لیست کل'!R1289="","",'لیست کل'!R1289)</f>
        <v/>
      </c>
      <c r="S1289" s="31" t="str">
        <f>IF('لیست کل'!S1289="","",'لیست کل'!S1289)</f>
        <v/>
      </c>
      <c r="T1289" s="88" t="str">
        <f>IF('لیست کل'!T1289="","",'لیست کل'!T1289)</f>
        <v/>
      </c>
    </row>
    <row r="1290" spans="1:20" ht="21" hidden="1">
      <c r="A1290" s="30">
        <f>IF('لیست کل'!A1290="","",'لیست کل'!A1290)</f>
        <v>1287</v>
      </c>
      <c r="B1290" s="30" t="str">
        <f>IF('لیست کل'!B1290="","",'لیست کل'!B1290)</f>
        <v/>
      </c>
      <c r="C1290" s="30" t="str">
        <f>IF('لیست کل'!C1290="","",'لیست کل'!C1290)</f>
        <v/>
      </c>
      <c r="D1290" s="30" t="str">
        <f>IF('لیست کل'!D1290="","",'لیست کل'!D1290)</f>
        <v/>
      </c>
      <c r="E1290" s="30" t="str">
        <f>IF('لیست کل'!E1290="","",'لیست کل'!E1290)</f>
        <v/>
      </c>
      <c r="F1290" s="30" t="str">
        <f>IF('لیست کل'!F1290="","",'لیست کل'!F1290)</f>
        <v/>
      </c>
      <c r="G1290" s="30" t="str">
        <f>IF('لیست کل'!G1290="","",'لیست کل'!G1290)</f>
        <v/>
      </c>
      <c r="H1290" s="30" t="str">
        <f>IF('لیست کل'!H1290="","",'لیست کل'!H1290)</f>
        <v/>
      </c>
      <c r="I1290" s="30" t="str">
        <f>IF('لیست کل'!I1290="","",'لیست کل'!I1290)</f>
        <v/>
      </c>
      <c r="J1290" s="30" t="str">
        <f>IF('لیست کل'!J1290="","",'لیست کل'!J1290)</f>
        <v/>
      </c>
      <c r="K1290" s="30" t="str">
        <f>IF('لیست کل'!K1290="","",'لیست کل'!K1290)</f>
        <v/>
      </c>
      <c r="L1290" s="30" t="str">
        <f>IF('لیست کل'!L1290="","",'لیست کل'!L1290)</f>
        <v/>
      </c>
      <c r="M1290" s="30" t="str">
        <f>IF('لیست کل'!M1290="","",'لیست کل'!M1290)</f>
        <v/>
      </c>
      <c r="N1290" s="30" t="str">
        <f>IF('لیست کل'!N1290="","",'لیست کل'!N1290)</f>
        <v/>
      </c>
      <c r="O1290" s="30" t="str">
        <f>IF('لیست کل'!O1290="","",'لیست کل'!O1290)</f>
        <v/>
      </c>
      <c r="P1290" s="30" t="str">
        <f>IF('لیست کل'!P1290="","",'لیست کل'!P1290)</f>
        <v/>
      </c>
      <c r="Q1290" s="30" t="str">
        <f>IF('لیست کل'!Q1290="","",'لیست کل'!Q1290)</f>
        <v/>
      </c>
      <c r="R1290" s="30" t="str">
        <f>IF('لیست کل'!R1290="","",'لیست کل'!R1290)</f>
        <v/>
      </c>
      <c r="S1290" s="30" t="str">
        <f>IF('لیست کل'!S1290="","",'لیست کل'!S1290)</f>
        <v/>
      </c>
      <c r="T1290" s="87" t="str">
        <f>IF('لیست کل'!T1290="","",'لیست کل'!T1290)</f>
        <v/>
      </c>
    </row>
    <row r="1291" spans="1:20" ht="21" hidden="1">
      <c r="A1291" s="31">
        <f>IF('لیست کل'!A1291="","",'لیست کل'!A1291)</f>
        <v>1288</v>
      </c>
      <c r="B1291" s="31" t="str">
        <f>IF('لیست کل'!B1291="","",'لیست کل'!B1291)</f>
        <v/>
      </c>
      <c r="C1291" s="31" t="str">
        <f>IF('لیست کل'!C1291="","",'لیست کل'!C1291)</f>
        <v/>
      </c>
      <c r="D1291" s="31" t="str">
        <f>IF('لیست کل'!D1291="","",'لیست کل'!D1291)</f>
        <v/>
      </c>
      <c r="E1291" s="31" t="str">
        <f>IF('لیست کل'!E1291="","",'لیست کل'!E1291)</f>
        <v/>
      </c>
      <c r="F1291" s="31" t="str">
        <f>IF('لیست کل'!F1291="","",'لیست کل'!F1291)</f>
        <v/>
      </c>
      <c r="G1291" s="31" t="str">
        <f>IF('لیست کل'!G1291="","",'لیست کل'!G1291)</f>
        <v/>
      </c>
      <c r="H1291" s="31" t="str">
        <f>IF('لیست کل'!H1291="","",'لیست کل'!H1291)</f>
        <v/>
      </c>
      <c r="I1291" s="31" t="str">
        <f>IF('لیست کل'!I1291="","",'لیست کل'!I1291)</f>
        <v/>
      </c>
      <c r="J1291" s="31" t="str">
        <f>IF('لیست کل'!J1291="","",'لیست کل'!J1291)</f>
        <v/>
      </c>
      <c r="K1291" s="31" t="str">
        <f>IF('لیست کل'!K1291="","",'لیست کل'!K1291)</f>
        <v/>
      </c>
      <c r="L1291" s="31" t="str">
        <f>IF('لیست کل'!L1291="","",'لیست کل'!L1291)</f>
        <v/>
      </c>
      <c r="M1291" s="31" t="str">
        <f>IF('لیست کل'!M1291="","",'لیست کل'!M1291)</f>
        <v/>
      </c>
      <c r="N1291" s="31" t="str">
        <f>IF('لیست کل'!N1291="","",'لیست کل'!N1291)</f>
        <v/>
      </c>
      <c r="O1291" s="31" t="str">
        <f>IF('لیست کل'!O1291="","",'لیست کل'!O1291)</f>
        <v/>
      </c>
      <c r="P1291" s="31" t="str">
        <f>IF('لیست کل'!P1291="","",'لیست کل'!P1291)</f>
        <v/>
      </c>
      <c r="Q1291" s="31" t="str">
        <f>IF('لیست کل'!Q1291="","",'لیست کل'!Q1291)</f>
        <v/>
      </c>
      <c r="R1291" s="31" t="str">
        <f>IF('لیست کل'!R1291="","",'لیست کل'!R1291)</f>
        <v/>
      </c>
      <c r="S1291" s="31" t="str">
        <f>IF('لیست کل'!S1291="","",'لیست کل'!S1291)</f>
        <v/>
      </c>
      <c r="T1291" s="88" t="str">
        <f>IF('لیست کل'!T1291="","",'لیست کل'!T1291)</f>
        <v/>
      </c>
    </row>
    <row r="1292" spans="1:20" ht="21" hidden="1">
      <c r="A1292" s="30">
        <f>IF('لیست کل'!A1292="","",'لیست کل'!A1292)</f>
        <v>1289</v>
      </c>
      <c r="B1292" s="30" t="str">
        <f>IF('لیست کل'!B1292="","",'لیست کل'!B1292)</f>
        <v/>
      </c>
      <c r="C1292" s="30" t="str">
        <f>IF('لیست کل'!C1292="","",'لیست کل'!C1292)</f>
        <v/>
      </c>
      <c r="D1292" s="30" t="str">
        <f>IF('لیست کل'!D1292="","",'لیست کل'!D1292)</f>
        <v/>
      </c>
      <c r="E1292" s="30" t="str">
        <f>IF('لیست کل'!E1292="","",'لیست کل'!E1292)</f>
        <v/>
      </c>
      <c r="F1292" s="30" t="str">
        <f>IF('لیست کل'!F1292="","",'لیست کل'!F1292)</f>
        <v/>
      </c>
      <c r="G1292" s="30" t="str">
        <f>IF('لیست کل'!G1292="","",'لیست کل'!G1292)</f>
        <v/>
      </c>
      <c r="H1292" s="30" t="str">
        <f>IF('لیست کل'!H1292="","",'لیست کل'!H1292)</f>
        <v/>
      </c>
      <c r="I1292" s="30" t="str">
        <f>IF('لیست کل'!I1292="","",'لیست کل'!I1292)</f>
        <v/>
      </c>
      <c r="J1292" s="30" t="str">
        <f>IF('لیست کل'!J1292="","",'لیست کل'!J1292)</f>
        <v/>
      </c>
      <c r="K1292" s="30" t="str">
        <f>IF('لیست کل'!K1292="","",'لیست کل'!K1292)</f>
        <v/>
      </c>
      <c r="L1292" s="30" t="str">
        <f>IF('لیست کل'!L1292="","",'لیست کل'!L1292)</f>
        <v/>
      </c>
      <c r="M1292" s="30" t="str">
        <f>IF('لیست کل'!M1292="","",'لیست کل'!M1292)</f>
        <v/>
      </c>
      <c r="N1292" s="30" t="str">
        <f>IF('لیست کل'!N1292="","",'لیست کل'!N1292)</f>
        <v/>
      </c>
      <c r="O1292" s="30" t="str">
        <f>IF('لیست کل'!O1292="","",'لیست کل'!O1292)</f>
        <v/>
      </c>
      <c r="P1292" s="30" t="str">
        <f>IF('لیست کل'!P1292="","",'لیست کل'!P1292)</f>
        <v/>
      </c>
      <c r="Q1292" s="30" t="str">
        <f>IF('لیست کل'!Q1292="","",'لیست کل'!Q1292)</f>
        <v/>
      </c>
      <c r="R1292" s="30" t="str">
        <f>IF('لیست کل'!R1292="","",'لیست کل'!R1292)</f>
        <v/>
      </c>
      <c r="S1292" s="30" t="str">
        <f>IF('لیست کل'!S1292="","",'لیست کل'!S1292)</f>
        <v/>
      </c>
      <c r="T1292" s="87" t="str">
        <f>IF('لیست کل'!T1292="","",'لیست کل'!T1292)</f>
        <v/>
      </c>
    </row>
    <row r="1293" spans="1:20" ht="21" hidden="1">
      <c r="A1293" s="31">
        <f>IF('لیست کل'!A1293="","",'لیست کل'!A1293)</f>
        <v>1290</v>
      </c>
      <c r="B1293" s="31" t="str">
        <f>IF('لیست کل'!B1293="","",'لیست کل'!B1293)</f>
        <v/>
      </c>
      <c r="C1293" s="31" t="str">
        <f>IF('لیست کل'!C1293="","",'لیست کل'!C1293)</f>
        <v/>
      </c>
      <c r="D1293" s="31" t="str">
        <f>IF('لیست کل'!D1293="","",'لیست کل'!D1293)</f>
        <v/>
      </c>
      <c r="E1293" s="31" t="str">
        <f>IF('لیست کل'!E1293="","",'لیست کل'!E1293)</f>
        <v/>
      </c>
      <c r="F1293" s="31" t="str">
        <f>IF('لیست کل'!F1293="","",'لیست کل'!F1293)</f>
        <v/>
      </c>
      <c r="G1293" s="31" t="str">
        <f>IF('لیست کل'!G1293="","",'لیست کل'!G1293)</f>
        <v/>
      </c>
      <c r="H1293" s="31" t="str">
        <f>IF('لیست کل'!H1293="","",'لیست کل'!H1293)</f>
        <v/>
      </c>
      <c r="I1293" s="31" t="str">
        <f>IF('لیست کل'!I1293="","",'لیست کل'!I1293)</f>
        <v/>
      </c>
      <c r="J1293" s="31" t="str">
        <f>IF('لیست کل'!J1293="","",'لیست کل'!J1293)</f>
        <v/>
      </c>
      <c r="K1293" s="31" t="str">
        <f>IF('لیست کل'!K1293="","",'لیست کل'!K1293)</f>
        <v/>
      </c>
      <c r="L1293" s="31" t="str">
        <f>IF('لیست کل'!L1293="","",'لیست کل'!L1293)</f>
        <v/>
      </c>
      <c r="M1293" s="31" t="str">
        <f>IF('لیست کل'!M1293="","",'لیست کل'!M1293)</f>
        <v/>
      </c>
      <c r="N1293" s="31" t="str">
        <f>IF('لیست کل'!N1293="","",'لیست کل'!N1293)</f>
        <v/>
      </c>
      <c r="O1293" s="31" t="str">
        <f>IF('لیست کل'!O1293="","",'لیست کل'!O1293)</f>
        <v/>
      </c>
      <c r="P1293" s="31" t="str">
        <f>IF('لیست کل'!P1293="","",'لیست کل'!P1293)</f>
        <v/>
      </c>
      <c r="Q1293" s="31" t="str">
        <f>IF('لیست کل'!Q1293="","",'لیست کل'!Q1293)</f>
        <v/>
      </c>
      <c r="R1293" s="31" t="str">
        <f>IF('لیست کل'!R1293="","",'لیست کل'!R1293)</f>
        <v/>
      </c>
      <c r="S1293" s="31" t="str">
        <f>IF('لیست کل'!S1293="","",'لیست کل'!S1293)</f>
        <v/>
      </c>
      <c r="T1293" s="88" t="str">
        <f>IF('لیست کل'!T1293="","",'لیست کل'!T1293)</f>
        <v/>
      </c>
    </row>
    <row r="1294" spans="1:20" ht="21" hidden="1">
      <c r="A1294" s="30">
        <f>IF('لیست کل'!A1294="","",'لیست کل'!A1294)</f>
        <v>1291</v>
      </c>
      <c r="B1294" s="30" t="str">
        <f>IF('لیست کل'!B1294="","",'لیست کل'!B1294)</f>
        <v/>
      </c>
      <c r="C1294" s="30" t="str">
        <f>IF('لیست کل'!C1294="","",'لیست کل'!C1294)</f>
        <v/>
      </c>
      <c r="D1294" s="30" t="str">
        <f>IF('لیست کل'!D1294="","",'لیست کل'!D1294)</f>
        <v/>
      </c>
      <c r="E1294" s="30" t="str">
        <f>IF('لیست کل'!E1294="","",'لیست کل'!E1294)</f>
        <v/>
      </c>
      <c r="F1294" s="30" t="str">
        <f>IF('لیست کل'!F1294="","",'لیست کل'!F1294)</f>
        <v/>
      </c>
      <c r="G1294" s="30" t="str">
        <f>IF('لیست کل'!G1294="","",'لیست کل'!G1294)</f>
        <v/>
      </c>
      <c r="H1294" s="30" t="str">
        <f>IF('لیست کل'!H1294="","",'لیست کل'!H1294)</f>
        <v/>
      </c>
      <c r="I1294" s="30" t="str">
        <f>IF('لیست کل'!I1294="","",'لیست کل'!I1294)</f>
        <v/>
      </c>
      <c r="J1294" s="30" t="str">
        <f>IF('لیست کل'!J1294="","",'لیست کل'!J1294)</f>
        <v/>
      </c>
      <c r="K1294" s="30" t="str">
        <f>IF('لیست کل'!K1294="","",'لیست کل'!K1294)</f>
        <v/>
      </c>
      <c r="L1294" s="30" t="str">
        <f>IF('لیست کل'!L1294="","",'لیست کل'!L1294)</f>
        <v/>
      </c>
      <c r="M1294" s="30" t="str">
        <f>IF('لیست کل'!M1294="","",'لیست کل'!M1294)</f>
        <v/>
      </c>
      <c r="N1294" s="30" t="str">
        <f>IF('لیست کل'!N1294="","",'لیست کل'!N1294)</f>
        <v/>
      </c>
      <c r="O1294" s="30" t="str">
        <f>IF('لیست کل'!O1294="","",'لیست کل'!O1294)</f>
        <v/>
      </c>
      <c r="P1294" s="30" t="str">
        <f>IF('لیست کل'!P1294="","",'لیست کل'!P1294)</f>
        <v/>
      </c>
      <c r="Q1294" s="30" t="str">
        <f>IF('لیست کل'!Q1294="","",'لیست کل'!Q1294)</f>
        <v/>
      </c>
      <c r="R1294" s="30" t="str">
        <f>IF('لیست کل'!R1294="","",'لیست کل'!R1294)</f>
        <v/>
      </c>
      <c r="S1294" s="30" t="str">
        <f>IF('لیست کل'!S1294="","",'لیست کل'!S1294)</f>
        <v/>
      </c>
      <c r="T1294" s="87" t="str">
        <f>IF('لیست کل'!T1294="","",'لیست کل'!T1294)</f>
        <v/>
      </c>
    </row>
    <row r="1295" spans="1:20" ht="21" hidden="1">
      <c r="A1295" s="31">
        <f>IF('لیست کل'!A1295="","",'لیست کل'!A1295)</f>
        <v>1292</v>
      </c>
      <c r="B1295" s="31" t="str">
        <f>IF('لیست کل'!B1295="","",'لیست کل'!B1295)</f>
        <v/>
      </c>
      <c r="C1295" s="31" t="str">
        <f>IF('لیست کل'!C1295="","",'لیست کل'!C1295)</f>
        <v/>
      </c>
      <c r="D1295" s="31" t="str">
        <f>IF('لیست کل'!D1295="","",'لیست کل'!D1295)</f>
        <v/>
      </c>
      <c r="E1295" s="31" t="str">
        <f>IF('لیست کل'!E1295="","",'لیست کل'!E1295)</f>
        <v/>
      </c>
      <c r="F1295" s="31" t="str">
        <f>IF('لیست کل'!F1295="","",'لیست کل'!F1295)</f>
        <v/>
      </c>
      <c r="G1295" s="31" t="str">
        <f>IF('لیست کل'!G1295="","",'لیست کل'!G1295)</f>
        <v/>
      </c>
      <c r="H1295" s="31" t="str">
        <f>IF('لیست کل'!H1295="","",'لیست کل'!H1295)</f>
        <v/>
      </c>
      <c r="I1295" s="31" t="str">
        <f>IF('لیست کل'!I1295="","",'لیست کل'!I1295)</f>
        <v/>
      </c>
      <c r="J1295" s="31" t="str">
        <f>IF('لیست کل'!J1295="","",'لیست کل'!J1295)</f>
        <v/>
      </c>
      <c r="K1295" s="31" t="str">
        <f>IF('لیست کل'!K1295="","",'لیست کل'!K1295)</f>
        <v/>
      </c>
      <c r="L1295" s="31" t="str">
        <f>IF('لیست کل'!L1295="","",'لیست کل'!L1295)</f>
        <v/>
      </c>
      <c r="M1295" s="31" t="str">
        <f>IF('لیست کل'!M1295="","",'لیست کل'!M1295)</f>
        <v/>
      </c>
      <c r="N1295" s="31" t="str">
        <f>IF('لیست کل'!N1295="","",'لیست کل'!N1295)</f>
        <v/>
      </c>
      <c r="O1295" s="31" t="str">
        <f>IF('لیست کل'!O1295="","",'لیست کل'!O1295)</f>
        <v/>
      </c>
      <c r="P1295" s="31" t="str">
        <f>IF('لیست کل'!P1295="","",'لیست کل'!P1295)</f>
        <v/>
      </c>
      <c r="Q1295" s="31" t="str">
        <f>IF('لیست کل'!Q1295="","",'لیست کل'!Q1295)</f>
        <v/>
      </c>
      <c r="R1295" s="31" t="str">
        <f>IF('لیست کل'!R1295="","",'لیست کل'!R1295)</f>
        <v/>
      </c>
      <c r="S1295" s="31" t="str">
        <f>IF('لیست کل'!S1295="","",'لیست کل'!S1295)</f>
        <v/>
      </c>
      <c r="T1295" s="88" t="str">
        <f>IF('لیست کل'!T1295="","",'لیست کل'!T1295)</f>
        <v/>
      </c>
    </row>
    <row r="1296" spans="1:20" ht="21" hidden="1">
      <c r="A1296" s="30">
        <f>IF('لیست کل'!A1296="","",'لیست کل'!A1296)</f>
        <v>1293</v>
      </c>
      <c r="B1296" s="30" t="str">
        <f>IF('لیست کل'!B1296="","",'لیست کل'!B1296)</f>
        <v/>
      </c>
      <c r="C1296" s="30" t="str">
        <f>IF('لیست کل'!C1296="","",'لیست کل'!C1296)</f>
        <v/>
      </c>
      <c r="D1296" s="30" t="str">
        <f>IF('لیست کل'!D1296="","",'لیست کل'!D1296)</f>
        <v/>
      </c>
      <c r="E1296" s="30" t="str">
        <f>IF('لیست کل'!E1296="","",'لیست کل'!E1296)</f>
        <v/>
      </c>
      <c r="F1296" s="30" t="str">
        <f>IF('لیست کل'!F1296="","",'لیست کل'!F1296)</f>
        <v/>
      </c>
      <c r="G1296" s="30" t="str">
        <f>IF('لیست کل'!G1296="","",'لیست کل'!G1296)</f>
        <v/>
      </c>
      <c r="H1296" s="30" t="str">
        <f>IF('لیست کل'!H1296="","",'لیست کل'!H1296)</f>
        <v/>
      </c>
      <c r="I1296" s="30" t="str">
        <f>IF('لیست کل'!I1296="","",'لیست کل'!I1296)</f>
        <v/>
      </c>
      <c r="J1296" s="30" t="str">
        <f>IF('لیست کل'!J1296="","",'لیست کل'!J1296)</f>
        <v/>
      </c>
      <c r="K1296" s="30" t="str">
        <f>IF('لیست کل'!K1296="","",'لیست کل'!K1296)</f>
        <v/>
      </c>
      <c r="L1296" s="30" t="str">
        <f>IF('لیست کل'!L1296="","",'لیست کل'!L1296)</f>
        <v/>
      </c>
      <c r="M1296" s="30" t="str">
        <f>IF('لیست کل'!M1296="","",'لیست کل'!M1296)</f>
        <v/>
      </c>
      <c r="N1296" s="30" t="str">
        <f>IF('لیست کل'!N1296="","",'لیست کل'!N1296)</f>
        <v/>
      </c>
      <c r="O1296" s="30" t="str">
        <f>IF('لیست کل'!O1296="","",'لیست کل'!O1296)</f>
        <v/>
      </c>
      <c r="P1296" s="30" t="str">
        <f>IF('لیست کل'!P1296="","",'لیست کل'!P1296)</f>
        <v/>
      </c>
      <c r="Q1296" s="30" t="str">
        <f>IF('لیست کل'!Q1296="","",'لیست کل'!Q1296)</f>
        <v/>
      </c>
      <c r="R1296" s="30" t="str">
        <f>IF('لیست کل'!R1296="","",'لیست کل'!R1296)</f>
        <v/>
      </c>
      <c r="S1296" s="30" t="str">
        <f>IF('لیست کل'!S1296="","",'لیست کل'!S1296)</f>
        <v/>
      </c>
      <c r="T1296" s="87" t="str">
        <f>IF('لیست کل'!T1296="","",'لیست کل'!T1296)</f>
        <v/>
      </c>
    </row>
    <row r="1297" spans="1:20" ht="21" hidden="1">
      <c r="A1297" s="31">
        <f>IF('لیست کل'!A1297="","",'لیست کل'!A1297)</f>
        <v>1294</v>
      </c>
      <c r="B1297" s="31" t="str">
        <f>IF('لیست کل'!B1297="","",'لیست کل'!B1297)</f>
        <v/>
      </c>
      <c r="C1297" s="31" t="str">
        <f>IF('لیست کل'!C1297="","",'لیست کل'!C1297)</f>
        <v/>
      </c>
      <c r="D1297" s="31" t="str">
        <f>IF('لیست کل'!D1297="","",'لیست کل'!D1297)</f>
        <v/>
      </c>
      <c r="E1297" s="31" t="str">
        <f>IF('لیست کل'!E1297="","",'لیست کل'!E1297)</f>
        <v/>
      </c>
      <c r="F1297" s="31" t="str">
        <f>IF('لیست کل'!F1297="","",'لیست کل'!F1297)</f>
        <v/>
      </c>
      <c r="G1297" s="31" t="str">
        <f>IF('لیست کل'!G1297="","",'لیست کل'!G1297)</f>
        <v/>
      </c>
      <c r="H1297" s="31" t="str">
        <f>IF('لیست کل'!H1297="","",'لیست کل'!H1297)</f>
        <v/>
      </c>
      <c r="I1297" s="31" t="str">
        <f>IF('لیست کل'!I1297="","",'لیست کل'!I1297)</f>
        <v/>
      </c>
      <c r="J1297" s="31" t="str">
        <f>IF('لیست کل'!J1297="","",'لیست کل'!J1297)</f>
        <v/>
      </c>
      <c r="K1297" s="31" t="str">
        <f>IF('لیست کل'!K1297="","",'لیست کل'!K1297)</f>
        <v/>
      </c>
      <c r="L1297" s="31" t="str">
        <f>IF('لیست کل'!L1297="","",'لیست کل'!L1297)</f>
        <v/>
      </c>
      <c r="M1297" s="31" t="str">
        <f>IF('لیست کل'!M1297="","",'لیست کل'!M1297)</f>
        <v/>
      </c>
      <c r="N1297" s="31" t="str">
        <f>IF('لیست کل'!N1297="","",'لیست کل'!N1297)</f>
        <v/>
      </c>
      <c r="O1297" s="31" t="str">
        <f>IF('لیست کل'!O1297="","",'لیست کل'!O1297)</f>
        <v/>
      </c>
      <c r="P1297" s="31" t="str">
        <f>IF('لیست کل'!P1297="","",'لیست کل'!P1297)</f>
        <v/>
      </c>
      <c r="Q1297" s="31" t="str">
        <f>IF('لیست کل'!Q1297="","",'لیست کل'!Q1297)</f>
        <v/>
      </c>
      <c r="R1297" s="31" t="str">
        <f>IF('لیست کل'!R1297="","",'لیست کل'!R1297)</f>
        <v/>
      </c>
      <c r="S1297" s="31" t="str">
        <f>IF('لیست کل'!S1297="","",'لیست کل'!S1297)</f>
        <v/>
      </c>
      <c r="T1297" s="88" t="str">
        <f>IF('لیست کل'!T1297="","",'لیست کل'!T1297)</f>
        <v/>
      </c>
    </row>
    <row r="1298" spans="1:20" ht="21" hidden="1">
      <c r="A1298" s="30">
        <f>IF('لیست کل'!A1298="","",'لیست کل'!A1298)</f>
        <v>1295</v>
      </c>
      <c r="B1298" s="30" t="str">
        <f>IF('لیست کل'!B1298="","",'لیست کل'!B1298)</f>
        <v/>
      </c>
      <c r="C1298" s="30" t="str">
        <f>IF('لیست کل'!C1298="","",'لیست کل'!C1298)</f>
        <v/>
      </c>
      <c r="D1298" s="30" t="str">
        <f>IF('لیست کل'!D1298="","",'لیست کل'!D1298)</f>
        <v/>
      </c>
      <c r="E1298" s="30" t="str">
        <f>IF('لیست کل'!E1298="","",'لیست کل'!E1298)</f>
        <v/>
      </c>
      <c r="F1298" s="30" t="str">
        <f>IF('لیست کل'!F1298="","",'لیست کل'!F1298)</f>
        <v/>
      </c>
      <c r="G1298" s="30" t="str">
        <f>IF('لیست کل'!G1298="","",'لیست کل'!G1298)</f>
        <v/>
      </c>
      <c r="H1298" s="30" t="str">
        <f>IF('لیست کل'!H1298="","",'لیست کل'!H1298)</f>
        <v/>
      </c>
      <c r="I1298" s="30" t="str">
        <f>IF('لیست کل'!I1298="","",'لیست کل'!I1298)</f>
        <v/>
      </c>
      <c r="J1298" s="30" t="str">
        <f>IF('لیست کل'!J1298="","",'لیست کل'!J1298)</f>
        <v/>
      </c>
      <c r="K1298" s="30" t="str">
        <f>IF('لیست کل'!K1298="","",'لیست کل'!K1298)</f>
        <v/>
      </c>
      <c r="L1298" s="30" t="str">
        <f>IF('لیست کل'!L1298="","",'لیست کل'!L1298)</f>
        <v/>
      </c>
      <c r="M1298" s="30" t="str">
        <f>IF('لیست کل'!M1298="","",'لیست کل'!M1298)</f>
        <v/>
      </c>
      <c r="N1298" s="30" t="str">
        <f>IF('لیست کل'!N1298="","",'لیست کل'!N1298)</f>
        <v/>
      </c>
      <c r="O1298" s="30" t="str">
        <f>IF('لیست کل'!O1298="","",'لیست کل'!O1298)</f>
        <v/>
      </c>
      <c r="P1298" s="30" t="str">
        <f>IF('لیست کل'!P1298="","",'لیست کل'!P1298)</f>
        <v/>
      </c>
      <c r="Q1298" s="30" t="str">
        <f>IF('لیست کل'!Q1298="","",'لیست کل'!Q1298)</f>
        <v/>
      </c>
      <c r="R1298" s="30" t="str">
        <f>IF('لیست کل'!R1298="","",'لیست کل'!R1298)</f>
        <v/>
      </c>
      <c r="S1298" s="30" t="str">
        <f>IF('لیست کل'!S1298="","",'لیست کل'!S1298)</f>
        <v/>
      </c>
      <c r="T1298" s="87" t="str">
        <f>IF('لیست کل'!T1298="","",'لیست کل'!T1298)</f>
        <v/>
      </c>
    </row>
    <row r="1299" spans="1:20" ht="21" hidden="1">
      <c r="A1299" s="31">
        <f>IF('لیست کل'!A1299="","",'لیست کل'!A1299)</f>
        <v>1296</v>
      </c>
      <c r="B1299" s="31" t="str">
        <f>IF('لیست کل'!B1299="","",'لیست کل'!B1299)</f>
        <v/>
      </c>
      <c r="C1299" s="31" t="str">
        <f>IF('لیست کل'!C1299="","",'لیست کل'!C1299)</f>
        <v/>
      </c>
      <c r="D1299" s="31" t="str">
        <f>IF('لیست کل'!D1299="","",'لیست کل'!D1299)</f>
        <v/>
      </c>
      <c r="E1299" s="31" t="str">
        <f>IF('لیست کل'!E1299="","",'لیست کل'!E1299)</f>
        <v/>
      </c>
      <c r="F1299" s="31" t="str">
        <f>IF('لیست کل'!F1299="","",'لیست کل'!F1299)</f>
        <v/>
      </c>
      <c r="G1299" s="31" t="str">
        <f>IF('لیست کل'!G1299="","",'لیست کل'!G1299)</f>
        <v/>
      </c>
      <c r="H1299" s="31" t="str">
        <f>IF('لیست کل'!H1299="","",'لیست کل'!H1299)</f>
        <v/>
      </c>
      <c r="I1299" s="31" t="str">
        <f>IF('لیست کل'!I1299="","",'لیست کل'!I1299)</f>
        <v/>
      </c>
      <c r="J1299" s="31" t="str">
        <f>IF('لیست کل'!J1299="","",'لیست کل'!J1299)</f>
        <v/>
      </c>
      <c r="K1299" s="31" t="str">
        <f>IF('لیست کل'!K1299="","",'لیست کل'!K1299)</f>
        <v/>
      </c>
      <c r="L1299" s="31" t="str">
        <f>IF('لیست کل'!L1299="","",'لیست کل'!L1299)</f>
        <v/>
      </c>
      <c r="M1299" s="31" t="str">
        <f>IF('لیست کل'!M1299="","",'لیست کل'!M1299)</f>
        <v/>
      </c>
      <c r="N1299" s="31" t="str">
        <f>IF('لیست کل'!N1299="","",'لیست کل'!N1299)</f>
        <v/>
      </c>
      <c r="O1299" s="31" t="str">
        <f>IF('لیست کل'!O1299="","",'لیست کل'!O1299)</f>
        <v/>
      </c>
      <c r="P1299" s="31" t="str">
        <f>IF('لیست کل'!P1299="","",'لیست کل'!P1299)</f>
        <v/>
      </c>
      <c r="Q1299" s="31" t="str">
        <f>IF('لیست کل'!Q1299="","",'لیست کل'!Q1299)</f>
        <v/>
      </c>
      <c r="R1299" s="31" t="str">
        <f>IF('لیست کل'!R1299="","",'لیست کل'!R1299)</f>
        <v/>
      </c>
      <c r="S1299" s="31" t="str">
        <f>IF('لیست کل'!S1299="","",'لیست کل'!S1299)</f>
        <v/>
      </c>
      <c r="T1299" s="88" t="str">
        <f>IF('لیست کل'!T1299="","",'لیست کل'!T1299)</f>
        <v/>
      </c>
    </row>
    <row r="1300" spans="1:20" ht="21" hidden="1">
      <c r="A1300" s="30">
        <f>IF('لیست کل'!A1300="","",'لیست کل'!A1300)</f>
        <v>1297</v>
      </c>
      <c r="B1300" s="30" t="str">
        <f>IF('لیست کل'!B1300="","",'لیست کل'!B1300)</f>
        <v/>
      </c>
      <c r="C1300" s="30" t="str">
        <f>IF('لیست کل'!C1300="","",'لیست کل'!C1300)</f>
        <v/>
      </c>
      <c r="D1300" s="30" t="str">
        <f>IF('لیست کل'!D1300="","",'لیست کل'!D1300)</f>
        <v/>
      </c>
      <c r="E1300" s="30" t="str">
        <f>IF('لیست کل'!E1300="","",'لیست کل'!E1300)</f>
        <v/>
      </c>
      <c r="F1300" s="30" t="str">
        <f>IF('لیست کل'!F1300="","",'لیست کل'!F1300)</f>
        <v/>
      </c>
      <c r="G1300" s="30" t="str">
        <f>IF('لیست کل'!G1300="","",'لیست کل'!G1300)</f>
        <v/>
      </c>
      <c r="H1300" s="30" t="str">
        <f>IF('لیست کل'!H1300="","",'لیست کل'!H1300)</f>
        <v/>
      </c>
      <c r="I1300" s="30" t="str">
        <f>IF('لیست کل'!I1300="","",'لیست کل'!I1300)</f>
        <v/>
      </c>
      <c r="J1300" s="30" t="str">
        <f>IF('لیست کل'!J1300="","",'لیست کل'!J1300)</f>
        <v/>
      </c>
      <c r="K1300" s="30" t="str">
        <f>IF('لیست کل'!K1300="","",'لیست کل'!K1300)</f>
        <v/>
      </c>
      <c r="L1300" s="30" t="str">
        <f>IF('لیست کل'!L1300="","",'لیست کل'!L1300)</f>
        <v/>
      </c>
      <c r="M1300" s="30" t="str">
        <f>IF('لیست کل'!M1300="","",'لیست کل'!M1300)</f>
        <v/>
      </c>
      <c r="N1300" s="30" t="str">
        <f>IF('لیست کل'!N1300="","",'لیست کل'!N1300)</f>
        <v/>
      </c>
      <c r="O1300" s="30" t="str">
        <f>IF('لیست کل'!O1300="","",'لیست کل'!O1300)</f>
        <v/>
      </c>
      <c r="P1300" s="30" t="str">
        <f>IF('لیست کل'!P1300="","",'لیست کل'!P1300)</f>
        <v/>
      </c>
      <c r="Q1300" s="30" t="str">
        <f>IF('لیست کل'!Q1300="","",'لیست کل'!Q1300)</f>
        <v/>
      </c>
      <c r="R1300" s="30" t="str">
        <f>IF('لیست کل'!R1300="","",'لیست کل'!R1300)</f>
        <v/>
      </c>
      <c r="S1300" s="30" t="str">
        <f>IF('لیست کل'!S1300="","",'لیست کل'!S1300)</f>
        <v/>
      </c>
      <c r="T1300" s="87" t="str">
        <f>IF('لیست کل'!T1300="","",'لیست کل'!T1300)</f>
        <v/>
      </c>
    </row>
    <row r="1301" spans="1:20" ht="21" hidden="1">
      <c r="A1301" s="31">
        <f>IF('لیست کل'!A1301="","",'لیست کل'!A1301)</f>
        <v>1298</v>
      </c>
      <c r="B1301" s="31" t="str">
        <f>IF('لیست کل'!B1301="","",'لیست کل'!B1301)</f>
        <v/>
      </c>
      <c r="C1301" s="31" t="str">
        <f>IF('لیست کل'!C1301="","",'لیست کل'!C1301)</f>
        <v/>
      </c>
      <c r="D1301" s="31" t="str">
        <f>IF('لیست کل'!D1301="","",'لیست کل'!D1301)</f>
        <v/>
      </c>
      <c r="E1301" s="31" t="str">
        <f>IF('لیست کل'!E1301="","",'لیست کل'!E1301)</f>
        <v/>
      </c>
      <c r="F1301" s="31" t="str">
        <f>IF('لیست کل'!F1301="","",'لیست کل'!F1301)</f>
        <v/>
      </c>
      <c r="G1301" s="31" t="str">
        <f>IF('لیست کل'!G1301="","",'لیست کل'!G1301)</f>
        <v/>
      </c>
      <c r="H1301" s="31" t="str">
        <f>IF('لیست کل'!H1301="","",'لیست کل'!H1301)</f>
        <v/>
      </c>
      <c r="I1301" s="31" t="str">
        <f>IF('لیست کل'!I1301="","",'لیست کل'!I1301)</f>
        <v/>
      </c>
      <c r="J1301" s="31" t="str">
        <f>IF('لیست کل'!J1301="","",'لیست کل'!J1301)</f>
        <v/>
      </c>
      <c r="K1301" s="31" t="str">
        <f>IF('لیست کل'!K1301="","",'لیست کل'!K1301)</f>
        <v/>
      </c>
      <c r="L1301" s="31" t="str">
        <f>IF('لیست کل'!L1301="","",'لیست کل'!L1301)</f>
        <v/>
      </c>
      <c r="M1301" s="31" t="str">
        <f>IF('لیست کل'!M1301="","",'لیست کل'!M1301)</f>
        <v/>
      </c>
      <c r="N1301" s="31" t="str">
        <f>IF('لیست کل'!N1301="","",'لیست کل'!N1301)</f>
        <v/>
      </c>
      <c r="O1301" s="31" t="str">
        <f>IF('لیست کل'!O1301="","",'لیست کل'!O1301)</f>
        <v/>
      </c>
      <c r="P1301" s="31" t="str">
        <f>IF('لیست کل'!P1301="","",'لیست کل'!P1301)</f>
        <v/>
      </c>
      <c r="Q1301" s="31" t="str">
        <f>IF('لیست کل'!Q1301="","",'لیست کل'!Q1301)</f>
        <v/>
      </c>
      <c r="R1301" s="31" t="str">
        <f>IF('لیست کل'!R1301="","",'لیست کل'!R1301)</f>
        <v/>
      </c>
      <c r="S1301" s="31" t="str">
        <f>IF('لیست کل'!S1301="","",'لیست کل'!S1301)</f>
        <v/>
      </c>
      <c r="T1301" s="88" t="str">
        <f>IF('لیست کل'!T1301="","",'لیست کل'!T1301)</f>
        <v/>
      </c>
    </row>
    <row r="1302" spans="1:20" ht="21" hidden="1">
      <c r="A1302" s="30">
        <f>IF('لیست کل'!A1302="","",'لیست کل'!A1302)</f>
        <v>1299</v>
      </c>
      <c r="B1302" s="30" t="str">
        <f>IF('لیست کل'!B1302="","",'لیست کل'!B1302)</f>
        <v/>
      </c>
      <c r="C1302" s="30" t="str">
        <f>IF('لیست کل'!C1302="","",'لیست کل'!C1302)</f>
        <v/>
      </c>
      <c r="D1302" s="30" t="str">
        <f>IF('لیست کل'!D1302="","",'لیست کل'!D1302)</f>
        <v/>
      </c>
      <c r="E1302" s="30" t="str">
        <f>IF('لیست کل'!E1302="","",'لیست کل'!E1302)</f>
        <v/>
      </c>
      <c r="F1302" s="30" t="str">
        <f>IF('لیست کل'!F1302="","",'لیست کل'!F1302)</f>
        <v/>
      </c>
      <c r="G1302" s="30" t="str">
        <f>IF('لیست کل'!G1302="","",'لیست کل'!G1302)</f>
        <v/>
      </c>
      <c r="H1302" s="30" t="str">
        <f>IF('لیست کل'!H1302="","",'لیست کل'!H1302)</f>
        <v/>
      </c>
      <c r="I1302" s="30" t="str">
        <f>IF('لیست کل'!I1302="","",'لیست کل'!I1302)</f>
        <v/>
      </c>
      <c r="J1302" s="30" t="str">
        <f>IF('لیست کل'!J1302="","",'لیست کل'!J1302)</f>
        <v/>
      </c>
      <c r="K1302" s="30" t="str">
        <f>IF('لیست کل'!K1302="","",'لیست کل'!K1302)</f>
        <v/>
      </c>
      <c r="L1302" s="30" t="str">
        <f>IF('لیست کل'!L1302="","",'لیست کل'!L1302)</f>
        <v/>
      </c>
      <c r="M1302" s="30" t="str">
        <f>IF('لیست کل'!M1302="","",'لیست کل'!M1302)</f>
        <v/>
      </c>
      <c r="N1302" s="30" t="str">
        <f>IF('لیست کل'!N1302="","",'لیست کل'!N1302)</f>
        <v/>
      </c>
      <c r="O1302" s="30" t="str">
        <f>IF('لیست کل'!O1302="","",'لیست کل'!O1302)</f>
        <v/>
      </c>
      <c r="P1302" s="30" t="str">
        <f>IF('لیست کل'!P1302="","",'لیست کل'!P1302)</f>
        <v/>
      </c>
      <c r="Q1302" s="30" t="str">
        <f>IF('لیست کل'!Q1302="","",'لیست کل'!Q1302)</f>
        <v/>
      </c>
      <c r="R1302" s="30" t="str">
        <f>IF('لیست کل'!R1302="","",'لیست کل'!R1302)</f>
        <v/>
      </c>
      <c r="S1302" s="30" t="str">
        <f>IF('لیست کل'!S1302="","",'لیست کل'!S1302)</f>
        <v/>
      </c>
      <c r="T1302" s="87" t="str">
        <f>IF('لیست کل'!T1302="","",'لیست کل'!T1302)</f>
        <v/>
      </c>
    </row>
    <row r="1303" spans="1:20" ht="21" hidden="1">
      <c r="A1303" s="31">
        <f>IF('لیست کل'!A1303="","",'لیست کل'!A1303)</f>
        <v>1300</v>
      </c>
      <c r="B1303" s="31" t="str">
        <f>IF('لیست کل'!B1303="","",'لیست کل'!B1303)</f>
        <v/>
      </c>
      <c r="C1303" s="31" t="str">
        <f>IF('لیست کل'!C1303="","",'لیست کل'!C1303)</f>
        <v/>
      </c>
      <c r="D1303" s="31" t="str">
        <f>IF('لیست کل'!D1303="","",'لیست کل'!D1303)</f>
        <v/>
      </c>
      <c r="E1303" s="31" t="str">
        <f>IF('لیست کل'!E1303="","",'لیست کل'!E1303)</f>
        <v/>
      </c>
      <c r="F1303" s="31" t="str">
        <f>IF('لیست کل'!F1303="","",'لیست کل'!F1303)</f>
        <v/>
      </c>
      <c r="G1303" s="31" t="str">
        <f>IF('لیست کل'!G1303="","",'لیست کل'!G1303)</f>
        <v/>
      </c>
      <c r="H1303" s="31" t="str">
        <f>IF('لیست کل'!H1303="","",'لیست کل'!H1303)</f>
        <v/>
      </c>
      <c r="I1303" s="31" t="str">
        <f>IF('لیست کل'!I1303="","",'لیست کل'!I1303)</f>
        <v/>
      </c>
      <c r="J1303" s="31" t="str">
        <f>IF('لیست کل'!J1303="","",'لیست کل'!J1303)</f>
        <v/>
      </c>
      <c r="K1303" s="31" t="str">
        <f>IF('لیست کل'!K1303="","",'لیست کل'!K1303)</f>
        <v/>
      </c>
      <c r="L1303" s="31" t="str">
        <f>IF('لیست کل'!L1303="","",'لیست کل'!L1303)</f>
        <v/>
      </c>
      <c r="M1303" s="31" t="str">
        <f>IF('لیست کل'!M1303="","",'لیست کل'!M1303)</f>
        <v/>
      </c>
      <c r="N1303" s="31" t="str">
        <f>IF('لیست کل'!N1303="","",'لیست کل'!N1303)</f>
        <v/>
      </c>
      <c r="O1303" s="31" t="str">
        <f>IF('لیست کل'!O1303="","",'لیست کل'!O1303)</f>
        <v/>
      </c>
      <c r="P1303" s="31" t="str">
        <f>IF('لیست کل'!P1303="","",'لیست کل'!P1303)</f>
        <v/>
      </c>
      <c r="Q1303" s="31" t="str">
        <f>IF('لیست کل'!Q1303="","",'لیست کل'!Q1303)</f>
        <v/>
      </c>
      <c r="R1303" s="31" t="str">
        <f>IF('لیست کل'!R1303="","",'لیست کل'!R1303)</f>
        <v/>
      </c>
      <c r="S1303" s="31" t="str">
        <f>IF('لیست کل'!S1303="","",'لیست کل'!S1303)</f>
        <v/>
      </c>
      <c r="T1303" s="88" t="str">
        <f>IF('لیست کل'!T1303="","",'لیست کل'!T1303)</f>
        <v/>
      </c>
    </row>
    <row r="1304" spans="1:20" ht="21" hidden="1">
      <c r="A1304" s="30">
        <f>IF('لیست کل'!A1304="","",'لیست کل'!A1304)</f>
        <v>1301</v>
      </c>
      <c r="B1304" s="30" t="str">
        <f>IF('لیست کل'!B1304="","",'لیست کل'!B1304)</f>
        <v/>
      </c>
      <c r="C1304" s="30" t="str">
        <f>IF('لیست کل'!C1304="","",'لیست کل'!C1304)</f>
        <v/>
      </c>
      <c r="D1304" s="30" t="str">
        <f>IF('لیست کل'!D1304="","",'لیست کل'!D1304)</f>
        <v/>
      </c>
      <c r="E1304" s="30" t="str">
        <f>IF('لیست کل'!E1304="","",'لیست کل'!E1304)</f>
        <v/>
      </c>
      <c r="F1304" s="30" t="str">
        <f>IF('لیست کل'!F1304="","",'لیست کل'!F1304)</f>
        <v/>
      </c>
      <c r="G1304" s="30" t="str">
        <f>IF('لیست کل'!G1304="","",'لیست کل'!G1304)</f>
        <v/>
      </c>
      <c r="H1304" s="30" t="str">
        <f>IF('لیست کل'!H1304="","",'لیست کل'!H1304)</f>
        <v/>
      </c>
      <c r="I1304" s="30" t="str">
        <f>IF('لیست کل'!I1304="","",'لیست کل'!I1304)</f>
        <v/>
      </c>
      <c r="J1304" s="30" t="str">
        <f>IF('لیست کل'!J1304="","",'لیست کل'!J1304)</f>
        <v/>
      </c>
      <c r="K1304" s="30" t="str">
        <f>IF('لیست کل'!K1304="","",'لیست کل'!K1304)</f>
        <v/>
      </c>
      <c r="L1304" s="30" t="str">
        <f>IF('لیست کل'!L1304="","",'لیست کل'!L1304)</f>
        <v/>
      </c>
      <c r="M1304" s="30" t="str">
        <f>IF('لیست کل'!M1304="","",'لیست کل'!M1304)</f>
        <v/>
      </c>
      <c r="N1304" s="30" t="str">
        <f>IF('لیست کل'!N1304="","",'لیست کل'!N1304)</f>
        <v/>
      </c>
      <c r="O1304" s="30" t="str">
        <f>IF('لیست کل'!O1304="","",'لیست کل'!O1304)</f>
        <v/>
      </c>
      <c r="P1304" s="30" t="str">
        <f>IF('لیست کل'!P1304="","",'لیست کل'!P1304)</f>
        <v/>
      </c>
      <c r="Q1304" s="30" t="str">
        <f>IF('لیست کل'!Q1304="","",'لیست کل'!Q1304)</f>
        <v/>
      </c>
      <c r="R1304" s="30" t="str">
        <f>IF('لیست کل'!R1304="","",'لیست کل'!R1304)</f>
        <v/>
      </c>
      <c r="S1304" s="30" t="str">
        <f>IF('لیست کل'!S1304="","",'لیست کل'!S1304)</f>
        <v/>
      </c>
      <c r="T1304" s="87" t="str">
        <f>IF('لیست کل'!T1304="","",'لیست کل'!T1304)</f>
        <v/>
      </c>
    </row>
    <row r="1305" spans="1:20" ht="21" hidden="1">
      <c r="A1305" s="31">
        <f>IF('لیست کل'!A1305="","",'لیست کل'!A1305)</f>
        <v>1302</v>
      </c>
      <c r="B1305" s="31" t="str">
        <f>IF('لیست کل'!B1305="","",'لیست کل'!B1305)</f>
        <v/>
      </c>
      <c r="C1305" s="31" t="str">
        <f>IF('لیست کل'!C1305="","",'لیست کل'!C1305)</f>
        <v/>
      </c>
      <c r="D1305" s="31" t="str">
        <f>IF('لیست کل'!D1305="","",'لیست کل'!D1305)</f>
        <v/>
      </c>
      <c r="E1305" s="31" t="str">
        <f>IF('لیست کل'!E1305="","",'لیست کل'!E1305)</f>
        <v/>
      </c>
      <c r="F1305" s="31" t="str">
        <f>IF('لیست کل'!F1305="","",'لیست کل'!F1305)</f>
        <v/>
      </c>
      <c r="G1305" s="31" t="str">
        <f>IF('لیست کل'!G1305="","",'لیست کل'!G1305)</f>
        <v/>
      </c>
      <c r="H1305" s="31" t="str">
        <f>IF('لیست کل'!H1305="","",'لیست کل'!H1305)</f>
        <v/>
      </c>
      <c r="I1305" s="31" t="str">
        <f>IF('لیست کل'!I1305="","",'لیست کل'!I1305)</f>
        <v/>
      </c>
      <c r="J1305" s="31" t="str">
        <f>IF('لیست کل'!J1305="","",'لیست کل'!J1305)</f>
        <v/>
      </c>
      <c r="K1305" s="31" t="str">
        <f>IF('لیست کل'!K1305="","",'لیست کل'!K1305)</f>
        <v/>
      </c>
      <c r="L1305" s="31" t="str">
        <f>IF('لیست کل'!L1305="","",'لیست کل'!L1305)</f>
        <v/>
      </c>
      <c r="M1305" s="31" t="str">
        <f>IF('لیست کل'!M1305="","",'لیست کل'!M1305)</f>
        <v/>
      </c>
      <c r="N1305" s="31" t="str">
        <f>IF('لیست کل'!N1305="","",'لیست کل'!N1305)</f>
        <v/>
      </c>
      <c r="O1305" s="31" t="str">
        <f>IF('لیست کل'!O1305="","",'لیست کل'!O1305)</f>
        <v/>
      </c>
      <c r="P1305" s="31" t="str">
        <f>IF('لیست کل'!P1305="","",'لیست کل'!P1305)</f>
        <v/>
      </c>
      <c r="Q1305" s="31" t="str">
        <f>IF('لیست کل'!Q1305="","",'لیست کل'!Q1305)</f>
        <v/>
      </c>
      <c r="R1305" s="31" t="str">
        <f>IF('لیست کل'!R1305="","",'لیست کل'!R1305)</f>
        <v/>
      </c>
      <c r="S1305" s="31" t="str">
        <f>IF('لیست کل'!S1305="","",'لیست کل'!S1305)</f>
        <v/>
      </c>
      <c r="T1305" s="88" t="str">
        <f>IF('لیست کل'!T1305="","",'لیست کل'!T1305)</f>
        <v/>
      </c>
    </row>
    <row r="1306" spans="1:20" ht="21" hidden="1">
      <c r="A1306" s="30">
        <f>IF('لیست کل'!A1306="","",'لیست کل'!A1306)</f>
        <v>1303</v>
      </c>
      <c r="B1306" s="30" t="str">
        <f>IF('لیست کل'!B1306="","",'لیست کل'!B1306)</f>
        <v/>
      </c>
      <c r="C1306" s="30" t="str">
        <f>IF('لیست کل'!C1306="","",'لیست کل'!C1306)</f>
        <v/>
      </c>
      <c r="D1306" s="30" t="str">
        <f>IF('لیست کل'!D1306="","",'لیست کل'!D1306)</f>
        <v/>
      </c>
      <c r="E1306" s="30" t="str">
        <f>IF('لیست کل'!E1306="","",'لیست کل'!E1306)</f>
        <v/>
      </c>
      <c r="F1306" s="30" t="str">
        <f>IF('لیست کل'!F1306="","",'لیست کل'!F1306)</f>
        <v/>
      </c>
      <c r="G1306" s="30" t="str">
        <f>IF('لیست کل'!G1306="","",'لیست کل'!G1306)</f>
        <v/>
      </c>
      <c r="H1306" s="30" t="str">
        <f>IF('لیست کل'!H1306="","",'لیست کل'!H1306)</f>
        <v/>
      </c>
      <c r="I1306" s="30" t="str">
        <f>IF('لیست کل'!I1306="","",'لیست کل'!I1306)</f>
        <v/>
      </c>
      <c r="J1306" s="30" t="str">
        <f>IF('لیست کل'!J1306="","",'لیست کل'!J1306)</f>
        <v/>
      </c>
      <c r="K1306" s="30" t="str">
        <f>IF('لیست کل'!K1306="","",'لیست کل'!K1306)</f>
        <v/>
      </c>
      <c r="L1306" s="30" t="str">
        <f>IF('لیست کل'!L1306="","",'لیست کل'!L1306)</f>
        <v/>
      </c>
      <c r="M1306" s="30" t="str">
        <f>IF('لیست کل'!M1306="","",'لیست کل'!M1306)</f>
        <v/>
      </c>
      <c r="N1306" s="30" t="str">
        <f>IF('لیست کل'!N1306="","",'لیست کل'!N1306)</f>
        <v/>
      </c>
      <c r="O1306" s="30" t="str">
        <f>IF('لیست کل'!O1306="","",'لیست کل'!O1306)</f>
        <v/>
      </c>
      <c r="P1306" s="30" t="str">
        <f>IF('لیست کل'!P1306="","",'لیست کل'!P1306)</f>
        <v/>
      </c>
      <c r="Q1306" s="30" t="str">
        <f>IF('لیست کل'!Q1306="","",'لیست کل'!Q1306)</f>
        <v/>
      </c>
      <c r="R1306" s="30" t="str">
        <f>IF('لیست کل'!R1306="","",'لیست کل'!R1306)</f>
        <v/>
      </c>
      <c r="S1306" s="30" t="str">
        <f>IF('لیست کل'!S1306="","",'لیست کل'!S1306)</f>
        <v/>
      </c>
      <c r="T1306" s="87" t="str">
        <f>IF('لیست کل'!T1306="","",'لیست کل'!T1306)</f>
        <v/>
      </c>
    </row>
    <row r="1307" spans="1:20" ht="21" hidden="1">
      <c r="A1307" s="31">
        <f>IF('لیست کل'!A1307="","",'لیست کل'!A1307)</f>
        <v>1304</v>
      </c>
      <c r="B1307" s="31" t="str">
        <f>IF('لیست کل'!B1307="","",'لیست کل'!B1307)</f>
        <v/>
      </c>
      <c r="C1307" s="31" t="str">
        <f>IF('لیست کل'!C1307="","",'لیست کل'!C1307)</f>
        <v/>
      </c>
      <c r="D1307" s="31" t="str">
        <f>IF('لیست کل'!D1307="","",'لیست کل'!D1307)</f>
        <v/>
      </c>
      <c r="E1307" s="31" t="str">
        <f>IF('لیست کل'!E1307="","",'لیست کل'!E1307)</f>
        <v/>
      </c>
      <c r="F1307" s="31" t="str">
        <f>IF('لیست کل'!F1307="","",'لیست کل'!F1307)</f>
        <v/>
      </c>
      <c r="G1307" s="31" t="str">
        <f>IF('لیست کل'!G1307="","",'لیست کل'!G1307)</f>
        <v/>
      </c>
      <c r="H1307" s="31" t="str">
        <f>IF('لیست کل'!H1307="","",'لیست کل'!H1307)</f>
        <v/>
      </c>
      <c r="I1307" s="31" t="str">
        <f>IF('لیست کل'!I1307="","",'لیست کل'!I1307)</f>
        <v/>
      </c>
      <c r="J1307" s="31" t="str">
        <f>IF('لیست کل'!J1307="","",'لیست کل'!J1307)</f>
        <v/>
      </c>
      <c r="K1307" s="31" t="str">
        <f>IF('لیست کل'!K1307="","",'لیست کل'!K1307)</f>
        <v/>
      </c>
      <c r="L1307" s="31" t="str">
        <f>IF('لیست کل'!L1307="","",'لیست کل'!L1307)</f>
        <v/>
      </c>
      <c r="M1307" s="31" t="str">
        <f>IF('لیست کل'!M1307="","",'لیست کل'!M1307)</f>
        <v/>
      </c>
      <c r="N1307" s="31" t="str">
        <f>IF('لیست کل'!N1307="","",'لیست کل'!N1307)</f>
        <v/>
      </c>
      <c r="O1307" s="31" t="str">
        <f>IF('لیست کل'!O1307="","",'لیست کل'!O1307)</f>
        <v/>
      </c>
      <c r="P1307" s="31" t="str">
        <f>IF('لیست کل'!P1307="","",'لیست کل'!P1307)</f>
        <v/>
      </c>
      <c r="Q1307" s="31" t="str">
        <f>IF('لیست کل'!Q1307="","",'لیست کل'!Q1307)</f>
        <v/>
      </c>
      <c r="R1307" s="31" t="str">
        <f>IF('لیست کل'!R1307="","",'لیست کل'!R1307)</f>
        <v/>
      </c>
      <c r="S1307" s="31" t="str">
        <f>IF('لیست کل'!S1307="","",'لیست کل'!S1307)</f>
        <v/>
      </c>
      <c r="T1307" s="88" t="str">
        <f>IF('لیست کل'!T1307="","",'لیست کل'!T1307)</f>
        <v/>
      </c>
    </row>
    <row r="1308" spans="1:20" ht="21" hidden="1">
      <c r="A1308" s="30">
        <f>IF('لیست کل'!A1308="","",'لیست کل'!A1308)</f>
        <v>1305</v>
      </c>
      <c r="B1308" s="30" t="str">
        <f>IF('لیست کل'!B1308="","",'لیست کل'!B1308)</f>
        <v/>
      </c>
      <c r="C1308" s="30" t="str">
        <f>IF('لیست کل'!C1308="","",'لیست کل'!C1308)</f>
        <v/>
      </c>
      <c r="D1308" s="30" t="str">
        <f>IF('لیست کل'!D1308="","",'لیست کل'!D1308)</f>
        <v/>
      </c>
      <c r="E1308" s="30" t="str">
        <f>IF('لیست کل'!E1308="","",'لیست کل'!E1308)</f>
        <v/>
      </c>
      <c r="F1308" s="30" t="str">
        <f>IF('لیست کل'!F1308="","",'لیست کل'!F1308)</f>
        <v/>
      </c>
      <c r="G1308" s="30" t="str">
        <f>IF('لیست کل'!G1308="","",'لیست کل'!G1308)</f>
        <v/>
      </c>
      <c r="H1308" s="30" t="str">
        <f>IF('لیست کل'!H1308="","",'لیست کل'!H1308)</f>
        <v/>
      </c>
      <c r="I1308" s="30" t="str">
        <f>IF('لیست کل'!I1308="","",'لیست کل'!I1308)</f>
        <v/>
      </c>
      <c r="J1308" s="30" t="str">
        <f>IF('لیست کل'!J1308="","",'لیست کل'!J1308)</f>
        <v/>
      </c>
      <c r="K1308" s="30" t="str">
        <f>IF('لیست کل'!K1308="","",'لیست کل'!K1308)</f>
        <v/>
      </c>
      <c r="L1308" s="30" t="str">
        <f>IF('لیست کل'!L1308="","",'لیست کل'!L1308)</f>
        <v/>
      </c>
      <c r="M1308" s="30" t="str">
        <f>IF('لیست کل'!M1308="","",'لیست کل'!M1308)</f>
        <v/>
      </c>
      <c r="N1308" s="30" t="str">
        <f>IF('لیست کل'!N1308="","",'لیست کل'!N1308)</f>
        <v/>
      </c>
      <c r="O1308" s="30" t="str">
        <f>IF('لیست کل'!O1308="","",'لیست کل'!O1308)</f>
        <v/>
      </c>
      <c r="P1308" s="30" t="str">
        <f>IF('لیست کل'!P1308="","",'لیست کل'!P1308)</f>
        <v/>
      </c>
      <c r="Q1308" s="30" t="str">
        <f>IF('لیست کل'!Q1308="","",'لیست کل'!Q1308)</f>
        <v/>
      </c>
      <c r="R1308" s="30" t="str">
        <f>IF('لیست کل'!R1308="","",'لیست کل'!R1308)</f>
        <v/>
      </c>
      <c r="S1308" s="30" t="str">
        <f>IF('لیست کل'!S1308="","",'لیست کل'!S1308)</f>
        <v/>
      </c>
      <c r="T1308" s="87" t="str">
        <f>IF('لیست کل'!T1308="","",'لیست کل'!T1308)</f>
        <v/>
      </c>
    </row>
    <row r="1309" spans="1:20" ht="21" hidden="1">
      <c r="A1309" s="31">
        <f>IF('لیست کل'!A1309="","",'لیست کل'!A1309)</f>
        <v>1306</v>
      </c>
      <c r="B1309" s="31" t="str">
        <f>IF('لیست کل'!B1309="","",'لیست کل'!B1309)</f>
        <v/>
      </c>
      <c r="C1309" s="31" t="str">
        <f>IF('لیست کل'!C1309="","",'لیست کل'!C1309)</f>
        <v/>
      </c>
      <c r="D1309" s="31" t="str">
        <f>IF('لیست کل'!D1309="","",'لیست کل'!D1309)</f>
        <v/>
      </c>
      <c r="E1309" s="31" t="str">
        <f>IF('لیست کل'!E1309="","",'لیست کل'!E1309)</f>
        <v/>
      </c>
      <c r="F1309" s="31" t="str">
        <f>IF('لیست کل'!F1309="","",'لیست کل'!F1309)</f>
        <v/>
      </c>
      <c r="G1309" s="31" t="str">
        <f>IF('لیست کل'!G1309="","",'لیست کل'!G1309)</f>
        <v/>
      </c>
      <c r="H1309" s="31" t="str">
        <f>IF('لیست کل'!H1309="","",'لیست کل'!H1309)</f>
        <v/>
      </c>
      <c r="I1309" s="31" t="str">
        <f>IF('لیست کل'!I1309="","",'لیست کل'!I1309)</f>
        <v/>
      </c>
      <c r="J1309" s="31" t="str">
        <f>IF('لیست کل'!J1309="","",'لیست کل'!J1309)</f>
        <v/>
      </c>
      <c r="K1309" s="31" t="str">
        <f>IF('لیست کل'!K1309="","",'لیست کل'!K1309)</f>
        <v/>
      </c>
      <c r="L1309" s="31" t="str">
        <f>IF('لیست کل'!L1309="","",'لیست کل'!L1309)</f>
        <v/>
      </c>
      <c r="M1309" s="31" t="str">
        <f>IF('لیست کل'!M1309="","",'لیست کل'!M1309)</f>
        <v/>
      </c>
      <c r="N1309" s="31" t="str">
        <f>IF('لیست کل'!N1309="","",'لیست کل'!N1309)</f>
        <v/>
      </c>
      <c r="O1309" s="31" t="str">
        <f>IF('لیست کل'!O1309="","",'لیست کل'!O1309)</f>
        <v/>
      </c>
      <c r="P1309" s="31" t="str">
        <f>IF('لیست کل'!P1309="","",'لیست کل'!P1309)</f>
        <v/>
      </c>
      <c r="Q1309" s="31" t="str">
        <f>IF('لیست کل'!Q1309="","",'لیست کل'!Q1309)</f>
        <v/>
      </c>
      <c r="R1309" s="31" t="str">
        <f>IF('لیست کل'!R1309="","",'لیست کل'!R1309)</f>
        <v/>
      </c>
      <c r="S1309" s="31" t="str">
        <f>IF('لیست کل'!S1309="","",'لیست کل'!S1309)</f>
        <v/>
      </c>
      <c r="T1309" s="88" t="str">
        <f>IF('لیست کل'!T1309="","",'لیست کل'!T1309)</f>
        <v/>
      </c>
    </row>
    <row r="1310" spans="1:20" ht="21" hidden="1">
      <c r="A1310" s="30">
        <f>IF('لیست کل'!A1310="","",'لیست کل'!A1310)</f>
        <v>1307</v>
      </c>
      <c r="B1310" s="30" t="str">
        <f>IF('لیست کل'!B1310="","",'لیست کل'!B1310)</f>
        <v/>
      </c>
      <c r="C1310" s="30" t="str">
        <f>IF('لیست کل'!C1310="","",'لیست کل'!C1310)</f>
        <v/>
      </c>
      <c r="D1310" s="30" t="str">
        <f>IF('لیست کل'!D1310="","",'لیست کل'!D1310)</f>
        <v/>
      </c>
      <c r="E1310" s="30" t="str">
        <f>IF('لیست کل'!E1310="","",'لیست کل'!E1310)</f>
        <v/>
      </c>
      <c r="F1310" s="30" t="str">
        <f>IF('لیست کل'!F1310="","",'لیست کل'!F1310)</f>
        <v/>
      </c>
      <c r="G1310" s="30" t="str">
        <f>IF('لیست کل'!G1310="","",'لیست کل'!G1310)</f>
        <v/>
      </c>
      <c r="H1310" s="30" t="str">
        <f>IF('لیست کل'!H1310="","",'لیست کل'!H1310)</f>
        <v/>
      </c>
      <c r="I1310" s="30" t="str">
        <f>IF('لیست کل'!I1310="","",'لیست کل'!I1310)</f>
        <v/>
      </c>
      <c r="J1310" s="30" t="str">
        <f>IF('لیست کل'!J1310="","",'لیست کل'!J1310)</f>
        <v/>
      </c>
      <c r="K1310" s="30" t="str">
        <f>IF('لیست کل'!K1310="","",'لیست کل'!K1310)</f>
        <v/>
      </c>
      <c r="L1310" s="30" t="str">
        <f>IF('لیست کل'!L1310="","",'لیست کل'!L1310)</f>
        <v/>
      </c>
      <c r="M1310" s="30" t="str">
        <f>IF('لیست کل'!M1310="","",'لیست کل'!M1310)</f>
        <v/>
      </c>
      <c r="N1310" s="30" t="str">
        <f>IF('لیست کل'!N1310="","",'لیست کل'!N1310)</f>
        <v/>
      </c>
      <c r="O1310" s="30" t="str">
        <f>IF('لیست کل'!O1310="","",'لیست کل'!O1310)</f>
        <v/>
      </c>
      <c r="P1310" s="30" t="str">
        <f>IF('لیست کل'!P1310="","",'لیست کل'!P1310)</f>
        <v/>
      </c>
      <c r="Q1310" s="30" t="str">
        <f>IF('لیست کل'!Q1310="","",'لیست کل'!Q1310)</f>
        <v/>
      </c>
      <c r="R1310" s="30" t="str">
        <f>IF('لیست کل'!R1310="","",'لیست کل'!R1310)</f>
        <v/>
      </c>
      <c r="S1310" s="30" t="str">
        <f>IF('لیست کل'!S1310="","",'لیست کل'!S1310)</f>
        <v/>
      </c>
      <c r="T1310" s="87" t="str">
        <f>IF('لیست کل'!T1310="","",'لیست کل'!T1310)</f>
        <v/>
      </c>
    </row>
    <row r="1311" spans="1:20" ht="21" hidden="1">
      <c r="A1311" s="31">
        <f>IF('لیست کل'!A1311="","",'لیست کل'!A1311)</f>
        <v>1308</v>
      </c>
      <c r="B1311" s="31" t="str">
        <f>IF('لیست کل'!B1311="","",'لیست کل'!B1311)</f>
        <v/>
      </c>
      <c r="C1311" s="31" t="str">
        <f>IF('لیست کل'!C1311="","",'لیست کل'!C1311)</f>
        <v/>
      </c>
      <c r="D1311" s="31" t="str">
        <f>IF('لیست کل'!D1311="","",'لیست کل'!D1311)</f>
        <v/>
      </c>
      <c r="E1311" s="31" t="str">
        <f>IF('لیست کل'!E1311="","",'لیست کل'!E1311)</f>
        <v/>
      </c>
      <c r="F1311" s="31" t="str">
        <f>IF('لیست کل'!F1311="","",'لیست کل'!F1311)</f>
        <v/>
      </c>
      <c r="G1311" s="31" t="str">
        <f>IF('لیست کل'!G1311="","",'لیست کل'!G1311)</f>
        <v/>
      </c>
      <c r="H1311" s="31" t="str">
        <f>IF('لیست کل'!H1311="","",'لیست کل'!H1311)</f>
        <v/>
      </c>
      <c r="I1311" s="31" t="str">
        <f>IF('لیست کل'!I1311="","",'لیست کل'!I1311)</f>
        <v/>
      </c>
      <c r="J1311" s="31" t="str">
        <f>IF('لیست کل'!J1311="","",'لیست کل'!J1311)</f>
        <v/>
      </c>
      <c r="K1311" s="31" t="str">
        <f>IF('لیست کل'!K1311="","",'لیست کل'!K1311)</f>
        <v/>
      </c>
      <c r="L1311" s="31" t="str">
        <f>IF('لیست کل'!L1311="","",'لیست کل'!L1311)</f>
        <v/>
      </c>
      <c r="M1311" s="31" t="str">
        <f>IF('لیست کل'!M1311="","",'لیست کل'!M1311)</f>
        <v/>
      </c>
      <c r="N1311" s="31" t="str">
        <f>IF('لیست کل'!N1311="","",'لیست کل'!N1311)</f>
        <v/>
      </c>
      <c r="O1311" s="31" t="str">
        <f>IF('لیست کل'!O1311="","",'لیست کل'!O1311)</f>
        <v/>
      </c>
      <c r="P1311" s="31" t="str">
        <f>IF('لیست کل'!P1311="","",'لیست کل'!P1311)</f>
        <v/>
      </c>
      <c r="Q1311" s="31" t="str">
        <f>IF('لیست کل'!Q1311="","",'لیست کل'!Q1311)</f>
        <v/>
      </c>
      <c r="R1311" s="31" t="str">
        <f>IF('لیست کل'!R1311="","",'لیست کل'!R1311)</f>
        <v/>
      </c>
      <c r="S1311" s="31" t="str">
        <f>IF('لیست کل'!S1311="","",'لیست کل'!S1311)</f>
        <v/>
      </c>
      <c r="T1311" s="88" t="str">
        <f>IF('لیست کل'!T1311="","",'لیست کل'!T1311)</f>
        <v/>
      </c>
    </row>
    <row r="1312" spans="1:20" ht="21" hidden="1">
      <c r="A1312" s="30">
        <f>IF('لیست کل'!A1312="","",'لیست کل'!A1312)</f>
        <v>1309</v>
      </c>
      <c r="B1312" s="30" t="str">
        <f>IF('لیست کل'!B1312="","",'لیست کل'!B1312)</f>
        <v/>
      </c>
      <c r="C1312" s="30" t="str">
        <f>IF('لیست کل'!C1312="","",'لیست کل'!C1312)</f>
        <v/>
      </c>
      <c r="D1312" s="30" t="str">
        <f>IF('لیست کل'!D1312="","",'لیست کل'!D1312)</f>
        <v/>
      </c>
      <c r="E1312" s="30" t="str">
        <f>IF('لیست کل'!E1312="","",'لیست کل'!E1312)</f>
        <v/>
      </c>
      <c r="F1312" s="30" t="str">
        <f>IF('لیست کل'!F1312="","",'لیست کل'!F1312)</f>
        <v/>
      </c>
      <c r="G1312" s="30" t="str">
        <f>IF('لیست کل'!G1312="","",'لیست کل'!G1312)</f>
        <v/>
      </c>
      <c r="H1312" s="30" t="str">
        <f>IF('لیست کل'!H1312="","",'لیست کل'!H1312)</f>
        <v/>
      </c>
      <c r="I1312" s="30" t="str">
        <f>IF('لیست کل'!I1312="","",'لیست کل'!I1312)</f>
        <v/>
      </c>
      <c r="J1312" s="30" t="str">
        <f>IF('لیست کل'!J1312="","",'لیست کل'!J1312)</f>
        <v/>
      </c>
      <c r="K1312" s="30" t="str">
        <f>IF('لیست کل'!K1312="","",'لیست کل'!K1312)</f>
        <v/>
      </c>
      <c r="L1312" s="30" t="str">
        <f>IF('لیست کل'!L1312="","",'لیست کل'!L1312)</f>
        <v/>
      </c>
      <c r="M1312" s="30" t="str">
        <f>IF('لیست کل'!M1312="","",'لیست کل'!M1312)</f>
        <v/>
      </c>
      <c r="N1312" s="30" t="str">
        <f>IF('لیست کل'!N1312="","",'لیست کل'!N1312)</f>
        <v/>
      </c>
      <c r="O1312" s="30" t="str">
        <f>IF('لیست کل'!O1312="","",'لیست کل'!O1312)</f>
        <v/>
      </c>
      <c r="P1312" s="30" t="str">
        <f>IF('لیست کل'!P1312="","",'لیست کل'!P1312)</f>
        <v/>
      </c>
      <c r="Q1312" s="30" t="str">
        <f>IF('لیست کل'!Q1312="","",'لیست کل'!Q1312)</f>
        <v/>
      </c>
      <c r="R1312" s="30" t="str">
        <f>IF('لیست کل'!R1312="","",'لیست کل'!R1312)</f>
        <v/>
      </c>
      <c r="S1312" s="30" t="str">
        <f>IF('لیست کل'!S1312="","",'لیست کل'!S1312)</f>
        <v/>
      </c>
      <c r="T1312" s="87" t="str">
        <f>IF('لیست کل'!T1312="","",'لیست کل'!T1312)</f>
        <v/>
      </c>
    </row>
    <row r="1313" spans="1:20" ht="21" hidden="1">
      <c r="A1313" s="31">
        <f>IF('لیست کل'!A1313="","",'لیست کل'!A1313)</f>
        <v>1310</v>
      </c>
      <c r="B1313" s="31" t="str">
        <f>IF('لیست کل'!B1313="","",'لیست کل'!B1313)</f>
        <v/>
      </c>
      <c r="C1313" s="31" t="str">
        <f>IF('لیست کل'!C1313="","",'لیست کل'!C1313)</f>
        <v/>
      </c>
      <c r="D1313" s="31" t="str">
        <f>IF('لیست کل'!D1313="","",'لیست کل'!D1313)</f>
        <v/>
      </c>
      <c r="E1313" s="31" t="str">
        <f>IF('لیست کل'!E1313="","",'لیست کل'!E1313)</f>
        <v/>
      </c>
      <c r="F1313" s="31" t="str">
        <f>IF('لیست کل'!F1313="","",'لیست کل'!F1313)</f>
        <v/>
      </c>
      <c r="G1313" s="31" t="str">
        <f>IF('لیست کل'!G1313="","",'لیست کل'!G1313)</f>
        <v/>
      </c>
      <c r="H1313" s="31" t="str">
        <f>IF('لیست کل'!H1313="","",'لیست کل'!H1313)</f>
        <v/>
      </c>
      <c r="I1313" s="31" t="str">
        <f>IF('لیست کل'!I1313="","",'لیست کل'!I1313)</f>
        <v/>
      </c>
      <c r="J1313" s="31" t="str">
        <f>IF('لیست کل'!J1313="","",'لیست کل'!J1313)</f>
        <v/>
      </c>
      <c r="K1313" s="31" t="str">
        <f>IF('لیست کل'!K1313="","",'لیست کل'!K1313)</f>
        <v/>
      </c>
      <c r="L1313" s="31" t="str">
        <f>IF('لیست کل'!L1313="","",'لیست کل'!L1313)</f>
        <v/>
      </c>
      <c r="M1313" s="31" t="str">
        <f>IF('لیست کل'!M1313="","",'لیست کل'!M1313)</f>
        <v/>
      </c>
      <c r="N1313" s="31" t="str">
        <f>IF('لیست کل'!N1313="","",'لیست کل'!N1313)</f>
        <v/>
      </c>
      <c r="O1313" s="31" t="str">
        <f>IF('لیست کل'!O1313="","",'لیست کل'!O1313)</f>
        <v/>
      </c>
      <c r="P1313" s="31" t="str">
        <f>IF('لیست کل'!P1313="","",'لیست کل'!P1313)</f>
        <v/>
      </c>
      <c r="Q1313" s="31" t="str">
        <f>IF('لیست کل'!Q1313="","",'لیست کل'!Q1313)</f>
        <v/>
      </c>
      <c r="R1313" s="31" t="str">
        <f>IF('لیست کل'!R1313="","",'لیست کل'!R1313)</f>
        <v/>
      </c>
      <c r="S1313" s="31" t="str">
        <f>IF('لیست کل'!S1313="","",'لیست کل'!S1313)</f>
        <v/>
      </c>
      <c r="T1313" s="88" t="str">
        <f>IF('لیست کل'!T1313="","",'لیست کل'!T1313)</f>
        <v/>
      </c>
    </row>
    <row r="1314" spans="1:20" ht="21" hidden="1">
      <c r="A1314" s="30">
        <f>IF('لیست کل'!A1314="","",'لیست کل'!A1314)</f>
        <v>1311</v>
      </c>
      <c r="B1314" s="30" t="str">
        <f>IF('لیست کل'!B1314="","",'لیست کل'!B1314)</f>
        <v/>
      </c>
      <c r="C1314" s="30" t="str">
        <f>IF('لیست کل'!C1314="","",'لیست کل'!C1314)</f>
        <v/>
      </c>
      <c r="D1314" s="30" t="str">
        <f>IF('لیست کل'!D1314="","",'لیست کل'!D1314)</f>
        <v/>
      </c>
      <c r="E1314" s="30" t="str">
        <f>IF('لیست کل'!E1314="","",'لیست کل'!E1314)</f>
        <v/>
      </c>
      <c r="F1314" s="30" t="str">
        <f>IF('لیست کل'!F1314="","",'لیست کل'!F1314)</f>
        <v/>
      </c>
      <c r="G1314" s="30" t="str">
        <f>IF('لیست کل'!G1314="","",'لیست کل'!G1314)</f>
        <v/>
      </c>
      <c r="H1314" s="30" t="str">
        <f>IF('لیست کل'!H1314="","",'لیست کل'!H1314)</f>
        <v/>
      </c>
      <c r="I1314" s="30" t="str">
        <f>IF('لیست کل'!I1314="","",'لیست کل'!I1314)</f>
        <v/>
      </c>
      <c r="J1314" s="30" t="str">
        <f>IF('لیست کل'!J1314="","",'لیست کل'!J1314)</f>
        <v/>
      </c>
      <c r="K1314" s="30" t="str">
        <f>IF('لیست کل'!K1314="","",'لیست کل'!K1314)</f>
        <v/>
      </c>
      <c r="L1314" s="30" t="str">
        <f>IF('لیست کل'!L1314="","",'لیست کل'!L1314)</f>
        <v/>
      </c>
      <c r="M1314" s="30" t="str">
        <f>IF('لیست کل'!M1314="","",'لیست کل'!M1314)</f>
        <v/>
      </c>
      <c r="N1314" s="30" t="str">
        <f>IF('لیست کل'!N1314="","",'لیست کل'!N1314)</f>
        <v/>
      </c>
      <c r="O1314" s="30" t="str">
        <f>IF('لیست کل'!O1314="","",'لیست کل'!O1314)</f>
        <v/>
      </c>
      <c r="P1314" s="30" t="str">
        <f>IF('لیست کل'!P1314="","",'لیست کل'!P1314)</f>
        <v/>
      </c>
      <c r="Q1314" s="30" t="str">
        <f>IF('لیست کل'!Q1314="","",'لیست کل'!Q1314)</f>
        <v/>
      </c>
      <c r="R1314" s="30" t="str">
        <f>IF('لیست کل'!R1314="","",'لیست کل'!R1314)</f>
        <v/>
      </c>
      <c r="S1314" s="30" t="str">
        <f>IF('لیست کل'!S1314="","",'لیست کل'!S1314)</f>
        <v/>
      </c>
      <c r="T1314" s="87" t="str">
        <f>IF('لیست کل'!T1314="","",'لیست کل'!T1314)</f>
        <v/>
      </c>
    </row>
    <row r="1315" spans="1:20" ht="21" hidden="1">
      <c r="A1315" s="31">
        <f>IF('لیست کل'!A1315="","",'لیست کل'!A1315)</f>
        <v>1312</v>
      </c>
      <c r="B1315" s="31" t="str">
        <f>IF('لیست کل'!B1315="","",'لیست کل'!B1315)</f>
        <v/>
      </c>
      <c r="C1315" s="31" t="str">
        <f>IF('لیست کل'!C1315="","",'لیست کل'!C1315)</f>
        <v/>
      </c>
      <c r="D1315" s="31" t="str">
        <f>IF('لیست کل'!D1315="","",'لیست کل'!D1315)</f>
        <v/>
      </c>
      <c r="E1315" s="31" t="str">
        <f>IF('لیست کل'!E1315="","",'لیست کل'!E1315)</f>
        <v/>
      </c>
      <c r="F1315" s="31" t="str">
        <f>IF('لیست کل'!F1315="","",'لیست کل'!F1315)</f>
        <v/>
      </c>
      <c r="G1315" s="31" t="str">
        <f>IF('لیست کل'!G1315="","",'لیست کل'!G1315)</f>
        <v/>
      </c>
      <c r="H1315" s="31" t="str">
        <f>IF('لیست کل'!H1315="","",'لیست کل'!H1315)</f>
        <v/>
      </c>
      <c r="I1315" s="31" t="str">
        <f>IF('لیست کل'!I1315="","",'لیست کل'!I1315)</f>
        <v/>
      </c>
      <c r="J1315" s="31" t="str">
        <f>IF('لیست کل'!J1315="","",'لیست کل'!J1315)</f>
        <v/>
      </c>
      <c r="K1315" s="31" t="str">
        <f>IF('لیست کل'!K1315="","",'لیست کل'!K1315)</f>
        <v/>
      </c>
      <c r="L1315" s="31" t="str">
        <f>IF('لیست کل'!L1315="","",'لیست کل'!L1315)</f>
        <v/>
      </c>
      <c r="M1315" s="31" t="str">
        <f>IF('لیست کل'!M1315="","",'لیست کل'!M1315)</f>
        <v/>
      </c>
      <c r="N1315" s="31" t="str">
        <f>IF('لیست کل'!N1315="","",'لیست کل'!N1315)</f>
        <v/>
      </c>
      <c r="O1315" s="31" t="str">
        <f>IF('لیست کل'!O1315="","",'لیست کل'!O1315)</f>
        <v/>
      </c>
      <c r="P1315" s="31" t="str">
        <f>IF('لیست کل'!P1315="","",'لیست کل'!P1315)</f>
        <v/>
      </c>
      <c r="Q1315" s="31" t="str">
        <f>IF('لیست کل'!Q1315="","",'لیست کل'!Q1315)</f>
        <v/>
      </c>
      <c r="R1315" s="31" t="str">
        <f>IF('لیست کل'!R1315="","",'لیست کل'!R1315)</f>
        <v/>
      </c>
      <c r="S1315" s="31" t="str">
        <f>IF('لیست کل'!S1315="","",'لیست کل'!S1315)</f>
        <v/>
      </c>
      <c r="T1315" s="88" t="str">
        <f>IF('لیست کل'!T1315="","",'لیست کل'!T1315)</f>
        <v/>
      </c>
    </row>
    <row r="1316" spans="1:20" ht="21" hidden="1">
      <c r="A1316" s="30">
        <f>IF('لیست کل'!A1316="","",'لیست کل'!A1316)</f>
        <v>1313</v>
      </c>
      <c r="B1316" s="30" t="str">
        <f>IF('لیست کل'!B1316="","",'لیست کل'!B1316)</f>
        <v/>
      </c>
      <c r="C1316" s="30" t="str">
        <f>IF('لیست کل'!C1316="","",'لیست کل'!C1316)</f>
        <v/>
      </c>
      <c r="D1316" s="30" t="str">
        <f>IF('لیست کل'!D1316="","",'لیست کل'!D1316)</f>
        <v/>
      </c>
      <c r="E1316" s="30" t="str">
        <f>IF('لیست کل'!E1316="","",'لیست کل'!E1316)</f>
        <v/>
      </c>
      <c r="F1316" s="30" t="str">
        <f>IF('لیست کل'!F1316="","",'لیست کل'!F1316)</f>
        <v/>
      </c>
      <c r="G1316" s="30" t="str">
        <f>IF('لیست کل'!G1316="","",'لیست کل'!G1316)</f>
        <v/>
      </c>
      <c r="H1316" s="30" t="str">
        <f>IF('لیست کل'!H1316="","",'لیست کل'!H1316)</f>
        <v/>
      </c>
      <c r="I1316" s="30" t="str">
        <f>IF('لیست کل'!I1316="","",'لیست کل'!I1316)</f>
        <v/>
      </c>
      <c r="J1316" s="30" t="str">
        <f>IF('لیست کل'!J1316="","",'لیست کل'!J1316)</f>
        <v/>
      </c>
      <c r="K1316" s="30" t="str">
        <f>IF('لیست کل'!K1316="","",'لیست کل'!K1316)</f>
        <v/>
      </c>
      <c r="L1316" s="30" t="str">
        <f>IF('لیست کل'!L1316="","",'لیست کل'!L1316)</f>
        <v/>
      </c>
      <c r="M1316" s="30" t="str">
        <f>IF('لیست کل'!M1316="","",'لیست کل'!M1316)</f>
        <v/>
      </c>
      <c r="N1316" s="30" t="str">
        <f>IF('لیست کل'!N1316="","",'لیست کل'!N1316)</f>
        <v/>
      </c>
      <c r="O1316" s="30" t="str">
        <f>IF('لیست کل'!O1316="","",'لیست کل'!O1316)</f>
        <v/>
      </c>
      <c r="P1316" s="30" t="str">
        <f>IF('لیست کل'!P1316="","",'لیست کل'!P1316)</f>
        <v/>
      </c>
      <c r="Q1316" s="30" t="str">
        <f>IF('لیست کل'!Q1316="","",'لیست کل'!Q1316)</f>
        <v/>
      </c>
      <c r="R1316" s="30" t="str">
        <f>IF('لیست کل'!R1316="","",'لیست کل'!R1316)</f>
        <v/>
      </c>
      <c r="S1316" s="30" t="str">
        <f>IF('لیست کل'!S1316="","",'لیست کل'!S1316)</f>
        <v/>
      </c>
      <c r="T1316" s="87" t="str">
        <f>IF('لیست کل'!T1316="","",'لیست کل'!T1316)</f>
        <v/>
      </c>
    </row>
    <row r="1317" spans="1:20" ht="21" hidden="1">
      <c r="A1317" s="31">
        <f>IF('لیست کل'!A1317="","",'لیست کل'!A1317)</f>
        <v>1314</v>
      </c>
      <c r="B1317" s="31" t="str">
        <f>IF('لیست کل'!B1317="","",'لیست کل'!B1317)</f>
        <v/>
      </c>
      <c r="C1317" s="31" t="str">
        <f>IF('لیست کل'!C1317="","",'لیست کل'!C1317)</f>
        <v/>
      </c>
      <c r="D1317" s="31" t="str">
        <f>IF('لیست کل'!D1317="","",'لیست کل'!D1317)</f>
        <v/>
      </c>
      <c r="E1317" s="31" t="str">
        <f>IF('لیست کل'!E1317="","",'لیست کل'!E1317)</f>
        <v/>
      </c>
      <c r="F1317" s="31" t="str">
        <f>IF('لیست کل'!F1317="","",'لیست کل'!F1317)</f>
        <v/>
      </c>
      <c r="G1317" s="31" t="str">
        <f>IF('لیست کل'!G1317="","",'لیست کل'!G1317)</f>
        <v/>
      </c>
      <c r="H1317" s="31" t="str">
        <f>IF('لیست کل'!H1317="","",'لیست کل'!H1317)</f>
        <v/>
      </c>
      <c r="I1317" s="31" t="str">
        <f>IF('لیست کل'!I1317="","",'لیست کل'!I1317)</f>
        <v/>
      </c>
      <c r="J1317" s="31" t="str">
        <f>IF('لیست کل'!J1317="","",'لیست کل'!J1317)</f>
        <v/>
      </c>
      <c r="K1317" s="31" t="str">
        <f>IF('لیست کل'!K1317="","",'لیست کل'!K1317)</f>
        <v/>
      </c>
      <c r="L1317" s="31" t="str">
        <f>IF('لیست کل'!L1317="","",'لیست کل'!L1317)</f>
        <v/>
      </c>
      <c r="M1317" s="31" t="str">
        <f>IF('لیست کل'!M1317="","",'لیست کل'!M1317)</f>
        <v/>
      </c>
      <c r="N1317" s="31" t="str">
        <f>IF('لیست کل'!N1317="","",'لیست کل'!N1317)</f>
        <v/>
      </c>
      <c r="O1317" s="31" t="str">
        <f>IF('لیست کل'!O1317="","",'لیست کل'!O1317)</f>
        <v/>
      </c>
      <c r="P1317" s="31" t="str">
        <f>IF('لیست کل'!P1317="","",'لیست کل'!P1317)</f>
        <v/>
      </c>
      <c r="Q1317" s="31" t="str">
        <f>IF('لیست کل'!Q1317="","",'لیست کل'!Q1317)</f>
        <v/>
      </c>
      <c r="R1317" s="31" t="str">
        <f>IF('لیست کل'!R1317="","",'لیست کل'!R1317)</f>
        <v/>
      </c>
      <c r="S1317" s="31" t="str">
        <f>IF('لیست کل'!S1317="","",'لیست کل'!S1317)</f>
        <v/>
      </c>
      <c r="T1317" s="88" t="str">
        <f>IF('لیست کل'!T1317="","",'لیست کل'!T1317)</f>
        <v/>
      </c>
    </row>
    <row r="1318" spans="1:20" ht="21" hidden="1">
      <c r="A1318" s="30">
        <f>IF('لیست کل'!A1318="","",'لیست کل'!A1318)</f>
        <v>1315</v>
      </c>
      <c r="B1318" s="30" t="str">
        <f>IF('لیست کل'!B1318="","",'لیست کل'!B1318)</f>
        <v/>
      </c>
      <c r="C1318" s="30" t="str">
        <f>IF('لیست کل'!C1318="","",'لیست کل'!C1318)</f>
        <v/>
      </c>
      <c r="D1318" s="30" t="str">
        <f>IF('لیست کل'!D1318="","",'لیست کل'!D1318)</f>
        <v/>
      </c>
      <c r="E1318" s="30" t="str">
        <f>IF('لیست کل'!E1318="","",'لیست کل'!E1318)</f>
        <v/>
      </c>
      <c r="F1318" s="30" t="str">
        <f>IF('لیست کل'!F1318="","",'لیست کل'!F1318)</f>
        <v/>
      </c>
      <c r="G1318" s="30" t="str">
        <f>IF('لیست کل'!G1318="","",'لیست کل'!G1318)</f>
        <v/>
      </c>
      <c r="H1318" s="30" t="str">
        <f>IF('لیست کل'!H1318="","",'لیست کل'!H1318)</f>
        <v/>
      </c>
      <c r="I1318" s="30" t="str">
        <f>IF('لیست کل'!I1318="","",'لیست کل'!I1318)</f>
        <v/>
      </c>
      <c r="J1318" s="30" t="str">
        <f>IF('لیست کل'!J1318="","",'لیست کل'!J1318)</f>
        <v/>
      </c>
      <c r="K1318" s="30" t="str">
        <f>IF('لیست کل'!K1318="","",'لیست کل'!K1318)</f>
        <v/>
      </c>
      <c r="L1318" s="30" t="str">
        <f>IF('لیست کل'!L1318="","",'لیست کل'!L1318)</f>
        <v/>
      </c>
      <c r="M1318" s="30" t="str">
        <f>IF('لیست کل'!M1318="","",'لیست کل'!M1318)</f>
        <v/>
      </c>
      <c r="N1318" s="30" t="str">
        <f>IF('لیست کل'!N1318="","",'لیست کل'!N1318)</f>
        <v/>
      </c>
      <c r="O1318" s="30" t="str">
        <f>IF('لیست کل'!O1318="","",'لیست کل'!O1318)</f>
        <v/>
      </c>
      <c r="P1318" s="30" t="str">
        <f>IF('لیست کل'!P1318="","",'لیست کل'!P1318)</f>
        <v/>
      </c>
      <c r="Q1318" s="30" t="str">
        <f>IF('لیست کل'!Q1318="","",'لیست کل'!Q1318)</f>
        <v/>
      </c>
      <c r="R1318" s="30" t="str">
        <f>IF('لیست کل'!R1318="","",'لیست کل'!R1318)</f>
        <v/>
      </c>
      <c r="S1318" s="30" t="str">
        <f>IF('لیست کل'!S1318="","",'لیست کل'!S1318)</f>
        <v/>
      </c>
      <c r="T1318" s="87" t="str">
        <f>IF('لیست کل'!T1318="","",'لیست کل'!T1318)</f>
        <v/>
      </c>
    </row>
    <row r="1319" spans="1:20" ht="21" hidden="1">
      <c r="A1319" s="31">
        <f>IF('لیست کل'!A1319="","",'لیست کل'!A1319)</f>
        <v>1316</v>
      </c>
      <c r="B1319" s="31" t="str">
        <f>IF('لیست کل'!B1319="","",'لیست کل'!B1319)</f>
        <v/>
      </c>
      <c r="C1319" s="31" t="str">
        <f>IF('لیست کل'!C1319="","",'لیست کل'!C1319)</f>
        <v/>
      </c>
      <c r="D1319" s="31" t="str">
        <f>IF('لیست کل'!D1319="","",'لیست کل'!D1319)</f>
        <v/>
      </c>
      <c r="E1319" s="31" t="str">
        <f>IF('لیست کل'!E1319="","",'لیست کل'!E1319)</f>
        <v/>
      </c>
      <c r="F1319" s="31" t="str">
        <f>IF('لیست کل'!F1319="","",'لیست کل'!F1319)</f>
        <v/>
      </c>
      <c r="G1319" s="31" t="str">
        <f>IF('لیست کل'!G1319="","",'لیست کل'!G1319)</f>
        <v/>
      </c>
      <c r="H1319" s="31" t="str">
        <f>IF('لیست کل'!H1319="","",'لیست کل'!H1319)</f>
        <v/>
      </c>
      <c r="I1319" s="31" t="str">
        <f>IF('لیست کل'!I1319="","",'لیست کل'!I1319)</f>
        <v/>
      </c>
      <c r="J1319" s="31" t="str">
        <f>IF('لیست کل'!J1319="","",'لیست کل'!J1319)</f>
        <v/>
      </c>
      <c r="K1319" s="31" t="str">
        <f>IF('لیست کل'!K1319="","",'لیست کل'!K1319)</f>
        <v/>
      </c>
      <c r="L1319" s="31" t="str">
        <f>IF('لیست کل'!L1319="","",'لیست کل'!L1319)</f>
        <v/>
      </c>
      <c r="M1319" s="31" t="str">
        <f>IF('لیست کل'!M1319="","",'لیست کل'!M1319)</f>
        <v/>
      </c>
      <c r="N1319" s="31" t="str">
        <f>IF('لیست کل'!N1319="","",'لیست کل'!N1319)</f>
        <v/>
      </c>
      <c r="O1319" s="31" t="str">
        <f>IF('لیست کل'!O1319="","",'لیست کل'!O1319)</f>
        <v/>
      </c>
      <c r="P1319" s="31" t="str">
        <f>IF('لیست کل'!P1319="","",'لیست کل'!P1319)</f>
        <v/>
      </c>
      <c r="Q1319" s="31" t="str">
        <f>IF('لیست کل'!Q1319="","",'لیست کل'!Q1319)</f>
        <v/>
      </c>
      <c r="R1319" s="31" t="str">
        <f>IF('لیست کل'!R1319="","",'لیست کل'!R1319)</f>
        <v/>
      </c>
      <c r="S1319" s="31" t="str">
        <f>IF('لیست کل'!S1319="","",'لیست کل'!S1319)</f>
        <v/>
      </c>
      <c r="T1319" s="88" t="str">
        <f>IF('لیست کل'!T1319="","",'لیست کل'!T1319)</f>
        <v/>
      </c>
    </row>
    <row r="1320" spans="1:20" ht="21" hidden="1">
      <c r="A1320" s="30">
        <f>IF('لیست کل'!A1320="","",'لیست کل'!A1320)</f>
        <v>1317</v>
      </c>
      <c r="B1320" s="30" t="str">
        <f>IF('لیست کل'!B1320="","",'لیست کل'!B1320)</f>
        <v/>
      </c>
      <c r="C1320" s="30" t="str">
        <f>IF('لیست کل'!C1320="","",'لیست کل'!C1320)</f>
        <v/>
      </c>
      <c r="D1320" s="30" t="str">
        <f>IF('لیست کل'!D1320="","",'لیست کل'!D1320)</f>
        <v/>
      </c>
      <c r="E1320" s="30" t="str">
        <f>IF('لیست کل'!E1320="","",'لیست کل'!E1320)</f>
        <v/>
      </c>
      <c r="F1320" s="30" t="str">
        <f>IF('لیست کل'!F1320="","",'لیست کل'!F1320)</f>
        <v/>
      </c>
      <c r="G1320" s="30" t="str">
        <f>IF('لیست کل'!G1320="","",'لیست کل'!G1320)</f>
        <v/>
      </c>
      <c r="H1320" s="30" t="str">
        <f>IF('لیست کل'!H1320="","",'لیست کل'!H1320)</f>
        <v/>
      </c>
      <c r="I1320" s="30" t="str">
        <f>IF('لیست کل'!I1320="","",'لیست کل'!I1320)</f>
        <v/>
      </c>
      <c r="J1320" s="30" t="str">
        <f>IF('لیست کل'!J1320="","",'لیست کل'!J1320)</f>
        <v/>
      </c>
      <c r="K1320" s="30" t="str">
        <f>IF('لیست کل'!K1320="","",'لیست کل'!K1320)</f>
        <v/>
      </c>
      <c r="L1320" s="30" t="str">
        <f>IF('لیست کل'!L1320="","",'لیست کل'!L1320)</f>
        <v/>
      </c>
      <c r="M1320" s="30" t="str">
        <f>IF('لیست کل'!M1320="","",'لیست کل'!M1320)</f>
        <v/>
      </c>
      <c r="N1320" s="30" t="str">
        <f>IF('لیست کل'!N1320="","",'لیست کل'!N1320)</f>
        <v/>
      </c>
      <c r="O1320" s="30" t="str">
        <f>IF('لیست کل'!O1320="","",'لیست کل'!O1320)</f>
        <v/>
      </c>
      <c r="P1320" s="30" t="str">
        <f>IF('لیست کل'!P1320="","",'لیست کل'!P1320)</f>
        <v/>
      </c>
      <c r="Q1320" s="30" t="str">
        <f>IF('لیست کل'!Q1320="","",'لیست کل'!Q1320)</f>
        <v/>
      </c>
      <c r="R1320" s="30" t="str">
        <f>IF('لیست کل'!R1320="","",'لیست کل'!R1320)</f>
        <v/>
      </c>
      <c r="S1320" s="30" t="str">
        <f>IF('لیست کل'!S1320="","",'لیست کل'!S1320)</f>
        <v/>
      </c>
      <c r="T1320" s="87" t="str">
        <f>IF('لیست کل'!T1320="","",'لیست کل'!T1320)</f>
        <v/>
      </c>
    </row>
    <row r="1321" spans="1:20" ht="21" hidden="1">
      <c r="A1321" s="31">
        <f>IF('لیست کل'!A1321="","",'لیست کل'!A1321)</f>
        <v>1318</v>
      </c>
      <c r="B1321" s="31" t="str">
        <f>IF('لیست کل'!B1321="","",'لیست کل'!B1321)</f>
        <v/>
      </c>
      <c r="C1321" s="31" t="str">
        <f>IF('لیست کل'!C1321="","",'لیست کل'!C1321)</f>
        <v/>
      </c>
      <c r="D1321" s="31" t="str">
        <f>IF('لیست کل'!D1321="","",'لیست کل'!D1321)</f>
        <v/>
      </c>
      <c r="E1321" s="31" t="str">
        <f>IF('لیست کل'!E1321="","",'لیست کل'!E1321)</f>
        <v/>
      </c>
      <c r="F1321" s="31" t="str">
        <f>IF('لیست کل'!F1321="","",'لیست کل'!F1321)</f>
        <v/>
      </c>
      <c r="G1321" s="31" t="str">
        <f>IF('لیست کل'!G1321="","",'لیست کل'!G1321)</f>
        <v/>
      </c>
      <c r="H1321" s="31" t="str">
        <f>IF('لیست کل'!H1321="","",'لیست کل'!H1321)</f>
        <v/>
      </c>
      <c r="I1321" s="31" t="str">
        <f>IF('لیست کل'!I1321="","",'لیست کل'!I1321)</f>
        <v/>
      </c>
      <c r="J1321" s="31" t="str">
        <f>IF('لیست کل'!J1321="","",'لیست کل'!J1321)</f>
        <v/>
      </c>
      <c r="K1321" s="31" t="str">
        <f>IF('لیست کل'!K1321="","",'لیست کل'!K1321)</f>
        <v/>
      </c>
      <c r="L1321" s="31" t="str">
        <f>IF('لیست کل'!L1321="","",'لیست کل'!L1321)</f>
        <v/>
      </c>
      <c r="M1321" s="31" t="str">
        <f>IF('لیست کل'!M1321="","",'لیست کل'!M1321)</f>
        <v/>
      </c>
      <c r="N1321" s="31" t="str">
        <f>IF('لیست کل'!N1321="","",'لیست کل'!N1321)</f>
        <v/>
      </c>
      <c r="O1321" s="31" t="str">
        <f>IF('لیست کل'!O1321="","",'لیست کل'!O1321)</f>
        <v/>
      </c>
      <c r="P1321" s="31" t="str">
        <f>IF('لیست کل'!P1321="","",'لیست کل'!P1321)</f>
        <v/>
      </c>
      <c r="Q1321" s="31" t="str">
        <f>IF('لیست کل'!Q1321="","",'لیست کل'!Q1321)</f>
        <v/>
      </c>
      <c r="R1321" s="31" t="str">
        <f>IF('لیست کل'!R1321="","",'لیست کل'!R1321)</f>
        <v/>
      </c>
      <c r="S1321" s="31" t="str">
        <f>IF('لیست کل'!S1321="","",'لیست کل'!S1321)</f>
        <v/>
      </c>
      <c r="T1321" s="88" t="str">
        <f>IF('لیست کل'!T1321="","",'لیست کل'!T1321)</f>
        <v/>
      </c>
    </row>
    <row r="1322" spans="1:20" ht="21" hidden="1">
      <c r="A1322" s="30">
        <f>IF('لیست کل'!A1322="","",'لیست کل'!A1322)</f>
        <v>1319</v>
      </c>
      <c r="B1322" s="30" t="str">
        <f>IF('لیست کل'!B1322="","",'لیست کل'!B1322)</f>
        <v/>
      </c>
      <c r="C1322" s="30" t="str">
        <f>IF('لیست کل'!C1322="","",'لیست کل'!C1322)</f>
        <v/>
      </c>
      <c r="D1322" s="30" t="str">
        <f>IF('لیست کل'!D1322="","",'لیست کل'!D1322)</f>
        <v/>
      </c>
      <c r="E1322" s="30" t="str">
        <f>IF('لیست کل'!E1322="","",'لیست کل'!E1322)</f>
        <v/>
      </c>
      <c r="F1322" s="30" t="str">
        <f>IF('لیست کل'!F1322="","",'لیست کل'!F1322)</f>
        <v/>
      </c>
      <c r="G1322" s="30" t="str">
        <f>IF('لیست کل'!G1322="","",'لیست کل'!G1322)</f>
        <v/>
      </c>
      <c r="H1322" s="30" t="str">
        <f>IF('لیست کل'!H1322="","",'لیست کل'!H1322)</f>
        <v/>
      </c>
      <c r="I1322" s="30" t="str">
        <f>IF('لیست کل'!I1322="","",'لیست کل'!I1322)</f>
        <v/>
      </c>
      <c r="J1322" s="30" t="str">
        <f>IF('لیست کل'!J1322="","",'لیست کل'!J1322)</f>
        <v/>
      </c>
      <c r="K1322" s="30" t="str">
        <f>IF('لیست کل'!K1322="","",'لیست کل'!K1322)</f>
        <v/>
      </c>
      <c r="L1322" s="30" t="str">
        <f>IF('لیست کل'!L1322="","",'لیست کل'!L1322)</f>
        <v/>
      </c>
      <c r="M1322" s="30" t="str">
        <f>IF('لیست کل'!M1322="","",'لیست کل'!M1322)</f>
        <v/>
      </c>
      <c r="N1322" s="30" t="str">
        <f>IF('لیست کل'!N1322="","",'لیست کل'!N1322)</f>
        <v/>
      </c>
      <c r="O1322" s="30" t="str">
        <f>IF('لیست کل'!O1322="","",'لیست کل'!O1322)</f>
        <v/>
      </c>
      <c r="P1322" s="30" t="str">
        <f>IF('لیست کل'!P1322="","",'لیست کل'!P1322)</f>
        <v/>
      </c>
      <c r="Q1322" s="30" t="str">
        <f>IF('لیست کل'!Q1322="","",'لیست کل'!Q1322)</f>
        <v/>
      </c>
      <c r="R1322" s="30" t="str">
        <f>IF('لیست کل'!R1322="","",'لیست کل'!R1322)</f>
        <v/>
      </c>
      <c r="S1322" s="30" t="str">
        <f>IF('لیست کل'!S1322="","",'لیست کل'!S1322)</f>
        <v/>
      </c>
      <c r="T1322" s="87" t="str">
        <f>IF('لیست کل'!T1322="","",'لیست کل'!T1322)</f>
        <v/>
      </c>
    </row>
    <row r="1323" spans="1:20" ht="21" hidden="1">
      <c r="A1323" s="31">
        <f>IF('لیست کل'!A1323="","",'لیست کل'!A1323)</f>
        <v>1320</v>
      </c>
      <c r="B1323" s="31" t="str">
        <f>IF('لیست کل'!B1323="","",'لیست کل'!B1323)</f>
        <v/>
      </c>
      <c r="C1323" s="31" t="str">
        <f>IF('لیست کل'!C1323="","",'لیست کل'!C1323)</f>
        <v/>
      </c>
      <c r="D1323" s="31" t="str">
        <f>IF('لیست کل'!D1323="","",'لیست کل'!D1323)</f>
        <v/>
      </c>
      <c r="E1323" s="31" t="str">
        <f>IF('لیست کل'!E1323="","",'لیست کل'!E1323)</f>
        <v/>
      </c>
      <c r="F1323" s="31" t="str">
        <f>IF('لیست کل'!F1323="","",'لیست کل'!F1323)</f>
        <v/>
      </c>
      <c r="G1323" s="31" t="str">
        <f>IF('لیست کل'!G1323="","",'لیست کل'!G1323)</f>
        <v/>
      </c>
      <c r="H1323" s="31" t="str">
        <f>IF('لیست کل'!H1323="","",'لیست کل'!H1323)</f>
        <v/>
      </c>
      <c r="I1323" s="31" t="str">
        <f>IF('لیست کل'!I1323="","",'لیست کل'!I1323)</f>
        <v/>
      </c>
      <c r="J1323" s="31" t="str">
        <f>IF('لیست کل'!J1323="","",'لیست کل'!J1323)</f>
        <v/>
      </c>
      <c r="K1323" s="31" t="str">
        <f>IF('لیست کل'!K1323="","",'لیست کل'!K1323)</f>
        <v/>
      </c>
      <c r="L1323" s="31" t="str">
        <f>IF('لیست کل'!L1323="","",'لیست کل'!L1323)</f>
        <v/>
      </c>
      <c r="M1323" s="31" t="str">
        <f>IF('لیست کل'!M1323="","",'لیست کل'!M1323)</f>
        <v/>
      </c>
      <c r="N1323" s="31" t="str">
        <f>IF('لیست کل'!N1323="","",'لیست کل'!N1323)</f>
        <v/>
      </c>
      <c r="O1323" s="31" t="str">
        <f>IF('لیست کل'!O1323="","",'لیست کل'!O1323)</f>
        <v/>
      </c>
      <c r="P1323" s="31" t="str">
        <f>IF('لیست کل'!P1323="","",'لیست کل'!P1323)</f>
        <v/>
      </c>
      <c r="Q1323" s="31" t="str">
        <f>IF('لیست کل'!Q1323="","",'لیست کل'!Q1323)</f>
        <v/>
      </c>
      <c r="R1323" s="31" t="str">
        <f>IF('لیست کل'!R1323="","",'لیست کل'!R1323)</f>
        <v/>
      </c>
      <c r="S1323" s="31" t="str">
        <f>IF('لیست کل'!S1323="","",'لیست کل'!S1323)</f>
        <v/>
      </c>
      <c r="T1323" s="88" t="str">
        <f>IF('لیست کل'!T1323="","",'لیست کل'!T1323)</f>
        <v/>
      </c>
    </row>
    <row r="1324" spans="1:20" ht="21" hidden="1">
      <c r="A1324" s="30">
        <f>IF('لیست کل'!A1324="","",'لیست کل'!A1324)</f>
        <v>1321</v>
      </c>
      <c r="B1324" s="30" t="str">
        <f>IF('لیست کل'!B1324="","",'لیست کل'!B1324)</f>
        <v/>
      </c>
      <c r="C1324" s="30" t="str">
        <f>IF('لیست کل'!C1324="","",'لیست کل'!C1324)</f>
        <v/>
      </c>
      <c r="D1324" s="30" t="str">
        <f>IF('لیست کل'!D1324="","",'لیست کل'!D1324)</f>
        <v/>
      </c>
      <c r="E1324" s="30" t="str">
        <f>IF('لیست کل'!E1324="","",'لیست کل'!E1324)</f>
        <v/>
      </c>
      <c r="F1324" s="30" t="str">
        <f>IF('لیست کل'!F1324="","",'لیست کل'!F1324)</f>
        <v/>
      </c>
      <c r="G1324" s="30" t="str">
        <f>IF('لیست کل'!G1324="","",'لیست کل'!G1324)</f>
        <v/>
      </c>
      <c r="H1324" s="30" t="str">
        <f>IF('لیست کل'!H1324="","",'لیست کل'!H1324)</f>
        <v/>
      </c>
      <c r="I1324" s="30" t="str">
        <f>IF('لیست کل'!I1324="","",'لیست کل'!I1324)</f>
        <v/>
      </c>
      <c r="J1324" s="30" t="str">
        <f>IF('لیست کل'!J1324="","",'لیست کل'!J1324)</f>
        <v/>
      </c>
      <c r="K1324" s="30" t="str">
        <f>IF('لیست کل'!K1324="","",'لیست کل'!K1324)</f>
        <v/>
      </c>
      <c r="L1324" s="30" t="str">
        <f>IF('لیست کل'!L1324="","",'لیست کل'!L1324)</f>
        <v/>
      </c>
      <c r="M1324" s="30" t="str">
        <f>IF('لیست کل'!M1324="","",'لیست کل'!M1324)</f>
        <v/>
      </c>
      <c r="N1324" s="30" t="str">
        <f>IF('لیست کل'!N1324="","",'لیست کل'!N1324)</f>
        <v/>
      </c>
      <c r="O1324" s="30" t="str">
        <f>IF('لیست کل'!O1324="","",'لیست کل'!O1324)</f>
        <v/>
      </c>
      <c r="P1324" s="30" t="str">
        <f>IF('لیست کل'!P1324="","",'لیست کل'!P1324)</f>
        <v/>
      </c>
      <c r="Q1324" s="30" t="str">
        <f>IF('لیست کل'!Q1324="","",'لیست کل'!Q1324)</f>
        <v/>
      </c>
      <c r="R1324" s="30" t="str">
        <f>IF('لیست کل'!R1324="","",'لیست کل'!R1324)</f>
        <v/>
      </c>
      <c r="S1324" s="30" t="str">
        <f>IF('لیست کل'!S1324="","",'لیست کل'!S1324)</f>
        <v/>
      </c>
      <c r="T1324" s="87" t="str">
        <f>IF('لیست کل'!T1324="","",'لیست کل'!T1324)</f>
        <v/>
      </c>
    </row>
    <row r="1325" spans="1:20" ht="21" hidden="1">
      <c r="A1325" s="31">
        <f>IF('لیست کل'!A1325="","",'لیست کل'!A1325)</f>
        <v>1322</v>
      </c>
      <c r="B1325" s="31" t="str">
        <f>IF('لیست کل'!B1325="","",'لیست کل'!B1325)</f>
        <v/>
      </c>
      <c r="C1325" s="31" t="str">
        <f>IF('لیست کل'!C1325="","",'لیست کل'!C1325)</f>
        <v/>
      </c>
      <c r="D1325" s="31" t="str">
        <f>IF('لیست کل'!D1325="","",'لیست کل'!D1325)</f>
        <v/>
      </c>
      <c r="E1325" s="31" t="str">
        <f>IF('لیست کل'!E1325="","",'لیست کل'!E1325)</f>
        <v/>
      </c>
      <c r="F1325" s="31" t="str">
        <f>IF('لیست کل'!F1325="","",'لیست کل'!F1325)</f>
        <v/>
      </c>
      <c r="G1325" s="31" t="str">
        <f>IF('لیست کل'!G1325="","",'لیست کل'!G1325)</f>
        <v/>
      </c>
      <c r="H1325" s="31" t="str">
        <f>IF('لیست کل'!H1325="","",'لیست کل'!H1325)</f>
        <v/>
      </c>
      <c r="I1325" s="31" t="str">
        <f>IF('لیست کل'!I1325="","",'لیست کل'!I1325)</f>
        <v/>
      </c>
      <c r="J1325" s="31" t="str">
        <f>IF('لیست کل'!J1325="","",'لیست کل'!J1325)</f>
        <v/>
      </c>
      <c r="K1325" s="31" t="str">
        <f>IF('لیست کل'!K1325="","",'لیست کل'!K1325)</f>
        <v/>
      </c>
      <c r="L1325" s="31" t="str">
        <f>IF('لیست کل'!L1325="","",'لیست کل'!L1325)</f>
        <v/>
      </c>
      <c r="M1325" s="31" t="str">
        <f>IF('لیست کل'!M1325="","",'لیست کل'!M1325)</f>
        <v/>
      </c>
      <c r="N1325" s="31" t="str">
        <f>IF('لیست کل'!N1325="","",'لیست کل'!N1325)</f>
        <v/>
      </c>
      <c r="O1325" s="31" t="str">
        <f>IF('لیست کل'!O1325="","",'لیست کل'!O1325)</f>
        <v/>
      </c>
      <c r="P1325" s="31" t="str">
        <f>IF('لیست کل'!P1325="","",'لیست کل'!P1325)</f>
        <v/>
      </c>
      <c r="Q1325" s="31" t="str">
        <f>IF('لیست کل'!Q1325="","",'لیست کل'!Q1325)</f>
        <v/>
      </c>
      <c r="R1325" s="31" t="str">
        <f>IF('لیست کل'!R1325="","",'لیست کل'!R1325)</f>
        <v/>
      </c>
      <c r="S1325" s="31" t="str">
        <f>IF('لیست کل'!S1325="","",'لیست کل'!S1325)</f>
        <v/>
      </c>
      <c r="T1325" s="88" t="str">
        <f>IF('لیست کل'!T1325="","",'لیست کل'!T1325)</f>
        <v/>
      </c>
    </row>
    <row r="1326" spans="1:20" ht="21" hidden="1">
      <c r="A1326" s="30">
        <f>IF('لیست کل'!A1326="","",'لیست کل'!A1326)</f>
        <v>1323</v>
      </c>
      <c r="B1326" s="30" t="str">
        <f>IF('لیست کل'!B1326="","",'لیست کل'!B1326)</f>
        <v/>
      </c>
      <c r="C1326" s="30" t="str">
        <f>IF('لیست کل'!C1326="","",'لیست کل'!C1326)</f>
        <v/>
      </c>
      <c r="D1326" s="30" t="str">
        <f>IF('لیست کل'!D1326="","",'لیست کل'!D1326)</f>
        <v/>
      </c>
      <c r="E1326" s="30" t="str">
        <f>IF('لیست کل'!E1326="","",'لیست کل'!E1326)</f>
        <v/>
      </c>
      <c r="F1326" s="30" t="str">
        <f>IF('لیست کل'!F1326="","",'لیست کل'!F1326)</f>
        <v/>
      </c>
      <c r="G1326" s="30" t="str">
        <f>IF('لیست کل'!G1326="","",'لیست کل'!G1326)</f>
        <v/>
      </c>
      <c r="H1326" s="30" t="str">
        <f>IF('لیست کل'!H1326="","",'لیست کل'!H1326)</f>
        <v/>
      </c>
      <c r="I1326" s="30" t="str">
        <f>IF('لیست کل'!I1326="","",'لیست کل'!I1326)</f>
        <v/>
      </c>
      <c r="J1326" s="30" t="str">
        <f>IF('لیست کل'!J1326="","",'لیست کل'!J1326)</f>
        <v/>
      </c>
      <c r="K1326" s="30" t="str">
        <f>IF('لیست کل'!K1326="","",'لیست کل'!K1326)</f>
        <v/>
      </c>
      <c r="L1326" s="30" t="str">
        <f>IF('لیست کل'!L1326="","",'لیست کل'!L1326)</f>
        <v/>
      </c>
      <c r="M1326" s="30" t="str">
        <f>IF('لیست کل'!M1326="","",'لیست کل'!M1326)</f>
        <v/>
      </c>
      <c r="N1326" s="30" t="str">
        <f>IF('لیست کل'!N1326="","",'لیست کل'!N1326)</f>
        <v/>
      </c>
      <c r="O1326" s="30" t="str">
        <f>IF('لیست کل'!O1326="","",'لیست کل'!O1326)</f>
        <v/>
      </c>
      <c r="P1326" s="30" t="str">
        <f>IF('لیست کل'!P1326="","",'لیست کل'!P1326)</f>
        <v/>
      </c>
      <c r="Q1326" s="30" t="str">
        <f>IF('لیست کل'!Q1326="","",'لیست کل'!Q1326)</f>
        <v/>
      </c>
      <c r="R1326" s="30" t="str">
        <f>IF('لیست کل'!R1326="","",'لیست کل'!R1326)</f>
        <v/>
      </c>
      <c r="S1326" s="30" t="str">
        <f>IF('لیست کل'!S1326="","",'لیست کل'!S1326)</f>
        <v/>
      </c>
      <c r="T1326" s="87" t="str">
        <f>IF('لیست کل'!T1326="","",'لیست کل'!T1326)</f>
        <v/>
      </c>
    </row>
    <row r="1327" spans="1:20" ht="21" hidden="1">
      <c r="A1327" s="31">
        <f>IF('لیست کل'!A1327="","",'لیست کل'!A1327)</f>
        <v>1324</v>
      </c>
      <c r="B1327" s="31" t="str">
        <f>IF('لیست کل'!B1327="","",'لیست کل'!B1327)</f>
        <v/>
      </c>
      <c r="C1327" s="31" t="str">
        <f>IF('لیست کل'!C1327="","",'لیست کل'!C1327)</f>
        <v/>
      </c>
      <c r="D1327" s="31" t="str">
        <f>IF('لیست کل'!D1327="","",'لیست کل'!D1327)</f>
        <v/>
      </c>
      <c r="E1327" s="31" t="str">
        <f>IF('لیست کل'!E1327="","",'لیست کل'!E1327)</f>
        <v/>
      </c>
      <c r="F1327" s="31" t="str">
        <f>IF('لیست کل'!F1327="","",'لیست کل'!F1327)</f>
        <v/>
      </c>
      <c r="G1327" s="31" t="str">
        <f>IF('لیست کل'!G1327="","",'لیست کل'!G1327)</f>
        <v/>
      </c>
      <c r="H1327" s="31" t="str">
        <f>IF('لیست کل'!H1327="","",'لیست کل'!H1327)</f>
        <v/>
      </c>
      <c r="I1327" s="31" t="str">
        <f>IF('لیست کل'!I1327="","",'لیست کل'!I1327)</f>
        <v/>
      </c>
      <c r="J1327" s="31" t="str">
        <f>IF('لیست کل'!J1327="","",'لیست کل'!J1327)</f>
        <v/>
      </c>
      <c r="K1327" s="31" t="str">
        <f>IF('لیست کل'!K1327="","",'لیست کل'!K1327)</f>
        <v/>
      </c>
      <c r="L1327" s="31" t="str">
        <f>IF('لیست کل'!L1327="","",'لیست کل'!L1327)</f>
        <v/>
      </c>
      <c r="M1327" s="31" t="str">
        <f>IF('لیست کل'!M1327="","",'لیست کل'!M1327)</f>
        <v/>
      </c>
      <c r="N1327" s="31" t="str">
        <f>IF('لیست کل'!N1327="","",'لیست کل'!N1327)</f>
        <v/>
      </c>
      <c r="O1327" s="31" t="str">
        <f>IF('لیست کل'!O1327="","",'لیست کل'!O1327)</f>
        <v/>
      </c>
      <c r="P1327" s="31" t="str">
        <f>IF('لیست کل'!P1327="","",'لیست کل'!P1327)</f>
        <v/>
      </c>
      <c r="Q1327" s="31" t="str">
        <f>IF('لیست کل'!Q1327="","",'لیست کل'!Q1327)</f>
        <v/>
      </c>
      <c r="R1327" s="31" t="str">
        <f>IF('لیست کل'!R1327="","",'لیست کل'!R1327)</f>
        <v/>
      </c>
      <c r="S1327" s="31" t="str">
        <f>IF('لیست کل'!S1327="","",'لیست کل'!S1327)</f>
        <v/>
      </c>
      <c r="T1327" s="88" t="str">
        <f>IF('لیست کل'!T1327="","",'لیست کل'!T1327)</f>
        <v/>
      </c>
    </row>
    <row r="1328" spans="1:20" ht="21" hidden="1">
      <c r="A1328" s="30">
        <f>IF('لیست کل'!A1328="","",'لیست کل'!A1328)</f>
        <v>1325</v>
      </c>
      <c r="B1328" s="30" t="str">
        <f>IF('لیست کل'!B1328="","",'لیست کل'!B1328)</f>
        <v/>
      </c>
      <c r="C1328" s="30" t="str">
        <f>IF('لیست کل'!C1328="","",'لیست کل'!C1328)</f>
        <v/>
      </c>
      <c r="D1328" s="30" t="str">
        <f>IF('لیست کل'!D1328="","",'لیست کل'!D1328)</f>
        <v/>
      </c>
      <c r="E1328" s="30" t="str">
        <f>IF('لیست کل'!E1328="","",'لیست کل'!E1328)</f>
        <v/>
      </c>
      <c r="F1328" s="30" t="str">
        <f>IF('لیست کل'!F1328="","",'لیست کل'!F1328)</f>
        <v/>
      </c>
      <c r="G1328" s="30" t="str">
        <f>IF('لیست کل'!G1328="","",'لیست کل'!G1328)</f>
        <v/>
      </c>
      <c r="H1328" s="30" t="str">
        <f>IF('لیست کل'!H1328="","",'لیست کل'!H1328)</f>
        <v/>
      </c>
      <c r="I1328" s="30" t="str">
        <f>IF('لیست کل'!I1328="","",'لیست کل'!I1328)</f>
        <v/>
      </c>
      <c r="J1328" s="30" t="str">
        <f>IF('لیست کل'!J1328="","",'لیست کل'!J1328)</f>
        <v/>
      </c>
      <c r="K1328" s="30" t="str">
        <f>IF('لیست کل'!K1328="","",'لیست کل'!K1328)</f>
        <v/>
      </c>
      <c r="L1328" s="30" t="str">
        <f>IF('لیست کل'!L1328="","",'لیست کل'!L1328)</f>
        <v/>
      </c>
      <c r="M1328" s="30" t="str">
        <f>IF('لیست کل'!M1328="","",'لیست کل'!M1328)</f>
        <v/>
      </c>
      <c r="N1328" s="30" t="str">
        <f>IF('لیست کل'!N1328="","",'لیست کل'!N1328)</f>
        <v/>
      </c>
      <c r="O1328" s="30" t="str">
        <f>IF('لیست کل'!O1328="","",'لیست کل'!O1328)</f>
        <v/>
      </c>
      <c r="P1328" s="30" t="str">
        <f>IF('لیست کل'!P1328="","",'لیست کل'!P1328)</f>
        <v/>
      </c>
      <c r="Q1328" s="30" t="str">
        <f>IF('لیست کل'!Q1328="","",'لیست کل'!Q1328)</f>
        <v/>
      </c>
      <c r="R1328" s="30" t="str">
        <f>IF('لیست کل'!R1328="","",'لیست کل'!R1328)</f>
        <v/>
      </c>
      <c r="S1328" s="30" t="str">
        <f>IF('لیست کل'!S1328="","",'لیست کل'!S1328)</f>
        <v/>
      </c>
      <c r="T1328" s="87" t="str">
        <f>IF('لیست کل'!T1328="","",'لیست کل'!T1328)</f>
        <v/>
      </c>
    </row>
    <row r="1329" spans="1:20" ht="21" hidden="1">
      <c r="A1329" s="31">
        <f>IF('لیست کل'!A1329="","",'لیست کل'!A1329)</f>
        <v>1326</v>
      </c>
      <c r="B1329" s="31" t="str">
        <f>IF('لیست کل'!B1329="","",'لیست کل'!B1329)</f>
        <v/>
      </c>
      <c r="C1329" s="31" t="str">
        <f>IF('لیست کل'!C1329="","",'لیست کل'!C1329)</f>
        <v/>
      </c>
      <c r="D1329" s="31" t="str">
        <f>IF('لیست کل'!D1329="","",'لیست کل'!D1329)</f>
        <v/>
      </c>
      <c r="E1329" s="31" t="str">
        <f>IF('لیست کل'!E1329="","",'لیست کل'!E1329)</f>
        <v/>
      </c>
      <c r="F1329" s="31" t="str">
        <f>IF('لیست کل'!F1329="","",'لیست کل'!F1329)</f>
        <v/>
      </c>
      <c r="G1329" s="31" t="str">
        <f>IF('لیست کل'!G1329="","",'لیست کل'!G1329)</f>
        <v/>
      </c>
      <c r="H1329" s="31" t="str">
        <f>IF('لیست کل'!H1329="","",'لیست کل'!H1329)</f>
        <v/>
      </c>
      <c r="I1329" s="31" t="str">
        <f>IF('لیست کل'!I1329="","",'لیست کل'!I1329)</f>
        <v/>
      </c>
      <c r="J1329" s="31" t="str">
        <f>IF('لیست کل'!J1329="","",'لیست کل'!J1329)</f>
        <v/>
      </c>
      <c r="K1329" s="31" t="str">
        <f>IF('لیست کل'!K1329="","",'لیست کل'!K1329)</f>
        <v/>
      </c>
      <c r="L1329" s="31" t="str">
        <f>IF('لیست کل'!L1329="","",'لیست کل'!L1329)</f>
        <v/>
      </c>
      <c r="M1329" s="31" t="str">
        <f>IF('لیست کل'!M1329="","",'لیست کل'!M1329)</f>
        <v/>
      </c>
      <c r="N1329" s="31" t="str">
        <f>IF('لیست کل'!N1329="","",'لیست کل'!N1329)</f>
        <v/>
      </c>
      <c r="O1329" s="31" t="str">
        <f>IF('لیست کل'!O1329="","",'لیست کل'!O1329)</f>
        <v/>
      </c>
      <c r="P1329" s="31" t="str">
        <f>IF('لیست کل'!P1329="","",'لیست کل'!P1329)</f>
        <v/>
      </c>
      <c r="Q1329" s="31" t="str">
        <f>IF('لیست کل'!Q1329="","",'لیست کل'!Q1329)</f>
        <v/>
      </c>
      <c r="R1329" s="31" t="str">
        <f>IF('لیست کل'!R1329="","",'لیست کل'!R1329)</f>
        <v/>
      </c>
      <c r="S1329" s="31" t="str">
        <f>IF('لیست کل'!S1329="","",'لیست کل'!S1329)</f>
        <v/>
      </c>
      <c r="T1329" s="88" t="str">
        <f>IF('لیست کل'!T1329="","",'لیست کل'!T1329)</f>
        <v/>
      </c>
    </row>
    <row r="1330" spans="1:20" ht="21" hidden="1">
      <c r="A1330" s="30">
        <f>IF('لیست کل'!A1330="","",'لیست کل'!A1330)</f>
        <v>1327</v>
      </c>
      <c r="B1330" s="30" t="str">
        <f>IF('لیست کل'!B1330="","",'لیست کل'!B1330)</f>
        <v/>
      </c>
      <c r="C1330" s="30" t="str">
        <f>IF('لیست کل'!C1330="","",'لیست کل'!C1330)</f>
        <v/>
      </c>
      <c r="D1330" s="30" t="str">
        <f>IF('لیست کل'!D1330="","",'لیست کل'!D1330)</f>
        <v/>
      </c>
      <c r="E1330" s="30" t="str">
        <f>IF('لیست کل'!E1330="","",'لیست کل'!E1330)</f>
        <v/>
      </c>
      <c r="F1330" s="30" t="str">
        <f>IF('لیست کل'!F1330="","",'لیست کل'!F1330)</f>
        <v/>
      </c>
      <c r="G1330" s="30" t="str">
        <f>IF('لیست کل'!G1330="","",'لیست کل'!G1330)</f>
        <v/>
      </c>
      <c r="H1330" s="30" t="str">
        <f>IF('لیست کل'!H1330="","",'لیست کل'!H1330)</f>
        <v/>
      </c>
      <c r="I1330" s="30" t="str">
        <f>IF('لیست کل'!I1330="","",'لیست کل'!I1330)</f>
        <v/>
      </c>
      <c r="J1330" s="30" t="str">
        <f>IF('لیست کل'!J1330="","",'لیست کل'!J1330)</f>
        <v/>
      </c>
      <c r="K1330" s="30" t="str">
        <f>IF('لیست کل'!K1330="","",'لیست کل'!K1330)</f>
        <v/>
      </c>
      <c r="L1330" s="30" t="str">
        <f>IF('لیست کل'!L1330="","",'لیست کل'!L1330)</f>
        <v/>
      </c>
      <c r="M1330" s="30" t="str">
        <f>IF('لیست کل'!M1330="","",'لیست کل'!M1330)</f>
        <v/>
      </c>
      <c r="N1330" s="30" t="str">
        <f>IF('لیست کل'!N1330="","",'لیست کل'!N1330)</f>
        <v/>
      </c>
      <c r="O1330" s="30" t="str">
        <f>IF('لیست کل'!O1330="","",'لیست کل'!O1330)</f>
        <v/>
      </c>
      <c r="P1330" s="30" t="str">
        <f>IF('لیست کل'!P1330="","",'لیست کل'!P1330)</f>
        <v/>
      </c>
      <c r="Q1330" s="30" t="str">
        <f>IF('لیست کل'!Q1330="","",'لیست کل'!Q1330)</f>
        <v/>
      </c>
      <c r="R1330" s="30" t="str">
        <f>IF('لیست کل'!R1330="","",'لیست کل'!R1330)</f>
        <v/>
      </c>
      <c r="S1330" s="30" t="str">
        <f>IF('لیست کل'!S1330="","",'لیست کل'!S1330)</f>
        <v/>
      </c>
      <c r="T1330" s="87" t="str">
        <f>IF('لیست کل'!T1330="","",'لیست کل'!T1330)</f>
        <v/>
      </c>
    </row>
    <row r="1331" spans="1:20" ht="21" hidden="1">
      <c r="A1331" s="31">
        <f>IF('لیست کل'!A1331="","",'لیست کل'!A1331)</f>
        <v>1328</v>
      </c>
      <c r="B1331" s="31" t="str">
        <f>IF('لیست کل'!B1331="","",'لیست کل'!B1331)</f>
        <v/>
      </c>
      <c r="C1331" s="31" t="str">
        <f>IF('لیست کل'!C1331="","",'لیست کل'!C1331)</f>
        <v/>
      </c>
      <c r="D1331" s="31" t="str">
        <f>IF('لیست کل'!D1331="","",'لیست کل'!D1331)</f>
        <v/>
      </c>
      <c r="E1331" s="31" t="str">
        <f>IF('لیست کل'!E1331="","",'لیست کل'!E1331)</f>
        <v/>
      </c>
      <c r="F1331" s="31" t="str">
        <f>IF('لیست کل'!F1331="","",'لیست کل'!F1331)</f>
        <v/>
      </c>
      <c r="G1331" s="31" t="str">
        <f>IF('لیست کل'!G1331="","",'لیست کل'!G1331)</f>
        <v/>
      </c>
      <c r="H1331" s="31" t="str">
        <f>IF('لیست کل'!H1331="","",'لیست کل'!H1331)</f>
        <v/>
      </c>
      <c r="I1331" s="31" t="str">
        <f>IF('لیست کل'!I1331="","",'لیست کل'!I1331)</f>
        <v/>
      </c>
      <c r="J1331" s="31" t="str">
        <f>IF('لیست کل'!J1331="","",'لیست کل'!J1331)</f>
        <v/>
      </c>
      <c r="K1331" s="31" t="str">
        <f>IF('لیست کل'!K1331="","",'لیست کل'!K1331)</f>
        <v/>
      </c>
      <c r="L1331" s="31" t="str">
        <f>IF('لیست کل'!L1331="","",'لیست کل'!L1331)</f>
        <v/>
      </c>
      <c r="M1331" s="31" t="str">
        <f>IF('لیست کل'!M1331="","",'لیست کل'!M1331)</f>
        <v/>
      </c>
      <c r="N1331" s="31" t="str">
        <f>IF('لیست کل'!N1331="","",'لیست کل'!N1331)</f>
        <v/>
      </c>
      <c r="O1331" s="31" t="str">
        <f>IF('لیست کل'!O1331="","",'لیست کل'!O1331)</f>
        <v/>
      </c>
      <c r="P1331" s="31" t="str">
        <f>IF('لیست کل'!P1331="","",'لیست کل'!P1331)</f>
        <v/>
      </c>
      <c r="Q1331" s="31" t="str">
        <f>IF('لیست کل'!Q1331="","",'لیست کل'!Q1331)</f>
        <v/>
      </c>
      <c r="R1331" s="31" t="str">
        <f>IF('لیست کل'!R1331="","",'لیست کل'!R1331)</f>
        <v/>
      </c>
      <c r="S1331" s="31" t="str">
        <f>IF('لیست کل'!S1331="","",'لیست کل'!S1331)</f>
        <v/>
      </c>
      <c r="T1331" s="88" t="str">
        <f>IF('لیست کل'!T1331="","",'لیست کل'!T1331)</f>
        <v/>
      </c>
    </row>
    <row r="1332" spans="1:20" ht="21" hidden="1">
      <c r="A1332" s="30">
        <f>IF('لیست کل'!A1332="","",'لیست کل'!A1332)</f>
        <v>1329</v>
      </c>
      <c r="B1332" s="30" t="str">
        <f>IF('لیست کل'!B1332="","",'لیست کل'!B1332)</f>
        <v/>
      </c>
      <c r="C1332" s="30" t="str">
        <f>IF('لیست کل'!C1332="","",'لیست کل'!C1332)</f>
        <v/>
      </c>
      <c r="D1332" s="30" t="str">
        <f>IF('لیست کل'!D1332="","",'لیست کل'!D1332)</f>
        <v/>
      </c>
      <c r="E1332" s="30" t="str">
        <f>IF('لیست کل'!E1332="","",'لیست کل'!E1332)</f>
        <v/>
      </c>
      <c r="F1332" s="30" t="str">
        <f>IF('لیست کل'!F1332="","",'لیست کل'!F1332)</f>
        <v/>
      </c>
      <c r="G1332" s="30" t="str">
        <f>IF('لیست کل'!G1332="","",'لیست کل'!G1332)</f>
        <v/>
      </c>
      <c r="H1332" s="30" t="str">
        <f>IF('لیست کل'!H1332="","",'لیست کل'!H1332)</f>
        <v/>
      </c>
      <c r="I1332" s="30" t="str">
        <f>IF('لیست کل'!I1332="","",'لیست کل'!I1332)</f>
        <v/>
      </c>
      <c r="J1332" s="30" t="str">
        <f>IF('لیست کل'!J1332="","",'لیست کل'!J1332)</f>
        <v/>
      </c>
      <c r="K1332" s="30" t="str">
        <f>IF('لیست کل'!K1332="","",'لیست کل'!K1332)</f>
        <v/>
      </c>
      <c r="L1332" s="30" t="str">
        <f>IF('لیست کل'!L1332="","",'لیست کل'!L1332)</f>
        <v/>
      </c>
      <c r="M1332" s="30" t="str">
        <f>IF('لیست کل'!M1332="","",'لیست کل'!M1332)</f>
        <v/>
      </c>
      <c r="N1332" s="30" t="str">
        <f>IF('لیست کل'!N1332="","",'لیست کل'!N1332)</f>
        <v/>
      </c>
      <c r="O1332" s="30" t="str">
        <f>IF('لیست کل'!O1332="","",'لیست کل'!O1332)</f>
        <v/>
      </c>
      <c r="P1332" s="30" t="str">
        <f>IF('لیست کل'!P1332="","",'لیست کل'!P1332)</f>
        <v/>
      </c>
      <c r="Q1332" s="30" t="str">
        <f>IF('لیست کل'!Q1332="","",'لیست کل'!Q1332)</f>
        <v/>
      </c>
      <c r="R1332" s="30" t="str">
        <f>IF('لیست کل'!R1332="","",'لیست کل'!R1332)</f>
        <v/>
      </c>
      <c r="S1332" s="30" t="str">
        <f>IF('لیست کل'!S1332="","",'لیست کل'!S1332)</f>
        <v/>
      </c>
      <c r="T1332" s="87" t="str">
        <f>IF('لیست کل'!T1332="","",'لیست کل'!T1332)</f>
        <v/>
      </c>
    </row>
    <row r="1333" spans="1:20" ht="21" hidden="1">
      <c r="A1333" s="31">
        <f>IF('لیست کل'!A1333="","",'لیست کل'!A1333)</f>
        <v>1330</v>
      </c>
      <c r="B1333" s="31" t="str">
        <f>IF('لیست کل'!B1333="","",'لیست کل'!B1333)</f>
        <v/>
      </c>
      <c r="C1333" s="31" t="str">
        <f>IF('لیست کل'!C1333="","",'لیست کل'!C1333)</f>
        <v/>
      </c>
      <c r="D1333" s="31" t="str">
        <f>IF('لیست کل'!D1333="","",'لیست کل'!D1333)</f>
        <v/>
      </c>
      <c r="E1333" s="31" t="str">
        <f>IF('لیست کل'!E1333="","",'لیست کل'!E1333)</f>
        <v/>
      </c>
      <c r="F1333" s="31" t="str">
        <f>IF('لیست کل'!F1333="","",'لیست کل'!F1333)</f>
        <v/>
      </c>
      <c r="G1333" s="31" t="str">
        <f>IF('لیست کل'!G1333="","",'لیست کل'!G1333)</f>
        <v/>
      </c>
      <c r="H1333" s="31" t="str">
        <f>IF('لیست کل'!H1333="","",'لیست کل'!H1333)</f>
        <v/>
      </c>
      <c r="I1333" s="31" t="str">
        <f>IF('لیست کل'!I1333="","",'لیست کل'!I1333)</f>
        <v/>
      </c>
      <c r="J1333" s="31" t="str">
        <f>IF('لیست کل'!J1333="","",'لیست کل'!J1333)</f>
        <v/>
      </c>
      <c r="K1333" s="31" t="str">
        <f>IF('لیست کل'!K1333="","",'لیست کل'!K1333)</f>
        <v/>
      </c>
      <c r="L1333" s="31" t="str">
        <f>IF('لیست کل'!L1333="","",'لیست کل'!L1333)</f>
        <v/>
      </c>
      <c r="M1333" s="31" t="str">
        <f>IF('لیست کل'!M1333="","",'لیست کل'!M1333)</f>
        <v/>
      </c>
      <c r="N1333" s="31" t="str">
        <f>IF('لیست کل'!N1333="","",'لیست کل'!N1333)</f>
        <v/>
      </c>
      <c r="O1333" s="31" t="str">
        <f>IF('لیست کل'!O1333="","",'لیست کل'!O1333)</f>
        <v/>
      </c>
      <c r="P1333" s="31" t="str">
        <f>IF('لیست کل'!P1333="","",'لیست کل'!P1333)</f>
        <v/>
      </c>
      <c r="Q1333" s="31" t="str">
        <f>IF('لیست کل'!Q1333="","",'لیست کل'!Q1333)</f>
        <v/>
      </c>
      <c r="R1333" s="31" t="str">
        <f>IF('لیست کل'!R1333="","",'لیست کل'!R1333)</f>
        <v/>
      </c>
      <c r="S1333" s="31" t="str">
        <f>IF('لیست کل'!S1333="","",'لیست کل'!S1333)</f>
        <v/>
      </c>
      <c r="T1333" s="88" t="str">
        <f>IF('لیست کل'!T1333="","",'لیست کل'!T1333)</f>
        <v/>
      </c>
    </row>
    <row r="1334" spans="1:20" ht="21" hidden="1">
      <c r="A1334" s="30">
        <f>IF('لیست کل'!A1334="","",'لیست کل'!A1334)</f>
        <v>1331</v>
      </c>
      <c r="B1334" s="30" t="str">
        <f>IF('لیست کل'!B1334="","",'لیست کل'!B1334)</f>
        <v/>
      </c>
      <c r="C1334" s="30" t="str">
        <f>IF('لیست کل'!C1334="","",'لیست کل'!C1334)</f>
        <v/>
      </c>
      <c r="D1334" s="30" t="str">
        <f>IF('لیست کل'!D1334="","",'لیست کل'!D1334)</f>
        <v/>
      </c>
      <c r="E1334" s="30" t="str">
        <f>IF('لیست کل'!E1334="","",'لیست کل'!E1334)</f>
        <v/>
      </c>
      <c r="F1334" s="30" t="str">
        <f>IF('لیست کل'!F1334="","",'لیست کل'!F1334)</f>
        <v/>
      </c>
      <c r="G1334" s="30" t="str">
        <f>IF('لیست کل'!G1334="","",'لیست کل'!G1334)</f>
        <v/>
      </c>
      <c r="H1334" s="30" t="str">
        <f>IF('لیست کل'!H1334="","",'لیست کل'!H1334)</f>
        <v/>
      </c>
      <c r="I1334" s="30" t="str">
        <f>IF('لیست کل'!I1334="","",'لیست کل'!I1334)</f>
        <v/>
      </c>
      <c r="J1334" s="30" t="str">
        <f>IF('لیست کل'!J1334="","",'لیست کل'!J1334)</f>
        <v/>
      </c>
      <c r="K1334" s="30" t="str">
        <f>IF('لیست کل'!K1334="","",'لیست کل'!K1334)</f>
        <v/>
      </c>
      <c r="L1334" s="30" t="str">
        <f>IF('لیست کل'!L1334="","",'لیست کل'!L1334)</f>
        <v/>
      </c>
      <c r="M1334" s="30" t="str">
        <f>IF('لیست کل'!M1334="","",'لیست کل'!M1334)</f>
        <v/>
      </c>
      <c r="N1334" s="30" t="str">
        <f>IF('لیست کل'!N1334="","",'لیست کل'!N1334)</f>
        <v/>
      </c>
      <c r="O1334" s="30" t="str">
        <f>IF('لیست کل'!O1334="","",'لیست کل'!O1334)</f>
        <v/>
      </c>
      <c r="P1334" s="30" t="str">
        <f>IF('لیست کل'!P1334="","",'لیست کل'!P1334)</f>
        <v/>
      </c>
      <c r="Q1334" s="30" t="str">
        <f>IF('لیست کل'!Q1334="","",'لیست کل'!Q1334)</f>
        <v/>
      </c>
      <c r="R1334" s="30" t="str">
        <f>IF('لیست کل'!R1334="","",'لیست کل'!R1334)</f>
        <v/>
      </c>
      <c r="S1334" s="30" t="str">
        <f>IF('لیست کل'!S1334="","",'لیست کل'!S1334)</f>
        <v/>
      </c>
      <c r="T1334" s="87" t="str">
        <f>IF('لیست کل'!T1334="","",'لیست کل'!T1334)</f>
        <v/>
      </c>
    </row>
    <row r="1335" spans="1:20" ht="21" hidden="1">
      <c r="A1335" s="31">
        <f>IF('لیست کل'!A1335="","",'لیست کل'!A1335)</f>
        <v>1332</v>
      </c>
      <c r="B1335" s="31" t="str">
        <f>IF('لیست کل'!B1335="","",'لیست کل'!B1335)</f>
        <v/>
      </c>
      <c r="C1335" s="31" t="str">
        <f>IF('لیست کل'!C1335="","",'لیست کل'!C1335)</f>
        <v/>
      </c>
      <c r="D1335" s="31" t="str">
        <f>IF('لیست کل'!D1335="","",'لیست کل'!D1335)</f>
        <v/>
      </c>
      <c r="E1335" s="31" t="str">
        <f>IF('لیست کل'!E1335="","",'لیست کل'!E1335)</f>
        <v/>
      </c>
      <c r="F1335" s="31" t="str">
        <f>IF('لیست کل'!F1335="","",'لیست کل'!F1335)</f>
        <v/>
      </c>
      <c r="G1335" s="31" t="str">
        <f>IF('لیست کل'!G1335="","",'لیست کل'!G1335)</f>
        <v/>
      </c>
      <c r="H1335" s="31" t="str">
        <f>IF('لیست کل'!H1335="","",'لیست کل'!H1335)</f>
        <v/>
      </c>
      <c r="I1335" s="31" t="str">
        <f>IF('لیست کل'!I1335="","",'لیست کل'!I1335)</f>
        <v/>
      </c>
      <c r="J1335" s="31" t="str">
        <f>IF('لیست کل'!J1335="","",'لیست کل'!J1335)</f>
        <v/>
      </c>
      <c r="K1335" s="31" t="str">
        <f>IF('لیست کل'!K1335="","",'لیست کل'!K1335)</f>
        <v/>
      </c>
      <c r="L1335" s="31" t="str">
        <f>IF('لیست کل'!L1335="","",'لیست کل'!L1335)</f>
        <v/>
      </c>
      <c r="M1335" s="31" t="str">
        <f>IF('لیست کل'!M1335="","",'لیست کل'!M1335)</f>
        <v/>
      </c>
      <c r="N1335" s="31" t="str">
        <f>IF('لیست کل'!N1335="","",'لیست کل'!N1335)</f>
        <v/>
      </c>
      <c r="O1335" s="31" t="str">
        <f>IF('لیست کل'!O1335="","",'لیست کل'!O1335)</f>
        <v/>
      </c>
      <c r="P1335" s="31" t="str">
        <f>IF('لیست کل'!P1335="","",'لیست کل'!P1335)</f>
        <v/>
      </c>
      <c r="Q1335" s="31" t="str">
        <f>IF('لیست کل'!Q1335="","",'لیست کل'!Q1335)</f>
        <v/>
      </c>
      <c r="R1335" s="31" t="str">
        <f>IF('لیست کل'!R1335="","",'لیست کل'!R1335)</f>
        <v/>
      </c>
      <c r="S1335" s="31" t="str">
        <f>IF('لیست کل'!S1335="","",'لیست کل'!S1335)</f>
        <v/>
      </c>
      <c r="T1335" s="88" t="str">
        <f>IF('لیست کل'!T1335="","",'لیست کل'!T1335)</f>
        <v/>
      </c>
    </row>
    <row r="1336" spans="1:20" ht="21" hidden="1">
      <c r="A1336" s="30">
        <f>IF('لیست کل'!A1336="","",'لیست کل'!A1336)</f>
        <v>1333</v>
      </c>
      <c r="B1336" s="30" t="str">
        <f>IF('لیست کل'!B1336="","",'لیست کل'!B1336)</f>
        <v/>
      </c>
      <c r="C1336" s="30" t="str">
        <f>IF('لیست کل'!C1336="","",'لیست کل'!C1336)</f>
        <v/>
      </c>
      <c r="D1336" s="30" t="str">
        <f>IF('لیست کل'!D1336="","",'لیست کل'!D1336)</f>
        <v/>
      </c>
      <c r="E1336" s="30" t="str">
        <f>IF('لیست کل'!E1336="","",'لیست کل'!E1336)</f>
        <v/>
      </c>
      <c r="F1336" s="30" t="str">
        <f>IF('لیست کل'!F1336="","",'لیست کل'!F1336)</f>
        <v/>
      </c>
      <c r="G1336" s="30" t="str">
        <f>IF('لیست کل'!G1336="","",'لیست کل'!G1336)</f>
        <v/>
      </c>
      <c r="H1336" s="30" t="str">
        <f>IF('لیست کل'!H1336="","",'لیست کل'!H1336)</f>
        <v/>
      </c>
      <c r="I1336" s="30" t="str">
        <f>IF('لیست کل'!I1336="","",'لیست کل'!I1336)</f>
        <v/>
      </c>
      <c r="J1336" s="30" t="str">
        <f>IF('لیست کل'!J1336="","",'لیست کل'!J1336)</f>
        <v/>
      </c>
      <c r="K1336" s="30" t="str">
        <f>IF('لیست کل'!K1336="","",'لیست کل'!K1336)</f>
        <v/>
      </c>
      <c r="L1336" s="30" t="str">
        <f>IF('لیست کل'!L1336="","",'لیست کل'!L1336)</f>
        <v/>
      </c>
      <c r="M1336" s="30" t="str">
        <f>IF('لیست کل'!M1336="","",'لیست کل'!M1336)</f>
        <v/>
      </c>
      <c r="N1336" s="30" t="str">
        <f>IF('لیست کل'!N1336="","",'لیست کل'!N1336)</f>
        <v/>
      </c>
      <c r="O1336" s="30" t="str">
        <f>IF('لیست کل'!O1336="","",'لیست کل'!O1336)</f>
        <v/>
      </c>
      <c r="P1336" s="30" t="str">
        <f>IF('لیست کل'!P1336="","",'لیست کل'!P1336)</f>
        <v/>
      </c>
      <c r="Q1336" s="30" t="str">
        <f>IF('لیست کل'!Q1336="","",'لیست کل'!Q1336)</f>
        <v/>
      </c>
      <c r="R1336" s="30" t="str">
        <f>IF('لیست کل'!R1336="","",'لیست کل'!R1336)</f>
        <v/>
      </c>
      <c r="S1336" s="30" t="str">
        <f>IF('لیست کل'!S1336="","",'لیست کل'!S1336)</f>
        <v/>
      </c>
      <c r="T1336" s="87" t="str">
        <f>IF('لیست کل'!T1336="","",'لیست کل'!T1336)</f>
        <v/>
      </c>
    </row>
    <row r="1337" spans="1:20" ht="21" hidden="1">
      <c r="A1337" s="31">
        <f>IF('لیست کل'!A1337="","",'لیست کل'!A1337)</f>
        <v>1334</v>
      </c>
      <c r="B1337" s="31" t="str">
        <f>IF('لیست کل'!B1337="","",'لیست کل'!B1337)</f>
        <v/>
      </c>
      <c r="C1337" s="31" t="str">
        <f>IF('لیست کل'!C1337="","",'لیست کل'!C1337)</f>
        <v/>
      </c>
      <c r="D1337" s="31" t="str">
        <f>IF('لیست کل'!D1337="","",'لیست کل'!D1337)</f>
        <v/>
      </c>
      <c r="E1337" s="31" t="str">
        <f>IF('لیست کل'!E1337="","",'لیست کل'!E1337)</f>
        <v/>
      </c>
      <c r="F1337" s="31" t="str">
        <f>IF('لیست کل'!F1337="","",'لیست کل'!F1337)</f>
        <v/>
      </c>
      <c r="G1337" s="31" t="str">
        <f>IF('لیست کل'!G1337="","",'لیست کل'!G1337)</f>
        <v/>
      </c>
      <c r="H1337" s="31" t="str">
        <f>IF('لیست کل'!H1337="","",'لیست کل'!H1337)</f>
        <v/>
      </c>
      <c r="I1337" s="31" t="str">
        <f>IF('لیست کل'!I1337="","",'لیست کل'!I1337)</f>
        <v/>
      </c>
      <c r="J1337" s="31" t="str">
        <f>IF('لیست کل'!J1337="","",'لیست کل'!J1337)</f>
        <v/>
      </c>
      <c r="K1337" s="31" t="str">
        <f>IF('لیست کل'!K1337="","",'لیست کل'!K1337)</f>
        <v/>
      </c>
      <c r="L1337" s="31" t="str">
        <f>IF('لیست کل'!L1337="","",'لیست کل'!L1337)</f>
        <v/>
      </c>
      <c r="M1337" s="31" t="str">
        <f>IF('لیست کل'!M1337="","",'لیست کل'!M1337)</f>
        <v/>
      </c>
      <c r="N1337" s="31" t="str">
        <f>IF('لیست کل'!N1337="","",'لیست کل'!N1337)</f>
        <v/>
      </c>
      <c r="O1337" s="31" t="str">
        <f>IF('لیست کل'!O1337="","",'لیست کل'!O1337)</f>
        <v/>
      </c>
      <c r="P1337" s="31" t="str">
        <f>IF('لیست کل'!P1337="","",'لیست کل'!P1337)</f>
        <v/>
      </c>
      <c r="Q1337" s="31" t="str">
        <f>IF('لیست کل'!Q1337="","",'لیست کل'!Q1337)</f>
        <v/>
      </c>
      <c r="R1337" s="31" t="str">
        <f>IF('لیست کل'!R1337="","",'لیست کل'!R1337)</f>
        <v/>
      </c>
      <c r="S1337" s="31" t="str">
        <f>IF('لیست کل'!S1337="","",'لیست کل'!S1337)</f>
        <v/>
      </c>
      <c r="T1337" s="88" t="str">
        <f>IF('لیست کل'!T1337="","",'لیست کل'!T1337)</f>
        <v/>
      </c>
    </row>
    <row r="1338" spans="1:20" ht="21" hidden="1">
      <c r="A1338" s="30">
        <f>IF('لیست کل'!A1338="","",'لیست کل'!A1338)</f>
        <v>1335</v>
      </c>
      <c r="B1338" s="30" t="str">
        <f>IF('لیست کل'!B1338="","",'لیست کل'!B1338)</f>
        <v/>
      </c>
      <c r="C1338" s="30" t="str">
        <f>IF('لیست کل'!C1338="","",'لیست کل'!C1338)</f>
        <v/>
      </c>
      <c r="D1338" s="30" t="str">
        <f>IF('لیست کل'!D1338="","",'لیست کل'!D1338)</f>
        <v/>
      </c>
      <c r="E1338" s="30" t="str">
        <f>IF('لیست کل'!E1338="","",'لیست کل'!E1338)</f>
        <v/>
      </c>
      <c r="F1338" s="30" t="str">
        <f>IF('لیست کل'!F1338="","",'لیست کل'!F1338)</f>
        <v/>
      </c>
      <c r="G1338" s="30" t="str">
        <f>IF('لیست کل'!G1338="","",'لیست کل'!G1338)</f>
        <v/>
      </c>
      <c r="H1338" s="30" t="str">
        <f>IF('لیست کل'!H1338="","",'لیست کل'!H1338)</f>
        <v/>
      </c>
      <c r="I1338" s="30" t="str">
        <f>IF('لیست کل'!I1338="","",'لیست کل'!I1338)</f>
        <v/>
      </c>
      <c r="J1338" s="30" t="str">
        <f>IF('لیست کل'!J1338="","",'لیست کل'!J1338)</f>
        <v/>
      </c>
      <c r="K1338" s="30" t="str">
        <f>IF('لیست کل'!K1338="","",'لیست کل'!K1338)</f>
        <v/>
      </c>
      <c r="L1338" s="30" t="str">
        <f>IF('لیست کل'!L1338="","",'لیست کل'!L1338)</f>
        <v/>
      </c>
      <c r="M1338" s="30" t="str">
        <f>IF('لیست کل'!M1338="","",'لیست کل'!M1338)</f>
        <v/>
      </c>
      <c r="N1338" s="30" t="str">
        <f>IF('لیست کل'!N1338="","",'لیست کل'!N1338)</f>
        <v/>
      </c>
      <c r="O1338" s="30" t="str">
        <f>IF('لیست کل'!O1338="","",'لیست کل'!O1338)</f>
        <v/>
      </c>
      <c r="P1338" s="30" t="str">
        <f>IF('لیست کل'!P1338="","",'لیست کل'!P1338)</f>
        <v/>
      </c>
      <c r="Q1338" s="30" t="str">
        <f>IF('لیست کل'!Q1338="","",'لیست کل'!Q1338)</f>
        <v/>
      </c>
      <c r="R1338" s="30" t="str">
        <f>IF('لیست کل'!R1338="","",'لیست کل'!R1338)</f>
        <v/>
      </c>
      <c r="S1338" s="30" t="str">
        <f>IF('لیست کل'!S1338="","",'لیست کل'!S1338)</f>
        <v/>
      </c>
      <c r="T1338" s="87" t="str">
        <f>IF('لیست کل'!T1338="","",'لیست کل'!T1338)</f>
        <v/>
      </c>
    </row>
    <row r="1339" spans="1:20" ht="21" hidden="1">
      <c r="A1339" s="31">
        <f>IF('لیست کل'!A1339="","",'لیست کل'!A1339)</f>
        <v>1336</v>
      </c>
      <c r="B1339" s="31" t="str">
        <f>IF('لیست کل'!B1339="","",'لیست کل'!B1339)</f>
        <v/>
      </c>
      <c r="C1339" s="31" t="str">
        <f>IF('لیست کل'!C1339="","",'لیست کل'!C1339)</f>
        <v/>
      </c>
      <c r="D1339" s="31" t="str">
        <f>IF('لیست کل'!D1339="","",'لیست کل'!D1339)</f>
        <v/>
      </c>
      <c r="E1339" s="31" t="str">
        <f>IF('لیست کل'!E1339="","",'لیست کل'!E1339)</f>
        <v/>
      </c>
      <c r="F1339" s="31" t="str">
        <f>IF('لیست کل'!F1339="","",'لیست کل'!F1339)</f>
        <v/>
      </c>
      <c r="G1339" s="31" t="str">
        <f>IF('لیست کل'!G1339="","",'لیست کل'!G1339)</f>
        <v/>
      </c>
      <c r="H1339" s="31" t="str">
        <f>IF('لیست کل'!H1339="","",'لیست کل'!H1339)</f>
        <v/>
      </c>
      <c r="I1339" s="31" t="str">
        <f>IF('لیست کل'!I1339="","",'لیست کل'!I1339)</f>
        <v/>
      </c>
      <c r="J1339" s="31" t="str">
        <f>IF('لیست کل'!J1339="","",'لیست کل'!J1339)</f>
        <v/>
      </c>
      <c r="K1339" s="31" t="str">
        <f>IF('لیست کل'!K1339="","",'لیست کل'!K1339)</f>
        <v/>
      </c>
      <c r="L1339" s="31" t="str">
        <f>IF('لیست کل'!L1339="","",'لیست کل'!L1339)</f>
        <v/>
      </c>
      <c r="M1339" s="31" t="str">
        <f>IF('لیست کل'!M1339="","",'لیست کل'!M1339)</f>
        <v/>
      </c>
      <c r="N1339" s="31" t="str">
        <f>IF('لیست کل'!N1339="","",'لیست کل'!N1339)</f>
        <v/>
      </c>
      <c r="O1339" s="31" t="str">
        <f>IF('لیست کل'!O1339="","",'لیست کل'!O1339)</f>
        <v/>
      </c>
      <c r="P1339" s="31" t="str">
        <f>IF('لیست کل'!P1339="","",'لیست کل'!P1339)</f>
        <v/>
      </c>
      <c r="Q1339" s="31" t="str">
        <f>IF('لیست کل'!Q1339="","",'لیست کل'!Q1339)</f>
        <v/>
      </c>
      <c r="R1339" s="31" t="str">
        <f>IF('لیست کل'!R1339="","",'لیست کل'!R1339)</f>
        <v/>
      </c>
      <c r="S1339" s="31" t="str">
        <f>IF('لیست کل'!S1339="","",'لیست کل'!S1339)</f>
        <v/>
      </c>
      <c r="T1339" s="88" t="str">
        <f>IF('لیست کل'!T1339="","",'لیست کل'!T1339)</f>
        <v/>
      </c>
    </row>
    <row r="1340" spans="1:20" ht="21" hidden="1">
      <c r="A1340" s="30">
        <f>IF('لیست کل'!A1340="","",'لیست کل'!A1340)</f>
        <v>1337</v>
      </c>
      <c r="B1340" s="30" t="str">
        <f>IF('لیست کل'!B1340="","",'لیست کل'!B1340)</f>
        <v/>
      </c>
      <c r="C1340" s="30" t="str">
        <f>IF('لیست کل'!C1340="","",'لیست کل'!C1340)</f>
        <v/>
      </c>
      <c r="D1340" s="30" t="str">
        <f>IF('لیست کل'!D1340="","",'لیست کل'!D1340)</f>
        <v/>
      </c>
      <c r="E1340" s="30" t="str">
        <f>IF('لیست کل'!E1340="","",'لیست کل'!E1340)</f>
        <v/>
      </c>
      <c r="F1340" s="30" t="str">
        <f>IF('لیست کل'!F1340="","",'لیست کل'!F1340)</f>
        <v/>
      </c>
      <c r="G1340" s="30" t="str">
        <f>IF('لیست کل'!G1340="","",'لیست کل'!G1340)</f>
        <v/>
      </c>
      <c r="H1340" s="30" t="str">
        <f>IF('لیست کل'!H1340="","",'لیست کل'!H1340)</f>
        <v/>
      </c>
      <c r="I1340" s="30" t="str">
        <f>IF('لیست کل'!I1340="","",'لیست کل'!I1340)</f>
        <v/>
      </c>
      <c r="J1340" s="30" t="str">
        <f>IF('لیست کل'!J1340="","",'لیست کل'!J1340)</f>
        <v/>
      </c>
      <c r="K1340" s="30" t="str">
        <f>IF('لیست کل'!K1340="","",'لیست کل'!K1340)</f>
        <v/>
      </c>
      <c r="L1340" s="30" t="str">
        <f>IF('لیست کل'!L1340="","",'لیست کل'!L1340)</f>
        <v/>
      </c>
      <c r="M1340" s="30" t="str">
        <f>IF('لیست کل'!M1340="","",'لیست کل'!M1340)</f>
        <v/>
      </c>
      <c r="N1340" s="30" t="str">
        <f>IF('لیست کل'!N1340="","",'لیست کل'!N1340)</f>
        <v/>
      </c>
      <c r="O1340" s="30" t="str">
        <f>IF('لیست کل'!O1340="","",'لیست کل'!O1340)</f>
        <v/>
      </c>
      <c r="P1340" s="30" t="str">
        <f>IF('لیست کل'!P1340="","",'لیست کل'!P1340)</f>
        <v/>
      </c>
      <c r="Q1340" s="30" t="str">
        <f>IF('لیست کل'!Q1340="","",'لیست کل'!Q1340)</f>
        <v/>
      </c>
      <c r="R1340" s="30" t="str">
        <f>IF('لیست کل'!R1340="","",'لیست کل'!R1340)</f>
        <v/>
      </c>
      <c r="S1340" s="30" t="str">
        <f>IF('لیست کل'!S1340="","",'لیست کل'!S1340)</f>
        <v/>
      </c>
      <c r="T1340" s="87" t="str">
        <f>IF('لیست کل'!T1340="","",'لیست کل'!T1340)</f>
        <v/>
      </c>
    </row>
    <row r="1341" spans="1:20" ht="21" hidden="1">
      <c r="A1341" s="31">
        <f>IF('لیست کل'!A1341="","",'لیست کل'!A1341)</f>
        <v>1338</v>
      </c>
      <c r="B1341" s="31" t="str">
        <f>IF('لیست کل'!B1341="","",'لیست کل'!B1341)</f>
        <v/>
      </c>
      <c r="C1341" s="31" t="str">
        <f>IF('لیست کل'!C1341="","",'لیست کل'!C1341)</f>
        <v/>
      </c>
      <c r="D1341" s="31" t="str">
        <f>IF('لیست کل'!D1341="","",'لیست کل'!D1341)</f>
        <v/>
      </c>
      <c r="E1341" s="31" t="str">
        <f>IF('لیست کل'!E1341="","",'لیست کل'!E1341)</f>
        <v/>
      </c>
      <c r="F1341" s="31" t="str">
        <f>IF('لیست کل'!F1341="","",'لیست کل'!F1341)</f>
        <v/>
      </c>
      <c r="G1341" s="31" t="str">
        <f>IF('لیست کل'!G1341="","",'لیست کل'!G1341)</f>
        <v/>
      </c>
      <c r="H1341" s="31" t="str">
        <f>IF('لیست کل'!H1341="","",'لیست کل'!H1341)</f>
        <v/>
      </c>
      <c r="I1341" s="31" t="str">
        <f>IF('لیست کل'!I1341="","",'لیست کل'!I1341)</f>
        <v/>
      </c>
      <c r="J1341" s="31" t="str">
        <f>IF('لیست کل'!J1341="","",'لیست کل'!J1341)</f>
        <v/>
      </c>
      <c r="K1341" s="31" t="str">
        <f>IF('لیست کل'!K1341="","",'لیست کل'!K1341)</f>
        <v/>
      </c>
      <c r="L1341" s="31" t="str">
        <f>IF('لیست کل'!L1341="","",'لیست کل'!L1341)</f>
        <v/>
      </c>
      <c r="M1341" s="31" t="str">
        <f>IF('لیست کل'!M1341="","",'لیست کل'!M1341)</f>
        <v/>
      </c>
      <c r="N1341" s="31" t="str">
        <f>IF('لیست کل'!N1341="","",'لیست کل'!N1341)</f>
        <v/>
      </c>
      <c r="O1341" s="31" t="str">
        <f>IF('لیست کل'!O1341="","",'لیست کل'!O1341)</f>
        <v/>
      </c>
      <c r="P1341" s="31" t="str">
        <f>IF('لیست کل'!P1341="","",'لیست کل'!P1341)</f>
        <v/>
      </c>
      <c r="Q1341" s="31" t="str">
        <f>IF('لیست کل'!Q1341="","",'لیست کل'!Q1341)</f>
        <v/>
      </c>
      <c r="R1341" s="31" t="str">
        <f>IF('لیست کل'!R1341="","",'لیست کل'!R1341)</f>
        <v/>
      </c>
      <c r="S1341" s="31" t="str">
        <f>IF('لیست کل'!S1341="","",'لیست کل'!S1341)</f>
        <v/>
      </c>
      <c r="T1341" s="88" t="str">
        <f>IF('لیست کل'!T1341="","",'لیست کل'!T1341)</f>
        <v/>
      </c>
    </row>
    <row r="1342" spans="1:20" ht="21" hidden="1">
      <c r="A1342" s="30">
        <f>IF('لیست کل'!A1342="","",'لیست کل'!A1342)</f>
        <v>1339</v>
      </c>
      <c r="B1342" s="30" t="str">
        <f>IF('لیست کل'!B1342="","",'لیست کل'!B1342)</f>
        <v/>
      </c>
      <c r="C1342" s="30" t="str">
        <f>IF('لیست کل'!C1342="","",'لیست کل'!C1342)</f>
        <v/>
      </c>
      <c r="D1342" s="30" t="str">
        <f>IF('لیست کل'!D1342="","",'لیست کل'!D1342)</f>
        <v/>
      </c>
      <c r="E1342" s="30" t="str">
        <f>IF('لیست کل'!E1342="","",'لیست کل'!E1342)</f>
        <v/>
      </c>
      <c r="F1342" s="30" t="str">
        <f>IF('لیست کل'!F1342="","",'لیست کل'!F1342)</f>
        <v/>
      </c>
      <c r="G1342" s="30" t="str">
        <f>IF('لیست کل'!G1342="","",'لیست کل'!G1342)</f>
        <v/>
      </c>
      <c r="H1342" s="30" t="str">
        <f>IF('لیست کل'!H1342="","",'لیست کل'!H1342)</f>
        <v/>
      </c>
      <c r="I1342" s="30" t="str">
        <f>IF('لیست کل'!I1342="","",'لیست کل'!I1342)</f>
        <v/>
      </c>
      <c r="J1342" s="30" t="str">
        <f>IF('لیست کل'!J1342="","",'لیست کل'!J1342)</f>
        <v/>
      </c>
      <c r="K1342" s="30" t="str">
        <f>IF('لیست کل'!K1342="","",'لیست کل'!K1342)</f>
        <v/>
      </c>
      <c r="L1342" s="30" t="str">
        <f>IF('لیست کل'!L1342="","",'لیست کل'!L1342)</f>
        <v/>
      </c>
      <c r="M1342" s="30" t="str">
        <f>IF('لیست کل'!M1342="","",'لیست کل'!M1342)</f>
        <v/>
      </c>
      <c r="N1342" s="30" t="str">
        <f>IF('لیست کل'!N1342="","",'لیست کل'!N1342)</f>
        <v/>
      </c>
      <c r="O1342" s="30" t="str">
        <f>IF('لیست کل'!O1342="","",'لیست کل'!O1342)</f>
        <v/>
      </c>
      <c r="P1342" s="30" t="str">
        <f>IF('لیست کل'!P1342="","",'لیست کل'!P1342)</f>
        <v/>
      </c>
      <c r="Q1342" s="30" t="str">
        <f>IF('لیست کل'!Q1342="","",'لیست کل'!Q1342)</f>
        <v/>
      </c>
      <c r="R1342" s="30" t="str">
        <f>IF('لیست کل'!R1342="","",'لیست کل'!R1342)</f>
        <v/>
      </c>
      <c r="S1342" s="30" t="str">
        <f>IF('لیست کل'!S1342="","",'لیست کل'!S1342)</f>
        <v/>
      </c>
      <c r="T1342" s="87" t="str">
        <f>IF('لیست کل'!T1342="","",'لیست کل'!T1342)</f>
        <v/>
      </c>
    </row>
    <row r="1343" spans="1:20" ht="21" hidden="1">
      <c r="A1343" s="31">
        <f>IF('لیست کل'!A1343="","",'لیست کل'!A1343)</f>
        <v>1340</v>
      </c>
      <c r="B1343" s="31" t="str">
        <f>IF('لیست کل'!B1343="","",'لیست کل'!B1343)</f>
        <v/>
      </c>
      <c r="C1343" s="31" t="str">
        <f>IF('لیست کل'!C1343="","",'لیست کل'!C1343)</f>
        <v/>
      </c>
      <c r="D1343" s="31" t="str">
        <f>IF('لیست کل'!D1343="","",'لیست کل'!D1343)</f>
        <v/>
      </c>
      <c r="E1343" s="31" t="str">
        <f>IF('لیست کل'!E1343="","",'لیست کل'!E1343)</f>
        <v/>
      </c>
      <c r="F1343" s="31" t="str">
        <f>IF('لیست کل'!F1343="","",'لیست کل'!F1343)</f>
        <v/>
      </c>
      <c r="G1343" s="31" t="str">
        <f>IF('لیست کل'!G1343="","",'لیست کل'!G1343)</f>
        <v/>
      </c>
      <c r="H1343" s="31" t="str">
        <f>IF('لیست کل'!H1343="","",'لیست کل'!H1343)</f>
        <v/>
      </c>
      <c r="I1343" s="31" t="str">
        <f>IF('لیست کل'!I1343="","",'لیست کل'!I1343)</f>
        <v/>
      </c>
      <c r="J1343" s="31" t="str">
        <f>IF('لیست کل'!J1343="","",'لیست کل'!J1343)</f>
        <v/>
      </c>
      <c r="K1343" s="31" t="str">
        <f>IF('لیست کل'!K1343="","",'لیست کل'!K1343)</f>
        <v/>
      </c>
      <c r="L1343" s="31" t="str">
        <f>IF('لیست کل'!L1343="","",'لیست کل'!L1343)</f>
        <v/>
      </c>
      <c r="M1343" s="31" t="str">
        <f>IF('لیست کل'!M1343="","",'لیست کل'!M1343)</f>
        <v/>
      </c>
      <c r="N1343" s="31" t="str">
        <f>IF('لیست کل'!N1343="","",'لیست کل'!N1343)</f>
        <v/>
      </c>
      <c r="O1343" s="31" t="str">
        <f>IF('لیست کل'!O1343="","",'لیست کل'!O1343)</f>
        <v/>
      </c>
      <c r="P1343" s="31" t="str">
        <f>IF('لیست کل'!P1343="","",'لیست کل'!P1343)</f>
        <v/>
      </c>
      <c r="Q1343" s="31" t="str">
        <f>IF('لیست کل'!Q1343="","",'لیست کل'!Q1343)</f>
        <v/>
      </c>
      <c r="R1343" s="31" t="str">
        <f>IF('لیست کل'!R1343="","",'لیست کل'!R1343)</f>
        <v/>
      </c>
      <c r="S1343" s="31" t="str">
        <f>IF('لیست کل'!S1343="","",'لیست کل'!S1343)</f>
        <v/>
      </c>
      <c r="T1343" s="88" t="str">
        <f>IF('لیست کل'!T1343="","",'لیست کل'!T1343)</f>
        <v/>
      </c>
    </row>
    <row r="1344" spans="1:20" ht="21" hidden="1">
      <c r="A1344" s="30">
        <f>IF('لیست کل'!A1344="","",'لیست کل'!A1344)</f>
        <v>1341</v>
      </c>
      <c r="B1344" s="30" t="str">
        <f>IF('لیست کل'!B1344="","",'لیست کل'!B1344)</f>
        <v/>
      </c>
      <c r="C1344" s="30" t="str">
        <f>IF('لیست کل'!C1344="","",'لیست کل'!C1344)</f>
        <v/>
      </c>
      <c r="D1344" s="30" t="str">
        <f>IF('لیست کل'!D1344="","",'لیست کل'!D1344)</f>
        <v/>
      </c>
      <c r="E1344" s="30" t="str">
        <f>IF('لیست کل'!E1344="","",'لیست کل'!E1344)</f>
        <v/>
      </c>
      <c r="F1344" s="30" t="str">
        <f>IF('لیست کل'!F1344="","",'لیست کل'!F1344)</f>
        <v/>
      </c>
      <c r="G1344" s="30" t="str">
        <f>IF('لیست کل'!G1344="","",'لیست کل'!G1344)</f>
        <v/>
      </c>
      <c r="H1344" s="30" t="str">
        <f>IF('لیست کل'!H1344="","",'لیست کل'!H1344)</f>
        <v/>
      </c>
      <c r="I1344" s="30" t="str">
        <f>IF('لیست کل'!I1344="","",'لیست کل'!I1344)</f>
        <v/>
      </c>
      <c r="J1344" s="30" t="str">
        <f>IF('لیست کل'!J1344="","",'لیست کل'!J1344)</f>
        <v/>
      </c>
      <c r="K1344" s="30" t="str">
        <f>IF('لیست کل'!K1344="","",'لیست کل'!K1344)</f>
        <v/>
      </c>
      <c r="L1344" s="30" t="str">
        <f>IF('لیست کل'!L1344="","",'لیست کل'!L1344)</f>
        <v/>
      </c>
      <c r="M1344" s="30" t="str">
        <f>IF('لیست کل'!M1344="","",'لیست کل'!M1344)</f>
        <v/>
      </c>
      <c r="N1344" s="30" t="str">
        <f>IF('لیست کل'!N1344="","",'لیست کل'!N1344)</f>
        <v/>
      </c>
      <c r="O1344" s="30" t="str">
        <f>IF('لیست کل'!O1344="","",'لیست کل'!O1344)</f>
        <v/>
      </c>
      <c r="P1344" s="30" t="str">
        <f>IF('لیست کل'!P1344="","",'لیست کل'!P1344)</f>
        <v/>
      </c>
      <c r="Q1344" s="30" t="str">
        <f>IF('لیست کل'!Q1344="","",'لیست کل'!Q1344)</f>
        <v/>
      </c>
      <c r="R1344" s="30" t="str">
        <f>IF('لیست کل'!R1344="","",'لیست کل'!R1344)</f>
        <v/>
      </c>
      <c r="S1344" s="30" t="str">
        <f>IF('لیست کل'!S1344="","",'لیست کل'!S1344)</f>
        <v/>
      </c>
      <c r="T1344" s="87" t="str">
        <f>IF('لیست کل'!T1344="","",'لیست کل'!T1344)</f>
        <v/>
      </c>
    </row>
    <row r="1345" spans="1:20" ht="21" hidden="1">
      <c r="A1345" s="31">
        <f>IF('لیست کل'!A1345="","",'لیست کل'!A1345)</f>
        <v>1342</v>
      </c>
      <c r="B1345" s="31" t="str">
        <f>IF('لیست کل'!B1345="","",'لیست کل'!B1345)</f>
        <v/>
      </c>
      <c r="C1345" s="31" t="str">
        <f>IF('لیست کل'!C1345="","",'لیست کل'!C1345)</f>
        <v/>
      </c>
      <c r="D1345" s="31" t="str">
        <f>IF('لیست کل'!D1345="","",'لیست کل'!D1345)</f>
        <v/>
      </c>
      <c r="E1345" s="31" t="str">
        <f>IF('لیست کل'!E1345="","",'لیست کل'!E1345)</f>
        <v/>
      </c>
      <c r="F1345" s="31" t="str">
        <f>IF('لیست کل'!F1345="","",'لیست کل'!F1345)</f>
        <v/>
      </c>
      <c r="G1345" s="31" t="str">
        <f>IF('لیست کل'!G1345="","",'لیست کل'!G1345)</f>
        <v/>
      </c>
      <c r="H1345" s="31" t="str">
        <f>IF('لیست کل'!H1345="","",'لیست کل'!H1345)</f>
        <v/>
      </c>
      <c r="I1345" s="31" t="str">
        <f>IF('لیست کل'!I1345="","",'لیست کل'!I1345)</f>
        <v/>
      </c>
      <c r="J1345" s="31" t="str">
        <f>IF('لیست کل'!J1345="","",'لیست کل'!J1345)</f>
        <v/>
      </c>
      <c r="K1345" s="31" t="str">
        <f>IF('لیست کل'!K1345="","",'لیست کل'!K1345)</f>
        <v/>
      </c>
      <c r="L1345" s="31" t="str">
        <f>IF('لیست کل'!L1345="","",'لیست کل'!L1345)</f>
        <v/>
      </c>
      <c r="M1345" s="31" t="str">
        <f>IF('لیست کل'!M1345="","",'لیست کل'!M1345)</f>
        <v/>
      </c>
      <c r="N1345" s="31" t="str">
        <f>IF('لیست کل'!N1345="","",'لیست کل'!N1345)</f>
        <v/>
      </c>
      <c r="O1345" s="31" t="str">
        <f>IF('لیست کل'!O1345="","",'لیست کل'!O1345)</f>
        <v/>
      </c>
      <c r="P1345" s="31" t="str">
        <f>IF('لیست کل'!P1345="","",'لیست کل'!P1345)</f>
        <v/>
      </c>
      <c r="Q1345" s="31" t="str">
        <f>IF('لیست کل'!Q1345="","",'لیست کل'!Q1345)</f>
        <v/>
      </c>
      <c r="R1345" s="31" t="str">
        <f>IF('لیست کل'!R1345="","",'لیست کل'!R1345)</f>
        <v/>
      </c>
      <c r="S1345" s="31" t="str">
        <f>IF('لیست کل'!S1345="","",'لیست کل'!S1345)</f>
        <v/>
      </c>
      <c r="T1345" s="88" t="str">
        <f>IF('لیست کل'!T1345="","",'لیست کل'!T1345)</f>
        <v/>
      </c>
    </row>
    <row r="1346" spans="1:20" ht="21" hidden="1">
      <c r="A1346" s="30">
        <f>IF('لیست کل'!A1346="","",'لیست کل'!A1346)</f>
        <v>1343</v>
      </c>
      <c r="B1346" s="30" t="str">
        <f>IF('لیست کل'!B1346="","",'لیست کل'!B1346)</f>
        <v/>
      </c>
      <c r="C1346" s="30" t="str">
        <f>IF('لیست کل'!C1346="","",'لیست کل'!C1346)</f>
        <v/>
      </c>
      <c r="D1346" s="30" t="str">
        <f>IF('لیست کل'!D1346="","",'لیست کل'!D1346)</f>
        <v/>
      </c>
      <c r="E1346" s="30" t="str">
        <f>IF('لیست کل'!E1346="","",'لیست کل'!E1346)</f>
        <v/>
      </c>
      <c r="F1346" s="30" t="str">
        <f>IF('لیست کل'!F1346="","",'لیست کل'!F1346)</f>
        <v/>
      </c>
      <c r="G1346" s="30" t="str">
        <f>IF('لیست کل'!G1346="","",'لیست کل'!G1346)</f>
        <v/>
      </c>
      <c r="H1346" s="30" t="str">
        <f>IF('لیست کل'!H1346="","",'لیست کل'!H1346)</f>
        <v/>
      </c>
      <c r="I1346" s="30" t="str">
        <f>IF('لیست کل'!I1346="","",'لیست کل'!I1346)</f>
        <v/>
      </c>
      <c r="J1346" s="30" t="str">
        <f>IF('لیست کل'!J1346="","",'لیست کل'!J1346)</f>
        <v/>
      </c>
      <c r="K1346" s="30" t="str">
        <f>IF('لیست کل'!K1346="","",'لیست کل'!K1346)</f>
        <v/>
      </c>
      <c r="L1346" s="30" t="str">
        <f>IF('لیست کل'!L1346="","",'لیست کل'!L1346)</f>
        <v/>
      </c>
      <c r="M1346" s="30" t="str">
        <f>IF('لیست کل'!M1346="","",'لیست کل'!M1346)</f>
        <v/>
      </c>
      <c r="N1346" s="30" t="str">
        <f>IF('لیست کل'!N1346="","",'لیست کل'!N1346)</f>
        <v/>
      </c>
      <c r="O1346" s="30" t="str">
        <f>IF('لیست کل'!O1346="","",'لیست کل'!O1346)</f>
        <v/>
      </c>
      <c r="P1346" s="30" t="str">
        <f>IF('لیست کل'!P1346="","",'لیست کل'!P1346)</f>
        <v/>
      </c>
      <c r="Q1346" s="30" t="str">
        <f>IF('لیست کل'!Q1346="","",'لیست کل'!Q1346)</f>
        <v/>
      </c>
      <c r="R1346" s="30" t="str">
        <f>IF('لیست کل'!R1346="","",'لیست کل'!R1346)</f>
        <v/>
      </c>
      <c r="S1346" s="30" t="str">
        <f>IF('لیست کل'!S1346="","",'لیست کل'!S1346)</f>
        <v/>
      </c>
      <c r="T1346" s="87" t="str">
        <f>IF('لیست کل'!T1346="","",'لیست کل'!T1346)</f>
        <v/>
      </c>
    </row>
    <row r="1347" spans="1:20" ht="21" hidden="1">
      <c r="A1347" s="31">
        <f>IF('لیست کل'!A1347="","",'لیست کل'!A1347)</f>
        <v>1344</v>
      </c>
      <c r="B1347" s="31" t="str">
        <f>IF('لیست کل'!B1347="","",'لیست کل'!B1347)</f>
        <v/>
      </c>
      <c r="C1347" s="31" t="str">
        <f>IF('لیست کل'!C1347="","",'لیست کل'!C1347)</f>
        <v/>
      </c>
      <c r="D1347" s="31" t="str">
        <f>IF('لیست کل'!D1347="","",'لیست کل'!D1347)</f>
        <v/>
      </c>
      <c r="E1347" s="31" t="str">
        <f>IF('لیست کل'!E1347="","",'لیست کل'!E1347)</f>
        <v/>
      </c>
      <c r="F1347" s="31" t="str">
        <f>IF('لیست کل'!F1347="","",'لیست کل'!F1347)</f>
        <v/>
      </c>
      <c r="G1347" s="31" t="str">
        <f>IF('لیست کل'!G1347="","",'لیست کل'!G1347)</f>
        <v/>
      </c>
      <c r="H1347" s="31" t="str">
        <f>IF('لیست کل'!H1347="","",'لیست کل'!H1347)</f>
        <v/>
      </c>
      <c r="I1347" s="31" t="str">
        <f>IF('لیست کل'!I1347="","",'لیست کل'!I1347)</f>
        <v/>
      </c>
      <c r="J1347" s="31" t="str">
        <f>IF('لیست کل'!J1347="","",'لیست کل'!J1347)</f>
        <v/>
      </c>
      <c r="K1347" s="31" t="str">
        <f>IF('لیست کل'!K1347="","",'لیست کل'!K1347)</f>
        <v/>
      </c>
      <c r="L1347" s="31" t="str">
        <f>IF('لیست کل'!L1347="","",'لیست کل'!L1347)</f>
        <v/>
      </c>
      <c r="M1347" s="31" t="str">
        <f>IF('لیست کل'!M1347="","",'لیست کل'!M1347)</f>
        <v/>
      </c>
      <c r="N1347" s="31" t="str">
        <f>IF('لیست کل'!N1347="","",'لیست کل'!N1347)</f>
        <v/>
      </c>
      <c r="O1347" s="31" t="str">
        <f>IF('لیست کل'!O1347="","",'لیست کل'!O1347)</f>
        <v/>
      </c>
      <c r="P1347" s="31" t="str">
        <f>IF('لیست کل'!P1347="","",'لیست کل'!P1347)</f>
        <v/>
      </c>
      <c r="Q1347" s="31" t="str">
        <f>IF('لیست کل'!Q1347="","",'لیست کل'!Q1347)</f>
        <v/>
      </c>
      <c r="R1347" s="31" t="str">
        <f>IF('لیست کل'!R1347="","",'لیست کل'!R1347)</f>
        <v/>
      </c>
      <c r="S1347" s="31" t="str">
        <f>IF('لیست کل'!S1347="","",'لیست کل'!S1347)</f>
        <v/>
      </c>
      <c r="T1347" s="88" t="str">
        <f>IF('لیست کل'!T1347="","",'لیست کل'!T1347)</f>
        <v/>
      </c>
    </row>
    <row r="1348" spans="1:20" ht="21" hidden="1">
      <c r="A1348" s="30">
        <f>IF('لیست کل'!A1348="","",'لیست کل'!A1348)</f>
        <v>1345</v>
      </c>
      <c r="B1348" s="30" t="str">
        <f>IF('لیست کل'!B1348="","",'لیست کل'!B1348)</f>
        <v/>
      </c>
      <c r="C1348" s="30" t="str">
        <f>IF('لیست کل'!C1348="","",'لیست کل'!C1348)</f>
        <v/>
      </c>
      <c r="D1348" s="30" t="str">
        <f>IF('لیست کل'!D1348="","",'لیست کل'!D1348)</f>
        <v/>
      </c>
      <c r="E1348" s="30" t="str">
        <f>IF('لیست کل'!E1348="","",'لیست کل'!E1348)</f>
        <v/>
      </c>
      <c r="F1348" s="30" t="str">
        <f>IF('لیست کل'!F1348="","",'لیست کل'!F1348)</f>
        <v/>
      </c>
      <c r="G1348" s="30" t="str">
        <f>IF('لیست کل'!G1348="","",'لیست کل'!G1348)</f>
        <v/>
      </c>
      <c r="H1348" s="30" t="str">
        <f>IF('لیست کل'!H1348="","",'لیست کل'!H1348)</f>
        <v/>
      </c>
      <c r="I1348" s="30" t="str">
        <f>IF('لیست کل'!I1348="","",'لیست کل'!I1348)</f>
        <v/>
      </c>
      <c r="J1348" s="30" t="str">
        <f>IF('لیست کل'!J1348="","",'لیست کل'!J1348)</f>
        <v/>
      </c>
      <c r="K1348" s="30" t="str">
        <f>IF('لیست کل'!K1348="","",'لیست کل'!K1348)</f>
        <v/>
      </c>
      <c r="L1348" s="30" t="str">
        <f>IF('لیست کل'!L1348="","",'لیست کل'!L1348)</f>
        <v/>
      </c>
      <c r="M1348" s="30" t="str">
        <f>IF('لیست کل'!M1348="","",'لیست کل'!M1348)</f>
        <v/>
      </c>
      <c r="N1348" s="30" t="str">
        <f>IF('لیست کل'!N1348="","",'لیست کل'!N1348)</f>
        <v/>
      </c>
      <c r="O1348" s="30" t="str">
        <f>IF('لیست کل'!O1348="","",'لیست کل'!O1348)</f>
        <v/>
      </c>
      <c r="P1348" s="30" t="str">
        <f>IF('لیست کل'!P1348="","",'لیست کل'!P1348)</f>
        <v/>
      </c>
      <c r="Q1348" s="30" t="str">
        <f>IF('لیست کل'!Q1348="","",'لیست کل'!Q1348)</f>
        <v/>
      </c>
      <c r="R1348" s="30" t="str">
        <f>IF('لیست کل'!R1348="","",'لیست کل'!R1348)</f>
        <v/>
      </c>
      <c r="S1348" s="30" t="str">
        <f>IF('لیست کل'!S1348="","",'لیست کل'!S1348)</f>
        <v/>
      </c>
      <c r="T1348" s="87" t="str">
        <f>IF('لیست کل'!T1348="","",'لیست کل'!T1348)</f>
        <v/>
      </c>
    </row>
    <row r="1349" spans="1:20" ht="21" hidden="1">
      <c r="A1349" s="31">
        <f>IF('لیست کل'!A1349="","",'لیست کل'!A1349)</f>
        <v>1346</v>
      </c>
      <c r="B1349" s="31" t="str">
        <f>IF('لیست کل'!B1349="","",'لیست کل'!B1349)</f>
        <v/>
      </c>
      <c r="C1349" s="31" t="str">
        <f>IF('لیست کل'!C1349="","",'لیست کل'!C1349)</f>
        <v/>
      </c>
      <c r="D1349" s="31" t="str">
        <f>IF('لیست کل'!D1349="","",'لیست کل'!D1349)</f>
        <v/>
      </c>
      <c r="E1349" s="31" t="str">
        <f>IF('لیست کل'!E1349="","",'لیست کل'!E1349)</f>
        <v/>
      </c>
      <c r="F1349" s="31" t="str">
        <f>IF('لیست کل'!F1349="","",'لیست کل'!F1349)</f>
        <v/>
      </c>
      <c r="G1349" s="31" t="str">
        <f>IF('لیست کل'!G1349="","",'لیست کل'!G1349)</f>
        <v/>
      </c>
      <c r="H1349" s="31" t="str">
        <f>IF('لیست کل'!H1349="","",'لیست کل'!H1349)</f>
        <v/>
      </c>
      <c r="I1349" s="31" t="str">
        <f>IF('لیست کل'!I1349="","",'لیست کل'!I1349)</f>
        <v/>
      </c>
      <c r="J1349" s="31" t="str">
        <f>IF('لیست کل'!J1349="","",'لیست کل'!J1349)</f>
        <v/>
      </c>
      <c r="K1349" s="31" t="str">
        <f>IF('لیست کل'!K1349="","",'لیست کل'!K1349)</f>
        <v/>
      </c>
      <c r="L1349" s="31" t="str">
        <f>IF('لیست کل'!L1349="","",'لیست کل'!L1349)</f>
        <v/>
      </c>
      <c r="M1349" s="31" t="str">
        <f>IF('لیست کل'!M1349="","",'لیست کل'!M1349)</f>
        <v/>
      </c>
      <c r="N1349" s="31" t="str">
        <f>IF('لیست کل'!N1349="","",'لیست کل'!N1349)</f>
        <v/>
      </c>
      <c r="O1349" s="31" t="str">
        <f>IF('لیست کل'!O1349="","",'لیست کل'!O1349)</f>
        <v/>
      </c>
      <c r="P1349" s="31" t="str">
        <f>IF('لیست کل'!P1349="","",'لیست کل'!P1349)</f>
        <v/>
      </c>
      <c r="Q1349" s="31" t="str">
        <f>IF('لیست کل'!Q1349="","",'لیست کل'!Q1349)</f>
        <v/>
      </c>
      <c r="R1349" s="31" t="str">
        <f>IF('لیست کل'!R1349="","",'لیست کل'!R1349)</f>
        <v/>
      </c>
      <c r="S1349" s="31" t="str">
        <f>IF('لیست کل'!S1349="","",'لیست کل'!S1349)</f>
        <v/>
      </c>
      <c r="T1349" s="88" t="str">
        <f>IF('لیست کل'!T1349="","",'لیست کل'!T1349)</f>
        <v/>
      </c>
    </row>
    <row r="1350" spans="1:20" ht="21" hidden="1">
      <c r="A1350" s="30">
        <f>IF('لیست کل'!A1350="","",'لیست کل'!A1350)</f>
        <v>1347</v>
      </c>
      <c r="B1350" s="30" t="str">
        <f>IF('لیست کل'!B1350="","",'لیست کل'!B1350)</f>
        <v/>
      </c>
      <c r="C1350" s="30" t="str">
        <f>IF('لیست کل'!C1350="","",'لیست کل'!C1350)</f>
        <v/>
      </c>
      <c r="D1350" s="30" t="str">
        <f>IF('لیست کل'!D1350="","",'لیست کل'!D1350)</f>
        <v/>
      </c>
      <c r="E1350" s="30" t="str">
        <f>IF('لیست کل'!E1350="","",'لیست کل'!E1350)</f>
        <v/>
      </c>
      <c r="F1350" s="30" t="str">
        <f>IF('لیست کل'!F1350="","",'لیست کل'!F1350)</f>
        <v/>
      </c>
      <c r="G1350" s="30" t="str">
        <f>IF('لیست کل'!G1350="","",'لیست کل'!G1350)</f>
        <v/>
      </c>
      <c r="H1350" s="30" t="str">
        <f>IF('لیست کل'!H1350="","",'لیست کل'!H1350)</f>
        <v/>
      </c>
      <c r="I1350" s="30" t="str">
        <f>IF('لیست کل'!I1350="","",'لیست کل'!I1350)</f>
        <v/>
      </c>
      <c r="J1350" s="30" t="str">
        <f>IF('لیست کل'!J1350="","",'لیست کل'!J1350)</f>
        <v/>
      </c>
      <c r="K1350" s="30" t="str">
        <f>IF('لیست کل'!K1350="","",'لیست کل'!K1350)</f>
        <v/>
      </c>
      <c r="L1350" s="30" t="str">
        <f>IF('لیست کل'!L1350="","",'لیست کل'!L1350)</f>
        <v/>
      </c>
      <c r="M1350" s="30" t="str">
        <f>IF('لیست کل'!M1350="","",'لیست کل'!M1350)</f>
        <v/>
      </c>
      <c r="N1350" s="30" t="str">
        <f>IF('لیست کل'!N1350="","",'لیست کل'!N1350)</f>
        <v/>
      </c>
      <c r="O1350" s="30" t="str">
        <f>IF('لیست کل'!O1350="","",'لیست کل'!O1350)</f>
        <v/>
      </c>
      <c r="P1350" s="30" t="str">
        <f>IF('لیست کل'!P1350="","",'لیست کل'!P1350)</f>
        <v/>
      </c>
      <c r="Q1350" s="30" t="str">
        <f>IF('لیست کل'!Q1350="","",'لیست کل'!Q1350)</f>
        <v/>
      </c>
      <c r="R1350" s="30" t="str">
        <f>IF('لیست کل'!R1350="","",'لیست کل'!R1350)</f>
        <v/>
      </c>
      <c r="S1350" s="30" t="str">
        <f>IF('لیست کل'!S1350="","",'لیست کل'!S1350)</f>
        <v/>
      </c>
      <c r="T1350" s="87" t="str">
        <f>IF('لیست کل'!T1350="","",'لیست کل'!T1350)</f>
        <v/>
      </c>
    </row>
    <row r="1351" spans="1:20" ht="21" hidden="1">
      <c r="A1351" s="31">
        <f>IF('لیست کل'!A1351="","",'لیست کل'!A1351)</f>
        <v>1348</v>
      </c>
      <c r="B1351" s="31" t="str">
        <f>IF('لیست کل'!B1351="","",'لیست کل'!B1351)</f>
        <v/>
      </c>
      <c r="C1351" s="31" t="str">
        <f>IF('لیست کل'!C1351="","",'لیست کل'!C1351)</f>
        <v/>
      </c>
      <c r="D1351" s="31" t="str">
        <f>IF('لیست کل'!D1351="","",'لیست کل'!D1351)</f>
        <v/>
      </c>
      <c r="E1351" s="31" t="str">
        <f>IF('لیست کل'!E1351="","",'لیست کل'!E1351)</f>
        <v/>
      </c>
      <c r="F1351" s="31" t="str">
        <f>IF('لیست کل'!F1351="","",'لیست کل'!F1351)</f>
        <v/>
      </c>
      <c r="G1351" s="31" t="str">
        <f>IF('لیست کل'!G1351="","",'لیست کل'!G1351)</f>
        <v/>
      </c>
      <c r="H1351" s="31" t="str">
        <f>IF('لیست کل'!H1351="","",'لیست کل'!H1351)</f>
        <v/>
      </c>
      <c r="I1351" s="31" t="str">
        <f>IF('لیست کل'!I1351="","",'لیست کل'!I1351)</f>
        <v/>
      </c>
      <c r="J1351" s="31" t="str">
        <f>IF('لیست کل'!J1351="","",'لیست کل'!J1351)</f>
        <v/>
      </c>
      <c r="K1351" s="31" t="str">
        <f>IF('لیست کل'!K1351="","",'لیست کل'!K1351)</f>
        <v/>
      </c>
      <c r="L1351" s="31" t="str">
        <f>IF('لیست کل'!L1351="","",'لیست کل'!L1351)</f>
        <v/>
      </c>
      <c r="M1351" s="31" t="str">
        <f>IF('لیست کل'!M1351="","",'لیست کل'!M1351)</f>
        <v/>
      </c>
      <c r="N1351" s="31" t="str">
        <f>IF('لیست کل'!N1351="","",'لیست کل'!N1351)</f>
        <v/>
      </c>
      <c r="O1351" s="31" t="str">
        <f>IF('لیست کل'!O1351="","",'لیست کل'!O1351)</f>
        <v/>
      </c>
      <c r="P1351" s="31" t="str">
        <f>IF('لیست کل'!P1351="","",'لیست کل'!P1351)</f>
        <v/>
      </c>
      <c r="Q1351" s="31" t="str">
        <f>IF('لیست کل'!Q1351="","",'لیست کل'!Q1351)</f>
        <v/>
      </c>
      <c r="R1351" s="31" t="str">
        <f>IF('لیست کل'!R1351="","",'لیست کل'!R1351)</f>
        <v/>
      </c>
      <c r="S1351" s="31" t="str">
        <f>IF('لیست کل'!S1351="","",'لیست کل'!S1351)</f>
        <v/>
      </c>
      <c r="T1351" s="88" t="str">
        <f>IF('لیست کل'!T1351="","",'لیست کل'!T1351)</f>
        <v/>
      </c>
    </row>
    <row r="1352" spans="1:20" ht="21" hidden="1">
      <c r="A1352" s="30">
        <f>IF('لیست کل'!A1352="","",'لیست کل'!A1352)</f>
        <v>1349</v>
      </c>
      <c r="B1352" s="30" t="str">
        <f>IF('لیست کل'!B1352="","",'لیست کل'!B1352)</f>
        <v/>
      </c>
      <c r="C1352" s="30" t="str">
        <f>IF('لیست کل'!C1352="","",'لیست کل'!C1352)</f>
        <v/>
      </c>
      <c r="D1352" s="30" t="str">
        <f>IF('لیست کل'!D1352="","",'لیست کل'!D1352)</f>
        <v/>
      </c>
      <c r="E1352" s="30" t="str">
        <f>IF('لیست کل'!E1352="","",'لیست کل'!E1352)</f>
        <v/>
      </c>
      <c r="F1352" s="30" t="str">
        <f>IF('لیست کل'!F1352="","",'لیست کل'!F1352)</f>
        <v/>
      </c>
      <c r="G1352" s="30" t="str">
        <f>IF('لیست کل'!G1352="","",'لیست کل'!G1352)</f>
        <v/>
      </c>
      <c r="H1352" s="30" t="str">
        <f>IF('لیست کل'!H1352="","",'لیست کل'!H1352)</f>
        <v/>
      </c>
      <c r="I1352" s="30" t="str">
        <f>IF('لیست کل'!I1352="","",'لیست کل'!I1352)</f>
        <v/>
      </c>
      <c r="J1352" s="30" t="str">
        <f>IF('لیست کل'!J1352="","",'لیست کل'!J1352)</f>
        <v/>
      </c>
      <c r="K1352" s="30" t="str">
        <f>IF('لیست کل'!K1352="","",'لیست کل'!K1352)</f>
        <v/>
      </c>
      <c r="L1352" s="30" t="str">
        <f>IF('لیست کل'!L1352="","",'لیست کل'!L1352)</f>
        <v/>
      </c>
      <c r="M1352" s="30" t="str">
        <f>IF('لیست کل'!M1352="","",'لیست کل'!M1352)</f>
        <v/>
      </c>
      <c r="N1352" s="30" t="str">
        <f>IF('لیست کل'!N1352="","",'لیست کل'!N1352)</f>
        <v/>
      </c>
      <c r="O1352" s="30" t="str">
        <f>IF('لیست کل'!O1352="","",'لیست کل'!O1352)</f>
        <v/>
      </c>
      <c r="P1352" s="30" t="str">
        <f>IF('لیست کل'!P1352="","",'لیست کل'!P1352)</f>
        <v/>
      </c>
      <c r="Q1352" s="30" t="str">
        <f>IF('لیست کل'!Q1352="","",'لیست کل'!Q1352)</f>
        <v/>
      </c>
      <c r="R1352" s="30" t="str">
        <f>IF('لیست کل'!R1352="","",'لیست کل'!R1352)</f>
        <v/>
      </c>
      <c r="S1352" s="30" t="str">
        <f>IF('لیست کل'!S1352="","",'لیست کل'!S1352)</f>
        <v/>
      </c>
      <c r="T1352" s="87" t="str">
        <f>IF('لیست کل'!T1352="","",'لیست کل'!T1352)</f>
        <v/>
      </c>
    </row>
    <row r="1353" spans="1:20" ht="21" hidden="1">
      <c r="A1353" s="31">
        <f>IF('لیست کل'!A1353="","",'لیست کل'!A1353)</f>
        <v>1350</v>
      </c>
      <c r="B1353" s="31" t="str">
        <f>IF('لیست کل'!B1353="","",'لیست کل'!B1353)</f>
        <v/>
      </c>
      <c r="C1353" s="31" t="str">
        <f>IF('لیست کل'!C1353="","",'لیست کل'!C1353)</f>
        <v/>
      </c>
      <c r="D1353" s="31" t="str">
        <f>IF('لیست کل'!D1353="","",'لیست کل'!D1353)</f>
        <v/>
      </c>
      <c r="E1353" s="31" t="str">
        <f>IF('لیست کل'!E1353="","",'لیست کل'!E1353)</f>
        <v/>
      </c>
      <c r="F1353" s="31" t="str">
        <f>IF('لیست کل'!F1353="","",'لیست کل'!F1353)</f>
        <v/>
      </c>
      <c r="G1353" s="31" t="str">
        <f>IF('لیست کل'!G1353="","",'لیست کل'!G1353)</f>
        <v/>
      </c>
      <c r="H1353" s="31" t="str">
        <f>IF('لیست کل'!H1353="","",'لیست کل'!H1353)</f>
        <v/>
      </c>
      <c r="I1353" s="31" t="str">
        <f>IF('لیست کل'!I1353="","",'لیست کل'!I1353)</f>
        <v/>
      </c>
      <c r="J1353" s="31" t="str">
        <f>IF('لیست کل'!J1353="","",'لیست کل'!J1353)</f>
        <v/>
      </c>
      <c r="K1353" s="31" t="str">
        <f>IF('لیست کل'!K1353="","",'لیست کل'!K1353)</f>
        <v/>
      </c>
      <c r="L1353" s="31" t="str">
        <f>IF('لیست کل'!L1353="","",'لیست کل'!L1353)</f>
        <v/>
      </c>
      <c r="M1353" s="31" t="str">
        <f>IF('لیست کل'!M1353="","",'لیست کل'!M1353)</f>
        <v/>
      </c>
      <c r="N1353" s="31" t="str">
        <f>IF('لیست کل'!N1353="","",'لیست کل'!N1353)</f>
        <v/>
      </c>
      <c r="O1353" s="31" t="str">
        <f>IF('لیست کل'!O1353="","",'لیست کل'!O1353)</f>
        <v/>
      </c>
      <c r="P1353" s="31" t="str">
        <f>IF('لیست کل'!P1353="","",'لیست کل'!P1353)</f>
        <v/>
      </c>
      <c r="Q1353" s="31" t="str">
        <f>IF('لیست کل'!Q1353="","",'لیست کل'!Q1353)</f>
        <v/>
      </c>
      <c r="R1353" s="31" t="str">
        <f>IF('لیست کل'!R1353="","",'لیست کل'!R1353)</f>
        <v/>
      </c>
      <c r="S1353" s="31" t="str">
        <f>IF('لیست کل'!S1353="","",'لیست کل'!S1353)</f>
        <v/>
      </c>
      <c r="T1353" s="88" t="str">
        <f>IF('لیست کل'!T1353="","",'لیست کل'!T1353)</f>
        <v/>
      </c>
    </row>
    <row r="1354" spans="1:20" ht="21" hidden="1">
      <c r="A1354" s="30">
        <f>IF('لیست کل'!A1354="","",'لیست کل'!A1354)</f>
        <v>1351</v>
      </c>
      <c r="B1354" s="30" t="str">
        <f>IF('لیست کل'!B1354="","",'لیست کل'!B1354)</f>
        <v/>
      </c>
      <c r="C1354" s="30" t="str">
        <f>IF('لیست کل'!C1354="","",'لیست کل'!C1354)</f>
        <v/>
      </c>
      <c r="D1354" s="30" t="str">
        <f>IF('لیست کل'!D1354="","",'لیست کل'!D1354)</f>
        <v/>
      </c>
      <c r="E1354" s="30" t="str">
        <f>IF('لیست کل'!E1354="","",'لیست کل'!E1354)</f>
        <v/>
      </c>
      <c r="F1354" s="30" t="str">
        <f>IF('لیست کل'!F1354="","",'لیست کل'!F1354)</f>
        <v/>
      </c>
      <c r="G1354" s="30" t="str">
        <f>IF('لیست کل'!G1354="","",'لیست کل'!G1354)</f>
        <v/>
      </c>
      <c r="H1354" s="30" t="str">
        <f>IF('لیست کل'!H1354="","",'لیست کل'!H1354)</f>
        <v/>
      </c>
      <c r="I1354" s="30" t="str">
        <f>IF('لیست کل'!I1354="","",'لیست کل'!I1354)</f>
        <v/>
      </c>
      <c r="J1354" s="30" t="str">
        <f>IF('لیست کل'!J1354="","",'لیست کل'!J1354)</f>
        <v/>
      </c>
      <c r="K1354" s="30" t="str">
        <f>IF('لیست کل'!K1354="","",'لیست کل'!K1354)</f>
        <v/>
      </c>
      <c r="L1354" s="30" t="str">
        <f>IF('لیست کل'!L1354="","",'لیست کل'!L1354)</f>
        <v/>
      </c>
      <c r="M1354" s="30" t="str">
        <f>IF('لیست کل'!M1354="","",'لیست کل'!M1354)</f>
        <v/>
      </c>
      <c r="N1354" s="30" t="str">
        <f>IF('لیست کل'!N1354="","",'لیست کل'!N1354)</f>
        <v/>
      </c>
      <c r="O1354" s="30" t="str">
        <f>IF('لیست کل'!O1354="","",'لیست کل'!O1354)</f>
        <v/>
      </c>
      <c r="P1354" s="30" t="str">
        <f>IF('لیست کل'!P1354="","",'لیست کل'!P1354)</f>
        <v/>
      </c>
      <c r="Q1354" s="30" t="str">
        <f>IF('لیست کل'!Q1354="","",'لیست کل'!Q1354)</f>
        <v/>
      </c>
      <c r="R1354" s="30" t="str">
        <f>IF('لیست کل'!R1354="","",'لیست کل'!R1354)</f>
        <v/>
      </c>
      <c r="S1354" s="30" t="str">
        <f>IF('لیست کل'!S1354="","",'لیست کل'!S1354)</f>
        <v/>
      </c>
      <c r="T1354" s="87" t="str">
        <f>IF('لیست کل'!T1354="","",'لیست کل'!T1354)</f>
        <v/>
      </c>
    </row>
    <row r="1355" spans="1:20" ht="21" hidden="1">
      <c r="A1355" s="31">
        <f>IF('لیست کل'!A1355="","",'لیست کل'!A1355)</f>
        <v>1352</v>
      </c>
      <c r="B1355" s="31" t="str">
        <f>IF('لیست کل'!B1355="","",'لیست کل'!B1355)</f>
        <v/>
      </c>
      <c r="C1355" s="31" t="str">
        <f>IF('لیست کل'!C1355="","",'لیست کل'!C1355)</f>
        <v/>
      </c>
      <c r="D1355" s="31" t="str">
        <f>IF('لیست کل'!D1355="","",'لیست کل'!D1355)</f>
        <v/>
      </c>
      <c r="E1355" s="31" t="str">
        <f>IF('لیست کل'!E1355="","",'لیست کل'!E1355)</f>
        <v/>
      </c>
      <c r="F1355" s="31" t="str">
        <f>IF('لیست کل'!F1355="","",'لیست کل'!F1355)</f>
        <v/>
      </c>
      <c r="G1355" s="31" t="str">
        <f>IF('لیست کل'!G1355="","",'لیست کل'!G1355)</f>
        <v/>
      </c>
      <c r="H1355" s="31" t="str">
        <f>IF('لیست کل'!H1355="","",'لیست کل'!H1355)</f>
        <v/>
      </c>
      <c r="I1355" s="31" t="str">
        <f>IF('لیست کل'!I1355="","",'لیست کل'!I1355)</f>
        <v/>
      </c>
      <c r="J1355" s="31" t="str">
        <f>IF('لیست کل'!J1355="","",'لیست کل'!J1355)</f>
        <v/>
      </c>
      <c r="K1355" s="31" t="str">
        <f>IF('لیست کل'!K1355="","",'لیست کل'!K1355)</f>
        <v/>
      </c>
      <c r="L1355" s="31" t="str">
        <f>IF('لیست کل'!L1355="","",'لیست کل'!L1355)</f>
        <v/>
      </c>
      <c r="M1355" s="31" t="str">
        <f>IF('لیست کل'!M1355="","",'لیست کل'!M1355)</f>
        <v/>
      </c>
      <c r="N1355" s="31" t="str">
        <f>IF('لیست کل'!N1355="","",'لیست کل'!N1355)</f>
        <v/>
      </c>
      <c r="O1355" s="31" t="str">
        <f>IF('لیست کل'!O1355="","",'لیست کل'!O1355)</f>
        <v/>
      </c>
      <c r="P1355" s="31" t="str">
        <f>IF('لیست کل'!P1355="","",'لیست کل'!P1355)</f>
        <v/>
      </c>
      <c r="Q1355" s="31" t="str">
        <f>IF('لیست کل'!Q1355="","",'لیست کل'!Q1355)</f>
        <v/>
      </c>
      <c r="R1355" s="31" t="str">
        <f>IF('لیست کل'!R1355="","",'لیست کل'!R1355)</f>
        <v/>
      </c>
      <c r="S1355" s="31" t="str">
        <f>IF('لیست کل'!S1355="","",'لیست کل'!S1355)</f>
        <v/>
      </c>
      <c r="T1355" s="88" t="str">
        <f>IF('لیست کل'!T1355="","",'لیست کل'!T1355)</f>
        <v/>
      </c>
    </row>
    <row r="1356" spans="1:20" ht="21" hidden="1">
      <c r="A1356" s="30">
        <f>IF('لیست کل'!A1356="","",'لیست کل'!A1356)</f>
        <v>1353</v>
      </c>
      <c r="B1356" s="30" t="str">
        <f>IF('لیست کل'!B1356="","",'لیست کل'!B1356)</f>
        <v/>
      </c>
      <c r="C1356" s="30" t="str">
        <f>IF('لیست کل'!C1356="","",'لیست کل'!C1356)</f>
        <v/>
      </c>
      <c r="D1356" s="30" t="str">
        <f>IF('لیست کل'!D1356="","",'لیست کل'!D1356)</f>
        <v/>
      </c>
      <c r="E1356" s="30" t="str">
        <f>IF('لیست کل'!E1356="","",'لیست کل'!E1356)</f>
        <v/>
      </c>
      <c r="F1356" s="30" t="str">
        <f>IF('لیست کل'!F1356="","",'لیست کل'!F1356)</f>
        <v/>
      </c>
      <c r="G1356" s="30" t="str">
        <f>IF('لیست کل'!G1356="","",'لیست کل'!G1356)</f>
        <v/>
      </c>
      <c r="H1356" s="30" t="str">
        <f>IF('لیست کل'!H1356="","",'لیست کل'!H1356)</f>
        <v/>
      </c>
      <c r="I1356" s="30" t="str">
        <f>IF('لیست کل'!I1356="","",'لیست کل'!I1356)</f>
        <v/>
      </c>
      <c r="J1356" s="30" t="str">
        <f>IF('لیست کل'!J1356="","",'لیست کل'!J1356)</f>
        <v/>
      </c>
      <c r="K1356" s="30" t="str">
        <f>IF('لیست کل'!K1356="","",'لیست کل'!K1356)</f>
        <v/>
      </c>
      <c r="L1356" s="30" t="str">
        <f>IF('لیست کل'!L1356="","",'لیست کل'!L1356)</f>
        <v/>
      </c>
      <c r="M1356" s="30" t="str">
        <f>IF('لیست کل'!M1356="","",'لیست کل'!M1356)</f>
        <v/>
      </c>
      <c r="N1356" s="30" t="str">
        <f>IF('لیست کل'!N1356="","",'لیست کل'!N1356)</f>
        <v/>
      </c>
      <c r="O1356" s="30" t="str">
        <f>IF('لیست کل'!O1356="","",'لیست کل'!O1356)</f>
        <v/>
      </c>
      <c r="P1356" s="30" t="str">
        <f>IF('لیست کل'!P1356="","",'لیست کل'!P1356)</f>
        <v/>
      </c>
      <c r="Q1356" s="30" t="str">
        <f>IF('لیست کل'!Q1356="","",'لیست کل'!Q1356)</f>
        <v/>
      </c>
      <c r="R1356" s="30" t="str">
        <f>IF('لیست کل'!R1356="","",'لیست کل'!R1356)</f>
        <v/>
      </c>
      <c r="S1356" s="30" t="str">
        <f>IF('لیست کل'!S1356="","",'لیست کل'!S1356)</f>
        <v/>
      </c>
      <c r="T1356" s="87" t="str">
        <f>IF('لیست کل'!T1356="","",'لیست کل'!T1356)</f>
        <v/>
      </c>
    </row>
    <row r="1357" spans="1:20" ht="21" hidden="1">
      <c r="A1357" s="31">
        <f>IF('لیست کل'!A1357="","",'لیست کل'!A1357)</f>
        <v>1354</v>
      </c>
      <c r="B1357" s="31" t="str">
        <f>IF('لیست کل'!B1357="","",'لیست کل'!B1357)</f>
        <v/>
      </c>
      <c r="C1357" s="31" t="str">
        <f>IF('لیست کل'!C1357="","",'لیست کل'!C1357)</f>
        <v/>
      </c>
      <c r="D1357" s="31" t="str">
        <f>IF('لیست کل'!D1357="","",'لیست کل'!D1357)</f>
        <v/>
      </c>
      <c r="E1357" s="31" t="str">
        <f>IF('لیست کل'!E1357="","",'لیست کل'!E1357)</f>
        <v/>
      </c>
      <c r="F1357" s="31" t="str">
        <f>IF('لیست کل'!F1357="","",'لیست کل'!F1357)</f>
        <v/>
      </c>
      <c r="G1357" s="31" t="str">
        <f>IF('لیست کل'!G1357="","",'لیست کل'!G1357)</f>
        <v/>
      </c>
      <c r="H1357" s="31" t="str">
        <f>IF('لیست کل'!H1357="","",'لیست کل'!H1357)</f>
        <v/>
      </c>
      <c r="I1357" s="31" t="str">
        <f>IF('لیست کل'!I1357="","",'لیست کل'!I1357)</f>
        <v/>
      </c>
      <c r="J1357" s="31" t="str">
        <f>IF('لیست کل'!J1357="","",'لیست کل'!J1357)</f>
        <v/>
      </c>
      <c r="K1357" s="31" t="str">
        <f>IF('لیست کل'!K1357="","",'لیست کل'!K1357)</f>
        <v/>
      </c>
      <c r="L1357" s="31" t="str">
        <f>IF('لیست کل'!L1357="","",'لیست کل'!L1357)</f>
        <v/>
      </c>
      <c r="M1357" s="31" t="str">
        <f>IF('لیست کل'!M1357="","",'لیست کل'!M1357)</f>
        <v/>
      </c>
      <c r="N1357" s="31" t="str">
        <f>IF('لیست کل'!N1357="","",'لیست کل'!N1357)</f>
        <v/>
      </c>
      <c r="O1357" s="31" t="str">
        <f>IF('لیست کل'!O1357="","",'لیست کل'!O1357)</f>
        <v/>
      </c>
      <c r="P1357" s="31" t="str">
        <f>IF('لیست کل'!P1357="","",'لیست کل'!P1357)</f>
        <v/>
      </c>
      <c r="Q1357" s="31" t="str">
        <f>IF('لیست کل'!Q1357="","",'لیست کل'!Q1357)</f>
        <v/>
      </c>
      <c r="R1357" s="31" t="str">
        <f>IF('لیست کل'!R1357="","",'لیست کل'!R1357)</f>
        <v/>
      </c>
      <c r="S1357" s="31" t="str">
        <f>IF('لیست کل'!S1357="","",'لیست کل'!S1357)</f>
        <v/>
      </c>
      <c r="T1357" s="88" t="str">
        <f>IF('لیست کل'!T1357="","",'لیست کل'!T1357)</f>
        <v/>
      </c>
    </row>
    <row r="1358" spans="1:20" ht="21" hidden="1">
      <c r="A1358" s="30">
        <f>IF('لیست کل'!A1358="","",'لیست کل'!A1358)</f>
        <v>1355</v>
      </c>
      <c r="B1358" s="30" t="str">
        <f>IF('لیست کل'!B1358="","",'لیست کل'!B1358)</f>
        <v/>
      </c>
      <c r="C1358" s="30" t="str">
        <f>IF('لیست کل'!C1358="","",'لیست کل'!C1358)</f>
        <v/>
      </c>
      <c r="D1358" s="30" t="str">
        <f>IF('لیست کل'!D1358="","",'لیست کل'!D1358)</f>
        <v/>
      </c>
      <c r="E1358" s="30" t="str">
        <f>IF('لیست کل'!E1358="","",'لیست کل'!E1358)</f>
        <v/>
      </c>
      <c r="F1358" s="30" t="str">
        <f>IF('لیست کل'!F1358="","",'لیست کل'!F1358)</f>
        <v/>
      </c>
      <c r="G1358" s="30" t="str">
        <f>IF('لیست کل'!G1358="","",'لیست کل'!G1358)</f>
        <v/>
      </c>
      <c r="H1358" s="30" t="str">
        <f>IF('لیست کل'!H1358="","",'لیست کل'!H1358)</f>
        <v/>
      </c>
      <c r="I1358" s="30" t="str">
        <f>IF('لیست کل'!I1358="","",'لیست کل'!I1358)</f>
        <v/>
      </c>
      <c r="J1358" s="30" t="str">
        <f>IF('لیست کل'!J1358="","",'لیست کل'!J1358)</f>
        <v/>
      </c>
      <c r="K1358" s="30" t="str">
        <f>IF('لیست کل'!K1358="","",'لیست کل'!K1358)</f>
        <v/>
      </c>
      <c r="L1358" s="30" t="str">
        <f>IF('لیست کل'!L1358="","",'لیست کل'!L1358)</f>
        <v/>
      </c>
      <c r="M1358" s="30" t="str">
        <f>IF('لیست کل'!M1358="","",'لیست کل'!M1358)</f>
        <v/>
      </c>
      <c r="N1358" s="30" t="str">
        <f>IF('لیست کل'!N1358="","",'لیست کل'!N1358)</f>
        <v/>
      </c>
      <c r="O1358" s="30" t="str">
        <f>IF('لیست کل'!O1358="","",'لیست کل'!O1358)</f>
        <v/>
      </c>
      <c r="P1358" s="30" t="str">
        <f>IF('لیست کل'!P1358="","",'لیست کل'!P1358)</f>
        <v/>
      </c>
      <c r="Q1358" s="30" t="str">
        <f>IF('لیست کل'!Q1358="","",'لیست کل'!Q1358)</f>
        <v/>
      </c>
      <c r="R1358" s="30" t="str">
        <f>IF('لیست کل'!R1358="","",'لیست کل'!R1358)</f>
        <v/>
      </c>
      <c r="S1358" s="30" t="str">
        <f>IF('لیست کل'!S1358="","",'لیست کل'!S1358)</f>
        <v/>
      </c>
      <c r="T1358" s="87" t="str">
        <f>IF('لیست کل'!T1358="","",'لیست کل'!T1358)</f>
        <v/>
      </c>
    </row>
    <row r="1359" spans="1:20" ht="21" hidden="1">
      <c r="A1359" s="31">
        <f>IF('لیست کل'!A1359="","",'لیست کل'!A1359)</f>
        <v>1356</v>
      </c>
      <c r="B1359" s="31" t="str">
        <f>IF('لیست کل'!B1359="","",'لیست کل'!B1359)</f>
        <v/>
      </c>
      <c r="C1359" s="31" t="str">
        <f>IF('لیست کل'!C1359="","",'لیست کل'!C1359)</f>
        <v/>
      </c>
      <c r="D1359" s="31" t="str">
        <f>IF('لیست کل'!D1359="","",'لیست کل'!D1359)</f>
        <v/>
      </c>
      <c r="E1359" s="31" t="str">
        <f>IF('لیست کل'!E1359="","",'لیست کل'!E1359)</f>
        <v/>
      </c>
      <c r="F1359" s="31" t="str">
        <f>IF('لیست کل'!F1359="","",'لیست کل'!F1359)</f>
        <v/>
      </c>
      <c r="G1359" s="31" t="str">
        <f>IF('لیست کل'!G1359="","",'لیست کل'!G1359)</f>
        <v/>
      </c>
      <c r="H1359" s="31" t="str">
        <f>IF('لیست کل'!H1359="","",'لیست کل'!H1359)</f>
        <v/>
      </c>
      <c r="I1359" s="31" t="str">
        <f>IF('لیست کل'!I1359="","",'لیست کل'!I1359)</f>
        <v/>
      </c>
      <c r="J1359" s="31" t="str">
        <f>IF('لیست کل'!J1359="","",'لیست کل'!J1359)</f>
        <v/>
      </c>
      <c r="K1359" s="31" t="str">
        <f>IF('لیست کل'!K1359="","",'لیست کل'!K1359)</f>
        <v/>
      </c>
      <c r="L1359" s="31" t="str">
        <f>IF('لیست کل'!L1359="","",'لیست کل'!L1359)</f>
        <v/>
      </c>
      <c r="M1359" s="31" t="str">
        <f>IF('لیست کل'!M1359="","",'لیست کل'!M1359)</f>
        <v/>
      </c>
      <c r="N1359" s="31" t="str">
        <f>IF('لیست کل'!N1359="","",'لیست کل'!N1359)</f>
        <v/>
      </c>
      <c r="O1359" s="31" t="str">
        <f>IF('لیست کل'!O1359="","",'لیست کل'!O1359)</f>
        <v/>
      </c>
      <c r="P1359" s="31" t="str">
        <f>IF('لیست کل'!P1359="","",'لیست کل'!P1359)</f>
        <v/>
      </c>
      <c r="Q1359" s="31" t="str">
        <f>IF('لیست کل'!Q1359="","",'لیست کل'!Q1359)</f>
        <v/>
      </c>
      <c r="R1359" s="31" t="str">
        <f>IF('لیست کل'!R1359="","",'لیست کل'!R1359)</f>
        <v/>
      </c>
      <c r="S1359" s="31" t="str">
        <f>IF('لیست کل'!S1359="","",'لیست کل'!S1359)</f>
        <v/>
      </c>
      <c r="T1359" s="88" t="str">
        <f>IF('لیست کل'!T1359="","",'لیست کل'!T1359)</f>
        <v/>
      </c>
    </row>
    <row r="1360" spans="1:20" ht="21" hidden="1">
      <c r="A1360" s="30">
        <f>IF('لیست کل'!A1360="","",'لیست کل'!A1360)</f>
        <v>1357</v>
      </c>
      <c r="B1360" s="30" t="str">
        <f>IF('لیست کل'!B1360="","",'لیست کل'!B1360)</f>
        <v/>
      </c>
      <c r="C1360" s="30" t="str">
        <f>IF('لیست کل'!C1360="","",'لیست کل'!C1360)</f>
        <v/>
      </c>
      <c r="D1360" s="30" t="str">
        <f>IF('لیست کل'!D1360="","",'لیست کل'!D1360)</f>
        <v/>
      </c>
      <c r="E1360" s="30" t="str">
        <f>IF('لیست کل'!E1360="","",'لیست کل'!E1360)</f>
        <v/>
      </c>
      <c r="F1360" s="30" t="str">
        <f>IF('لیست کل'!F1360="","",'لیست کل'!F1360)</f>
        <v/>
      </c>
      <c r="G1360" s="30" t="str">
        <f>IF('لیست کل'!G1360="","",'لیست کل'!G1360)</f>
        <v/>
      </c>
      <c r="H1360" s="30" t="str">
        <f>IF('لیست کل'!H1360="","",'لیست کل'!H1360)</f>
        <v/>
      </c>
      <c r="I1360" s="30" t="str">
        <f>IF('لیست کل'!I1360="","",'لیست کل'!I1360)</f>
        <v/>
      </c>
      <c r="J1360" s="30" t="str">
        <f>IF('لیست کل'!J1360="","",'لیست کل'!J1360)</f>
        <v/>
      </c>
      <c r="K1360" s="30" t="str">
        <f>IF('لیست کل'!K1360="","",'لیست کل'!K1360)</f>
        <v/>
      </c>
      <c r="L1360" s="30" t="str">
        <f>IF('لیست کل'!L1360="","",'لیست کل'!L1360)</f>
        <v/>
      </c>
      <c r="M1360" s="30" t="str">
        <f>IF('لیست کل'!M1360="","",'لیست کل'!M1360)</f>
        <v/>
      </c>
      <c r="N1360" s="30" t="str">
        <f>IF('لیست کل'!N1360="","",'لیست کل'!N1360)</f>
        <v/>
      </c>
      <c r="O1360" s="30" t="str">
        <f>IF('لیست کل'!O1360="","",'لیست کل'!O1360)</f>
        <v/>
      </c>
      <c r="P1360" s="30" t="str">
        <f>IF('لیست کل'!P1360="","",'لیست کل'!P1360)</f>
        <v/>
      </c>
      <c r="Q1360" s="30" t="str">
        <f>IF('لیست کل'!Q1360="","",'لیست کل'!Q1360)</f>
        <v/>
      </c>
      <c r="R1360" s="30" t="str">
        <f>IF('لیست کل'!R1360="","",'لیست کل'!R1360)</f>
        <v/>
      </c>
      <c r="S1360" s="30" t="str">
        <f>IF('لیست کل'!S1360="","",'لیست کل'!S1360)</f>
        <v/>
      </c>
      <c r="T1360" s="87" t="str">
        <f>IF('لیست کل'!T1360="","",'لیست کل'!T1360)</f>
        <v/>
      </c>
    </row>
    <row r="1361" spans="1:20" ht="21" hidden="1">
      <c r="A1361" s="31">
        <f>IF('لیست کل'!A1361="","",'لیست کل'!A1361)</f>
        <v>1358</v>
      </c>
      <c r="B1361" s="31" t="str">
        <f>IF('لیست کل'!B1361="","",'لیست کل'!B1361)</f>
        <v/>
      </c>
      <c r="C1361" s="31" t="str">
        <f>IF('لیست کل'!C1361="","",'لیست کل'!C1361)</f>
        <v/>
      </c>
      <c r="D1361" s="31" t="str">
        <f>IF('لیست کل'!D1361="","",'لیست کل'!D1361)</f>
        <v/>
      </c>
      <c r="E1361" s="31" t="str">
        <f>IF('لیست کل'!E1361="","",'لیست کل'!E1361)</f>
        <v/>
      </c>
      <c r="F1361" s="31" t="str">
        <f>IF('لیست کل'!F1361="","",'لیست کل'!F1361)</f>
        <v/>
      </c>
      <c r="G1361" s="31" t="str">
        <f>IF('لیست کل'!G1361="","",'لیست کل'!G1361)</f>
        <v/>
      </c>
      <c r="H1361" s="31" t="str">
        <f>IF('لیست کل'!H1361="","",'لیست کل'!H1361)</f>
        <v/>
      </c>
      <c r="I1361" s="31" t="str">
        <f>IF('لیست کل'!I1361="","",'لیست کل'!I1361)</f>
        <v/>
      </c>
      <c r="J1361" s="31" t="str">
        <f>IF('لیست کل'!J1361="","",'لیست کل'!J1361)</f>
        <v/>
      </c>
      <c r="K1361" s="31" t="str">
        <f>IF('لیست کل'!K1361="","",'لیست کل'!K1361)</f>
        <v/>
      </c>
      <c r="L1361" s="31" t="str">
        <f>IF('لیست کل'!L1361="","",'لیست کل'!L1361)</f>
        <v/>
      </c>
      <c r="M1361" s="31" t="str">
        <f>IF('لیست کل'!M1361="","",'لیست کل'!M1361)</f>
        <v/>
      </c>
      <c r="N1361" s="31" t="str">
        <f>IF('لیست کل'!N1361="","",'لیست کل'!N1361)</f>
        <v/>
      </c>
      <c r="O1361" s="31" t="str">
        <f>IF('لیست کل'!O1361="","",'لیست کل'!O1361)</f>
        <v/>
      </c>
      <c r="P1361" s="31" t="str">
        <f>IF('لیست کل'!P1361="","",'لیست کل'!P1361)</f>
        <v/>
      </c>
      <c r="Q1361" s="31" t="str">
        <f>IF('لیست کل'!Q1361="","",'لیست کل'!Q1361)</f>
        <v/>
      </c>
      <c r="R1361" s="31" t="str">
        <f>IF('لیست کل'!R1361="","",'لیست کل'!R1361)</f>
        <v/>
      </c>
      <c r="S1361" s="31" t="str">
        <f>IF('لیست کل'!S1361="","",'لیست کل'!S1361)</f>
        <v/>
      </c>
      <c r="T1361" s="88" t="str">
        <f>IF('لیست کل'!T1361="","",'لیست کل'!T1361)</f>
        <v/>
      </c>
    </row>
    <row r="1362" spans="1:20" ht="21" hidden="1">
      <c r="A1362" s="30">
        <f>IF('لیست کل'!A1362="","",'لیست کل'!A1362)</f>
        <v>1359</v>
      </c>
      <c r="B1362" s="30" t="str">
        <f>IF('لیست کل'!B1362="","",'لیست کل'!B1362)</f>
        <v/>
      </c>
      <c r="C1362" s="30" t="str">
        <f>IF('لیست کل'!C1362="","",'لیست کل'!C1362)</f>
        <v/>
      </c>
      <c r="D1362" s="30" t="str">
        <f>IF('لیست کل'!D1362="","",'لیست کل'!D1362)</f>
        <v/>
      </c>
      <c r="E1362" s="30" t="str">
        <f>IF('لیست کل'!E1362="","",'لیست کل'!E1362)</f>
        <v/>
      </c>
      <c r="F1362" s="30" t="str">
        <f>IF('لیست کل'!F1362="","",'لیست کل'!F1362)</f>
        <v/>
      </c>
      <c r="G1362" s="30" t="str">
        <f>IF('لیست کل'!G1362="","",'لیست کل'!G1362)</f>
        <v/>
      </c>
      <c r="H1362" s="30" t="str">
        <f>IF('لیست کل'!H1362="","",'لیست کل'!H1362)</f>
        <v/>
      </c>
      <c r="I1362" s="30" t="str">
        <f>IF('لیست کل'!I1362="","",'لیست کل'!I1362)</f>
        <v/>
      </c>
      <c r="J1362" s="30" t="str">
        <f>IF('لیست کل'!J1362="","",'لیست کل'!J1362)</f>
        <v/>
      </c>
      <c r="K1362" s="30" t="str">
        <f>IF('لیست کل'!K1362="","",'لیست کل'!K1362)</f>
        <v/>
      </c>
      <c r="L1362" s="30" t="str">
        <f>IF('لیست کل'!L1362="","",'لیست کل'!L1362)</f>
        <v/>
      </c>
      <c r="M1362" s="30" t="str">
        <f>IF('لیست کل'!M1362="","",'لیست کل'!M1362)</f>
        <v/>
      </c>
      <c r="N1362" s="30" t="str">
        <f>IF('لیست کل'!N1362="","",'لیست کل'!N1362)</f>
        <v/>
      </c>
      <c r="O1362" s="30" t="str">
        <f>IF('لیست کل'!O1362="","",'لیست کل'!O1362)</f>
        <v/>
      </c>
      <c r="P1362" s="30" t="str">
        <f>IF('لیست کل'!P1362="","",'لیست کل'!P1362)</f>
        <v/>
      </c>
      <c r="Q1362" s="30" t="str">
        <f>IF('لیست کل'!Q1362="","",'لیست کل'!Q1362)</f>
        <v/>
      </c>
      <c r="R1362" s="30" t="str">
        <f>IF('لیست کل'!R1362="","",'لیست کل'!R1362)</f>
        <v/>
      </c>
      <c r="S1362" s="30" t="str">
        <f>IF('لیست کل'!S1362="","",'لیست کل'!S1362)</f>
        <v/>
      </c>
      <c r="T1362" s="87" t="str">
        <f>IF('لیست کل'!T1362="","",'لیست کل'!T1362)</f>
        <v/>
      </c>
    </row>
    <row r="1363" spans="1:20" ht="21" hidden="1">
      <c r="A1363" s="31">
        <f>IF('لیست کل'!A1363="","",'لیست کل'!A1363)</f>
        <v>1360</v>
      </c>
      <c r="B1363" s="31" t="str">
        <f>IF('لیست کل'!B1363="","",'لیست کل'!B1363)</f>
        <v/>
      </c>
      <c r="C1363" s="31" t="str">
        <f>IF('لیست کل'!C1363="","",'لیست کل'!C1363)</f>
        <v/>
      </c>
      <c r="D1363" s="31" t="str">
        <f>IF('لیست کل'!D1363="","",'لیست کل'!D1363)</f>
        <v/>
      </c>
      <c r="E1363" s="31" t="str">
        <f>IF('لیست کل'!E1363="","",'لیست کل'!E1363)</f>
        <v/>
      </c>
      <c r="F1363" s="31" t="str">
        <f>IF('لیست کل'!F1363="","",'لیست کل'!F1363)</f>
        <v/>
      </c>
      <c r="G1363" s="31" t="str">
        <f>IF('لیست کل'!G1363="","",'لیست کل'!G1363)</f>
        <v/>
      </c>
      <c r="H1363" s="31" t="str">
        <f>IF('لیست کل'!H1363="","",'لیست کل'!H1363)</f>
        <v/>
      </c>
      <c r="I1363" s="31" t="str">
        <f>IF('لیست کل'!I1363="","",'لیست کل'!I1363)</f>
        <v/>
      </c>
      <c r="J1363" s="31" t="str">
        <f>IF('لیست کل'!J1363="","",'لیست کل'!J1363)</f>
        <v/>
      </c>
      <c r="K1363" s="31" t="str">
        <f>IF('لیست کل'!K1363="","",'لیست کل'!K1363)</f>
        <v/>
      </c>
      <c r="L1363" s="31" t="str">
        <f>IF('لیست کل'!L1363="","",'لیست کل'!L1363)</f>
        <v/>
      </c>
      <c r="M1363" s="31" t="str">
        <f>IF('لیست کل'!M1363="","",'لیست کل'!M1363)</f>
        <v/>
      </c>
      <c r="N1363" s="31" t="str">
        <f>IF('لیست کل'!N1363="","",'لیست کل'!N1363)</f>
        <v/>
      </c>
      <c r="O1363" s="31" t="str">
        <f>IF('لیست کل'!O1363="","",'لیست کل'!O1363)</f>
        <v/>
      </c>
      <c r="P1363" s="31" t="str">
        <f>IF('لیست کل'!P1363="","",'لیست کل'!P1363)</f>
        <v/>
      </c>
      <c r="Q1363" s="31" t="str">
        <f>IF('لیست کل'!Q1363="","",'لیست کل'!Q1363)</f>
        <v/>
      </c>
      <c r="R1363" s="31" t="str">
        <f>IF('لیست کل'!R1363="","",'لیست کل'!R1363)</f>
        <v/>
      </c>
      <c r="S1363" s="31" t="str">
        <f>IF('لیست کل'!S1363="","",'لیست کل'!S1363)</f>
        <v/>
      </c>
      <c r="T1363" s="88" t="str">
        <f>IF('لیست کل'!T1363="","",'لیست کل'!T1363)</f>
        <v/>
      </c>
    </row>
    <row r="1364" spans="1:20" ht="21" hidden="1">
      <c r="A1364" s="30">
        <f>IF('لیست کل'!A1364="","",'لیست کل'!A1364)</f>
        <v>1361</v>
      </c>
      <c r="B1364" s="30" t="str">
        <f>IF('لیست کل'!B1364="","",'لیست کل'!B1364)</f>
        <v/>
      </c>
      <c r="C1364" s="30" t="str">
        <f>IF('لیست کل'!C1364="","",'لیست کل'!C1364)</f>
        <v/>
      </c>
      <c r="D1364" s="30" t="str">
        <f>IF('لیست کل'!D1364="","",'لیست کل'!D1364)</f>
        <v/>
      </c>
      <c r="E1364" s="30" t="str">
        <f>IF('لیست کل'!E1364="","",'لیست کل'!E1364)</f>
        <v/>
      </c>
      <c r="F1364" s="30" t="str">
        <f>IF('لیست کل'!F1364="","",'لیست کل'!F1364)</f>
        <v/>
      </c>
      <c r="G1364" s="30" t="str">
        <f>IF('لیست کل'!G1364="","",'لیست کل'!G1364)</f>
        <v/>
      </c>
      <c r="H1364" s="30" t="str">
        <f>IF('لیست کل'!H1364="","",'لیست کل'!H1364)</f>
        <v/>
      </c>
      <c r="I1364" s="30" t="str">
        <f>IF('لیست کل'!I1364="","",'لیست کل'!I1364)</f>
        <v/>
      </c>
      <c r="J1364" s="30" t="str">
        <f>IF('لیست کل'!J1364="","",'لیست کل'!J1364)</f>
        <v/>
      </c>
      <c r="K1364" s="30" t="str">
        <f>IF('لیست کل'!K1364="","",'لیست کل'!K1364)</f>
        <v/>
      </c>
      <c r="L1364" s="30" t="str">
        <f>IF('لیست کل'!L1364="","",'لیست کل'!L1364)</f>
        <v/>
      </c>
      <c r="M1364" s="30" t="str">
        <f>IF('لیست کل'!M1364="","",'لیست کل'!M1364)</f>
        <v/>
      </c>
      <c r="N1364" s="30" t="str">
        <f>IF('لیست کل'!N1364="","",'لیست کل'!N1364)</f>
        <v/>
      </c>
      <c r="O1364" s="30" t="str">
        <f>IF('لیست کل'!O1364="","",'لیست کل'!O1364)</f>
        <v/>
      </c>
      <c r="P1364" s="30" t="str">
        <f>IF('لیست کل'!P1364="","",'لیست کل'!P1364)</f>
        <v/>
      </c>
      <c r="Q1364" s="30" t="str">
        <f>IF('لیست کل'!Q1364="","",'لیست کل'!Q1364)</f>
        <v/>
      </c>
      <c r="R1364" s="30" t="str">
        <f>IF('لیست کل'!R1364="","",'لیست کل'!R1364)</f>
        <v/>
      </c>
      <c r="S1364" s="30" t="str">
        <f>IF('لیست کل'!S1364="","",'لیست کل'!S1364)</f>
        <v/>
      </c>
      <c r="T1364" s="87" t="str">
        <f>IF('لیست کل'!T1364="","",'لیست کل'!T1364)</f>
        <v/>
      </c>
    </row>
    <row r="1365" spans="1:20" ht="21" hidden="1">
      <c r="A1365" s="31">
        <f>IF('لیست کل'!A1365="","",'لیست کل'!A1365)</f>
        <v>1362</v>
      </c>
      <c r="B1365" s="31" t="str">
        <f>IF('لیست کل'!B1365="","",'لیست کل'!B1365)</f>
        <v/>
      </c>
      <c r="C1365" s="31" t="str">
        <f>IF('لیست کل'!C1365="","",'لیست کل'!C1365)</f>
        <v/>
      </c>
      <c r="D1365" s="31" t="str">
        <f>IF('لیست کل'!D1365="","",'لیست کل'!D1365)</f>
        <v/>
      </c>
      <c r="E1365" s="31" t="str">
        <f>IF('لیست کل'!E1365="","",'لیست کل'!E1365)</f>
        <v/>
      </c>
      <c r="F1365" s="31" t="str">
        <f>IF('لیست کل'!F1365="","",'لیست کل'!F1365)</f>
        <v/>
      </c>
      <c r="G1365" s="31" t="str">
        <f>IF('لیست کل'!G1365="","",'لیست کل'!G1365)</f>
        <v/>
      </c>
      <c r="H1365" s="31" t="str">
        <f>IF('لیست کل'!H1365="","",'لیست کل'!H1365)</f>
        <v/>
      </c>
      <c r="I1365" s="31" t="str">
        <f>IF('لیست کل'!I1365="","",'لیست کل'!I1365)</f>
        <v/>
      </c>
      <c r="J1365" s="31" t="str">
        <f>IF('لیست کل'!J1365="","",'لیست کل'!J1365)</f>
        <v/>
      </c>
      <c r="K1365" s="31" t="str">
        <f>IF('لیست کل'!K1365="","",'لیست کل'!K1365)</f>
        <v/>
      </c>
      <c r="L1365" s="31" t="str">
        <f>IF('لیست کل'!L1365="","",'لیست کل'!L1365)</f>
        <v/>
      </c>
      <c r="M1365" s="31" t="str">
        <f>IF('لیست کل'!M1365="","",'لیست کل'!M1365)</f>
        <v/>
      </c>
      <c r="N1365" s="31" t="str">
        <f>IF('لیست کل'!N1365="","",'لیست کل'!N1365)</f>
        <v/>
      </c>
      <c r="O1365" s="31" t="str">
        <f>IF('لیست کل'!O1365="","",'لیست کل'!O1365)</f>
        <v/>
      </c>
      <c r="P1365" s="31" t="str">
        <f>IF('لیست کل'!P1365="","",'لیست کل'!P1365)</f>
        <v/>
      </c>
      <c r="Q1365" s="31" t="str">
        <f>IF('لیست کل'!Q1365="","",'لیست کل'!Q1365)</f>
        <v/>
      </c>
      <c r="R1365" s="31" t="str">
        <f>IF('لیست کل'!R1365="","",'لیست کل'!R1365)</f>
        <v/>
      </c>
      <c r="S1365" s="31" t="str">
        <f>IF('لیست کل'!S1365="","",'لیست کل'!S1365)</f>
        <v/>
      </c>
      <c r="T1365" s="88" t="str">
        <f>IF('لیست کل'!T1365="","",'لیست کل'!T1365)</f>
        <v/>
      </c>
    </row>
    <row r="1366" spans="1:20" ht="21" hidden="1">
      <c r="A1366" s="30">
        <f>IF('لیست کل'!A1366="","",'لیست کل'!A1366)</f>
        <v>1363</v>
      </c>
      <c r="B1366" s="30" t="str">
        <f>IF('لیست کل'!B1366="","",'لیست کل'!B1366)</f>
        <v/>
      </c>
      <c r="C1366" s="30" t="str">
        <f>IF('لیست کل'!C1366="","",'لیست کل'!C1366)</f>
        <v/>
      </c>
      <c r="D1366" s="30" t="str">
        <f>IF('لیست کل'!D1366="","",'لیست کل'!D1366)</f>
        <v/>
      </c>
      <c r="E1366" s="30" t="str">
        <f>IF('لیست کل'!E1366="","",'لیست کل'!E1366)</f>
        <v/>
      </c>
      <c r="F1366" s="30" t="str">
        <f>IF('لیست کل'!F1366="","",'لیست کل'!F1366)</f>
        <v/>
      </c>
      <c r="G1366" s="30" t="str">
        <f>IF('لیست کل'!G1366="","",'لیست کل'!G1366)</f>
        <v/>
      </c>
      <c r="H1366" s="30" t="str">
        <f>IF('لیست کل'!H1366="","",'لیست کل'!H1366)</f>
        <v/>
      </c>
      <c r="I1366" s="30" t="str">
        <f>IF('لیست کل'!I1366="","",'لیست کل'!I1366)</f>
        <v/>
      </c>
      <c r="J1366" s="30" t="str">
        <f>IF('لیست کل'!J1366="","",'لیست کل'!J1366)</f>
        <v/>
      </c>
      <c r="K1366" s="30" t="str">
        <f>IF('لیست کل'!K1366="","",'لیست کل'!K1366)</f>
        <v/>
      </c>
      <c r="L1366" s="30" t="str">
        <f>IF('لیست کل'!L1366="","",'لیست کل'!L1366)</f>
        <v/>
      </c>
      <c r="M1366" s="30" t="str">
        <f>IF('لیست کل'!M1366="","",'لیست کل'!M1366)</f>
        <v/>
      </c>
      <c r="N1366" s="30" t="str">
        <f>IF('لیست کل'!N1366="","",'لیست کل'!N1366)</f>
        <v/>
      </c>
      <c r="O1366" s="30" t="str">
        <f>IF('لیست کل'!O1366="","",'لیست کل'!O1366)</f>
        <v/>
      </c>
      <c r="P1366" s="30" t="str">
        <f>IF('لیست کل'!P1366="","",'لیست کل'!P1366)</f>
        <v/>
      </c>
      <c r="Q1366" s="30" t="str">
        <f>IF('لیست کل'!Q1366="","",'لیست کل'!Q1366)</f>
        <v/>
      </c>
      <c r="R1366" s="30" t="str">
        <f>IF('لیست کل'!R1366="","",'لیست کل'!R1366)</f>
        <v/>
      </c>
      <c r="S1366" s="30" t="str">
        <f>IF('لیست کل'!S1366="","",'لیست کل'!S1366)</f>
        <v/>
      </c>
      <c r="T1366" s="87" t="str">
        <f>IF('لیست کل'!T1366="","",'لیست کل'!T1366)</f>
        <v/>
      </c>
    </row>
    <row r="1367" spans="1:20" ht="21" hidden="1">
      <c r="A1367" s="31">
        <f>IF('لیست کل'!A1367="","",'لیست کل'!A1367)</f>
        <v>1364</v>
      </c>
      <c r="B1367" s="31" t="str">
        <f>IF('لیست کل'!B1367="","",'لیست کل'!B1367)</f>
        <v/>
      </c>
      <c r="C1367" s="31" t="str">
        <f>IF('لیست کل'!C1367="","",'لیست کل'!C1367)</f>
        <v/>
      </c>
      <c r="D1367" s="31" t="str">
        <f>IF('لیست کل'!D1367="","",'لیست کل'!D1367)</f>
        <v/>
      </c>
      <c r="E1367" s="31" t="str">
        <f>IF('لیست کل'!E1367="","",'لیست کل'!E1367)</f>
        <v/>
      </c>
      <c r="F1367" s="31" t="str">
        <f>IF('لیست کل'!F1367="","",'لیست کل'!F1367)</f>
        <v/>
      </c>
      <c r="G1367" s="31" t="str">
        <f>IF('لیست کل'!G1367="","",'لیست کل'!G1367)</f>
        <v/>
      </c>
      <c r="H1367" s="31" t="str">
        <f>IF('لیست کل'!H1367="","",'لیست کل'!H1367)</f>
        <v/>
      </c>
      <c r="I1367" s="31" t="str">
        <f>IF('لیست کل'!I1367="","",'لیست کل'!I1367)</f>
        <v/>
      </c>
      <c r="J1367" s="31" t="str">
        <f>IF('لیست کل'!J1367="","",'لیست کل'!J1367)</f>
        <v/>
      </c>
      <c r="K1367" s="31" t="str">
        <f>IF('لیست کل'!K1367="","",'لیست کل'!K1367)</f>
        <v/>
      </c>
      <c r="L1367" s="31" t="str">
        <f>IF('لیست کل'!L1367="","",'لیست کل'!L1367)</f>
        <v/>
      </c>
      <c r="M1367" s="31" t="str">
        <f>IF('لیست کل'!M1367="","",'لیست کل'!M1367)</f>
        <v/>
      </c>
      <c r="N1367" s="31" t="str">
        <f>IF('لیست کل'!N1367="","",'لیست کل'!N1367)</f>
        <v/>
      </c>
      <c r="O1367" s="31" t="str">
        <f>IF('لیست کل'!O1367="","",'لیست کل'!O1367)</f>
        <v/>
      </c>
      <c r="P1367" s="31" t="str">
        <f>IF('لیست کل'!P1367="","",'لیست کل'!P1367)</f>
        <v/>
      </c>
      <c r="Q1367" s="31" t="str">
        <f>IF('لیست کل'!Q1367="","",'لیست کل'!Q1367)</f>
        <v/>
      </c>
      <c r="R1367" s="31" t="str">
        <f>IF('لیست کل'!R1367="","",'لیست کل'!R1367)</f>
        <v/>
      </c>
      <c r="S1367" s="31" t="str">
        <f>IF('لیست کل'!S1367="","",'لیست کل'!S1367)</f>
        <v/>
      </c>
      <c r="T1367" s="88" t="str">
        <f>IF('لیست کل'!T1367="","",'لیست کل'!T1367)</f>
        <v/>
      </c>
    </row>
    <row r="1368" spans="1:20" ht="21" hidden="1">
      <c r="A1368" s="30">
        <f>IF('لیست کل'!A1368="","",'لیست کل'!A1368)</f>
        <v>1365</v>
      </c>
      <c r="B1368" s="30" t="str">
        <f>IF('لیست کل'!B1368="","",'لیست کل'!B1368)</f>
        <v/>
      </c>
      <c r="C1368" s="30" t="str">
        <f>IF('لیست کل'!C1368="","",'لیست کل'!C1368)</f>
        <v/>
      </c>
      <c r="D1368" s="30" t="str">
        <f>IF('لیست کل'!D1368="","",'لیست کل'!D1368)</f>
        <v/>
      </c>
      <c r="E1368" s="30" t="str">
        <f>IF('لیست کل'!E1368="","",'لیست کل'!E1368)</f>
        <v/>
      </c>
      <c r="F1368" s="30" t="str">
        <f>IF('لیست کل'!F1368="","",'لیست کل'!F1368)</f>
        <v/>
      </c>
      <c r="G1368" s="30" t="str">
        <f>IF('لیست کل'!G1368="","",'لیست کل'!G1368)</f>
        <v/>
      </c>
      <c r="H1368" s="30" t="str">
        <f>IF('لیست کل'!H1368="","",'لیست کل'!H1368)</f>
        <v/>
      </c>
      <c r="I1368" s="30" t="str">
        <f>IF('لیست کل'!I1368="","",'لیست کل'!I1368)</f>
        <v/>
      </c>
      <c r="J1368" s="30" t="str">
        <f>IF('لیست کل'!J1368="","",'لیست کل'!J1368)</f>
        <v/>
      </c>
      <c r="K1368" s="30" t="str">
        <f>IF('لیست کل'!K1368="","",'لیست کل'!K1368)</f>
        <v/>
      </c>
      <c r="L1368" s="30" t="str">
        <f>IF('لیست کل'!L1368="","",'لیست کل'!L1368)</f>
        <v/>
      </c>
      <c r="M1368" s="30" t="str">
        <f>IF('لیست کل'!M1368="","",'لیست کل'!M1368)</f>
        <v/>
      </c>
      <c r="N1368" s="30" t="str">
        <f>IF('لیست کل'!N1368="","",'لیست کل'!N1368)</f>
        <v/>
      </c>
      <c r="O1368" s="30" t="str">
        <f>IF('لیست کل'!O1368="","",'لیست کل'!O1368)</f>
        <v/>
      </c>
      <c r="P1368" s="30" t="str">
        <f>IF('لیست کل'!P1368="","",'لیست کل'!P1368)</f>
        <v/>
      </c>
      <c r="Q1368" s="30" t="str">
        <f>IF('لیست کل'!Q1368="","",'لیست کل'!Q1368)</f>
        <v/>
      </c>
      <c r="R1368" s="30" t="str">
        <f>IF('لیست کل'!R1368="","",'لیست کل'!R1368)</f>
        <v/>
      </c>
      <c r="S1368" s="30" t="str">
        <f>IF('لیست کل'!S1368="","",'لیست کل'!S1368)</f>
        <v/>
      </c>
      <c r="T1368" s="87" t="str">
        <f>IF('لیست کل'!T1368="","",'لیست کل'!T1368)</f>
        <v/>
      </c>
    </row>
    <row r="1369" spans="1:20" ht="21" hidden="1">
      <c r="A1369" s="31">
        <f>IF('لیست کل'!A1369="","",'لیست کل'!A1369)</f>
        <v>1366</v>
      </c>
      <c r="B1369" s="31" t="str">
        <f>IF('لیست کل'!B1369="","",'لیست کل'!B1369)</f>
        <v/>
      </c>
      <c r="C1369" s="31" t="str">
        <f>IF('لیست کل'!C1369="","",'لیست کل'!C1369)</f>
        <v/>
      </c>
      <c r="D1369" s="31" t="str">
        <f>IF('لیست کل'!D1369="","",'لیست کل'!D1369)</f>
        <v/>
      </c>
      <c r="E1369" s="31" t="str">
        <f>IF('لیست کل'!E1369="","",'لیست کل'!E1369)</f>
        <v/>
      </c>
      <c r="F1369" s="31" t="str">
        <f>IF('لیست کل'!F1369="","",'لیست کل'!F1369)</f>
        <v/>
      </c>
      <c r="G1369" s="31" t="str">
        <f>IF('لیست کل'!G1369="","",'لیست کل'!G1369)</f>
        <v/>
      </c>
      <c r="H1369" s="31" t="str">
        <f>IF('لیست کل'!H1369="","",'لیست کل'!H1369)</f>
        <v/>
      </c>
      <c r="I1369" s="31" t="str">
        <f>IF('لیست کل'!I1369="","",'لیست کل'!I1369)</f>
        <v/>
      </c>
      <c r="J1369" s="31" t="str">
        <f>IF('لیست کل'!J1369="","",'لیست کل'!J1369)</f>
        <v/>
      </c>
      <c r="K1369" s="31" t="str">
        <f>IF('لیست کل'!K1369="","",'لیست کل'!K1369)</f>
        <v/>
      </c>
      <c r="L1369" s="31" t="str">
        <f>IF('لیست کل'!L1369="","",'لیست کل'!L1369)</f>
        <v/>
      </c>
      <c r="M1369" s="31" t="str">
        <f>IF('لیست کل'!M1369="","",'لیست کل'!M1369)</f>
        <v/>
      </c>
      <c r="N1369" s="31" t="str">
        <f>IF('لیست کل'!N1369="","",'لیست کل'!N1369)</f>
        <v/>
      </c>
      <c r="O1369" s="31" t="str">
        <f>IF('لیست کل'!O1369="","",'لیست کل'!O1369)</f>
        <v/>
      </c>
      <c r="P1369" s="31" t="str">
        <f>IF('لیست کل'!P1369="","",'لیست کل'!P1369)</f>
        <v/>
      </c>
      <c r="Q1369" s="31" t="str">
        <f>IF('لیست کل'!Q1369="","",'لیست کل'!Q1369)</f>
        <v/>
      </c>
      <c r="R1369" s="31" t="str">
        <f>IF('لیست کل'!R1369="","",'لیست کل'!R1369)</f>
        <v/>
      </c>
      <c r="S1369" s="31" t="str">
        <f>IF('لیست کل'!S1369="","",'لیست کل'!S1369)</f>
        <v/>
      </c>
      <c r="T1369" s="88" t="str">
        <f>IF('لیست کل'!T1369="","",'لیست کل'!T1369)</f>
        <v/>
      </c>
    </row>
    <row r="1370" spans="1:20" ht="21" hidden="1">
      <c r="A1370" s="30">
        <f>IF('لیست کل'!A1370="","",'لیست کل'!A1370)</f>
        <v>1367</v>
      </c>
      <c r="B1370" s="30" t="str">
        <f>IF('لیست کل'!B1370="","",'لیست کل'!B1370)</f>
        <v/>
      </c>
      <c r="C1370" s="30" t="str">
        <f>IF('لیست کل'!C1370="","",'لیست کل'!C1370)</f>
        <v/>
      </c>
      <c r="D1370" s="30" t="str">
        <f>IF('لیست کل'!D1370="","",'لیست کل'!D1370)</f>
        <v/>
      </c>
      <c r="E1370" s="30" t="str">
        <f>IF('لیست کل'!E1370="","",'لیست کل'!E1370)</f>
        <v/>
      </c>
      <c r="F1370" s="30" t="str">
        <f>IF('لیست کل'!F1370="","",'لیست کل'!F1370)</f>
        <v/>
      </c>
      <c r="G1370" s="30" t="str">
        <f>IF('لیست کل'!G1370="","",'لیست کل'!G1370)</f>
        <v/>
      </c>
      <c r="H1370" s="30" t="str">
        <f>IF('لیست کل'!H1370="","",'لیست کل'!H1370)</f>
        <v/>
      </c>
      <c r="I1370" s="30" t="str">
        <f>IF('لیست کل'!I1370="","",'لیست کل'!I1370)</f>
        <v/>
      </c>
      <c r="J1370" s="30" t="str">
        <f>IF('لیست کل'!J1370="","",'لیست کل'!J1370)</f>
        <v/>
      </c>
      <c r="K1370" s="30" t="str">
        <f>IF('لیست کل'!K1370="","",'لیست کل'!K1370)</f>
        <v/>
      </c>
      <c r="L1370" s="30" t="str">
        <f>IF('لیست کل'!L1370="","",'لیست کل'!L1370)</f>
        <v/>
      </c>
      <c r="M1370" s="30" t="str">
        <f>IF('لیست کل'!M1370="","",'لیست کل'!M1370)</f>
        <v/>
      </c>
      <c r="N1370" s="30" t="str">
        <f>IF('لیست کل'!N1370="","",'لیست کل'!N1370)</f>
        <v/>
      </c>
      <c r="O1370" s="30" t="str">
        <f>IF('لیست کل'!O1370="","",'لیست کل'!O1370)</f>
        <v/>
      </c>
      <c r="P1370" s="30" t="str">
        <f>IF('لیست کل'!P1370="","",'لیست کل'!P1370)</f>
        <v/>
      </c>
      <c r="Q1370" s="30" t="str">
        <f>IF('لیست کل'!Q1370="","",'لیست کل'!Q1370)</f>
        <v/>
      </c>
      <c r="R1370" s="30" t="str">
        <f>IF('لیست کل'!R1370="","",'لیست کل'!R1370)</f>
        <v/>
      </c>
      <c r="S1370" s="30" t="str">
        <f>IF('لیست کل'!S1370="","",'لیست کل'!S1370)</f>
        <v/>
      </c>
      <c r="T1370" s="87" t="str">
        <f>IF('لیست کل'!T1370="","",'لیست کل'!T1370)</f>
        <v/>
      </c>
    </row>
    <row r="1371" spans="1:20" ht="21" hidden="1">
      <c r="A1371" s="31">
        <f>IF('لیست کل'!A1371="","",'لیست کل'!A1371)</f>
        <v>1368</v>
      </c>
      <c r="B1371" s="31" t="str">
        <f>IF('لیست کل'!B1371="","",'لیست کل'!B1371)</f>
        <v/>
      </c>
      <c r="C1371" s="31" t="str">
        <f>IF('لیست کل'!C1371="","",'لیست کل'!C1371)</f>
        <v/>
      </c>
      <c r="D1371" s="31" t="str">
        <f>IF('لیست کل'!D1371="","",'لیست کل'!D1371)</f>
        <v/>
      </c>
      <c r="E1371" s="31" t="str">
        <f>IF('لیست کل'!E1371="","",'لیست کل'!E1371)</f>
        <v/>
      </c>
      <c r="F1371" s="31" t="str">
        <f>IF('لیست کل'!F1371="","",'لیست کل'!F1371)</f>
        <v/>
      </c>
      <c r="G1371" s="31" t="str">
        <f>IF('لیست کل'!G1371="","",'لیست کل'!G1371)</f>
        <v/>
      </c>
      <c r="H1371" s="31" t="str">
        <f>IF('لیست کل'!H1371="","",'لیست کل'!H1371)</f>
        <v/>
      </c>
      <c r="I1371" s="31" t="str">
        <f>IF('لیست کل'!I1371="","",'لیست کل'!I1371)</f>
        <v/>
      </c>
      <c r="J1371" s="31" t="str">
        <f>IF('لیست کل'!J1371="","",'لیست کل'!J1371)</f>
        <v/>
      </c>
      <c r="K1371" s="31" t="str">
        <f>IF('لیست کل'!K1371="","",'لیست کل'!K1371)</f>
        <v/>
      </c>
      <c r="L1371" s="31" t="str">
        <f>IF('لیست کل'!L1371="","",'لیست کل'!L1371)</f>
        <v/>
      </c>
      <c r="M1371" s="31" t="str">
        <f>IF('لیست کل'!M1371="","",'لیست کل'!M1371)</f>
        <v/>
      </c>
      <c r="N1371" s="31" t="str">
        <f>IF('لیست کل'!N1371="","",'لیست کل'!N1371)</f>
        <v/>
      </c>
      <c r="O1371" s="31" t="str">
        <f>IF('لیست کل'!O1371="","",'لیست کل'!O1371)</f>
        <v/>
      </c>
      <c r="P1371" s="31" t="str">
        <f>IF('لیست کل'!P1371="","",'لیست کل'!P1371)</f>
        <v/>
      </c>
      <c r="Q1371" s="31" t="str">
        <f>IF('لیست کل'!Q1371="","",'لیست کل'!Q1371)</f>
        <v/>
      </c>
      <c r="R1371" s="31" t="str">
        <f>IF('لیست کل'!R1371="","",'لیست کل'!R1371)</f>
        <v/>
      </c>
      <c r="S1371" s="31" t="str">
        <f>IF('لیست کل'!S1371="","",'لیست کل'!S1371)</f>
        <v/>
      </c>
      <c r="T1371" s="88" t="str">
        <f>IF('لیست کل'!T1371="","",'لیست کل'!T1371)</f>
        <v/>
      </c>
    </row>
    <row r="1372" spans="1:20" ht="21" hidden="1">
      <c r="A1372" s="30">
        <f>IF('لیست کل'!A1372="","",'لیست کل'!A1372)</f>
        <v>1369</v>
      </c>
      <c r="B1372" s="30" t="str">
        <f>IF('لیست کل'!B1372="","",'لیست کل'!B1372)</f>
        <v/>
      </c>
      <c r="C1372" s="30" t="str">
        <f>IF('لیست کل'!C1372="","",'لیست کل'!C1372)</f>
        <v/>
      </c>
      <c r="D1372" s="30" t="str">
        <f>IF('لیست کل'!D1372="","",'لیست کل'!D1372)</f>
        <v/>
      </c>
      <c r="E1372" s="30" t="str">
        <f>IF('لیست کل'!E1372="","",'لیست کل'!E1372)</f>
        <v/>
      </c>
      <c r="F1372" s="30" t="str">
        <f>IF('لیست کل'!F1372="","",'لیست کل'!F1372)</f>
        <v/>
      </c>
      <c r="G1372" s="30" t="str">
        <f>IF('لیست کل'!G1372="","",'لیست کل'!G1372)</f>
        <v/>
      </c>
      <c r="H1372" s="30" t="str">
        <f>IF('لیست کل'!H1372="","",'لیست کل'!H1372)</f>
        <v/>
      </c>
      <c r="I1372" s="30" t="str">
        <f>IF('لیست کل'!I1372="","",'لیست کل'!I1372)</f>
        <v/>
      </c>
      <c r="J1372" s="30" t="str">
        <f>IF('لیست کل'!J1372="","",'لیست کل'!J1372)</f>
        <v/>
      </c>
      <c r="K1372" s="30" t="str">
        <f>IF('لیست کل'!K1372="","",'لیست کل'!K1372)</f>
        <v/>
      </c>
      <c r="L1372" s="30" t="str">
        <f>IF('لیست کل'!L1372="","",'لیست کل'!L1372)</f>
        <v/>
      </c>
      <c r="M1372" s="30" t="str">
        <f>IF('لیست کل'!M1372="","",'لیست کل'!M1372)</f>
        <v/>
      </c>
      <c r="N1372" s="30" t="str">
        <f>IF('لیست کل'!N1372="","",'لیست کل'!N1372)</f>
        <v/>
      </c>
      <c r="O1372" s="30" t="str">
        <f>IF('لیست کل'!O1372="","",'لیست کل'!O1372)</f>
        <v/>
      </c>
      <c r="P1372" s="30" t="str">
        <f>IF('لیست کل'!P1372="","",'لیست کل'!P1372)</f>
        <v/>
      </c>
      <c r="Q1372" s="30" t="str">
        <f>IF('لیست کل'!Q1372="","",'لیست کل'!Q1372)</f>
        <v/>
      </c>
      <c r="R1372" s="30" t="str">
        <f>IF('لیست کل'!R1372="","",'لیست کل'!R1372)</f>
        <v/>
      </c>
      <c r="S1372" s="30" t="str">
        <f>IF('لیست کل'!S1372="","",'لیست کل'!S1372)</f>
        <v/>
      </c>
      <c r="T1372" s="87" t="str">
        <f>IF('لیست کل'!T1372="","",'لیست کل'!T1372)</f>
        <v/>
      </c>
    </row>
    <row r="1373" spans="1:20" ht="21" hidden="1">
      <c r="A1373" s="31">
        <f>IF('لیست کل'!A1373="","",'لیست کل'!A1373)</f>
        <v>1370</v>
      </c>
      <c r="B1373" s="31" t="str">
        <f>IF('لیست کل'!B1373="","",'لیست کل'!B1373)</f>
        <v/>
      </c>
      <c r="C1373" s="31" t="str">
        <f>IF('لیست کل'!C1373="","",'لیست کل'!C1373)</f>
        <v/>
      </c>
      <c r="D1373" s="31" t="str">
        <f>IF('لیست کل'!D1373="","",'لیست کل'!D1373)</f>
        <v/>
      </c>
      <c r="E1373" s="31" t="str">
        <f>IF('لیست کل'!E1373="","",'لیست کل'!E1373)</f>
        <v/>
      </c>
      <c r="F1373" s="31" t="str">
        <f>IF('لیست کل'!F1373="","",'لیست کل'!F1373)</f>
        <v/>
      </c>
      <c r="G1373" s="31" t="str">
        <f>IF('لیست کل'!G1373="","",'لیست کل'!G1373)</f>
        <v/>
      </c>
      <c r="H1373" s="31" t="str">
        <f>IF('لیست کل'!H1373="","",'لیست کل'!H1373)</f>
        <v/>
      </c>
      <c r="I1373" s="31" t="str">
        <f>IF('لیست کل'!I1373="","",'لیست کل'!I1373)</f>
        <v/>
      </c>
      <c r="J1373" s="31" t="str">
        <f>IF('لیست کل'!J1373="","",'لیست کل'!J1373)</f>
        <v/>
      </c>
      <c r="K1373" s="31" t="str">
        <f>IF('لیست کل'!K1373="","",'لیست کل'!K1373)</f>
        <v/>
      </c>
      <c r="L1373" s="31" t="str">
        <f>IF('لیست کل'!L1373="","",'لیست کل'!L1373)</f>
        <v/>
      </c>
      <c r="M1373" s="31" t="str">
        <f>IF('لیست کل'!M1373="","",'لیست کل'!M1373)</f>
        <v/>
      </c>
      <c r="N1373" s="31" t="str">
        <f>IF('لیست کل'!N1373="","",'لیست کل'!N1373)</f>
        <v/>
      </c>
      <c r="O1373" s="31" t="str">
        <f>IF('لیست کل'!O1373="","",'لیست کل'!O1373)</f>
        <v/>
      </c>
      <c r="P1373" s="31" t="str">
        <f>IF('لیست کل'!P1373="","",'لیست کل'!P1373)</f>
        <v/>
      </c>
      <c r="Q1373" s="31" t="str">
        <f>IF('لیست کل'!Q1373="","",'لیست کل'!Q1373)</f>
        <v/>
      </c>
      <c r="R1373" s="31" t="str">
        <f>IF('لیست کل'!R1373="","",'لیست کل'!R1373)</f>
        <v/>
      </c>
      <c r="S1373" s="31" t="str">
        <f>IF('لیست کل'!S1373="","",'لیست کل'!S1373)</f>
        <v/>
      </c>
      <c r="T1373" s="88" t="str">
        <f>IF('لیست کل'!T1373="","",'لیست کل'!T1373)</f>
        <v/>
      </c>
    </row>
    <row r="1374" spans="1:20" ht="21" hidden="1">
      <c r="A1374" s="30">
        <f>IF('لیست کل'!A1374="","",'لیست کل'!A1374)</f>
        <v>1371</v>
      </c>
      <c r="B1374" s="30" t="str">
        <f>IF('لیست کل'!B1374="","",'لیست کل'!B1374)</f>
        <v/>
      </c>
      <c r="C1374" s="30" t="str">
        <f>IF('لیست کل'!C1374="","",'لیست کل'!C1374)</f>
        <v/>
      </c>
      <c r="D1374" s="30" t="str">
        <f>IF('لیست کل'!D1374="","",'لیست کل'!D1374)</f>
        <v/>
      </c>
      <c r="E1374" s="30" t="str">
        <f>IF('لیست کل'!E1374="","",'لیست کل'!E1374)</f>
        <v/>
      </c>
      <c r="F1374" s="30" t="str">
        <f>IF('لیست کل'!F1374="","",'لیست کل'!F1374)</f>
        <v/>
      </c>
      <c r="G1374" s="30" t="str">
        <f>IF('لیست کل'!G1374="","",'لیست کل'!G1374)</f>
        <v/>
      </c>
      <c r="H1374" s="30" t="str">
        <f>IF('لیست کل'!H1374="","",'لیست کل'!H1374)</f>
        <v/>
      </c>
      <c r="I1374" s="30" t="str">
        <f>IF('لیست کل'!I1374="","",'لیست کل'!I1374)</f>
        <v/>
      </c>
      <c r="J1374" s="30" t="str">
        <f>IF('لیست کل'!J1374="","",'لیست کل'!J1374)</f>
        <v/>
      </c>
      <c r="K1374" s="30" t="str">
        <f>IF('لیست کل'!K1374="","",'لیست کل'!K1374)</f>
        <v/>
      </c>
      <c r="L1374" s="30" t="str">
        <f>IF('لیست کل'!L1374="","",'لیست کل'!L1374)</f>
        <v/>
      </c>
      <c r="M1374" s="30" t="str">
        <f>IF('لیست کل'!M1374="","",'لیست کل'!M1374)</f>
        <v/>
      </c>
      <c r="N1374" s="30" t="str">
        <f>IF('لیست کل'!N1374="","",'لیست کل'!N1374)</f>
        <v/>
      </c>
      <c r="O1374" s="30" t="str">
        <f>IF('لیست کل'!O1374="","",'لیست کل'!O1374)</f>
        <v/>
      </c>
      <c r="P1374" s="30" t="str">
        <f>IF('لیست کل'!P1374="","",'لیست کل'!P1374)</f>
        <v/>
      </c>
      <c r="Q1374" s="30" t="str">
        <f>IF('لیست کل'!Q1374="","",'لیست کل'!Q1374)</f>
        <v/>
      </c>
      <c r="R1374" s="30" t="str">
        <f>IF('لیست کل'!R1374="","",'لیست کل'!R1374)</f>
        <v/>
      </c>
      <c r="S1374" s="30" t="str">
        <f>IF('لیست کل'!S1374="","",'لیست کل'!S1374)</f>
        <v/>
      </c>
      <c r="T1374" s="87" t="str">
        <f>IF('لیست کل'!T1374="","",'لیست کل'!T1374)</f>
        <v/>
      </c>
    </row>
    <row r="1375" spans="1:20" ht="21" hidden="1">
      <c r="A1375" s="31">
        <f>IF('لیست کل'!A1375="","",'لیست کل'!A1375)</f>
        <v>1372</v>
      </c>
      <c r="B1375" s="31" t="str">
        <f>IF('لیست کل'!B1375="","",'لیست کل'!B1375)</f>
        <v/>
      </c>
      <c r="C1375" s="31" t="str">
        <f>IF('لیست کل'!C1375="","",'لیست کل'!C1375)</f>
        <v/>
      </c>
      <c r="D1375" s="31" t="str">
        <f>IF('لیست کل'!D1375="","",'لیست کل'!D1375)</f>
        <v/>
      </c>
      <c r="E1375" s="31" t="str">
        <f>IF('لیست کل'!E1375="","",'لیست کل'!E1375)</f>
        <v/>
      </c>
      <c r="F1375" s="31" t="str">
        <f>IF('لیست کل'!F1375="","",'لیست کل'!F1375)</f>
        <v/>
      </c>
      <c r="G1375" s="31" t="str">
        <f>IF('لیست کل'!G1375="","",'لیست کل'!G1375)</f>
        <v/>
      </c>
      <c r="H1375" s="31" t="str">
        <f>IF('لیست کل'!H1375="","",'لیست کل'!H1375)</f>
        <v/>
      </c>
      <c r="I1375" s="31" t="str">
        <f>IF('لیست کل'!I1375="","",'لیست کل'!I1375)</f>
        <v/>
      </c>
      <c r="J1375" s="31" t="str">
        <f>IF('لیست کل'!J1375="","",'لیست کل'!J1375)</f>
        <v/>
      </c>
      <c r="K1375" s="31" t="str">
        <f>IF('لیست کل'!K1375="","",'لیست کل'!K1375)</f>
        <v/>
      </c>
      <c r="L1375" s="31" t="str">
        <f>IF('لیست کل'!L1375="","",'لیست کل'!L1375)</f>
        <v/>
      </c>
      <c r="M1375" s="31" t="str">
        <f>IF('لیست کل'!M1375="","",'لیست کل'!M1375)</f>
        <v/>
      </c>
      <c r="N1375" s="31" t="str">
        <f>IF('لیست کل'!N1375="","",'لیست کل'!N1375)</f>
        <v/>
      </c>
      <c r="O1375" s="31" t="str">
        <f>IF('لیست کل'!O1375="","",'لیست کل'!O1375)</f>
        <v/>
      </c>
      <c r="P1375" s="31" t="str">
        <f>IF('لیست کل'!P1375="","",'لیست کل'!P1375)</f>
        <v/>
      </c>
      <c r="Q1375" s="31" t="str">
        <f>IF('لیست کل'!Q1375="","",'لیست کل'!Q1375)</f>
        <v/>
      </c>
      <c r="R1375" s="31" t="str">
        <f>IF('لیست کل'!R1375="","",'لیست کل'!R1375)</f>
        <v/>
      </c>
      <c r="S1375" s="31" t="str">
        <f>IF('لیست کل'!S1375="","",'لیست کل'!S1375)</f>
        <v/>
      </c>
      <c r="T1375" s="88" t="str">
        <f>IF('لیست کل'!T1375="","",'لیست کل'!T1375)</f>
        <v/>
      </c>
    </row>
    <row r="1376" spans="1:20" ht="21" hidden="1">
      <c r="A1376" s="30">
        <f>IF('لیست کل'!A1376="","",'لیست کل'!A1376)</f>
        <v>1373</v>
      </c>
      <c r="B1376" s="30" t="str">
        <f>IF('لیست کل'!B1376="","",'لیست کل'!B1376)</f>
        <v/>
      </c>
      <c r="C1376" s="30" t="str">
        <f>IF('لیست کل'!C1376="","",'لیست کل'!C1376)</f>
        <v/>
      </c>
      <c r="D1376" s="30" t="str">
        <f>IF('لیست کل'!D1376="","",'لیست کل'!D1376)</f>
        <v/>
      </c>
      <c r="E1376" s="30" t="str">
        <f>IF('لیست کل'!E1376="","",'لیست کل'!E1376)</f>
        <v/>
      </c>
      <c r="F1376" s="30" t="str">
        <f>IF('لیست کل'!F1376="","",'لیست کل'!F1376)</f>
        <v/>
      </c>
      <c r="G1376" s="30" t="str">
        <f>IF('لیست کل'!G1376="","",'لیست کل'!G1376)</f>
        <v/>
      </c>
      <c r="H1376" s="30" t="str">
        <f>IF('لیست کل'!H1376="","",'لیست کل'!H1376)</f>
        <v/>
      </c>
      <c r="I1376" s="30" t="str">
        <f>IF('لیست کل'!I1376="","",'لیست کل'!I1376)</f>
        <v/>
      </c>
      <c r="J1376" s="30" t="str">
        <f>IF('لیست کل'!J1376="","",'لیست کل'!J1376)</f>
        <v/>
      </c>
      <c r="K1376" s="30" t="str">
        <f>IF('لیست کل'!K1376="","",'لیست کل'!K1376)</f>
        <v/>
      </c>
      <c r="L1376" s="30" t="str">
        <f>IF('لیست کل'!L1376="","",'لیست کل'!L1376)</f>
        <v/>
      </c>
      <c r="M1376" s="30" t="str">
        <f>IF('لیست کل'!M1376="","",'لیست کل'!M1376)</f>
        <v/>
      </c>
      <c r="N1376" s="30" t="str">
        <f>IF('لیست کل'!N1376="","",'لیست کل'!N1376)</f>
        <v/>
      </c>
      <c r="O1376" s="30" t="str">
        <f>IF('لیست کل'!O1376="","",'لیست کل'!O1376)</f>
        <v/>
      </c>
      <c r="P1376" s="30" t="str">
        <f>IF('لیست کل'!P1376="","",'لیست کل'!P1376)</f>
        <v/>
      </c>
      <c r="Q1376" s="30" t="str">
        <f>IF('لیست کل'!Q1376="","",'لیست کل'!Q1376)</f>
        <v/>
      </c>
      <c r="R1376" s="30" t="str">
        <f>IF('لیست کل'!R1376="","",'لیست کل'!R1376)</f>
        <v/>
      </c>
      <c r="S1376" s="30" t="str">
        <f>IF('لیست کل'!S1376="","",'لیست کل'!S1376)</f>
        <v/>
      </c>
      <c r="T1376" s="87" t="str">
        <f>IF('لیست کل'!T1376="","",'لیست کل'!T1376)</f>
        <v/>
      </c>
    </row>
    <row r="1377" spans="1:20" ht="21" hidden="1">
      <c r="A1377" s="31">
        <f>IF('لیست کل'!A1377="","",'لیست کل'!A1377)</f>
        <v>1374</v>
      </c>
      <c r="B1377" s="31" t="str">
        <f>IF('لیست کل'!B1377="","",'لیست کل'!B1377)</f>
        <v/>
      </c>
      <c r="C1377" s="31" t="str">
        <f>IF('لیست کل'!C1377="","",'لیست کل'!C1377)</f>
        <v/>
      </c>
      <c r="D1377" s="31" t="str">
        <f>IF('لیست کل'!D1377="","",'لیست کل'!D1377)</f>
        <v/>
      </c>
      <c r="E1377" s="31" t="str">
        <f>IF('لیست کل'!E1377="","",'لیست کل'!E1377)</f>
        <v/>
      </c>
      <c r="F1377" s="31" t="str">
        <f>IF('لیست کل'!F1377="","",'لیست کل'!F1377)</f>
        <v/>
      </c>
      <c r="G1377" s="31" t="str">
        <f>IF('لیست کل'!G1377="","",'لیست کل'!G1377)</f>
        <v/>
      </c>
      <c r="H1377" s="31" t="str">
        <f>IF('لیست کل'!H1377="","",'لیست کل'!H1377)</f>
        <v/>
      </c>
      <c r="I1377" s="31" t="str">
        <f>IF('لیست کل'!I1377="","",'لیست کل'!I1377)</f>
        <v/>
      </c>
      <c r="J1377" s="31" t="str">
        <f>IF('لیست کل'!J1377="","",'لیست کل'!J1377)</f>
        <v/>
      </c>
      <c r="K1377" s="31" t="str">
        <f>IF('لیست کل'!K1377="","",'لیست کل'!K1377)</f>
        <v/>
      </c>
      <c r="L1377" s="31" t="str">
        <f>IF('لیست کل'!L1377="","",'لیست کل'!L1377)</f>
        <v/>
      </c>
      <c r="M1377" s="31" t="str">
        <f>IF('لیست کل'!M1377="","",'لیست کل'!M1377)</f>
        <v/>
      </c>
      <c r="N1377" s="31" t="str">
        <f>IF('لیست کل'!N1377="","",'لیست کل'!N1377)</f>
        <v/>
      </c>
      <c r="O1377" s="31" t="str">
        <f>IF('لیست کل'!O1377="","",'لیست کل'!O1377)</f>
        <v/>
      </c>
      <c r="P1377" s="31" t="str">
        <f>IF('لیست کل'!P1377="","",'لیست کل'!P1377)</f>
        <v/>
      </c>
      <c r="Q1377" s="31" t="str">
        <f>IF('لیست کل'!Q1377="","",'لیست کل'!Q1377)</f>
        <v/>
      </c>
      <c r="R1377" s="31" t="str">
        <f>IF('لیست کل'!R1377="","",'لیست کل'!R1377)</f>
        <v/>
      </c>
      <c r="S1377" s="31" t="str">
        <f>IF('لیست کل'!S1377="","",'لیست کل'!S1377)</f>
        <v/>
      </c>
      <c r="T1377" s="88" t="str">
        <f>IF('لیست کل'!T1377="","",'لیست کل'!T1377)</f>
        <v/>
      </c>
    </row>
    <row r="1378" spans="1:20" ht="21" hidden="1">
      <c r="A1378" s="30">
        <f>IF('لیست کل'!A1378="","",'لیست کل'!A1378)</f>
        <v>1375</v>
      </c>
      <c r="B1378" s="30" t="str">
        <f>IF('لیست کل'!B1378="","",'لیست کل'!B1378)</f>
        <v/>
      </c>
      <c r="C1378" s="30" t="str">
        <f>IF('لیست کل'!C1378="","",'لیست کل'!C1378)</f>
        <v/>
      </c>
      <c r="D1378" s="30" t="str">
        <f>IF('لیست کل'!D1378="","",'لیست کل'!D1378)</f>
        <v/>
      </c>
      <c r="E1378" s="30" t="str">
        <f>IF('لیست کل'!E1378="","",'لیست کل'!E1378)</f>
        <v/>
      </c>
      <c r="F1378" s="30" t="str">
        <f>IF('لیست کل'!F1378="","",'لیست کل'!F1378)</f>
        <v/>
      </c>
      <c r="G1378" s="30" t="str">
        <f>IF('لیست کل'!G1378="","",'لیست کل'!G1378)</f>
        <v/>
      </c>
      <c r="H1378" s="30" t="str">
        <f>IF('لیست کل'!H1378="","",'لیست کل'!H1378)</f>
        <v/>
      </c>
      <c r="I1378" s="30" t="str">
        <f>IF('لیست کل'!I1378="","",'لیست کل'!I1378)</f>
        <v/>
      </c>
      <c r="J1378" s="30" t="str">
        <f>IF('لیست کل'!J1378="","",'لیست کل'!J1378)</f>
        <v/>
      </c>
      <c r="K1378" s="30" t="str">
        <f>IF('لیست کل'!K1378="","",'لیست کل'!K1378)</f>
        <v/>
      </c>
      <c r="L1378" s="30" t="str">
        <f>IF('لیست کل'!L1378="","",'لیست کل'!L1378)</f>
        <v/>
      </c>
      <c r="M1378" s="30" t="str">
        <f>IF('لیست کل'!M1378="","",'لیست کل'!M1378)</f>
        <v/>
      </c>
      <c r="N1378" s="30" t="str">
        <f>IF('لیست کل'!N1378="","",'لیست کل'!N1378)</f>
        <v/>
      </c>
      <c r="O1378" s="30" t="str">
        <f>IF('لیست کل'!O1378="","",'لیست کل'!O1378)</f>
        <v/>
      </c>
      <c r="P1378" s="30" t="str">
        <f>IF('لیست کل'!P1378="","",'لیست کل'!P1378)</f>
        <v/>
      </c>
      <c r="Q1378" s="30" t="str">
        <f>IF('لیست کل'!Q1378="","",'لیست کل'!Q1378)</f>
        <v/>
      </c>
      <c r="R1378" s="30" t="str">
        <f>IF('لیست کل'!R1378="","",'لیست کل'!R1378)</f>
        <v/>
      </c>
      <c r="S1378" s="30" t="str">
        <f>IF('لیست کل'!S1378="","",'لیست کل'!S1378)</f>
        <v/>
      </c>
      <c r="T1378" s="87" t="str">
        <f>IF('لیست کل'!T1378="","",'لیست کل'!T1378)</f>
        <v/>
      </c>
    </row>
    <row r="1379" spans="1:20" ht="21" hidden="1">
      <c r="A1379" s="31">
        <f>IF('لیست کل'!A1379="","",'لیست کل'!A1379)</f>
        <v>1376</v>
      </c>
      <c r="B1379" s="31" t="str">
        <f>IF('لیست کل'!B1379="","",'لیست کل'!B1379)</f>
        <v/>
      </c>
      <c r="C1379" s="31" t="str">
        <f>IF('لیست کل'!C1379="","",'لیست کل'!C1379)</f>
        <v/>
      </c>
      <c r="D1379" s="31" t="str">
        <f>IF('لیست کل'!D1379="","",'لیست کل'!D1379)</f>
        <v/>
      </c>
      <c r="E1379" s="31" t="str">
        <f>IF('لیست کل'!E1379="","",'لیست کل'!E1379)</f>
        <v/>
      </c>
      <c r="F1379" s="31" t="str">
        <f>IF('لیست کل'!F1379="","",'لیست کل'!F1379)</f>
        <v/>
      </c>
      <c r="G1379" s="31" t="str">
        <f>IF('لیست کل'!G1379="","",'لیست کل'!G1379)</f>
        <v/>
      </c>
      <c r="H1379" s="31" t="str">
        <f>IF('لیست کل'!H1379="","",'لیست کل'!H1379)</f>
        <v/>
      </c>
      <c r="I1379" s="31" t="str">
        <f>IF('لیست کل'!I1379="","",'لیست کل'!I1379)</f>
        <v/>
      </c>
      <c r="J1379" s="31" t="str">
        <f>IF('لیست کل'!J1379="","",'لیست کل'!J1379)</f>
        <v/>
      </c>
      <c r="K1379" s="31" t="str">
        <f>IF('لیست کل'!K1379="","",'لیست کل'!K1379)</f>
        <v/>
      </c>
      <c r="L1379" s="31" t="str">
        <f>IF('لیست کل'!L1379="","",'لیست کل'!L1379)</f>
        <v/>
      </c>
      <c r="M1379" s="31" t="str">
        <f>IF('لیست کل'!M1379="","",'لیست کل'!M1379)</f>
        <v/>
      </c>
      <c r="N1379" s="31" t="str">
        <f>IF('لیست کل'!N1379="","",'لیست کل'!N1379)</f>
        <v/>
      </c>
      <c r="O1379" s="31" t="str">
        <f>IF('لیست کل'!O1379="","",'لیست کل'!O1379)</f>
        <v/>
      </c>
      <c r="P1379" s="31" t="str">
        <f>IF('لیست کل'!P1379="","",'لیست کل'!P1379)</f>
        <v/>
      </c>
      <c r="Q1379" s="31" t="str">
        <f>IF('لیست کل'!Q1379="","",'لیست کل'!Q1379)</f>
        <v/>
      </c>
      <c r="R1379" s="31" t="str">
        <f>IF('لیست کل'!R1379="","",'لیست کل'!R1379)</f>
        <v/>
      </c>
      <c r="S1379" s="31" t="str">
        <f>IF('لیست کل'!S1379="","",'لیست کل'!S1379)</f>
        <v/>
      </c>
      <c r="T1379" s="88" t="str">
        <f>IF('لیست کل'!T1379="","",'لیست کل'!T1379)</f>
        <v/>
      </c>
    </row>
    <row r="1380" spans="1:20" ht="21" hidden="1">
      <c r="A1380" s="30">
        <f>IF('لیست کل'!A1380="","",'لیست کل'!A1380)</f>
        <v>1377</v>
      </c>
      <c r="B1380" s="30" t="str">
        <f>IF('لیست کل'!B1380="","",'لیست کل'!B1380)</f>
        <v/>
      </c>
      <c r="C1380" s="30" t="str">
        <f>IF('لیست کل'!C1380="","",'لیست کل'!C1380)</f>
        <v/>
      </c>
      <c r="D1380" s="30" t="str">
        <f>IF('لیست کل'!D1380="","",'لیست کل'!D1380)</f>
        <v/>
      </c>
      <c r="E1380" s="30" t="str">
        <f>IF('لیست کل'!E1380="","",'لیست کل'!E1380)</f>
        <v/>
      </c>
      <c r="F1380" s="30" t="str">
        <f>IF('لیست کل'!F1380="","",'لیست کل'!F1380)</f>
        <v/>
      </c>
      <c r="G1380" s="30" t="str">
        <f>IF('لیست کل'!G1380="","",'لیست کل'!G1380)</f>
        <v/>
      </c>
      <c r="H1380" s="30" t="str">
        <f>IF('لیست کل'!H1380="","",'لیست کل'!H1380)</f>
        <v/>
      </c>
      <c r="I1380" s="30" t="str">
        <f>IF('لیست کل'!I1380="","",'لیست کل'!I1380)</f>
        <v/>
      </c>
      <c r="J1380" s="30" t="str">
        <f>IF('لیست کل'!J1380="","",'لیست کل'!J1380)</f>
        <v/>
      </c>
      <c r="K1380" s="30" t="str">
        <f>IF('لیست کل'!K1380="","",'لیست کل'!K1380)</f>
        <v/>
      </c>
      <c r="L1380" s="30" t="str">
        <f>IF('لیست کل'!L1380="","",'لیست کل'!L1380)</f>
        <v/>
      </c>
      <c r="M1380" s="30" t="str">
        <f>IF('لیست کل'!M1380="","",'لیست کل'!M1380)</f>
        <v/>
      </c>
      <c r="N1380" s="30" t="str">
        <f>IF('لیست کل'!N1380="","",'لیست کل'!N1380)</f>
        <v/>
      </c>
      <c r="O1380" s="30" t="str">
        <f>IF('لیست کل'!O1380="","",'لیست کل'!O1380)</f>
        <v/>
      </c>
      <c r="P1380" s="30" t="str">
        <f>IF('لیست کل'!P1380="","",'لیست کل'!P1380)</f>
        <v/>
      </c>
      <c r="Q1380" s="30" t="str">
        <f>IF('لیست کل'!Q1380="","",'لیست کل'!Q1380)</f>
        <v/>
      </c>
      <c r="R1380" s="30" t="str">
        <f>IF('لیست کل'!R1380="","",'لیست کل'!R1380)</f>
        <v/>
      </c>
      <c r="S1380" s="30" t="str">
        <f>IF('لیست کل'!S1380="","",'لیست کل'!S1380)</f>
        <v/>
      </c>
      <c r="T1380" s="87" t="str">
        <f>IF('لیست کل'!T1380="","",'لیست کل'!T1380)</f>
        <v/>
      </c>
    </row>
    <row r="1381" spans="1:20" ht="21" hidden="1">
      <c r="A1381" s="31">
        <f>IF('لیست کل'!A1381="","",'لیست کل'!A1381)</f>
        <v>1378</v>
      </c>
      <c r="B1381" s="31" t="str">
        <f>IF('لیست کل'!B1381="","",'لیست کل'!B1381)</f>
        <v/>
      </c>
      <c r="C1381" s="31" t="str">
        <f>IF('لیست کل'!C1381="","",'لیست کل'!C1381)</f>
        <v/>
      </c>
      <c r="D1381" s="31" t="str">
        <f>IF('لیست کل'!D1381="","",'لیست کل'!D1381)</f>
        <v/>
      </c>
      <c r="E1381" s="31" t="str">
        <f>IF('لیست کل'!E1381="","",'لیست کل'!E1381)</f>
        <v/>
      </c>
      <c r="F1381" s="31" t="str">
        <f>IF('لیست کل'!F1381="","",'لیست کل'!F1381)</f>
        <v/>
      </c>
      <c r="G1381" s="31" t="str">
        <f>IF('لیست کل'!G1381="","",'لیست کل'!G1381)</f>
        <v/>
      </c>
      <c r="H1381" s="31" t="str">
        <f>IF('لیست کل'!H1381="","",'لیست کل'!H1381)</f>
        <v/>
      </c>
      <c r="I1381" s="31" t="str">
        <f>IF('لیست کل'!I1381="","",'لیست کل'!I1381)</f>
        <v/>
      </c>
      <c r="J1381" s="31" t="str">
        <f>IF('لیست کل'!J1381="","",'لیست کل'!J1381)</f>
        <v/>
      </c>
      <c r="K1381" s="31" t="str">
        <f>IF('لیست کل'!K1381="","",'لیست کل'!K1381)</f>
        <v/>
      </c>
      <c r="L1381" s="31" t="str">
        <f>IF('لیست کل'!L1381="","",'لیست کل'!L1381)</f>
        <v/>
      </c>
      <c r="M1381" s="31" t="str">
        <f>IF('لیست کل'!M1381="","",'لیست کل'!M1381)</f>
        <v/>
      </c>
      <c r="N1381" s="31" t="str">
        <f>IF('لیست کل'!N1381="","",'لیست کل'!N1381)</f>
        <v/>
      </c>
      <c r="O1381" s="31" t="str">
        <f>IF('لیست کل'!O1381="","",'لیست کل'!O1381)</f>
        <v/>
      </c>
      <c r="P1381" s="31" t="str">
        <f>IF('لیست کل'!P1381="","",'لیست کل'!P1381)</f>
        <v/>
      </c>
      <c r="Q1381" s="31" t="str">
        <f>IF('لیست کل'!Q1381="","",'لیست کل'!Q1381)</f>
        <v/>
      </c>
      <c r="R1381" s="31" t="str">
        <f>IF('لیست کل'!R1381="","",'لیست کل'!R1381)</f>
        <v/>
      </c>
      <c r="S1381" s="31" t="str">
        <f>IF('لیست کل'!S1381="","",'لیست کل'!S1381)</f>
        <v/>
      </c>
      <c r="T1381" s="88" t="str">
        <f>IF('لیست کل'!T1381="","",'لیست کل'!T1381)</f>
        <v/>
      </c>
    </row>
    <row r="1382" spans="1:20" ht="21" hidden="1">
      <c r="A1382" s="30">
        <f>IF('لیست کل'!A1382="","",'لیست کل'!A1382)</f>
        <v>1379</v>
      </c>
      <c r="B1382" s="30" t="str">
        <f>IF('لیست کل'!B1382="","",'لیست کل'!B1382)</f>
        <v/>
      </c>
      <c r="C1382" s="30" t="str">
        <f>IF('لیست کل'!C1382="","",'لیست کل'!C1382)</f>
        <v/>
      </c>
      <c r="D1382" s="30" t="str">
        <f>IF('لیست کل'!D1382="","",'لیست کل'!D1382)</f>
        <v/>
      </c>
      <c r="E1382" s="30" t="str">
        <f>IF('لیست کل'!E1382="","",'لیست کل'!E1382)</f>
        <v/>
      </c>
      <c r="F1382" s="30" t="str">
        <f>IF('لیست کل'!F1382="","",'لیست کل'!F1382)</f>
        <v/>
      </c>
      <c r="G1382" s="30" t="str">
        <f>IF('لیست کل'!G1382="","",'لیست کل'!G1382)</f>
        <v/>
      </c>
      <c r="H1382" s="30" t="str">
        <f>IF('لیست کل'!H1382="","",'لیست کل'!H1382)</f>
        <v/>
      </c>
      <c r="I1382" s="30" t="str">
        <f>IF('لیست کل'!I1382="","",'لیست کل'!I1382)</f>
        <v/>
      </c>
      <c r="J1382" s="30" t="str">
        <f>IF('لیست کل'!J1382="","",'لیست کل'!J1382)</f>
        <v/>
      </c>
      <c r="K1382" s="30" t="str">
        <f>IF('لیست کل'!K1382="","",'لیست کل'!K1382)</f>
        <v/>
      </c>
      <c r="L1382" s="30" t="str">
        <f>IF('لیست کل'!L1382="","",'لیست کل'!L1382)</f>
        <v/>
      </c>
      <c r="M1382" s="30" t="str">
        <f>IF('لیست کل'!M1382="","",'لیست کل'!M1382)</f>
        <v/>
      </c>
      <c r="N1382" s="30" t="str">
        <f>IF('لیست کل'!N1382="","",'لیست کل'!N1382)</f>
        <v/>
      </c>
      <c r="O1382" s="30" t="str">
        <f>IF('لیست کل'!O1382="","",'لیست کل'!O1382)</f>
        <v/>
      </c>
      <c r="P1382" s="30" t="str">
        <f>IF('لیست کل'!P1382="","",'لیست کل'!P1382)</f>
        <v/>
      </c>
      <c r="Q1382" s="30" t="str">
        <f>IF('لیست کل'!Q1382="","",'لیست کل'!Q1382)</f>
        <v/>
      </c>
      <c r="R1382" s="30" t="str">
        <f>IF('لیست کل'!R1382="","",'لیست کل'!R1382)</f>
        <v/>
      </c>
      <c r="S1382" s="30" t="str">
        <f>IF('لیست کل'!S1382="","",'لیست کل'!S1382)</f>
        <v/>
      </c>
      <c r="T1382" s="87" t="str">
        <f>IF('لیست کل'!T1382="","",'لیست کل'!T1382)</f>
        <v/>
      </c>
    </row>
    <row r="1383" spans="1:20" ht="21" hidden="1">
      <c r="A1383" s="31">
        <f>IF('لیست کل'!A1383="","",'لیست کل'!A1383)</f>
        <v>1380</v>
      </c>
      <c r="B1383" s="31" t="str">
        <f>IF('لیست کل'!B1383="","",'لیست کل'!B1383)</f>
        <v/>
      </c>
      <c r="C1383" s="31" t="str">
        <f>IF('لیست کل'!C1383="","",'لیست کل'!C1383)</f>
        <v/>
      </c>
      <c r="D1383" s="31" t="str">
        <f>IF('لیست کل'!D1383="","",'لیست کل'!D1383)</f>
        <v/>
      </c>
      <c r="E1383" s="31" t="str">
        <f>IF('لیست کل'!E1383="","",'لیست کل'!E1383)</f>
        <v/>
      </c>
      <c r="F1383" s="31" t="str">
        <f>IF('لیست کل'!F1383="","",'لیست کل'!F1383)</f>
        <v/>
      </c>
      <c r="G1383" s="31" t="str">
        <f>IF('لیست کل'!G1383="","",'لیست کل'!G1383)</f>
        <v/>
      </c>
      <c r="H1383" s="31" t="str">
        <f>IF('لیست کل'!H1383="","",'لیست کل'!H1383)</f>
        <v/>
      </c>
      <c r="I1383" s="31" t="str">
        <f>IF('لیست کل'!I1383="","",'لیست کل'!I1383)</f>
        <v/>
      </c>
      <c r="J1383" s="31" t="str">
        <f>IF('لیست کل'!J1383="","",'لیست کل'!J1383)</f>
        <v/>
      </c>
      <c r="K1383" s="31" t="str">
        <f>IF('لیست کل'!K1383="","",'لیست کل'!K1383)</f>
        <v/>
      </c>
      <c r="L1383" s="31" t="str">
        <f>IF('لیست کل'!L1383="","",'لیست کل'!L1383)</f>
        <v/>
      </c>
      <c r="M1383" s="31" t="str">
        <f>IF('لیست کل'!M1383="","",'لیست کل'!M1383)</f>
        <v/>
      </c>
      <c r="N1383" s="31" t="str">
        <f>IF('لیست کل'!N1383="","",'لیست کل'!N1383)</f>
        <v/>
      </c>
      <c r="O1383" s="31" t="str">
        <f>IF('لیست کل'!O1383="","",'لیست کل'!O1383)</f>
        <v/>
      </c>
      <c r="P1383" s="31" t="str">
        <f>IF('لیست کل'!P1383="","",'لیست کل'!P1383)</f>
        <v/>
      </c>
      <c r="Q1383" s="31" t="str">
        <f>IF('لیست کل'!Q1383="","",'لیست کل'!Q1383)</f>
        <v/>
      </c>
      <c r="R1383" s="31" t="str">
        <f>IF('لیست کل'!R1383="","",'لیست کل'!R1383)</f>
        <v/>
      </c>
      <c r="S1383" s="31" t="str">
        <f>IF('لیست کل'!S1383="","",'لیست کل'!S1383)</f>
        <v/>
      </c>
      <c r="T1383" s="88" t="str">
        <f>IF('لیست کل'!T1383="","",'لیست کل'!T1383)</f>
        <v/>
      </c>
    </row>
    <row r="1384" spans="1:20" ht="21" hidden="1">
      <c r="A1384" s="30">
        <f>IF('لیست کل'!A1384="","",'لیست کل'!A1384)</f>
        <v>1381</v>
      </c>
      <c r="B1384" s="30" t="str">
        <f>IF('لیست کل'!B1384="","",'لیست کل'!B1384)</f>
        <v/>
      </c>
      <c r="C1384" s="30" t="str">
        <f>IF('لیست کل'!C1384="","",'لیست کل'!C1384)</f>
        <v/>
      </c>
      <c r="D1384" s="30" t="str">
        <f>IF('لیست کل'!D1384="","",'لیست کل'!D1384)</f>
        <v/>
      </c>
      <c r="E1384" s="30" t="str">
        <f>IF('لیست کل'!E1384="","",'لیست کل'!E1384)</f>
        <v/>
      </c>
      <c r="F1384" s="30" t="str">
        <f>IF('لیست کل'!F1384="","",'لیست کل'!F1384)</f>
        <v/>
      </c>
      <c r="G1384" s="30" t="str">
        <f>IF('لیست کل'!G1384="","",'لیست کل'!G1384)</f>
        <v/>
      </c>
      <c r="H1384" s="30" t="str">
        <f>IF('لیست کل'!H1384="","",'لیست کل'!H1384)</f>
        <v/>
      </c>
      <c r="I1384" s="30" t="str">
        <f>IF('لیست کل'!I1384="","",'لیست کل'!I1384)</f>
        <v/>
      </c>
      <c r="J1384" s="30" t="str">
        <f>IF('لیست کل'!J1384="","",'لیست کل'!J1384)</f>
        <v/>
      </c>
      <c r="K1384" s="30" t="str">
        <f>IF('لیست کل'!K1384="","",'لیست کل'!K1384)</f>
        <v/>
      </c>
      <c r="L1384" s="30" t="str">
        <f>IF('لیست کل'!L1384="","",'لیست کل'!L1384)</f>
        <v/>
      </c>
      <c r="M1384" s="30" t="str">
        <f>IF('لیست کل'!M1384="","",'لیست کل'!M1384)</f>
        <v/>
      </c>
      <c r="N1384" s="30" t="str">
        <f>IF('لیست کل'!N1384="","",'لیست کل'!N1384)</f>
        <v/>
      </c>
      <c r="O1384" s="30" t="str">
        <f>IF('لیست کل'!O1384="","",'لیست کل'!O1384)</f>
        <v/>
      </c>
      <c r="P1384" s="30" t="str">
        <f>IF('لیست کل'!P1384="","",'لیست کل'!P1384)</f>
        <v/>
      </c>
      <c r="Q1384" s="30" t="str">
        <f>IF('لیست کل'!Q1384="","",'لیست کل'!Q1384)</f>
        <v/>
      </c>
      <c r="R1384" s="30" t="str">
        <f>IF('لیست کل'!R1384="","",'لیست کل'!R1384)</f>
        <v/>
      </c>
      <c r="S1384" s="30" t="str">
        <f>IF('لیست کل'!S1384="","",'لیست کل'!S1384)</f>
        <v/>
      </c>
      <c r="T1384" s="87" t="str">
        <f>IF('لیست کل'!T1384="","",'لیست کل'!T1384)</f>
        <v/>
      </c>
    </row>
    <row r="1385" spans="1:20" ht="21" hidden="1">
      <c r="A1385" s="31">
        <f>IF('لیست کل'!A1385="","",'لیست کل'!A1385)</f>
        <v>1382</v>
      </c>
      <c r="B1385" s="31" t="str">
        <f>IF('لیست کل'!B1385="","",'لیست کل'!B1385)</f>
        <v/>
      </c>
      <c r="C1385" s="31" t="str">
        <f>IF('لیست کل'!C1385="","",'لیست کل'!C1385)</f>
        <v/>
      </c>
      <c r="D1385" s="31" t="str">
        <f>IF('لیست کل'!D1385="","",'لیست کل'!D1385)</f>
        <v/>
      </c>
      <c r="E1385" s="31" t="str">
        <f>IF('لیست کل'!E1385="","",'لیست کل'!E1385)</f>
        <v/>
      </c>
      <c r="F1385" s="31" t="str">
        <f>IF('لیست کل'!F1385="","",'لیست کل'!F1385)</f>
        <v/>
      </c>
      <c r="G1385" s="31" t="str">
        <f>IF('لیست کل'!G1385="","",'لیست کل'!G1385)</f>
        <v/>
      </c>
      <c r="H1385" s="31" t="str">
        <f>IF('لیست کل'!H1385="","",'لیست کل'!H1385)</f>
        <v/>
      </c>
      <c r="I1385" s="31" t="str">
        <f>IF('لیست کل'!I1385="","",'لیست کل'!I1385)</f>
        <v/>
      </c>
      <c r="J1385" s="31" t="str">
        <f>IF('لیست کل'!J1385="","",'لیست کل'!J1385)</f>
        <v/>
      </c>
      <c r="K1385" s="31" t="str">
        <f>IF('لیست کل'!K1385="","",'لیست کل'!K1385)</f>
        <v/>
      </c>
      <c r="L1385" s="31" t="str">
        <f>IF('لیست کل'!L1385="","",'لیست کل'!L1385)</f>
        <v/>
      </c>
      <c r="M1385" s="31" t="str">
        <f>IF('لیست کل'!M1385="","",'لیست کل'!M1385)</f>
        <v/>
      </c>
      <c r="N1385" s="31" t="str">
        <f>IF('لیست کل'!N1385="","",'لیست کل'!N1385)</f>
        <v/>
      </c>
      <c r="O1385" s="31" t="str">
        <f>IF('لیست کل'!O1385="","",'لیست کل'!O1385)</f>
        <v/>
      </c>
      <c r="P1385" s="31" t="str">
        <f>IF('لیست کل'!P1385="","",'لیست کل'!P1385)</f>
        <v/>
      </c>
      <c r="Q1385" s="31" t="str">
        <f>IF('لیست کل'!Q1385="","",'لیست کل'!Q1385)</f>
        <v/>
      </c>
      <c r="R1385" s="31" t="str">
        <f>IF('لیست کل'!R1385="","",'لیست کل'!R1385)</f>
        <v/>
      </c>
      <c r="S1385" s="31" t="str">
        <f>IF('لیست کل'!S1385="","",'لیست کل'!S1385)</f>
        <v/>
      </c>
      <c r="T1385" s="88" t="str">
        <f>IF('لیست کل'!T1385="","",'لیست کل'!T1385)</f>
        <v/>
      </c>
    </row>
    <row r="1386" spans="1:20" ht="21" hidden="1">
      <c r="A1386" s="30">
        <f>IF('لیست کل'!A1386="","",'لیست کل'!A1386)</f>
        <v>1383</v>
      </c>
      <c r="B1386" s="30" t="str">
        <f>IF('لیست کل'!B1386="","",'لیست کل'!B1386)</f>
        <v/>
      </c>
      <c r="C1386" s="30" t="str">
        <f>IF('لیست کل'!C1386="","",'لیست کل'!C1386)</f>
        <v/>
      </c>
      <c r="D1386" s="30" t="str">
        <f>IF('لیست کل'!D1386="","",'لیست کل'!D1386)</f>
        <v/>
      </c>
      <c r="E1386" s="30" t="str">
        <f>IF('لیست کل'!E1386="","",'لیست کل'!E1386)</f>
        <v/>
      </c>
      <c r="F1386" s="30" t="str">
        <f>IF('لیست کل'!F1386="","",'لیست کل'!F1386)</f>
        <v/>
      </c>
      <c r="G1386" s="30" t="str">
        <f>IF('لیست کل'!G1386="","",'لیست کل'!G1386)</f>
        <v/>
      </c>
      <c r="H1386" s="30" t="str">
        <f>IF('لیست کل'!H1386="","",'لیست کل'!H1386)</f>
        <v/>
      </c>
      <c r="I1386" s="30" t="str">
        <f>IF('لیست کل'!I1386="","",'لیست کل'!I1386)</f>
        <v/>
      </c>
      <c r="J1386" s="30" t="str">
        <f>IF('لیست کل'!J1386="","",'لیست کل'!J1386)</f>
        <v/>
      </c>
      <c r="K1386" s="30" t="str">
        <f>IF('لیست کل'!K1386="","",'لیست کل'!K1386)</f>
        <v/>
      </c>
      <c r="L1386" s="30" t="str">
        <f>IF('لیست کل'!L1386="","",'لیست کل'!L1386)</f>
        <v/>
      </c>
      <c r="M1386" s="30" t="str">
        <f>IF('لیست کل'!M1386="","",'لیست کل'!M1386)</f>
        <v/>
      </c>
      <c r="N1386" s="30" t="str">
        <f>IF('لیست کل'!N1386="","",'لیست کل'!N1386)</f>
        <v/>
      </c>
      <c r="O1386" s="30" t="str">
        <f>IF('لیست کل'!O1386="","",'لیست کل'!O1386)</f>
        <v/>
      </c>
      <c r="P1386" s="30" t="str">
        <f>IF('لیست کل'!P1386="","",'لیست کل'!P1386)</f>
        <v/>
      </c>
      <c r="Q1386" s="30" t="str">
        <f>IF('لیست کل'!Q1386="","",'لیست کل'!Q1386)</f>
        <v/>
      </c>
      <c r="R1386" s="30" t="str">
        <f>IF('لیست کل'!R1386="","",'لیست کل'!R1386)</f>
        <v/>
      </c>
      <c r="S1386" s="30" t="str">
        <f>IF('لیست کل'!S1386="","",'لیست کل'!S1386)</f>
        <v/>
      </c>
      <c r="T1386" s="87" t="str">
        <f>IF('لیست کل'!T1386="","",'لیست کل'!T1386)</f>
        <v/>
      </c>
    </row>
    <row r="1387" spans="1:20" ht="21" hidden="1">
      <c r="A1387" s="31">
        <f>IF('لیست کل'!A1387="","",'لیست کل'!A1387)</f>
        <v>1384</v>
      </c>
      <c r="B1387" s="31" t="str">
        <f>IF('لیست کل'!B1387="","",'لیست کل'!B1387)</f>
        <v/>
      </c>
      <c r="C1387" s="31" t="str">
        <f>IF('لیست کل'!C1387="","",'لیست کل'!C1387)</f>
        <v/>
      </c>
      <c r="D1387" s="31" t="str">
        <f>IF('لیست کل'!D1387="","",'لیست کل'!D1387)</f>
        <v/>
      </c>
      <c r="E1387" s="31" t="str">
        <f>IF('لیست کل'!E1387="","",'لیست کل'!E1387)</f>
        <v/>
      </c>
      <c r="F1387" s="31" t="str">
        <f>IF('لیست کل'!F1387="","",'لیست کل'!F1387)</f>
        <v/>
      </c>
      <c r="G1387" s="31" t="str">
        <f>IF('لیست کل'!G1387="","",'لیست کل'!G1387)</f>
        <v/>
      </c>
      <c r="H1387" s="31" t="str">
        <f>IF('لیست کل'!H1387="","",'لیست کل'!H1387)</f>
        <v/>
      </c>
      <c r="I1387" s="31" t="str">
        <f>IF('لیست کل'!I1387="","",'لیست کل'!I1387)</f>
        <v/>
      </c>
      <c r="J1387" s="31" t="str">
        <f>IF('لیست کل'!J1387="","",'لیست کل'!J1387)</f>
        <v/>
      </c>
      <c r="K1387" s="31" t="str">
        <f>IF('لیست کل'!K1387="","",'لیست کل'!K1387)</f>
        <v/>
      </c>
      <c r="L1387" s="31" t="str">
        <f>IF('لیست کل'!L1387="","",'لیست کل'!L1387)</f>
        <v/>
      </c>
      <c r="M1387" s="31" t="str">
        <f>IF('لیست کل'!M1387="","",'لیست کل'!M1387)</f>
        <v/>
      </c>
      <c r="N1387" s="31" t="str">
        <f>IF('لیست کل'!N1387="","",'لیست کل'!N1387)</f>
        <v/>
      </c>
      <c r="O1387" s="31" t="str">
        <f>IF('لیست کل'!O1387="","",'لیست کل'!O1387)</f>
        <v/>
      </c>
      <c r="P1387" s="31" t="str">
        <f>IF('لیست کل'!P1387="","",'لیست کل'!P1387)</f>
        <v/>
      </c>
      <c r="Q1387" s="31" t="str">
        <f>IF('لیست کل'!Q1387="","",'لیست کل'!Q1387)</f>
        <v/>
      </c>
      <c r="R1387" s="31" t="str">
        <f>IF('لیست کل'!R1387="","",'لیست کل'!R1387)</f>
        <v/>
      </c>
      <c r="S1387" s="31" t="str">
        <f>IF('لیست کل'!S1387="","",'لیست کل'!S1387)</f>
        <v/>
      </c>
      <c r="T1387" s="88" t="str">
        <f>IF('لیست کل'!T1387="","",'لیست کل'!T1387)</f>
        <v/>
      </c>
    </row>
    <row r="1388" spans="1:20" ht="21" hidden="1">
      <c r="A1388" s="30">
        <f>IF('لیست کل'!A1388="","",'لیست کل'!A1388)</f>
        <v>1385</v>
      </c>
      <c r="B1388" s="30" t="str">
        <f>IF('لیست کل'!B1388="","",'لیست کل'!B1388)</f>
        <v/>
      </c>
      <c r="C1388" s="30" t="str">
        <f>IF('لیست کل'!C1388="","",'لیست کل'!C1388)</f>
        <v/>
      </c>
      <c r="D1388" s="30" t="str">
        <f>IF('لیست کل'!D1388="","",'لیست کل'!D1388)</f>
        <v/>
      </c>
      <c r="E1388" s="30" t="str">
        <f>IF('لیست کل'!E1388="","",'لیست کل'!E1388)</f>
        <v/>
      </c>
      <c r="F1388" s="30" t="str">
        <f>IF('لیست کل'!F1388="","",'لیست کل'!F1388)</f>
        <v/>
      </c>
      <c r="G1388" s="30" t="str">
        <f>IF('لیست کل'!G1388="","",'لیست کل'!G1388)</f>
        <v/>
      </c>
      <c r="H1388" s="30" t="str">
        <f>IF('لیست کل'!H1388="","",'لیست کل'!H1388)</f>
        <v/>
      </c>
      <c r="I1388" s="30" t="str">
        <f>IF('لیست کل'!I1388="","",'لیست کل'!I1388)</f>
        <v/>
      </c>
      <c r="J1388" s="30" t="str">
        <f>IF('لیست کل'!J1388="","",'لیست کل'!J1388)</f>
        <v/>
      </c>
      <c r="K1388" s="30" t="str">
        <f>IF('لیست کل'!K1388="","",'لیست کل'!K1388)</f>
        <v/>
      </c>
      <c r="L1388" s="30" t="str">
        <f>IF('لیست کل'!L1388="","",'لیست کل'!L1388)</f>
        <v/>
      </c>
      <c r="M1388" s="30" t="str">
        <f>IF('لیست کل'!M1388="","",'لیست کل'!M1388)</f>
        <v/>
      </c>
      <c r="N1388" s="30" t="str">
        <f>IF('لیست کل'!N1388="","",'لیست کل'!N1388)</f>
        <v/>
      </c>
      <c r="O1388" s="30" t="str">
        <f>IF('لیست کل'!O1388="","",'لیست کل'!O1388)</f>
        <v/>
      </c>
      <c r="P1388" s="30" t="str">
        <f>IF('لیست کل'!P1388="","",'لیست کل'!P1388)</f>
        <v/>
      </c>
      <c r="Q1388" s="30" t="str">
        <f>IF('لیست کل'!Q1388="","",'لیست کل'!Q1388)</f>
        <v/>
      </c>
      <c r="R1388" s="30" t="str">
        <f>IF('لیست کل'!R1388="","",'لیست کل'!R1388)</f>
        <v/>
      </c>
      <c r="S1388" s="30" t="str">
        <f>IF('لیست کل'!S1388="","",'لیست کل'!S1388)</f>
        <v/>
      </c>
      <c r="T1388" s="87" t="str">
        <f>IF('لیست کل'!T1388="","",'لیست کل'!T1388)</f>
        <v/>
      </c>
    </row>
    <row r="1389" spans="1:20" ht="21" hidden="1">
      <c r="A1389" s="31">
        <f>IF('لیست کل'!A1389="","",'لیست کل'!A1389)</f>
        <v>1386</v>
      </c>
      <c r="B1389" s="31" t="str">
        <f>IF('لیست کل'!B1389="","",'لیست کل'!B1389)</f>
        <v/>
      </c>
      <c r="C1389" s="31" t="str">
        <f>IF('لیست کل'!C1389="","",'لیست کل'!C1389)</f>
        <v/>
      </c>
      <c r="D1389" s="31" t="str">
        <f>IF('لیست کل'!D1389="","",'لیست کل'!D1389)</f>
        <v/>
      </c>
      <c r="E1389" s="31" t="str">
        <f>IF('لیست کل'!E1389="","",'لیست کل'!E1389)</f>
        <v/>
      </c>
      <c r="F1389" s="31" t="str">
        <f>IF('لیست کل'!F1389="","",'لیست کل'!F1389)</f>
        <v/>
      </c>
      <c r="G1389" s="31" t="str">
        <f>IF('لیست کل'!G1389="","",'لیست کل'!G1389)</f>
        <v/>
      </c>
      <c r="H1389" s="31" t="str">
        <f>IF('لیست کل'!H1389="","",'لیست کل'!H1389)</f>
        <v/>
      </c>
      <c r="I1389" s="31" t="str">
        <f>IF('لیست کل'!I1389="","",'لیست کل'!I1389)</f>
        <v/>
      </c>
      <c r="J1389" s="31" t="str">
        <f>IF('لیست کل'!J1389="","",'لیست کل'!J1389)</f>
        <v/>
      </c>
      <c r="K1389" s="31" t="str">
        <f>IF('لیست کل'!K1389="","",'لیست کل'!K1389)</f>
        <v/>
      </c>
      <c r="L1389" s="31" t="str">
        <f>IF('لیست کل'!L1389="","",'لیست کل'!L1389)</f>
        <v/>
      </c>
      <c r="M1389" s="31" t="str">
        <f>IF('لیست کل'!M1389="","",'لیست کل'!M1389)</f>
        <v/>
      </c>
      <c r="N1389" s="31" t="str">
        <f>IF('لیست کل'!N1389="","",'لیست کل'!N1389)</f>
        <v/>
      </c>
      <c r="O1389" s="31" t="str">
        <f>IF('لیست کل'!O1389="","",'لیست کل'!O1389)</f>
        <v/>
      </c>
      <c r="P1389" s="31" t="str">
        <f>IF('لیست کل'!P1389="","",'لیست کل'!P1389)</f>
        <v/>
      </c>
      <c r="Q1389" s="31" t="str">
        <f>IF('لیست کل'!Q1389="","",'لیست کل'!Q1389)</f>
        <v/>
      </c>
      <c r="R1389" s="31" t="str">
        <f>IF('لیست کل'!R1389="","",'لیست کل'!R1389)</f>
        <v/>
      </c>
      <c r="S1389" s="31" t="str">
        <f>IF('لیست کل'!S1389="","",'لیست کل'!S1389)</f>
        <v/>
      </c>
      <c r="T1389" s="88" t="str">
        <f>IF('لیست کل'!T1389="","",'لیست کل'!T1389)</f>
        <v/>
      </c>
    </row>
    <row r="1390" spans="1:20" ht="21" hidden="1">
      <c r="A1390" s="30">
        <f>IF('لیست کل'!A1390="","",'لیست کل'!A1390)</f>
        <v>1387</v>
      </c>
      <c r="B1390" s="30" t="str">
        <f>IF('لیست کل'!B1390="","",'لیست کل'!B1390)</f>
        <v/>
      </c>
      <c r="C1390" s="30" t="str">
        <f>IF('لیست کل'!C1390="","",'لیست کل'!C1390)</f>
        <v/>
      </c>
      <c r="D1390" s="30" t="str">
        <f>IF('لیست کل'!D1390="","",'لیست کل'!D1390)</f>
        <v/>
      </c>
      <c r="E1390" s="30" t="str">
        <f>IF('لیست کل'!E1390="","",'لیست کل'!E1390)</f>
        <v/>
      </c>
      <c r="F1390" s="30" t="str">
        <f>IF('لیست کل'!F1390="","",'لیست کل'!F1390)</f>
        <v/>
      </c>
      <c r="G1390" s="30" t="str">
        <f>IF('لیست کل'!G1390="","",'لیست کل'!G1390)</f>
        <v/>
      </c>
      <c r="H1390" s="30" t="str">
        <f>IF('لیست کل'!H1390="","",'لیست کل'!H1390)</f>
        <v/>
      </c>
      <c r="I1390" s="30" t="str">
        <f>IF('لیست کل'!I1390="","",'لیست کل'!I1390)</f>
        <v/>
      </c>
      <c r="J1390" s="30" t="str">
        <f>IF('لیست کل'!J1390="","",'لیست کل'!J1390)</f>
        <v/>
      </c>
      <c r="K1390" s="30" t="str">
        <f>IF('لیست کل'!K1390="","",'لیست کل'!K1390)</f>
        <v/>
      </c>
      <c r="L1390" s="30" t="str">
        <f>IF('لیست کل'!L1390="","",'لیست کل'!L1390)</f>
        <v/>
      </c>
      <c r="M1390" s="30" t="str">
        <f>IF('لیست کل'!M1390="","",'لیست کل'!M1390)</f>
        <v/>
      </c>
      <c r="N1390" s="30" t="str">
        <f>IF('لیست کل'!N1390="","",'لیست کل'!N1390)</f>
        <v/>
      </c>
      <c r="O1390" s="30" t="str">
        <f>IF('لیست کل'!O1390="","",'لیست کل'!O1390)</f>
        <v/>
      </c>
      <c r="P1390" s="30" t="str">
        <f>IF('لیست کل'!P1390="","",'لیست کل'!P1390)</f>
        <v/>
      </c>
      <c r="Q1390" s="30" t="str">
        <f>IF('لیست کل'!Q1390="","",'لیست کل'!Q1390)</f>
        <v/>
      </c>
      <c r="R1390" s="30" t="str">
        <f>IF('لیست کل'!R1390="","",'لیست کل'!R1390)</f>
        <v/>
      </c>
      <c r="S1390" s="30" t="str">
        <f>IF('لیست کل'!S1390="","",'لیست کل'!S1390)</f>
        <v/>
      </c>
      <c r="T1390" s="87" t="str">
        <f>IF('لیست کل'!T1390="","",'لیست کل'!T1390)</f>
        <v/>
      </c>
    </row>
    <row r="1391" spans="1:20" ht="21" hidden="1">
      <c r="A1391" s="31">
        <f>IF('لیست کل'!A1391="","",'لیست کل'!A1391)</f>
        <v>1388</v>
      </c>
      <c r="B1391" s="31" t="str">
        <f>IF('لیست کل'!B1391="","",'لیست کل'!B1391)</f>
        <v/>
      </c>
      <c r="C1391" s="31" t="str">
        <f>IF('لیست کل'!C1391="","",'لیست کل'!C1391)</f>
        <v/>
      </c>
      <c r="D1391" s="31" t="str">
        <f>IF('لیست کل'!D1391="","",'لیست کل'!D1391)</f>
        <v/>
      </c>
      <c r="E1391" s="31" t="str">
        <f>IF('لیست کل'!E1391="","",'لیست کل'!E1391)</f>
        <v/>
      </c>
      <c r="F1391" s="31" t="str">
        <f>IF('لیست کل'!F1391="","",'لیست کل'!F1391)</f>
        <v/>
      </c>
      <c r="G1391" s="31" t="str">
        <f>IF('لیست کل'!G1391="","",'لیست کل'!G1391)</f>
        <v/>
      </c>
      <c r="H1391" s="31" t="str">
        <f>IF('لیست کل'!H1391="","",'لیست کل'!H1391)</f>
        <v/>
      </c>
      <c r="I1391" s="31" t="str">
        <f>IF('لیست کل'!I1391="","",'لیست کل'!I1391)</f>
        <v/>
      </c>
      <c r="J1391" s="31" t="str">
        <f>IF('لیست کل'!J1391="","",'لیست کل'!J1391)</f>
        <v/>
      </c>
      <c r="K1391" s="31" t="str">
        <f>IF('لیست کل'!K1391="","",'لیست کل'!K1391)</f>
        <v/>
      </c>
      <c r="L1391" s="31" t="str">
        <f>IF('لیست کل'!L1391="","",'لیست کل'!L1391)</f>
        <v/>
      </c>
      <c r="M1391" s="31" t="str">
        <f>IF('لیست کل'!M1391="","",'لیست کل'!M1391)</f>
        <v/>
      </c>
      <c r="N1391" s="31" t="str">
        <f>IF('لیست کل'!N1391="","",'لیست کل'!N1391)</f>
        <v/>
      </c>
      <c r="O1391" s="31" t="str">
        <f>IF('لیست کل'!O1391="","",'لیست کل'!O1391)</f>
        <v/>
      </c>
      <c r="P1391" s="31" t="str">
        <f>IF('لیست کل'!P1391="","",'لیست کل'!P1391)</f>
        <v/>
      </c>
      <c r="Q1391" s="31" t="str">
        <f>IF('لیست کل'!Q1391="","",'لیست کل'!Q1391)</f>
        <v/>
      </c>
      <c r="R1391" s="31" t="str">
        <f>IF('لیست کل'!R1391="","",'لیست کل'!R1391)</f>
        <v/>
      </c>
      <c r="S1391" s="31" t="str">
        <f>IF('لیست کل'!S1391="","",'لیست کل'!S1391)</f>
        <v/>
      </c>
      <c r="T1391" s="88" t="str">
        <f>IF('لیست کل'!T1391="","",'لیست کل'!T1391)</f>
        <v/>
      </c>
    </row>
    <row r="1392" spans="1:20" ht="21" hidden="1">
      <c r="A1392" s="30">
        <f>IF('لیست کل'!A1392="","",'لیست کل'!A1392)</f>
        <v>1389</v>
      </c>
      <c r="B1392" s="30" t="str">
        <f>IF('لیست کل'!B1392="","",'لیست کل'!B1392)</f>
        <v/>
      </c>
      <c r="C1392" s="30" t="str">
        <f>IF('لیست کل'!C1392="","",'لیست کل'!C1392)</f>
        <v/>
      </c>
      <c r="D1392" s="30" t="str">
        <f>IF('لیست کل'!D1392="","",'لیست کل'!D1392)</f>
        <v/>
      </c>
      <c r="E1392" s="30" t="str">
        <f>IF('لیست کل'!E1392="","",'لیست کل'!E1392)</f>
        <v/>
      </c>
      <c r="F1392" s="30" t="str">
        <f>IF('لیست کل'!F1392="","",'لیست کل'!F1392)</f>
        <v/>
      </c>
      <c r="G1392" s="30" t="str">
        <f>IF('لیست کل'!G1392="","",'لیست کل'!G1392)</f>
        <v/>
      </c>
      <c r="H1392" s="30" t="str">
        <f>IF('لیست کل'!H1392="","",'لیست کل'!H1392)</f>
        <v/>
      </c>
      <c r="I1392" s="30" t="str">
        <f>IF('لیست کل'!I1392="","",'لیست کل'!I1392)</f>
        <v/>
      </c>
      <c r="J1392" s="30" t="str">
        <f>IF('لیست کل'!J1392="","",'لیست کل'!J1392)</f>
        <v/>
      </c>
      <c r="K1392" s="30" t="str">
        <f>IF('لیست کل'!K1392="","",'لیست کل'!K1392)</f>
        <v/>
      </c>
      <c r="L1392" s="30" t="str">
        <f>IF('لیست کل'!L1392="","",'لیست کل'!L1392)</f>
        <v/>
      </c>
      <c r="M1392" s="30" t="str">
        <f>IF('لیست کل'!M1392="","",'لیست کل'!M1392)</f>
        <v/>
      </c>
      <c r="N1392" s="30" t="str">
        <f>IF('لیست کل'!N1392="","",'لیست کل'!N1392)</f>
        <v/>
      </c>
      <c r="O1392" s="30" t="str">
        <f>IF('لیست کل'!O1392="","",'لیست کل'!O1392)</f>
        <v/>
      </c>
      <c r="P1392" s="30" t="str">
        <f>IF('لیست کل'!P1392="","",'لیست کل'!P1392)</f>
        <v/>
      </c>
      <c r="Q1392" s="30" t="str">
        <f>IF('لیست کل'!Q1392="","",'لیست کل'!Q1392)</f>
        <v/>
      </c>
      <c r="R1392" s="30" t="str">
        <f>IF('لیست کل'!R1392="","",'لیست کل'!R1392)</f>
        <v/>
      </c>
      <c r="S1392" s="30" t="str">
        <f>IF('لیست کل'!S1392="","",'لیست کل'!S1392)</f>
        <v/>
      </c>
      <c r="T1392" s="87" t="str">
        <f>IF('لیست کل'!T1392="","",'لیست کل'!T1392)</f>
        <v/>
      </c>
    </row>
    <row r="1393" spans="1:20" ht="21" hidden="1">
      <c r="A1393" s="31">
        <f>IF('لیست کل'!A1393="","",'لیست کل'!A1393)</f>
        <v>1390</v>
      </c>
      <c r="B1393" s="31" t="str">
        <f>IF('لیست کل'!B1393="","",'لیست کل'!B1393)</f>
        <v/>
      </c>
      <c r="C1393" s="31" t="str">
        <f>IF('لیست کل'!C1393="","",'لیست کل'!C1393)</f>
        <v/>
      </c>
      <c r="D1393" s="31" t="str">
        <f>IF('لیست کل'!D1393="","",'لیست کل'!D1393)</f>
        <v/>
      </c>
      <c r="E1393" s="31" t="str">
        <f>IF('لیست کل'!E1393="","",'لیست کل'!E1393)</f>
        <v/>
      </c>
      <c r="F1393" s="31" t="str">
        <f>IF('لیست کل'!F1393="","",'لیست کل'!F1393)</f>
        <v/>
      </c>
      <c r="G1393" s="31" t="str">
        <f>IF('لیست کل'!G1393="","",'لیست کل'!G1393)</f>
        <v/>
      </c>
      <c r="H1393" s="31" t="str">
        <f>IF('لیست کل'!H1393="","",'لیست کل'!H1393)</f>
        <v/>
      </c>
      <c r="I1393" s="31" t="str">
        <f>IF('لیست کل'!I1393="","",'لیست کل'!I1393)</f>
        <v/>
      </c>
      <c r="J1393" s="31" t="str">
        <f>IF('لیست کل'!J1393="","",'لیست کل'!J1393)</f>
        <v/>
      </c>
      <c r="K1393" s="31" t="str">
        <f>IF('لیست کل'!K1393="","",'لیست کل'!K1393)</f>
        <v/>
      </c>
      <c r="L1393" s="31" t="str">
        <f>IF('لیست کل'!L1393="","",'لیست کل'!L1393)</f>
        <v/>
      </c>
      <c r="M1393" s="31" t="str">
        <f>IF('لیست کل'!M1393="","",'لیست کل'!M1393)</f>
        <v/>
      </c>
      <c r="N1393" s="31" t="str">
        <f>IF('لیست کل'!N1393="","",'لیست کل'!N1393)</f>
        <v/>
      </c>
      <c r="O1393" s="31" t="str">
        <f>IF('لیست کل'!O1393="","",'لیست کل'!O1393)</f>
        <v/>
      </c>
      <c r="P1393" s="31" t="str">
        <f>IF('لیست کل'!P1393="","",'لیست کل'!P1393)</f>
        <v/>
      </c>
      <c r="Q1393" s="31" t="str">
        <f>IF('لیست کل'!Q1393="","",'لیست کل'!Q1393)</f>
        <v/>
      </c>
      <c r="R1393" s="31" t="str">
        <f>IF('لیست کل'!R1393="","",'لیست کل'!R1393)</f>
        <v/>
      </c>
      <c r="S1393" s="31" t="str">
        <f>IF('لیست کل'!S1393="","",'لیست کل'!S1393)</f>
        <v/>
      </c>
      <c r="T1393" s="88" t="str">
        <f>IF('لیست کل'!T1393="","",'لیست کل'!T1393)</f>
        <v/>
      </c>
    </row>
    <row r="1394" spans="1:20" ht="21" hidden="1">
      <c r="A1394" s="30">
        <f>IF('لیست کل'!A1394="","",'لیست کل'!A1394)</f>
        <v>1391</v>
      </c>
      <c r="B1394" s="30" t="str">
        <f>IF('لیست کل'!B1394="","",'لیست کل'!B1394)</f>
        <v/>
      </c>
      <c r="C1394" s="30" t="str">
        <f>IF('لیست کل'!C1394="","",'لیست کل'!C1394)</f>
        <v/>
      </c>
      <c r="D1394" s="30" t="str">
        <f>IF('لیست کل'!D1394="","",'لیست کل'!D1394)</f>
        <v/>
      </c>
      <c r="E1394" s="30" t="str">
        <f>IF('لیست کل'!E1394="","",'لیست کل'!E1394)</f>
        <v/>
      </c>
      <c r="F1394" s="30" t="str">
        <f>IF('لیست کل'!F1394="","",'لیست کل'!F1394)</f>
        <v/>
      </c>
      <c r="G1394" s="30" t="str">
        <f>IF('لیست کل'!G1394="","",'لیست کل'!G1394)</f>
        <v/>
      </c>
      <c r="H1394" s="30" t="str">
        <f>IF('لیست کل'!H1394="","",'لیست کل'!H1394)</f>
        <v/>
      </c>
      <c r="I1394" s="30" t="str">
        <f>IF('لیست کل'!I1394="","",'لیست کل'!I1394)</f>
        <v/>
      </c>
      <c r="J1394" s="30" t="str">
        <f>IF('لیست کل'!J1394="","",'لیست کل'!J1394)</f>
        <v/>
      </c>
      <c r="K1394" s="30" t="str">
        <f>IF('لیست کل'!K1394="","",'لیست کل'!K1394)</f>
        <v/>
      </c>
      <c r="L1394" s="30" t="str">
        <f>IF('لیست کل'!L1394="","",'لیست کل'!L1394)</f>
        <v/>
      </c>
      <c r="M1394" s="30" t="str">
        <f>IF('لیست کل'!M1394="","",'لیست کل'!M1394)</f>
        <v/>
      </c>
      <c r="N1394" s="30" t="str">
        <f>IF('لیست کل'!N1394="","",'لیست کل'!N1394)</f>
        <v/>
      </c>
      <c r="O1394" s="30" t="str">
        <f>IF('لیست کل'!O1394="","",'لیست کل'!O1394)</f>
        <v/>
      </c>
      <c r="P1394" s="30" t="str">
        <f>IF('لیست کل'!P1394="","",'لیست کل'!P1394)</f>
        <v/>
      </c>
      <c r="Q1394" s="30" t="str">
        <f>IF('لیست کل'!Q1394="","",'لیست کل'!Q1394)</f>
        <v/>
      </c>
      <c r="R1394" s="30" t="str">
        <f>IF('لیست کل'!R1394="","",'لیست کل'!R1394)</f>
        <v/>
      </c>
      <c r="S1394" s="30" t="str">
        <f>IF('لیست کل'!S1394="","",'لیست کل'!S1394)</f>
        <v/>
      </c>
      <c r="T1394" s="87" t="str">
        <f>IF('لیست کل'!T1394="","",'لیست کل'!T1394)</f>
        <v/>
      </c>
    </row>
    <row r="1395" spans="1:20" ht="21" hidden="1">
      <c r="A1395" s="31">
        <f>IF('لیست کل'!A1395="","",'لیست کل'!A1395)</f>
        <v>1392</v>
      </c>
      <c r="B1395" s="31" t="str">
        <f>IF('لیست کل'!B1395="","",'لیست کل'!B1395)</f>
        <v/>
      </c>
      <c r="C1395" s="31" t="str">
        <f>IF('لیست کل'!C1395="","",'لیست کل'!C1395)</f>
        <v/>
      </c>
      <c r="D1395" s="31" t="str">
        <f>IF('لیست کل'!D1395="","",'لیست کل'!D1395)</f>
        <v/>
      </c>
      <c r="E1395" s="31" t="str">
        <f>IF('لیست کل'!E1395="","",'لیست کل'!E1395)</f>
        <v/>
      </c>
      <c r="F1395" s="31" t="str">
        <f>IF('لیست کل'!F1395="","",'لیست کل'!F1395)</f>
        <v/>
      </c>
      <c r="G1395" s="31" t="str">
        <f>IF('لیست کل'!G1395="","",'لیست کل'!G1395)</f>
        <v/>
      </c>
      <c r="H1395" s="31" t="str">
        <f>IF('لیست کل'!H1395="","",'لیست کل'!H1395)</f>
        <v/>
      </c>
      <c r="I1395" s="31" t="str">
        <f>IF('لیست کل'!I1395="","",'لیست کل'!I1395)</f>
        <v/>
      </c>
      <c r="J1395" s="31" t="str">
        <f>IF('لیست کل'!J1395="","",'لیست کل'!J1395)</f>
        <v/>
      </c>
      <c r="K1395" s="31" t="str">
        <f>IF('لیست کل'!K1395="","",'لیست کل'!K1395)</f>
        <v/>
      </c>
      <c r="L1395" s="31" t="str">
        <f>IF('لیست کل'!L1395="","",'لیست کل'!L1395)</f>
        <v/>
      </c>
      <c r="M1395" s="31" t="str">
        <f>IF('لیست کل'!M1395="","",'لیست کل'!M1395)</f>
        <v/>
      </c>
      <c r="N1395" s="31" t="str">
        <f>IF('لیست کل'!N1395="","",'لیست کل'!N1395)</f>
        <v/>
      </c>
      <c r="O1395" s="31" t="str">
        <f>IF('لیست کل'!O1395="","",'لیست کل'!O1395)</f>
        <v/>
      </c>
      <c r="P1395" s="31" t="str">
        <f>IF('لیست کل'!P1395="","",'لیست کل'!P1395)</f>
        <v/>
      </c>
      <c r="Q1395" s="31" t="str">
        <f>IF('لیست کل'!Q1395="","",'لیست کل'!Q1395)</f>
        <v/>
      </c>
      <c r="R1395" s="31" t="str">
        <f>IF('لیست کل'!R1395="","",'لیست کل'!R1395)</f>
        <v/>
      </c>
      <c r="S1395" s="31" t="str">
        <f>IF('لیست کل'!S1395="","",'لیست کل'!S1395)</f>
        <v/>
      </c>
      <c r="T1395" s="88" t="str">
        <f>IF('لیست کل'!T1395="","",'لیست کل'!T1395)</f>
        <v/>
      </c>
    </row>
    <row r="1396" spans="1:20" ht="21" hidden="1">
      <c r="A1396" s="30">
        <f>IF('لیست کل'!A1396="","",'لیست کل'!A1396)</f>
        <v>1393</v>
      </c>
      <c r="B1396" s="30" t="str">
        <f>IF('لیست کل'!B1396="","",'لیست کل'!B1396)</f>
        <v/>
      </c>
      <c r="C1396" s="30" t="str">
        <f>IF('لیست کل'!C1396="","",'لیست کل'!C1396)</f>
        <v/>
      </c>
      <c r="D1396" s="30" t="str">
        <f>IF('لیست کل'!D1396="","",'لیست کل'!D1396)</f>
        <v/>
      </c>
      <c r="E1396" s="30" t="str">
        <f>IF('لیست کل'!E1396="","",'لیست کل'!E1396)</f>
        <v/>
      </c>
      <c r="F1396" s="30" t="str">
        <f>IF('لیست کل'!F1396="","",'لیست کل'!F1396)</f>
        <v/>
      </c>
      <c r="G1396" s="30" t="str">
        <f>IF('لیست کل'!G1396="","",'لیست کل'!G1396)</f>
        <v/>
      </c>
      <c r="H1396" s="30" t="str">
        <f>IF('لیست کل'!H1396="","",'لیست کل'!H1396)</f>
        <v/>
      </c>
      <c r="I1396" s="30" t="str">
        <f>IF('لیست کل'!I1396="","",'لیست کل'!I1396)</f>
        <v/>
      </c>
      <c r="J1396" s="30" t="str">
        <f>IF('لیست کل'!J1396="","",'لیست کل'!J1396)</f>
        <v/>
      </c>
      <c r="K1396" s="30" t="str">
        <f>IF('لیست کل'!K1396="","",'لیست کل'!K1396)</f>
        <v/>
      </c>
      <c r="L1396" s="30" t="str">
        <f>IF('لیست کل'!L1396="","",'لیست کل'!L1396)</f>
        <v/>
      </c>
      <c r="M1396" s="30" t="str">
        <f>IF('لیست کل'!M1396="","",'لیست کل'!M1396)</f>
        <v/>
      </c>
      <c r="N1396" s="30" t="str">
        <f>IF('لیست کل'!N1396="","",'لیست کل'!N1396)</f>
        <v/>
      </c>
      <c r="O1396" s="30" t="str">
        <f>IF('لیست کل'!O1396="","",'لیست کل'!O1396)</f>
        <v/>
      </c>
      <c r="P1396" s="30" t="str">
        <f>IF('لیست کل'!P1396="","",'لیست کل'!P1396)</f>
        <v/>
      </c>
      <c r="Q1396" s="30" t="str">
        <f>IF('لیست کل'!Q1396="","",'لیست کل'!Q1396)</f>
        <v/>
      </c>
      <c r="R1396" s="30" t="str">
        <f>IF('لیست کل'!R1396="","",'لیست کل'!R1396)</f>
        <v/>
      </c>
      <c r="S1396" s="30" t="str">
        <f>IF('لیست کل'!S1396="","",'لیست کل'!S1396)</f>
        <v/>
      </c>
      <c r="T1396" s="87" t="str">
        <f>IF('لیست کل'!T1396="","",'لیست کل'!T1396)</f>
        <v/>
      </c>
    </row>
    <row r="1397" spans="1:20" ht="21" hidden="1">
      <c r="A1397" s="31">
        <f>IF('لیست کل'!A1397="","",'لیست کل'!A1397)</f>
        <v>1394</v>
      </c>
      <c r="B1397" s="31" t="str">
        <f>IF('لیست کل'!B1397="","",'لیست کل'!B1397)</f>
        <v/>
      </c>
      <c r="C1397" s="31" t="str">
        <f>IF('لیست کل'!C1397="","",'لیست کل'!C1397)</f>
        <v/>
      </c>
      <c r="D1397" s="31" t="str">
        <f>IF('لیست کل'!D1397="","",'لیست کل'!D1397)</f>
        <v/>
      </c>
      <c r="E1397" s="31" t="str">
        <f>IF('لیست کل'!E1397="","",'لیست کل'!E1397)</f>
        <v/>
      </c>
      <c r="F1397" s="31" t="str">
        <f>IF('لیست کل'!F1397="","",'لیست کل'!F1397)</f>
        <v/>
      </c>
      <c r="G1397" s="31" t="str">
        <f>IF('لیست کل'!G1397="","",'لیست کل'!G1397)</f>
        <v/>
      </c>
      <c r="H1397" s="31" t="str">
        <f>IF('لیست کل'!H1397="","",'لیست کل'!H1397)</f>
        <v/>
      </c>
      <c r="I1397" s="31" t="str">
        <f>IF('لیست کل'!I1397="","",'لیست کل'!I1397)</f>
        <v/>
      </c>
      <c r="J1397" s="31" t="str">
        <f>IF('لیست کل'!J1397="","",'لیست کل'!J1397)</f>
        <v/>
      </c>
      <c r="K1397" s="31" t="str">
        <f>IF('لیست کل'!K1397="","",'لیست کل'!K1397)</f>
        <v/>
      </c>
      <c r="L1397" s="31" t="str">
        <f>IF('لیست کل'!L1397="","",'لیست کل'!L1397)</f>
        <v/>
      </c>
      <c r="M1397" s="31" t="str">
        <f>IF('لیست کل'!M1397="","",'لیست کل'!M1397)</f>
        <v/>
      </c>
      <c r="N1397" s="31" t="str">
        <f>IF('لیست کل'!N1397="","",'لیست کل'!N1397)</f>
        <v/>
      </c>
      <c r="O1397" s="31" t="str">
        <f>IF('لیست کل'!O1397="","",'لیست کل'!O1397)</f>
        <v/>
      </c>
      <c r="P1397" s="31" t="str">
        <f>IF('لیست کل'!P1397="","",'لیست کل'!P1397)</f>
        <v/>
      </c>
      <c r="Q1397" s="31" t="str">
        <f>IF('لیست کل'!Q1397="","",'لیست کل'!Q1397)</f>
        <v/>
      </c>
      <c r="R1397" s="31" t="str">
        <f>IF('لیست کل'!R1397="","",'لیست کل'!R1397)</f>
        <v/>
      </c>
      <c r="S1397" s="31" t="str">
        <f>IF('لیست کل'!S1397="","",'لیست کل'!S1397)</f>
        <v/>
      </c>
      <c r="T1397" s="88" t="str">
        <f>IF('لیست کل'!T1397="","",'لیست کل'!T1397)</f>
        <v/>
      </c>
    </row>
    <row r="1398" spans="1:20" ht="21" hidden="1">
      <c r="A1398" s="30">
        <f>IF('لیست کل'!A1398="","",'لیست کل'!A1398)</f>
        <v>1395</v>
      </c>
      <c r="B1398" s="30" t="str">
        <f>IF('لیست کل'!B1398="","",'لیست کل'!B1398)</f>
        <v/>
      </c>
      <c r="C1398" s="30" t="str">
        <f>IF('لیست کل'!C1398="","",'لیست کل'!C1398)</f>
        <v/>
      </c>
      <c r="D1398" s="30" t="str">
        <f>IF('لیست کل'!D1398="","",'لیست کل'!D1398)</f>
        <v/>
      </c>
      <c r="E1398" s="30" t="str">
        <f>IF('لیست کل'!E1398="","",'لیست کل'!E1398)</f>
        <v/>
      </c>
      <c r="F1398" s="30" t="str">
        <f>IF('لیست کل'!F1398="","",'لیست کل'!F1398)</f>
        <v/>
      </c>
      <c r="G1398" s="30" t="str">
        <f>IF('لیست کل'!G1398="","",'لیست کل'!G1398)</f>
        <v/>
      </c>
      <c r="H1398" s="30" t="str">
        <f>IF('لیست کل'!H1398="","",'لیست کل'!H1398)</f>
        <v/>
      </c>
      <c r="I1398" s="30" t="str">
        <f>IF('لیست کل'!I1398="","",'لیست کل'!I1398)</f>
        <v/>
      </c>
      <c r="J1398" s="30" t="str">
        <f>IF('لیست کل'!J1398="","",'لیست کل'!J1398)</f>
        <v/>
      </c>
      <c r="K1398" s="30" t="str">
        <f>IF('لیست کل'!K1398="","",'لیست کل'!K1398)</f>
        <v/>
      </c>
      <c r="L1398" s="30" t="str">
        <f>IF('لیست کل'!L1398="","",'لیست کل'!L1398)</f>
        <v/>
      </c>
      <c r="M1398" s="30" t="str">
        <f>IF('لیست کل'!M1398="","",'لیست کل'!M1398)</f>
        <v/>
      </c>
      <c r="N1398" s="30" t="str">
        <f>IF('لیست کل'!N1398="","",'لیست کل'!N1398)</f>
        <v/>
      </c>
      <c r="O1398" s="30" t="str">
        <f>IF('لیست کل'!O1398="","",'لیست کل'!O1398)</f>
        <v/>
      </c>
      <c r="P1398" s="30" t="str">
        <f>IF('لیست کل'!P1398="","",'لیست کل'!P1398)</f>
        <v/>
      </c>
      <c r="Q1398" s="30" t="str">
        <f>IF('لیست کل'!Q1398="","",'لیست کل'!Q1398)</f>
        <v/>
      </c>
      <c r="R1398" s="30" t="str">
        <f>IF('لیست کل'!R1398="","",'لیست کل'!R1398)</f>
        <v/>
      </c>
      <c r="S1398" s="30" t="str">
        <f>IF('لیست کل'!S1398="","",'لیست کل'!S1398)</f>
        <v/>
      </c>
      <c r="T1398" s="87" t="str">
        <f>IF('لیست کل'!T1398="","",'لیست کل'!T1398)</f>
        <v/>
      </c>
    </row>
    <row r="1399" spans="1:20" ht="21" hidden="1">
      <c r="A1399" s="31">
        <f>IF('لیست کل'!A1399="","",'لیست کل'!A1399)</f>
        <v>1396</v>
      </c>
      <c r="B1399" s="31" t="str">
        <f>IF('لیست کل'!B1399="","",'لیست کل'!B1399)</f>
        <v/>
      </c>
      <c r="C1399" s="31" t="str">
        <f>IF('لیست کل'!C1399="","",'لیست کل'!C1399)</f>
        <v/>
      </c>
      <c r="D1399" s="31" t="str">
        <f>IF('لیست کل'!D1399="","",'لیست کل'!D1399)</f>
        <v/>
      </c>
      <c r="E1399" s="31" t="str">
        <f>IF('لیست کل'!E1399="","",'لیست کل'!E1399)</f>
        <v/>
      </c>
      <c r="F1399" s="31" t="str">
        <f>IF('لیست کل'!F1399="","",'لیست کل'!F1399)</f>
        <v/>
      </c>
      <c r="G1399" s="31" t="str">
        <f>IF('لیست کل'!G1399="","",'لیست کل'!G1399)</f>
        <v/>
      </c>
      <c r="H1399" s="31" t="str">
        <f>IF('لیست کل'!H1399="","",'لیست کل'!H1399)</f>
        <v/>
      </c>
      <c r="I1399" s="31" t="str">
        <f>IF('لیست کل'!I1399="","",'لیست کل'!I1399)</f>
        <v/>
      </c>
      <c r="J1399" s="31" t="str">
        <f>IF('لیست کل'!J1399="","",'لیست کل'!J1399)</f>
        <v/>
      </c>
      <c r="K1399" s="31" t="str">
        <f>IF('لیست کل'!K1399="","",'لیست کل'!K1399)</f>
        <v/>
      </c>
      <c r="L1399" s="31" t="str">
        <f>IF('لیست کل'!L1399="","",'لیست کل'!L1399)</f>
        <v/>
      </c>
      <c r="M1399" s="31" t="str">
        <f>IF('لیست کل'!M1399="","",'لیست کل'!M1399)</f>
        <v/>
      </c>
      <c r="N1399" s="31" t="str">
        <f>IF('لیست کل'!N1399="","",'لیست کل'!N1399)</f>
        <v/>
      </c>
      <c r="O1399" s="31" t="str">
        <f>IF('لیست کل'!O1399="","",'لیست کل'!O1399)</f>
        <v/>
      </c>
      <c r="P1399" s="31" t="str">
        <f>IF('لیست کل'!P1399="","",'لیست کل'!P1399)</f>
        <v/>
      </c>
      <c r="Q1399" s="31" t="str">
        <f>IF('لیست کل'!Q1399="","",'لیست کل'!Q1399)</f>
        <v/>
      </c>
      <c r="R1399" s="31" t="str">
        <f>IF('لیست کل'!R1399="","",'لیست کل'!R1399)</f>
        <v/>
      </c>
      <c r="S1399" s="31" t="str">
        <f>IF('لیست کل'!S1399="","",'لیست کل'!S1399)</f>
        <v/>
      </c>
      <c r="T1399" s="88" t="str">
        <f>IF('لیست کل'!T1399="","",'لیست کل'!T1399)</f>
        <v/>
      </c>
    </row>
    <row r="1400" spans="1:20" ht="21" hidden="1">
      <c r="A1400" s="30">
        <f>IF('لیست کل'!A1400="","",'لیست کل'!A1400)</f>
        <v>1397</v>
      </c>
      <c r="B1400" s="30" t="str">
        <f>IF('لیست کل'!B1400="","",'لیست کل'!B1400)</f>
        <v/>
      </c>
      <c r="C1400" s="30" t="str">
        <f>IF('لیست کل'!C1400="","",'لیست کل'!C1400)</f>
        <v/>
      </c>
      <c r="D1400" s="30" t="str">
        <f>IF('لیست کل'!D1400="","",'لیست کل'!D1400)</f>
        <v/>
      </c>
      <c r="E1400" s="30" t="str">
        <f>IF('لیست کل'!E1400="","",'لیست کل'!E1400)</f>
        <v/>
      </c>
      <c r="F1400" s="30" t="str">
        <f>IF('لیست کل'!F1400="","",'لیست کل'!F1400)</f>
        <v/>
      </c>
      <c r="G1400" s="30" t="str">
        <f>IF('لیست کل'!G1400="","",'لیست کل'!G1400)</f>
        <v/>
      </c>
      <c r="H1400" s="30" t="str">
        <f>IF('لیست کل'!H1400="","",'لیست کل'!H1400)</f>
        <v/>
      </c>
      <c r="I1400" s="30" t="str">
        <f>IF('لیست کل'!I1400="","",'لیست کل'!I1400)</f>
        <v/>
      </c>
      <c r="J1400" s="30" t="str">
        <f>IF('لیست کل'!J1400="","",'لیست کل'!J1400)</f>
        <v/>
      </c>
      <c r="K1400" s="30" t="str">
        <f>IF('لیست کل'!K1400="","",'لیست کل'!K1400)</f>
        <v/>
      </c>
      <c r="L1400" s="30" t="str">
        <f>IF('لیست کل'!L1400="","",'لیست کل'!L1400)</f>
        <v/>
      </c>
      <c r="M1400" s="30" t="str">
        <f>IF('لیست کل'!M1400="","",'لیست کل'!M1400)</f>
        <v/>
      </c>
      <c r="N1400" s="30" t="str">
        <f>IF('لیست کل'!N1400="","",'لیست کل'!N1400)</f>
        <v/>
      </c>
      <c r="O1400" s="30" t="str">
        <f>IF('لیست کل'!O1400="","",'لیست کل'!O1400)</f>
        <v/>
      </c>
      <c r="P1400" s="30" t="str">
        <f>IF('لیست کل'!P1400="","",'لیست کل'!P1400)</f>
        <v/>
      </c>
      <c r="Q1400" s="30" t="str">
        <f>IF('لیست کل'!Q1400="","",'لیست کل'!Q1400)</f>
        <v/>
      </c>
      <c r="R1400" s="30" t="str">
        <f>IF('لیست کل'!R1400="","",'لیست کل'!R1400)</f>
        <v/>
      </c>
      <c r="S1400" s="30" t="str">
        <f>IF('لیست کل'!S1400="","",'لیست کل'!S1400)</f>
        <v/>
      </c>
      <c r="T1400" s="87" t="str">
        <f>IF('لیست کل'!T1400="","",'لیست کل'!T1400)</f>
        <v/>
      </c>
    </row>
    <row r="1401" spans="1:20" ht="21" hidden="1">
      <c r="A1401" s="31">
        <f>IF('لیست کل'!A1401="","",'لیست کل'!A1401)</f>
        <v>1398</v>
      </c>
      <c r="B1401" s="31" t="str">
        <f>IF('لیست کل'!B1401="","",'لیست کل'!B1401)</f>
        <v/>
      </c>
      <c r="C1401" s="31" t="str">
        <f>IF('لیست کل'!C1401="","",'لیست کل'!C1401)</f>
        <v/>
      </c>
      <c r="D1401" s="31" t="str">
        <f>IF('لیست کل'!D1401="","",'لیست کل'!D1401)</f>
        <v/>
      </c>
      <c r="E1401" s="31" t="str">
        <f>IF('لیست کل'!E1401="","",'لیست کل'!E1401)</f>
        <v/>
      </c>
      <c r="F1401" s="31" t="str">
        <f>IF('لیست کل'!F1401="","",'لیست کل'!F1401)</f>
        <v/>
      </c>
      <c r="G1401" s="31" t="str">
        <f>IF('لیست کل'!G1401="","",'لیست کل'!G1401)</f>
        <v/>
      </c>
      <c r="H1401" s="31" t="str">
        <f>IF('لیست کل'!H1401="","",'لیست کل'!H1401)</f>
        <v/>
      </c>
      <c r="I1401" s="31" t="str">
        <f>IF('لیست کل'!I1401="","",'لیست کل'!I1401)</f>
        <v/>
      </c>
      <c r="J1401" s="31" t="str">
        <f>IF('لیست کل'!J1401="","",'لیست کل'!J1401)</f>
        <v/>
      </c>
      <c r="K1401" s="31" t="str">
        <f>IF('لیست کل'!K1401="","",'لیست کل'!K1401)</f>
        <v/>
      </c>
      <c r="L1401" s="31" t="str">
        <f>IF('لیست کل'!L1401="","",'لیست کل'!L1401)</f>
        <v/>
      </c>
      <c r="M1401" s="31" t="str">
        <f>IF('لیست کل'!M1401="","",'لیست کل'!M1401)</f>
        <v/>
      </c>
      <c r="N1401" s="31" t="str">
        <f>IF('لیست کل'!N1401="","",'لیست کل'!N1401)</f>
        <v/>
      </c>
      <c r="O1401" s="31" t="str">
        <f>IF('لیست کل'!O1401="","",'لیست کل'!O1401)</f>
        <v/>
      </c>
      <c r="P1401" s="31" t="str">
        <f>IF('لیست کل'!P1401="","",'لیست کل'!P1401)</f>
        <v/>
      </c>
      <c r="Q1401" s="31" t="str">
        <f>IF('لیست کل'!Q1401="","",'لیست کل'!Q1401)</f>
        <v/>
      </c>
      <c r="R1401" s="31" t="str">
        <f>IF('لیست کل'!R1401="","",'لیست کل'!R1401)</f>
        <v/>
      </c>
      <c r="S1401" s="31" t="str">
        <f>IF('لیست کل'!S1401="","",'لیست کل'!S1401)</f>
        <v/>
      </c>
      <c r="T1401" s="88" t="str">
        <f>IF('لیست کل'!T1401="","",'لیست کل'!T1401)</f>
        <v/>
      </c>
    </row>
    <row r="1402" spans="1:20" ht="21" hidden="1">
      <c r="A1402" s="30">
        <f>IF('لیست کل'!A1402="","",'لیست کل'!A1402)</f>
        <v>1399</v>
      </c>
      <c r="B1402" s="30" t="str">
        <f>IF('لیست کل'!B1402="","",'لیست کل'!B1402)</f>
        <v/>
      </c>
      <c r="C1402" s="30" t="str">
        <f>IF('لیست کل'!C1402="","",'لیست کل'!C1402)</f>
        <v/>
      </c>
      <c r="D1402" s="30" t="str">
        <f>IF('لیست کل'!D1402="","",'لیست کل'!D1402)</f>
        <v/>
      </c>
      <c r="E1402" s="30" t="str">
        <f>IF('لیست کل'!E1402="","",'لیست کل'!E1402)</f>
        <v/>
      </c>
      <c r="F1402" s="30" t="str">
        <f>IF('لیست کل'!F1402="","",'لیست کل'!F1402)</f>
        <v/>
      </c>
      <c r="G1402" s="30" t="str">
        <f>IF('لیست کل'!G1402="","",'لیست کل'!G1402)</f>
        <v/>
      </c>
      <c r="H1402" s="30" t="str">
        <f>IF('لیست کل'!H1402="","",'لیست کل'!H1402)</f>
        <v/>
      </c>
      <c r="I1402" s="30" t="str">
        <f>IF('لیست کل'!I1402="","",'لیست کل'!I1402)</f>
        <v/>
      </c>
      <c r="J1402" s="30" t="str">
        <f>IF('لیست کل'!J1402="","",'لیست کل'!J1402)</f>
        <v/>
      </c>
      <c r="K1402" s="30" t="str">
        <f>IF('لیست کل'!K1402="","",'لیست کل'!K1402)</f>
        <v/>
      </c>
      <c r="L1402" s="30" t="str">
        <f>IF('لیست کل'!L1402="","",'لیست کل'!L1402)</f>
        <v/>
      </c>
      <c r="M1402" s="30" t="str">
        <f>IF('لیست کل'!M1402="","",'لیست کل'!M1402)</f>
        <v/>
      </c>
      <c r="N1402" s="30" t="str">
        <f>IF('لیست کل'!N1402="","",'لیست کل'!N1402)</f>
        <v/>
      </c>
      <c r="O1402" s="30" t="str">
        <f>IF('لیست کل'!O1402="","",'لیست کل'!O1402)</f>
        <v/>
      </c>
      <c r="P1402" s="30" t="str">
        <f>IF('لیست کل'!P1402="","",'لیست کل'!P1402)</f>
        <v/>
      </c>
      <c r="Q1402" s="30" t="str">
        <f>IF('لیست کل'!Q1402="","",'لیست کل'!Q1402)</f>
        <v/>
      </c>
      <c r="R1402" s="30" t="str">
        <f>IF('لیست کل'!R1402="","",'لیست کل'!R1402)</f>
        <v/>
      </c>
      <c r="S1402" s="30" t="str">
        <f>IF('لیست کل'!S1402="","",'لیست کل'!S1402)</f>
        <v/>
      </c>
      <c r="T1402" s="87" t="str">
        <f>IF('لیست کل'!T1402="","",'لیست کل'!T1402)</f>
        <v/>
      </c>
    </row>
    <row r="1403" spans="1:20" ht="21" hidden="1">
      <c r="A1403" s="31">
        <f>IF('لیست کل'!A1403="","",'لیست کل'!A1403)</f>
        <v>1400</v>
      </c>
      <c r="B1403" s="31" t="str">
        <f>IF('لیست کل'!B1403="","",'لیست کل'!B1403)</f>
        <v/>
      </c>
      <c r="C1403" s="31" t="str">
        <f>IF('لیست کل'!C1403="","",'لیست کل'!C1403)</f>
        <v/>
      </c>
      <c r="D1403" s="31" t="str">
        <f>IF('لیست کل'!D1403="","",'لیست کل'!D1403)</f>
        <v/>
      </c>
      <c r="E1403" s="31" t="str">
        <f>IF('لیست کل'!E1403="","",'لیست کل'!E1403)</f>
        <v/>
      </c>
      <c r="F1403" s="31" t="str">
        <f>IF('لیست کل'!F1403="","",'لیست کل'!F1403)</f>
        <v/>
      </c>
      <c r="G1403" s="31" t="str">
        <f>IF('لیست کل'!G1403="","",'لیست کل'!G1403)</f>
        <v/>
      </c>
      <c r="H1403" s="31" t="str">
        <f>IF('لیست کل'!H1403="","",'لیست کل'!H1403)</f>
        <v/>
      </c>
      <c r="I1403" s="31" t="str">
        <f>IF('لیست کل'!I1403="","",'لیست کل'!I1403)</f>
        <v/>
      </c>
      <c r="J1403" s="31" t="str">
        <f>IF('لیست کل'!J1403="","",'لیست کل'!J1403)</f>
        <v/>
      </c>
      <c r="K1403" s="31" t="str">
        <f>IF('لیست کل'!K1403="","",'لیست کل'!K1403)</f>
        <v/>
      </c>
      <c r="L1403" s="31" t="str">
        <f>IF('لیست کل'!L1403="","",'لیست کل'!L1403)</f>
        <v/>
      </c>
      <c r="M1403" s="31" t="str">
        <f>IF('لیست کل'!M1403="","",'لیست کل'!M1403)</f>
        <v/>
      </c>
      <c r="N1403" s="31" t="str">
        <f>IF('لیست کل'!N1403="","",'لیست کل'!N1403)</f>
        <v/>
      </c>
      <c r="O1403" s="31" t="str">
        <f>IF('لیست کل'!O1403="","",'لیست کل'!O1403)</f>
        <v/>
      </c>
      <c r="P1403" s="31" t="str">
        <f>IF('لیست کل'!P1403="","",'لیست کل'!P1403)</f>
        <v/>
      </c>
      <c r="Q1403" s="31" t="str">
        <f>IF('لیست کل'!Q1403="","",'لیست کل'!Q1403)</f>
        <v/>
      </c>
      <c r="R1403" s="31" t="str">
        <f>IF('لیست کل'!R1403="","",'لیست کل'!R1403)</f>
        <v/>
      </c>
      <c r="S1403" s="31" t="str">
        <f>IF('لیست کل'!S1403="","",'لیست کل'!S1403)</f>
        <v/>
      </c>
      <c r="T1403" s="88" t="str">
        <f>IF('لیست کل'!T1403="","",'لیست کل'!T1403)</f>
        <v/>
      </c>
    </row>
    <row r="1404" spans="1:20" ht="21" hidden="1">
      <c r="A1404" s="30">
        <f>IF('لیست کل'!A1404="","",'لیست کل'!A1404)</f>
        <v>1401</v>
      </c>
      <c r="B1404" s="30" t="str">
        <f>IF('لیست کل'!B1404="","",'لیست کل'!B1404)</f>
        <v/>
      </c>
      <c r="C1404" s="30" t="str">
        <f>IF('لیست کل'!C1404="","",'لیست کل'!C1404)</f>
        <v/>
      </c>
      <c r="D1404" s="30" t="str">
        <f>IF('لیست کل'!D1404="","",'لیست کل'!D1404)</f>
        <v/>
      </c>
      <c r="E1404" s="30" t="str">
        <f>IF('لیست کل'!E1404="","",'لیست کل'!E1404)</f>
        <v/>
      </c>
      <c r="F1404" s="30" t="str">
        <f>IF('لیست کل'!F1404="","",'لیست کل'!F1404)</f>
        <v/>
      </c>
      <c r="G1404" s="30" t="str">
        <f>IF('لیست کل'!G1404="","",'لیست کل'!G1404)</f>
        <v/>
      </c>
      <c r="H1404" s="30" t="str">
        <f>IF('لیست کل'!H1404="","",'لیست کل'!H1404)</f>
        <v/>
      </c>
      <c r="I1404" s="30" t="str">
        <f>IF('لیست کل'!I1404="","",'لیست کل'!I1404)</f>
        <v/>
      </c>
      <c r="J1404" s="30" t="str">
        <f>IF('لیست کل'!J1404="","",'لیست کل'!J1404)</f>
        <v/>
      </c>
      <c r="K1404" s="30" t="str">
        <f>IF('لیست کل'!K1404="","",'لیست کل'!K1404)</f>
        <v/>
      </c>
      <c r="L1404" s="30" t="str">
        <f>IF('لیست کل'!L1404="","",'لیست کل'!L1404)</f>
        <v/>
      </c>
      <c r="M1404" s="30" t="str">
        <f>IF('لیست کل'!M1404="","",'لیست کل'!M1404)</f>
        <v/>
      </c>
      <c r="N1404" s="30" t="str">
        <f>IF('لیست کل'!N1404="","",'لیست کل'!N1404)</f>
        <v/>
      </c>
      <c r="O1404" s="30" t="str">
        <f>IF('لیست کل'!O1404="","",'لیست کل'!O1404)</f>
        <v/>
      </c>
      <c r="P1404" s="30" t="str">
        <f>IF('لیست کل'!P1404="","",'لیست کل'!P1404)</f>
        <v/>
      </c>
      <c r="Q1404" s="30" t="str">
        <f>IF('لیست کل'!Q1404="","",'لیست کل'!Q1404)</f>
        <v/>
      </c>
      <c r="R1404" s="30" t="str">
        <f>IF('لیست کل'!R1404="","",'لیست کل'!R1404)</f>
        <v/>
      </c>
      <c r="S1404" s="30" t="str">
        <f>IF('لیست کل'!S1404="","",'لیست کل'!S1404)</f>
        <v/>
      </c>
      <c r="T1404" s="87" t="str">
        <f>IF('لیست کل'!T1404="","",'لیست کل'!T1404)</f>
        <v/>
      </c>
    </row>
    <row r="1405" spans="1:20" ht="21" hidden="1">
      <c r="A1405" s="31">
        <f>IF('لیست کل'!A1405="","",'لیست کل'!A1405)</f>
        <v>1402</v>
      </c>
      <c r="B1405" s="31" t="str">
        <f>IF('لیست کل'!B1405="","",'لیست کل'!B1405)</f>
        <v/>
      </c>
      <c r="C1405" s="31" t="str">
        <f>IF('لیست کل'!C1405="","",'لیست کل'!C1405)</f>
        <v/>
      </c>
      <c r="D1405" s="31" t="str">
        <f>IF('لیست کل'!D1405="","",'لیست کل'!D1405)</f>
        <v/>
      </c>
      <c r="E1405" s="31" t="str">
        <f>IF('لیست کل'!E1405="","",'لیست کل'!E1405)</f>
        <v/>
      </c>
      <c r="F1405" s="31" t="str">
        <f>IF('لیست کل'!F1405="","",'لیست کل'!F1405)</f>
        <v/>
      </c>
      <c r="G1405" s="31" t="str">
        <f>IF('لیست کل'!G1405="","",'لیست کل'!G1405)</f>
        <v/>
      </c>
      <c r="H1405" s="31" t="str">
        <f>IF('لیست کل'!H1405="","",'لیست کل'!H1405)</f>
        <v/>
      </c>
      <c r="I1405" s="31" t="str">
        <f>IF('لیست کل'!I1405="","",'لیست کل'!I1405)</f>
        <v/>
      </c>
      <c r="J1405" s="31" t="str">
        <f>IF('لیست کل'!J1405="","",'لیست کل'!J1405)</f>
        <v/>
      </c>
      <c r="K1405" s="31" t="str">
        <f>IF('لیست کل'!K1405="","",'لیست کل'!K1405)</f>
        <v/>
      </c>
      <c r="L1405" s="31" t="str">
        <f>IF('لیست کل'!L1405="","",'لیست کل'!L1405)</f>
        <v/>
      </c>
      <c r="M1405" s="31" t="str">
        <f>IF('لیست کل'!M1405="","",'لیست کل'!M1405)</f>
        <v/>
      </c>
      <c r="N1405" s="31" t="str">
        <f>IF('لیست کل'!N1405="","",'لیست کل'!N1405)</f>
        <v/>
      </c>
      <c r="O1405" s="31" t="str">
        <f>IF('لیست کل'!O1405="","",'لیست کل'!O1405)</f>
        <v/>
      </c>
      <c r="P1405" s="31" t="str">
        <f>IF('لیست کل'!P1405="","",'لیست کل'!P1405)</f>
        <v/>
      </c>
      <c r="Q1405" s="31" t="str">
        <f>IF('لیست کل'!Q1405="","",'لیست کل'!Q1405)</f>
        <v/>
      </c>
      <c r="R1405" s="31" t="str">
        <f>IF('لیست کل'!R1405="","",'لیست کل'!R1405)</f>
        <v/>
      </c>
      <c r="S1405" s="31" t="str">
        <f>IF('لیست کل'!S1405="","",'لیست کل'!S1405)</f>
        <v/>
      </c>
      <c r="T1405" s="88" t="str">
        <f>IF('لیست کل'!T1405="","",'لیست کل'!T1405)</f>
        <v/>
      </c>
    </row>
    <row r="1406" spans="1:20" ht="21" hidden="1">
      <c r="A1406" s="30">
        <f>IF('لیست کل'!A1406="","",'لیست کل'!A1406)</f>
        <v>1403</v>
      </c>
      <c r="B1406" s="30" t="str">
        <f>IF('لیست کل'!B1406="","",'لیست کل'!B1406)</f>
        <v/>
      </c>
      <c r="C1406" s="30" t="str">
        <f>IF('لیست کل'!C1406="","",'لیست کل'!C1406)</f>
        <v/>
      </c>
      <c r="D1406" s="30" t="str">
        <f>IF('لیست کل'!D1406="","",'لیست کل'!D1406)</f>
        <v/>
      </c>
      <c r="E1406" s="30" t="str">
        <f>IF('لیست کل'!E1406="","",'لیست کل'!E1406)</f>
        <v/>
      </c>
      <c r="F1406" s="30" t="str">
        <f>IF('لیست کل'!F1406="","",'لیست کل'!F1406)</f>
        <v/>
      </c>
      <c r="G1406" s="30" t="str">
        <f>IF('لیست کل'!G1406="","",'لیست کل'!G1406)</f>
        <v/>
      </c>
      <c r="H1406" s="30" t="str">
        <f>IF('لیست کل'!H1406="","",'لیست کل'!H1406)</f>
        <v/>
      </c>
      <c r="I1406" s="30" t="str">
        <f>IF('لیست کل'!I1406="","",'لیست کل'!I1406)</f>
        <v/>
      </c>
      <c r="J1406" s="30" t="str">
        <f>IF('لیست کل'!J1406="","",'لیست کل'!J1406)</f>
        <v/>
      </c>
      <c r="K1406" s="30" t="str">
        <f>IF('لیست کل'!K1406="","",'لیست کل'!K1406)</f>
        <v/>
      </c>
      <c r="L1406" s="30" t="str">
        <f>IF('لیست کل'!L1406="","",'لیست کل'!L1406)</f>
        <v/>
      </c>
      <c r="M1406" s="30" t="str">
        <f>IF('لیست کل'!M1406="","",'لیست کل'!M1406)</f>
        <v/>
      </c>
      <c r="N1406" s="30" t="str">
        <f>IF('لیست کل'!N1406="","",'لیست کل'!N1406)</f>
        <v/>
      </c>
      <c r="O1406" s="30" t="str">
        <f>IF('لیست کل'!O1406="","",'لیست کل'!O1406)</f>
        <v/>
      </c>
      <c r="P1406" s="30" t="str">
        <f>IF('لیست کل'!P1406="","",'لیست کل'!P1406)</f>
        <v/>
      </c>
      <c r="Q1406" s="30" t="str">
        <f>IF('لیست کل'!Q1406="","",'لیست کل'!Q1406)</f>
        <v/>
      </c>
      <c r="R1406" s="30" t="str">
        <f>IF('لیست کل'!R1406="","",'لیست کل'!R1406)</f>
        <v/>
      </c>
      <c r="S1406" s="30" t="str">
        <f>IF('لیست کل'!S1406="","",'لیست کل'!S1406)</f>
        <v/>
      </c>
      <c r="T1406" s="87" t="str">
        <f>IF('لیست کل'!T1406="","",'لیست کل'!T1406)</f>
        <v/>
      </c>
    </row>
    <row r="1407" spans="1:20" ht="21" hidden="1">
      <c r="A1407" s="31">
        <f>IF('لیست کل'!A1407="","",'لیست کل'!A1407)</f>
        <v>1404</v>
      </c>
      <c r="B1407" s="31" t="str">
        <f>IF('لیست کل'!B1407="","",'لیست کل'!B1407)</f>
        <v/>
      </c>
      <c r="C1407" s="31" t="str">
        <f>IF('لیست کل'!C1407="","",'لیست کل'!C1407)</f>
        <v/>
      </c>
      <c r="D1407" s="31" t="str">
        <f>IF('لیست کل'!D1407="","",'لیست کل'!D1407)</f>
        <v/>
      </c>
      <c r="E1407" s="31" t="str">
        <f>IF('لیست کل'!E1407="","",'لیست کل'!E1407)</f>
        <v/>
      </c>
      <c r="F1407" s="31" t="str">
        <f>IF('لیست کل'!F1407="","",'لیست کل'!F1407)</f>
        <v/>
      </c>
      <c r="G1407" s="31" t="str">
        <f>IF('لیست کل'!G1407="","",'لیست کل'!G1407)</f>
        <v/>
      </c>
      <c r="H1407" s="31" t="str">
        <f>IF('لیست کل'!H1407="","",'لیست کل'!H1407)</f>
        <v/>
      </c>
      <c r="I1407" s="31" t="str">
        <f>IF('لیست کل'!I1407="","",'لیست کل'!I1407)</f>
        <v/>
      </c>
      <c r="J1407" s="31" t="str">
        <f>IF('لیست کل'!J1407="","",'لیست کل'!J1407)</f>
        <v/>
      </c>
      <c r="K1407" s="31" t="str">
        <f>IF('لیست کل'!K1407="","",'لیست کل'!K1407)</f>
        <v/>
      </c>
      <c r="L1407" s="31" t="str">
        <f>IF('لیست کل'!L1407="","",'لیست کل'!L1407)</f>
        <v/>
      </c>
      <c r="M1407" s="31" t="str">
        <f>IF('لیست کل'!M1407="","",'لیست کل'!M1407)</f>
        <v/>
      </c>
      <c r="N1407" s="31" t="str">
        <f>IF('لیست کل'!N1407="","",'لیست کل'!N1407)</f>
        <v/>
      </c>
      <c r="O1407" s="31" t="str">
        <f>IF('لیست کل'!O1407="","",'لیست کل'!O1407)</f>
        <v/>
      </c>
      <c r="P1407" s="31" t="str">
        <f>IF('لیست کل'!P1407="","",'لیست کل'!P1407)</f>
        <v/>
      </c>
      <c r="Q1407" s="31" t="str">
        <f>IF('لیست کل'!Q1407="","",'لیست کل'!Q1407)</f>
        <v/>
      </c>
      <c r="R1407" s="31" t="str">
        <f>IF('لیست کل'!R1407="","",'لیست کل'!R1407)</f>
        <v/>
      </c>
      <c r="S1407" s="31" t="str">
        <f>IF('لیست کل'!S1407="","",'لیست کل'!S1407)</f>
        <v/>
      </c>
      <c r="T1407" s="88" t="str">
        <f>IF('لیست کل'!T1407="","",'لیست کل'!T1407)</f>
        <v/>
      </c>
    </row>
    <row r="1408" spans="1:20" ht="21" hidden="1">
      <c r="A1408" s="30">
        <f>IF('لیست کل'!A1408="","",'لیست کل'!A1408)</f>
        <v>1405</v>
      </c>
      <c r="B1408" s="30" t="str">
        <f>IF('لیست کل'!B1408="","",'لیست کل'!B1408)</f>
        <v/>
      </c>
      <c r="C1408" s="30" t="str">
        <f>IF('لیست کل'!C1408="","",'لیست کل'!C1408)</f>
        <v/>
      </c>
      <c r="D1408" s="30" t="str">
        <f>IF('لیست کل'!D1408="","",'لیست کل'!D1408)</f>
        <v/>
      </c>
      <c r="E1408" s="30" t="str">
        <f>IF('لیست کل'!E1408="","",'لیست کل'!E1408)</f>
        <v/>
      </c>
      <c r="F1408" s="30" t="str">
        <f>IF('لیست کل'!F1408="","",'لیست کل'!F1408)</f>
        <v/>
      </c>
      <c r="G1408" s="30" t="str">
        <f>IF('لیست کل'!G1408="","",'لیست کل'!G1408)</f>
        <v/>
      </c>
      <c r="H1408" s="30" t="str">
        <f>IF('لیست کل'!H1408="","",'لیست کل'!H1408)</f>
        <v/>
      </c>
      <c r="I1408" s="30" t="str">
        <f>IF('لیست کل'!I1408="","",'لیست کل'!I1408)</f>
        <v/>
      </c>
      <c r="J1408" s="30" t="str">
        <f>IF('لیست کل'!J1408="","",'لیست کل'!J1408)</f>
        <v/>
      </c>
      <c r="K1408" s="30" t="str">
        <f>IF('لیست کل'!K1408="","",'لیست کل'!K1408)</f>
        <v/>
      </c>
      <c r="L1408" s="30" t="str">
        <f>IF('لیست کل'!L1408="","",'لیست کل'!L1408)</f>
        <v/>
      </c>
      <c r="M1408" s="30" t="str">
        <f>IF('لیست کل'!M1408="","",'لیست کل'!M1408)</f>
        <v/>
      </c>
      <c r="N1408" s="30" t="str">
        <f>IF('لیست کل'!N1408="","",'لیست کل'!N1408)</f>
        <v/>
      </c>
      <c r="O1408" s="30" t="str">
        <f>IF('لیست کل'!O1408="","",'لیست کل'!O1408)</f>
        <v/>
      </c>
      <c r="P1408" s="30" t="str">
        <f>IF('لیست کل'!P1408="","",'لیست کل'!P1408)</f>
        <v/>
      </c>
      <c r="Q1408" s="30" t="str">
        <f>IF('لیست کل'!Q1408="","",'لیست کل'!Q1408)</f>
        <v/>
      </c>
      <c r="R1408" s="30" t="str">
        <f>IF('لیست کل'!R1408="","",'لیست کل'!R1408)</f>
        <v/>
      </c>
      <c r="S1408" s="30" t="str">
        <f>IF('لیست کل'!S1408="","",'لیست کل'!S1408)</f>
        <v/>
      </c>
      <c r="T1408" s="87" t="str">
        <f>IF('لیست کل'!T1408="","",'لیست کل'!T1408)</f>
        <v/>
      </c>
    </row>
    <row r="1409" spans="1:20" ht="21" hidden="1">
      <c r="A1409" s="31">
        <f>IF('لیست کل'!A1409="","",'لیست کل'!A1409)</f>
        <v>1406</v>
      </c>
      <c r="B1409" s="31" t="str">
        <f>IF('لیست کل'!B1409="","",'لیست کل'!B1409)</f>
        <v/>
      </c>
      <c r="C1409" s="31" t="str">
        <f>IF('لیست کل'!C1409="","",'لیست کل'!C1409)</f>
        <v/>
      </c>
      <c r="D1409" s="31" t="str">
        <f>IF('لیست کل'!D1409="","",'لیست کل'!D1409)</f>
        <v/>
      </c>
      <c r="E1409" s="31" t="str">
        <f>IF('لیست کل'!E1409="","",'لیست کل'!E1409)</f>
        <v/>
      </c>
      <c r="F1409" s="31" t="str">
        <f>IF('لیست کل'!F1409="","",'لیست کل'!F1409)</f>
        <v/>
      </c>
      <c r="G1409" s="31" t="str">
        <f>IF('لیست کل'!G1409="","",'لیست کل'!G1409)</f>
        <v/>
      </c>
      <c r="H1409" s="31" t="str">
        <f>IF('لیست کل'!H1409="","",'لیست کل'!H1409)</f>
        <v/>
      </c>
      <c r="I1409" s="31" t="str">
        <f>IF('لیست کل'!I1409="","",'لیست کل'!I1409)</f>
        <v/>
      </c>
      <c r="J1409" s="31" t="str">
        <f>IF('لیست کل'!J1409="","",'لیست کل'!J1409)</f>
        <v/>
      </c>
      <c r="K1409" s="31" t="str">
        <f>IF('لیست کل'!K1409="","",'لیست کل'!K1409)</f>
        <v/>
      </c>
      <c r="L1409" s="31" t="str">
        <f>IF('لیست کل'!L1409="","",'لیست کل'!L1409)</f>
        <v/>
      </c>
      <c r="M1409" s="31" t="str">
        <f>IF('لیست کل'!M1409="","",'لیست کل'!M1409)</f>
        <v/>
      </c>
      <c r="N1409" s="31" t="str">
        <f>IF('لیست کل'!N1409="","",'لیست کل'!N1409)</f>
        <v/>
      </c>
      <c r="O1409" s="31" t="str">
        <f>IF('لیست کل'!O1409="","",'لیست کل'!O1409)</f>
        <v/>
      </c>
      <c r="P1409" s="31" t="str">
        <f>IF('لیست کل'!P1409="","",'لیست کل'!P1409)</f>
        <v/>
      </c>
      <c r="Q1409" s="31" t="str">
        <f>IF('لیست کل'!Q1409="","",'لیست کل'!Q1409)</f>
        <v/>
      </c>
      <c r="R1409" s="31" t="str">
        <f>IF('لیست کل'!R1409="","",'لیست کل'!R1409)</f>
        <v/>
      </c>
      <c r="S1409" s="31" t="str">
        <f>IF('لیست کل'!S1409="","",'لیست کل'!S1409)</f>
        <v/>
      </c>
      <c r="T1409" s="88" t="str">
        <f>IF('لیست کل'!T1409="","",'لیست کل'!T1409)</f>
        <v/>
      </c>
    </row>
    <row r="1410" spans="1:20" ht="21" hidden="1">
      <c r="A1410" s="30">
        <f>IF('لیست کل'!A1410="","",'لیست کل'!A1410)</f>
        <v>1407</v>
      </c>
      <c r="B1410" s="30" t="str">
        <f>IF('لیست کل'!B1410="","",'لیست کل'!B1410)</f>
        <v/>
      </c>
      <c r="C1410" s="30" t="str">
        <f>IF('لیست کل'!C1410="","",'لیست کل'!C1410)</f>
        <v/>
      </c>
      <c r="D1410" s="30" t="str">
        <f>IF('لیست کل'!D1410="","",'لیست کل'!D1410)</f>
        <v/>
      </c>
      <c r="E1410" s="30" t="str">
        <f>IF('لیست کل'!E1410="","",'لیست کل'!E1410)</f>
        <v/>
      </c>
      <c r="F1410" s="30" t="str">
        <f>IF('لیست کل'!F1410="","",'لیست کل'!F1410)</f>
        <v/>
      </c>
      <c r="G1410" s="30" t="str">
        <f>IF('لیست کل'!G1410="","",'لیست کل'!G1410)</f>
        <v/>
      </c>
      <c r="H1410" s="30" t="str">
        <f>IF('لیست کل'!H1410="","",'لیست کل'!H1410)</f>
        <v/>
      </c>
      <c r="I1410" s="30" t="str">
        <f>IF('لیست کل'!I1410="","",'لیست کل'!I1410)</f>
        <v/>
      </c>
      <c r="J1410" s="30" t="str">
        <f>IF('لیست کل'!J1410="","",'لیست کل'!J1410)</f>
        <v/>
      </c>
      <c r="K1410" s="30" t="str">
        <f>IF('لیست کل'!K1410="","",'لیست کل'!K1410)</f>
        <v/>
      </c>
      <c r="L1410" s="30" t="str">
        <f>IF('لیست کل'!L1410="","",'لیست کل'!L1410)</f>
        <v/>
      </c>
      <c r="M1410" s="30" t="str">
        <f>IF('لیست کل'!M1410="","",'لیست کل'!M1410)</f>
        <v/>
      </c>
      <c r="N1410" s="30" t="str">
        <f>IF('لیست کل'!N1410="","",'لیست کل'!N1410)</f>
        <v/>
      </c>
      <c r="O1410" s="30" t="str">
        <f>IF('لیست کل'!O1410="","",'لیست کل'!O1410)</f>
        <v/>
      </c>
      <c r="P1410" s="30" t="str">
        <f>IF('لیست کل'!P1410="","",'لیست کل'!P1410)</f>
        <v/>
      </c>
      <c r="Q1410" s="30" t="str">
        <f>IF('لیست کل'!Q1410="","",'لیست کل'!Q1410)</f>
        <v/>
      </c>
      <c r="R1410" s="30" t="str">
        <f>IF('لیست کل'!R1410="","",'لیست کل'!R1410)</f>
        <v/>
      </c>
      <c r="S1410" s="30" t="str">
        <f>IF('لیست کل'!S1410="","",'لیست کل'!S1410)</f>
        <v/>
      </c>
      <c r="T1410" s="87" t="str">
        <f>IF('لیست کل'!T1410="","",'لیست کل'!T1410)</f>
        <v/>
      </c>
    </row>
    <row r="1411" spans="1:20" ht="21" hidden="1">
      <c r="A1411" s="31">
        <f>IF('لیست کل'!A1411="","",'لیست کل'!A1411)</f>
        <v>1408</v>
      </c>
      <c r="B1411" s="31" t="str">
        <f>IF('لیست کل'!B1411="","",'لیست کل'!B1411)</f>
        <v/>
      </c>
      <c r="C1411" s="31" t="str">
        <f>IF('لیست کل'!C1411="","",'لیست کل'!C1411)</f>
        <v/>
      </c>
      <c r="D1411" s="31" t="str">
        <f>IF('لیست کل'!D1411="","",'لیست کل'!D1411)</f>
        <v/>
      </c>
      <c r="E1411" s="31" t="str">
        <f>IF('لیست کل'!E1411="","",'لیست کل'!E1411)</f>
        <v/>
      </c>
      <c r="F1411" s="31" t="str">
        <f>IF('لیست کل'!F1411="","",'لیست کل'!F1411)</f>
        <v/>
      </c>
      <c r="G1411" s="31" t="str">
        <f>IF('لیست کل'!G1411="","",'لیست کل'!G1411)</f>
        <v/>
      </c>
      <c r="H1411" s="31" t="str">
        <f>IF('لیست کل'!H1411="","",'لیست کل'!H1411)</f>
        <v/>
      </c>
      <c r="I1411" s="31" t="str">
        <f>IF('لیست کل'!I1411="","",'لیست کل'!I1411)</f>
        <v/>
      </c>
      <c r="J1411" s="31" t="str">
        <f>IF('لیست کل'!J1411="","",'لیست کل'!J1411)</f>
        <v/>
      </c>
      <c r="K1411" s="31" t="str">
        <f>IF('لیست کل'!K1411="","",'لیست کل'!K1411)</f>
        <v/>
      </c>
      <c r="L1411" s="31" t="str">
        <f>IF('لیست کل'!L1411="","",'لیست کل'!L1411)</f>
        <v/>
      </c>
      <c r="M1411" s="31" t="str">
        <f>IF('لیست کل'!M1411="","",'لیست کل'!M1411)</f>
        <v/>
      </c>
      <c r="N1411" s="31" t="str">
        <f>IF('لیست کل'!N1411="","",'لیست کل'!N1411)</f>
        <v/>
      </c>
      <c r="O1411" s="31" t="str">
        <f>IF('لیست کل'!O1411="","",'لیست کل'!O1411)</f>
        <v/>
      </c>
      <c r="P1411" s="31" t="str">
        <f>IF('لیست کل'!P1411="","",'لیست کل'!P1411)</f>
        <v/>
      </c>
      <c r="Q1411" s="31" t="str">
        <f>IF('لیست کل'!Q1411="","",'لیست کل'!Q1411)</f>
        <v/>
      </c>
      <c r="R1411" s="31" t="str">
        <f>IF('لیست کل'!R1411="","",'لیست کل'!R1411)</f>
        <v/>
      </c>
      <c r="S1411" s="31" t="str">
        <f>IF('لیست کل'!S1411="","",'لیست کل'!S1411)</f>
        <v/>
      </c>
      <c r="T1411" s="88" t="str">
        <f>IF('لیست کل'!T1411="","",'لیست کل'!T1411)</f>
        <v/>
      </c>
    </row>
    <row r="1412" spans="1:20" ht="21" hidden="1">
      <c r="A1412" s="30">
        <f>IF('لیست کل'!A1412="","",'لیست کل'!A1412)</f>
        <v>1409</v>
      </c>
      <c r="B1412" s="30" t="str">
        <f>IF('لیست کل'!B1412="","",'لیست کل'!B1412)</f>
        <v/>
      </c>
      <c r="C1412" s="30" t="str">
        <f>IF('لیست کل'!C1412="","",'لیست کل'!C1412)</f>
        <v/>
      </c>
      <c r="D1412" s="30" t="str">
        <f>IF('لیست کل'!D1412="","",'لیست کل'!D1412)</f>
        <v/>
      </c>
      <c r="E1412" s="30" t="str">
        <f>IF('لیست کل'!E1412="","",'لیست کل'!E1412)</f>
        <v/>
      </c>
      <c r="F1412" s="30" t="str">
        <f>IF('لیست کل'!F1412="","",'لیست کل'!F1412)</f>
        <v/>
      </c>
      <c r="G1412" s="30" t="str">
        <f>IF('لیست کل'!G1412="","",'لیست کل'!G1412)</f>
        <v/>
      </c>
      <c r="H1412" s="30" t="str">
        <f>IF('لیست کل'!H1412="","",'لیست کل'!H1412)</f>
        <v/>
      </c>
      <c r="I1412" s="30" t="str">
        <f>IF('لیست کل'!I1412="","",'لیست کل'!I1412)</f>
        <v/>
      </c>
      <c r="J1412" s="30" t="str">
        <f>IF('لیست کل'!J1412="","",'لیست کل'!J1412)</f>
        <v/>
      </c>
      <c r="K1412" s="30" t="str">
        <f>IF('لیست کل'!K1412="","",'لیست کل'!K1412)</f>
        <v/>
      </c>
      <c r="L1412" s="30" t="str">
        <f>IF('لیست کل'!L1412="","",'لیست کل'!L1412)</f>
        <v/>
      </c>
      <c r="M1412" s="30" t="str">
        <f>IF('لیست کل'!M1412="","",'لیست کل'!M1412)</f>
        <v/>
      </c>
      <c r="N1412" s="30" t="str">
        <f>IF('لیست کل'!N1412="","",'لیست کل'!N1412)</f>
        <v/>
      </c>
      <c r="O1412" s="30" t="str">
        <f>IF('لیست کل'!O1412="","",'لیست کل'!O1412)</f>
        <v/>
      </c>
      <c r="P1412" s="30" t="str">
        <f>IF('لیست کل'!P1412="","",'لیست کل'!P1412)</f>
        <v/>
      </c>
      <c r="Q1412" s="30" t="str">
        <f>IF('لیست کل'!Q1412="","",'لیست کل'!Q1412)</f>
        <v/>
      </c>
      <c r="R1412" s="30" t="str">
        <f>IF('لیست کل'!R1412="","",'لیست کل'!R1412)</f>
        <v/>
      </c>
      <c r="S1412" s="30" t="str">
        <f>IF('لیست کل'!S1412="","",'لیست کل'!S1412)</f>
        <v/>
      </c>
      <c r="T1412" s="87" t="str">
        <f>IF('لیست کل'!T1412="","",'لیست کل'!T1412)</f>
        <v/>
      </c>
    </row>
    <row r="1413" spans="1:20" ht="21" hidden="1">
      <c r="A1413" s="31">
        <f>IF('لیست کل'!A1413="","",'لیست کل'!A1413)</f>
        <v>1410</v>
      </c>
      <c r="B1413" s="31" t="str">
        <f>IF('لیست کل'!B1413="","",'لیست کل'!B1413)</f>
        <v/>
      </c>
      <c r="C1413" s="31" t="str">
        <f>IF('لیست کل'!C1413="","",'لیست کل'!C1413)</f>
        <v/>
      </c>
      <c r="D1413" s="31" t="str">
        <f>IF('لیست کل'!D1413="","",'لیست کل'!D1413)</f>
        <v/>
      </c>
      <c r="E1413" s="31" t="str">
        <f>IF('لیست کل'!E1413="","",'لیست کل'!E1413)</f>
        <v/>
      </c>
      <c r="F1413" s="31" t="str">
        <f>IF('لیست کل'!F1413="","",'لیست کل'!F1413)</f>
        <v/>
      </c>
      <c r="G1413" s="31" t="str">
        <f>IF('لیست کل'!G1413="","",'لیست کل'!G1413)</f>
        <v/>
      </c>
      <c r="H1413" s="31" t="str">
        <f>IF('لیست کل'!H1413="","",'لیست کل'!H1413)</f>
        <v/>
      </c>
      <c r="I1413" s="31" t="str">
        <f>IF('لیست کل'!I1413="","",'لیست کل'!I1413)</f>
        <v/>
      </c>
      <c r="J1413" s="31" t="str">
        <f>IF('لیست کل'!J1413="","",'لیست کل'!J1413)</f>
        <v/>
      </c>
      <c r="K1413" s="31" t="str">
        <f>IF('لیست کل'!K1413="","",'لیست کل'!K1413)</f>
        <v/>
      </c>
      <c r="L1413" s="31" t="str">
        <f>IF('لیست کل'!L1413="","",'لیست کل'!L1413)</f>
        <v/>
      </c>
      <c r="M1413" s="31" t="str">
        <f>IF('لیست کل'!M1413="","",'لیست کل'!M1413)</f>
        <v/>
      </c>
      <c r="N1413" s="31" t="str">
        <f>IF('لیست کل'!N1413="","",'لیست کل'!N1413)</f>
        <v/>
      </c>
      <c r="O1413" s="31" t="str">
        <f>IF('لیست کل'!O1413="","",'لیست کل'!O1413)</f>
        <v/>
      </c>
      <c r="P1413" s="31" t="str">
        <f>IF('لیست کل'!P1413="","",'لیست کل'!P1413)</f>
        <v/>
      </c>
      <c r="Q1413" s="31" t="str">
        <f>IF('لیست کل'!Q1413="","",'لیست کل'!Q1413)</f>
        <v/>
      </c>
      <c r="R1413" s="31" t="str">
        <f>IF('لیست کل'!R1413="","",'لیست کل'!R1413)</f>
        <v/>
      </c>
      <c r="S1413" s="31" t="str">
        <f>IF('لیست کل'!S1413="","",'لیست کل'!S1413)</f>
        <v/>
      </c>
      <c r="T1413" s="88" t="str">
        <f>IF('لیست کل'!T1413="","",'لیست کل'!T1413)</f>
        <v/>
      </c>
    </row>
    <row r="1414" spans="1:20" ht="21" hidden="1">
      <c r="A1414" s="30">
        <f>IF('لیست کل'!A1414="","",'لیست کل'!A1414)</f>
        <v>1411</v>
      </c>
      <c r="B1414" s="30" t="str">
        <f>IF('لیست کل'!B1414="","",'لیست کل'!B1414)</f>
        <v/>
      </c>
      <c r="C1414" s="30" t="str">
        <f>IF('لیست کل'!C1414="","",'لیست کل'!C1414)</f>
        <v/>
      </c>
      <c r="D1414" s="30" t="str">
        <f>IF('لیست کل'!D1414="","",'لیست کل'!D1414)</f>
        <v/>
      </c>
      <c r="E1414" s="30" t="str">
        <f>IF('لیست کل'!E1414="","",'لیست کل'!E1414)</f>
        <v/>
      </c>
      <c r="F1414" s="30" t="str">
        <f>IF('لیست کل'!F1414="","",'لیست کل'!F1414)</f>
        <v/>
      </c>
      <c r="G1414" s="30" t="str">
        <f>IF('لیست کل'!G1414="","",'لیست کل'!G1414)</f>
        <v/>
      </c>
      <c r="H1414" s="30" t="str">
        <f>IF('لیست کل'!H1414="","",'لیست کل'!H1414)</f>
        <v/>
      </c>
      <c r="I1414" s="30" t="str">
        <f>IF('لیست کل'!I1414="","",'لیست کل'!I1414)</f>
        <v/>
      </c>
      <c r="J1414" s="30" t="str">
        <f>IF('لیست کل'!J1414="","",'لیست کل'!J1414)</f>
        <v/>
      </c>
      <c r="K1414" s="30" t="str">
        <f>IF('لیست کل'!K1414="","",'لیست کل'!K1414)</f>
        <v/>
      </c>
      <c r="L1414" s="30" t="str">
        <f>IF('لیست کل'!L1414="","",'لیست کل'!L1414)</f>
        <v/>
      </c>
      <c r="M1414" s="30" t="str">
        <f>IF('لیست کل'!M1414="","",'لیست کل'!M1414)</f>
        <v/>
      </c>
      <c r="N1414" s="30" t="str">
        <f>IF('لیست کل'!N1414="","",'لیست کل'!N1414)</f>
        <v/>
      </c>
      <c r="O1414" s="30" t="str">
        <f>IF('لیست کل'!O1414="","",'لیست کل'!O1414)</f>
        <v/>
      </c>
      <c r="P1414" s="30" t="str">
        <f>IF('لیست کل'!P1414="","",'لیست کل'!P1414)</f>
        <v/>
      </c>
      <c r="Q1414" s="30" t="str">
        <f>IF('لیست کل'!Q1414="","",'لیست کل'!Q1414)</f>
        <v/>
      </c>
      <c r="R1414" s="30" t="str">
        <f>IF('لیست کل'!R1414="","",'لیست کل'!R1414)</f>
        <v/>
      </c>
      <c r="S1414" s="30" t="str">
        <f>IF('لیست کل'!S1414="","",'لیست کل'!S1414)</f>
        <v/>
      </c>
      <c r="T1414" s="87" t="str">
        <f>IF('لیست کل'!T1414="","",'لیست کل'!T1414)</f>
        <v/>
      </c>
    </row>
    <row r="1415" spans="1:20" ht="21" hidden="1">
      <c r="A1415" s="31">
        <f>IF('لیست کل'!A1415="","",'لیست کل'!A1415)</f>
        <v>1412</v>
      </c>
      <c r="B1415" s="31" t="str">
        <f>IF('لیست کل'!B1415="","",'لیست کل'!B1415)</f>
        <v/>
      </c>
      <c r="C1415" s="31" t="str">
        <f>IF('لیست کل'!C1415="","",'لیست کل'!C1415)</f>
        <v/>
      </c>
      <c r="D1415" s="31" t="str">
        <f>IF('لیست کل'!D1415="","",'لیست کل'!D1415)</f>
        <v/>
      </c>
      <c r="E1415" s="31" t="str">
        <f>IF('لیست کل'!E1415="","",'لیست کل'!E1415)</f>
        <v/>
      </c>
      <c r="F1415" s="31" t="str">
        <f>IF('لیست کل'!F1415="","",'لیست کل'!F1415)</f>
        <v/>
      </c>
      <c r="G1415" s="31" t="str">
        <f>IF('لیست کل'!G1415="","",'لیست کل'!G1415)</f>
        <v/>
      </c>
      <c r="H1415" s="31" t="str">
        <f>IF('لیست کل'!H1415="","",'لیست کل'!H1415)</f>
        <v/>
      </c>
      <c r="I1415" s="31" t="str">
        <f>IF('لیست کل'!I1415="","",'لیست کل'!I1415)</f>
        <v/>
      </c>
      <c r="J1415" s="31" t="str">
        <f>IF('لیست کل'!J1415="","",'لیست کل'!J1415)</f>
        <v/>
      </c>
      <c r="K1415" s="31" t="str">
        <f>IF('لیست کل'!K1415="","",'لیست کل'!K1415)</f>
        <v/>
      </c>
      <c r="L1415" s="31" t="str">
        <f>IF('لیست کل'!L1415="","",'لیست کل'!L1415)</f>
        <v/>
      </c>
      <c r="M1415" s="31" t="str">
        <f>IF('لیست کل'!M1415="","",'لیست کل'!M1415)</f>
        <v/>
      </c>
      <c r="N1415" s="31" t="str">
        <f>IF('لیست کل'!N1415="","",'لیست کل'!N1415)</f>
        <v/>
      </c>
      <c r="O1415" s="31" t="str">
        <f>IF('لیست کل'!O1415="","",'لیست کل'!O1415)</f>
        <v/>
      </c>
      <c r="P1415" s="31" t="str">
        <f>IF('لیست کل'!P1415="","",'لیست کل'!P1415)</f>
        <v/>
      </c>
      <c r="Q1415" s="31" t="str">
        <f>IF('لیست کل'!Q1415="","",'لیست کل'!Q1415)</f>
        <v/>
      </c>
      <c r="R1415" s="31" t="str">
        <f>IF('لیست کل'!R1415="","",'لیست کل'!R1415)</f>
        <v/>
      </c>
      <c r="S1415" s="31" t="str">
        <f>IF('لیست کل'!S1415="","",'لیست کل'!S1415)</f>
        <v/>
      </c>
      <c r="T1415" s="88" t="str">
        <f>IF('لیست کل'!T1415="","",'لیست کل'!T1415)</f>
        <v/>
      </c>
    </row>
    <row r="1416" spans="1:20" ht="21" hidden="1">
      <c r="A1416" s="30">
        <f>IF('لیست کل'!A1416="","",'لیست کل'!A1416)</f>
        <v>1413</v>
      </c>
      <c r="B1416" s="30" t="str">
        <f>IF('لیست کل'!B1416="","",'لیست کل'!B1416)</f>
        <v/>
      </c>
      <c r="C1416" s="30" t="str">
        <f>IF('لیست کل'!C1416="","",'لیست کل'!C1416)</f>
        <v/>
      </c>
      <c r="D1416" s="30" t="str">
        <f>IF('لیست کل'!D1416="","",'لیست کل'!D1416)</f>
        <v/>
      </c>
      <c r="E1416" s="30" t="str">
        <f>IF('لیست کل'!E1416="","",'لیست کل'!E1416)</f>
        <v/>
      </c>
      <c r="F1416" s="30" t="str">
        <f>IF('لیست کل'!F1416="","",'لیست کل'!F1416)</f>
        <v/>
      </c>
      <c r="G1416" s="30" t="str">
        <f>IF('لیست کل'!G1416="","",'لیست کل'!G1416)</f>
        <v/>
      </c>
      <c r="H1416" s="30" t="str">
        <f>IF('لیست کل'!H1416="","",'لیست کل'!H1416)</f>
        <v/>
      </c>
      <c r="I1416" s="30" t="str">
        <f>IF('لیست کل'!I1416="","",'لیست کل'!I1416)</f>
        <v/>
      </c>
      <c r="J1416" s="30" t="str">
        <f>IF('لیست کل'!J1416="","",'لیست کل'!J1416)</f>
        <v/>
      </c>
      <c r="K1416" s="30" t="str">
        <f>IF('لیست کل'!K1416="","",'لیست کل'!K1416)</f>
        <v/>
      </c>
      <c r="L1416" s="30" t="str">
        <f>IF('لیست کل'!L1416="","",'لیست کل'!L1416)</f>
        <v/>
      </c>
      <c r="M1416" s="30" t="str">
        <f>IF('لیست کل'!M1416="","",'لیست کل'!M1416)</f>
        <v/>
      </c>
      <c r="N1416" s="30" t="str">
        <f>IF('لیست کل'!N1416="","",'لیست کل'!N1416)</f>
        <v/>
      </c>
      <c r="O1416" s="30" t="str">
        <f>IF('لیست کل'!O1416="","",'لیست کل'!O1416)</f>
        <v/>
      </c>
      <c r="P1416" s="30" t="str">
        <f>IF('لیست کل'!P1416="","",'لیست کل'!P1416)</f>
        <v/>
      </c>
      <c r="Q1416" s="30" t="str">
        <f>IF('لیست کل'!Q1416="","",'لیست کل'!Q1416)</f>
        <v/>
      </c>
      <c r="R1416" s="30" t="str">
        <f>IF('لیست کل'!R1416="","",'لیست کل'!R1416)</f>
        <v/>
      </c>
      <c r="S1416" s="30" t="str">
        <f>IF('لیست کل'!S1416="","",'لیست کل'!S1416)</f>
        <v/>
      </c>
      <c r="T1416" s="87" t="str">
        <f>IF('لیست کل'!T1416="","",'لیست کل'!T1416)</f>
        <v/>
      </c>
    </row>
    <row r="1417" spans="1:20" ht="21" hidden="1">
      <c r="A1417" s="31">
        <f>IF('لیست کل'!A1417="","",'لیست کل'!A1417)</f>
        <v>1414</v>
      </c>
      <c r="B1417" s="31" t="str">
        <f>IF('لیست کل'!B1417="","",'لیست کل'!B1417)</f>
        <v/>
      </c>
      <c r="C1417" s="31" t="str">
        <f>IF('لیست کل'!C1417="","",'لیست کل'!C1417)</f>
        <v/>
      </c>
      <c r="D1417" s="31" t="str">
        <f>IF('لیست کل'!D1417="","",'لیست کل'!D1417)</f>
        <v/>
      </c>
      <c r="E1417" s="31" t="str">
        <f>IF('لیست کل'!E1417="","",'لیست کل'!E1417)</f>
        <v/>
      </c>
      <c r="F1417" s="31" t="str">
        <f>IF('لیست کل'!F1417="","",'لیست کل'!F1417)</f>
        <v/>
      </c>
      <c r="G1417" s="31" t="str">
        <f>IF('لیست کل'!G1417="","",'لیست کل'!G1417)</f>
        <v/>
      </c>
      <c r="H1417" s="31" t="str">
        <f>IF('لیست کل'!H1417="","",'لیست کل'!H1417)</f>
        <v/>
      </c>
      <c r="I1417" s="31" t="str">
        <f>IF('لیست کل'!I1417="","",'لیست کل'!I1417)</f>
        <v/>
      </c>
      <c r="J1417" s="31" t="str">
        <f>IF('لیست کل'!J1417="","",'لیست کل'!J1417)</f>
        <v/>
      </c>
      <c r="K1417" s="31" t="str">
        <f>IF('لیست کل'!K1417="","",'لیست کل'!K1417)</f>
        <v/>
      </c>
      <c r="L1417" s="31" t="str">
        <f>IF('لیست کل'!L1417="","",'لیست کل'!L1417)</f>
        <v/>
      </c>
      <c r="M1417" s="31" t="str">
        <f>IF('لیست کل'!M1417="","",'لیست کل'!M1417)</f>
        <v/>
      </c>
      <c r="N1417" s="31" t="str">
        <f>IF('لیست کل'!N1417="","",'لیست کل'!N1417)</f>
        <v/>
      </c>
      <c r="O1417" s="31" t="str">
        <f>IF('لیست کل'!O1417="","",'لیست کل'!O1417)</f>
        <v/>
      </c>
      <c r="P1417" s="31" t="str">
        <f>IF('لیست کل'!P1417="","",'لیست کل'!P1417)</f>
        <v/>
      </c>
      <c r="Q1417" s="31" t="str">
        <f>IF('لیست کل'!Q1417="","",'لیست کل'!Q1417)</f>
        <v/>
      </c>
      <c r="R1417" s="31" t="str">
        <f>IF('لیست کل'!R1417="","",'لیست کل'!R1417)</f>
        <v/>
      </c>
      <c r="S1417" s="31" t="str">
        <f>IF('لیست کل'!S1417="","",'لیست کل'!S1417)</f>
        <v/>
      </c>
      <c r="T1417" s="88" t="str">
        <f>IF('لیست کل'!T1417="","",'لیست کل'!T1417)</f>
        <v/>
      </c>
    </row>
    <row r="1418" spans="1:20" ht="21" hidden="1">
      <c r="A1418" s="30">
        <f>IF('لیست کل'!A1418="","",'لیست کل'!A1418)</f>
        <v>1415</v>
      </c>
      <c r="B1418" s="30" t="str">
        <f>IF('لیست کل'!B1418="","",'لیست کل'!B1418)</f>
        <v/>
      </c>
      <c r="C1418" s="30" t="str">
        <f>IF('لیست کل'!C1418="","",'لیست کل'!C1418)</f>
        <v/>
      </c>
      <c r="D1418" s="30" t="str">
        <f>IF('لیست کل'!D1418="","",'لیست کل'!D1418)</f>
        <v/>
      </c>
      <c r="E1418" s="30" t="str">
        <f>IF('لیست کل'!E1418="","",'لیست کل'!E1418)</f>
        <v/>
      </c>
      <c r="F1418" s="30" t="str">
        <f>IF('لیست کل'!F1418="","",'لیست کل'!F1418)</f>
        <v/>
      </c>
      <c r="G1418" s="30" t="str">
        <f>IF('لیست کل'!G1418="","",'لیست کل'!G1418)</f>
        <v/>
      </c>
      <c r="H1418" s="30" t="str">
        <f>IF('لیست کل'!H1418="","",'لیست کل'!H1418)</f>
        <v/>
      </c>
      <c r="I1418" s="30" t="str">
        <f>IF('لیست کل'!I1418="","",'لیست کل'!I1418)</f>
        <v/>
      </c>
      <c r="J1418" s="30" t="str">
        <f>IF('لیست کل'!J1418="","",'لیست کل'!J1418)</f>
        <v/>
      </c>
      <c r="K1418" s="30" t="str">
        <f>IF('لیست کل'!K1418="","",'لیست کل'!K1418)</f>
        <v/>
      </c>
      <c r="L1418" s="30" t="str">
        <f>IF('لیست کل'!L1418="","",'لیست کل'!L1418)</f>
        <v/>
      </c>
      <c r="M1418" s="30" t="str">
        <f>IF('لیست کل'!M1418="","",'لیست کل'!M1418)</f>
        <v/>
      </c>
      <c r="N1418" s="30" t="str">
        <f>IF('لیست کل'!N1418="","",'لیست کل'!N1418)</f>
        <v/>
      </c>
      <c r="O1418" s="30" t="str">
        <f>IF('لیست کل'!O1418="","",'لیست کل'!O1418)</f>
        <v/>
      </c>
      <c r="P1418" s="30" t="str">
        <f>IF('لیست کل'!P1418="","",'لیست کل'!P1418)</f>
        <v/>
      </c>
      <c r="Q1418" s="30" t="str">
        <f>IF('لیست کل'!Q1418="","",'لیست کل'!Q1418)</f>
        <v/>
      </c>
      <c r="R1418" s="30" t="str">
        <f>IF('لیست کل'!R1418="","",'لیست کل'!R1418)</f>
        <v/>
      </c>
      <c r="S1418" s="30" t="str">
        <f>IF('لیست کل'!S1418="","",'لیست کل'!S1418)</f>
        <v/>
      </c>
      <c r="T1418" s="87" t="str">
        <f>IF('لیست کل'!T1418="","",'لیست کل'!T1418)</f>
        <v/>
      </c>
    </row>
    <row r="1419" spans="1:20" ht="21" hidden="1">
      <c r="A1419" s="31">
        <f>IF('لیست کل'!A1419="","",'لیست کل'!A1419)</f>
        <v>1416</v>
      </c>
      <c r="B1419" s="31" t="str">
        <f>IF('لیست کل'!B1419="","",'لیست کل'!B1419)</f>
        <v/>
      </c>
      <c r="C1419" s="31" t="str">
        <f>IF('لیست کل'!C1419="","",'لیست کل'!C1419)</f>
        <v/>
      </c>
      <c r="D1419" s="31" t="str">
        <f>IF('لیست کل'!D1419="","",'لیست کل'!D1419)</f>
        <v/>
      </c>
      <c r="E1419" s="31" t="str">
        <f>IF('لیست کل'!E1419="","",'لیست کل'!E1419)</f>
        <v/>
      </c>
      <c r="F1419" s="31" t="str">
        <f>IF('لیست کل'!F1419="","",'لیست کل'!F1419)</f>
        <v/>
      </c>
      <c r="G1419" s="31" t="str">
        <f>IF('لیست کل'!G1419="","",'لیست کل'!G1419)</f>
        <v/>
      </c>
      <c r="H1419" s="31" t="str">
        <f>IF('لیست کل'!H1419="","",'لیست کل'!H1419)</f>
        <v/>
      </c>
      <c r="I1419" s="31" t="str">
        <f>IF('لیست کل'!I1419="","",'لیست کل'!I1419)</f>
        <v/>
      </c>
      <c r="J1419" s="31" t="str">
        <f>IF('لیست کل'!J1419="","",'لیست کل'!J1419)</f>
        <v/>
      </c>
      <c r="K1419" s="31" t="str">
        <f>IF('لیست کل'!K1419="","",'لیست کل'!K1419)</f>
        <v/>
      </c>
      <c r="L1419" s="31" t="str">
        <f>IF('لیست کل'!L1419="","",'لیست کل'!L1419)</f>
        <v/>
      </c>
      <c r="M1419" s="31" t="str">
        <f>IF('لیست کل'!M1419="","",'لیست کل'!M1419)</f>
        <v/>
      </c>
      <c r="N1419" s="31" t="str">
        <f>IF('لیست کل'!N1419="","",'لیست کل'!N1419)</f>
        <v/>
      </c>
      <c r="O1419" s="31" t="str">
        <f>IF('لیست کل'!O1419="","",'لیست کل'!O1419)</f>
        <v/>
      </c>
      <c r="P1419" s="31" t="str">
        <f>IF('لیست کل'!P1419="","",'لیست کل'!P1419)</f>
        <v/>
      </c>
      <c r="Q1419" s="31" t="str">
        <f>IF('لیست کل'!Q1419="","",'لیست کل'!Q1419)</f>
        <v/>
      </c>
      <c r="R1419" s="31" t="str">
        <f>IF('لیست کل'!R1419="","",'لیست کل'!R1419)</f>
        <v/>
      </c>
      <c r="S1419" s="31" t="str">
        <f>IF('لیست کل'!S1419="","",'لیست کل'!S1419)</f>
        <v/>
      </c>
      <c r="T1419" s="88" t="str">
        <f>IF('لیست کل'!T1419="","",'لیست کل'!T1419)</f>
        <v/>
      </c>
    </row>
    <row r="1420" spans="1:20" ht="21" hidden="1">
      <c r="A1420" s="30">
        <f>IF('لیست کل'!A1420="","",'لیست کل'!A1420)</f>
        <v>1417</v>
      </c>
      <c r="B1420" s="30" t="str">
        <f>IF('لیست کل'!B1420="","",'لیست کل'!B1420)</f>
        <v/>
      </c>
      <c r="C1420" s="30" t="str">
        <f>IF('لیست کل'!C1420="","",'لیست کل'!C1420)</f>
        <v/>
      </c>
      <c r="D1420" s="30" t="str">
        <f>IF('لیست کل'!D1420="","",'لیست کل'!D1420)</f>
        <v/>
      </c>
      <c r="E1420" s="30" t="str">
        <f>IF('لیست کل'!E1420="","",'لیست کل'!E1420)</f>
        <v/>
      </c>
      <c r="F1420" s="30" t="str">
        <f>IF('لیست کل'!F1420="","",'لیست کل'!F1420)</f>
        <v/>
      </c>
      <c r="G1420" s="30" t="str">
        <f>IF('لیست کل'!G1420="","",'لیست کل'!G1420)</f>
        <v/>
      </c>
      <c r="H1420" s="30" t="str">
        <f>IF('لیست کل'!H1420="","",'لیست کل'!H1420)</f>
        <v/>
      </c>
      <c r="I1420" s="30" t="str">
        <f>IF('لیست کل'!I1420="","",'لیست کل'!I1420)</f>
        <v/>
      </c>
      <c r="J1420" s="30" t="str">
        <f>IF('لیست کل'!J1420="","",'لیست کل'!J1420)</f>
        <v/>
      </c>
      <c r="K1420" s="30" t="str">
        <f>IF('لیست کل'!K1420="","",'لیست کل'!K1420)</f>
        <v/>
      </c>
      <c r="L1420" s="30" t="str">
        <f>IF('لیست کل'!L1420="","",'لیست کل'!L1420)</f>
        <v/>
      </c>
      <c r="M1420" s="30" t="str">
        <f>IF('لیست کل'!M1420="","",'لیست کل'!M1420)</f>
        <v/>
      </c>
      <c r="N1420" s="30" t="str">
        <f>IF('لیست کل'!N1420="","",'لیست کل'!N1420)</f>
        <v/>
      </c>
      <c r="O1420" s="30" t="str">
        <f>IF('لیست کل'!O1420="","",'لیست کل'!O1420)</f>
        <v/>
      </c>
      <c r="P1420" s="30" t="str">
        <f>IF('لیست کل'!P1420="","",'لیست کل'!P1420)</f>
        <v/>
      </c>
      <c r="Q1420" s="30" t="str">
        <f>IF('لیست کل'!Q1420="","",'لیست کل'!Q1420)</f>
        <v/>
      </c>
      <c r="R1420" s="30" t="str">
        <f>IF('لیست کل'!R1420="","",'لیست کل'!R1420)</f>
        <v/>
      </c>
      <c r="S1420" s="30" t="str">
        <f>IF('لیست کل'!S1420="","",'لیست کل'!S1420)</f>
        <v/>
      </c>
      <c r="T1420" s="87" t="str">
        <f>IF('لیست کل'!T1420="","",'لیست کل'!T1420)</f>
        <v/>
      </c>
    </row>
    <row r="1421" spans="1:20" ht="21" hidden="1">
      <c r="A1421" s="31">
        <f>IF('لیست کل'!A1421="","",'لیست کل'!A1421)</f>
        <v>1418</v>
      </c>
      <c r="B1421" s="31" t="str">
        <f>IF('لیست کل'!B1421="","",'لیست کل'!B1421)</f>
        <v/>
      </c>
      <c r="C1421" s="31" t="str">
        <f>IF('لیست کل'!C1421="","",'لیست کل'!C1421)</f>
        <v/>
      </c>
      <c r="D1421" s="31" t="str">
        <f>IF('لیست کل'!D1421="","",'لیست کل'!D1421)</f>
        <v/>
      </c>
      <c r="E1421" s="31" t="str">
        <f>IF('لیست کل'!E1421="","",'لیست کل'!E1421)</f>
        <v/>
      </c>
      <c r="F1421" s="31" t="str">
        <f>IF('لیست کل'!F1421="","",'لیست کل'!F1421)</f>
        <v/>
      </c>
      <c r="G1421" s="31" t="str">
        <f>IF('لیست کل'!G1421="","",'لیست کل'!G1421)</f>
        <v/>
      </c>
      <c r="H1421" s="31" t="str">
        <f>IF('لیست کل'!H1421="","",'لیست کل'!H1421)</f>
        <v/>
      </c>
      <c r="I1421" s="31" t="str">
        <f>IF('لیست کل'!I1421="","",'لیست کل'!I1421)</f>
        <v/>
      </c>
      <c r="J1421" s="31" t="str">
        <f>IF('لیست کل'!J1421="","",'لیست کل'!J1421)</f>
        <v/>
      </c>
      <c r="K1421" s="31" t="str">
        <f>IF('لیست کل'!K1421="","",'لیست کل'!K1421)</f>
        <v/>
      </c>
      <c r="L1421" s="31" t="str">
        <f>IF('لیست کل'!L1421="","",'لیست کل'!L1421)</f>
        <v/>
      </c>
      <c r="M1421" s="31" t="str">
        <f>IF('لیست کل'!M1421="","",'لیست کل'!M1421)</f>
        <v/>
      </c>
      <c r="N1421" s="31" t="str">
        <f>IF('لیست کل'!N1421="","",'لیست کل'!N1421)</f>
        <v/>
      </c>
      <c r="O1421" s="31" t="str">
        <f>IF('لیست کل'!O1421="","",'لیست کل'!O1421)</f>
        <v/>
      </c>
      <c r="P1421" s="31" t="str">
        <f>IF('لیست کل'!P1421="","",'لیست کل'!P1421)</f>
        <v/>
      </c>
      <c r="Q1421" s="31" t="str">
        <f>IF('لیست کل'!Q1421="","",'لیست کل'!Q1421)</f>
        <v/>
      </c>
      <c r="R1421" s="31" t="str">
        <f>IF('لیست کل'!R1421="","",'لیست کل'!R1421)</f>
        <v/>
      </c>
      <c r="S1421" s="31" t="str">
        <f>IF('لیست کل'!S1421="","",'لیست کل'!S1421)</f>
        <v/>
      </c>
      <c r="T1421" s="88" t="str">
        <f>IF('لیست کل'!T1421="","",'لیست کل'!T1421)</f>
        <v/>
      </c>
    </row>
    <row r="1422" spans="1:20" ht="21" hidden="1">
      <c r="A1422" s="30">
        <f>IF('لیست کل'!A1422="","",'لیست کل'!A1422)</f>
        <v>1419</v>
      </c>
      <c r="B1422" s="30" t="str">
        <f>IF('لیست کل'!B1422="","",'لیست کل'!B1422)</f>
        <v/>
      </c>
      <c r="C1422" s="30" t="str">
        <f>IF('لیست کل'!C1422="","",'لیست کل'!C1422)</f>
        <v/>
      </c>
      <c r="D1422" s="30" t="str">
        <f>IF('لیست کل'!D1422="","",'لیست کل'!D1422)</f>
        <v/>
      </c>
      <c r="E1422" s="30" t="str">
        <f>IF('لیست کل'!E1422="","",'لیست کل'!E1422)</f>
        <v/>
      </c>
      <c r="F1422" s="30" t="str">
        <f>IF('لیست کل'!F1422="","",'لیست کل'!F1422)</f>
        <v/>
      </c>
      <c r="G1422" s="30" t="str">
        <f>IF('لیست کل'!G1422="","",'لیست کل'!G1422)</f>
        <v/>
      </c>
      <c r="H1422" s="30" t="str">
        <f>IF('لیست کل'!H1422="","",'لیست کل'!H1422)</f>
        <v/>
      </c>
      <c r="I1422" s="30" t="str">
        <f>IF('لیست کل'!I1422="","",'لیست کل'!I1422)</f>
        <v/>
      </c>
      <c r="J1422" s="30" t="str">
        <f>IF('لیست کل'!J1422="","",'لیست کل'!J1422)</f>
        <v/>
      </c>
      <c r="K1422" s="30" t="str">
        <f>IF('لیست کل'!K1422="","",'لیست کل'!K1422)</f>
        <v/>
      </c>
      <c r="L1422" s="30" t="str">
        <f>IF('لیست کل'!L1422="","",'لیست کل'!L1422)</f>
        <v/>
      </c>
      <c r="M1422" s="30" t="str">
        <f>IF('لیست کل'!M1422="","",'لیست کل'!M1422)</f>
        <v/>
      </c>
      <c r="N1422" s="30" t="str">
        <f>IF('لیست کل'!N1422="","",'لیست کل'!N1422)</f>
        <v/>
      </c>
      <c r="O1422" s="30" t="str">
        <f>IF('لیست کل'!O1422="","",'لیست کل'!O1422)</f>
        <v/>
      </c>
      <c r="P1422" s="30" t="str">
        <f>IF('لیست کل'!P1422="","",'لیست کل'!P1422)</f>
        <v/>
      </c>
      <c r="Q1422" s="30" t="str">
        <f>IF('لیست کل'!Q1422="","",'لیست کل'!Q1422)</f>
        <v/>
      </c>
      <c r="R1422" s="30" t="str">
        <f>IF('لیست کل'!R1422="","",'لیست کل'!R1422)</f>
        <v/>
      </c>
      <c r="S1422" s="30" t="str">
        <f>IF('لیست کل'!S1422="","",'لیست کل'!S1422)</f>
        <v/>
      </c>
      <c r="T1422" s="87" t="str">
        <f>IF('لیست کل'!T1422="","",'لیست کل'!T1422)</f>
        <v/>
      </c>
    </row>
    <row r="1423" spans="1:20" ht="21" hidden="1">
      <c r="A1423" s="31">
        <f>IF('لیست کل'!A1423="","",'لیست کل'!A1423)</f>
        <v>1420</v>
      </c>
      <c r="B1423" s="31" t="str">
        <f>IF('لیست کل'!B1423="","",'لیست کل'!B1423)</f>
        <v/>
      </c>
      <c r="C1423" s="31" t="str">
        <f>IF('لیست کل'!C1423="","",'لیست کل'!C1423)</f>
        <v/>
      </c>
      <c r="D1423" s="31" t="str">
        <f>IF('لیست کل'!D1423="","",'لیست کل'!D1423)</f>
        <v/>
      </c>
      <c r="E1423" s="31" t="str">
        <f>IF('لیست کل'!E1423="","",'لیست کل'!E1423)</f>
        <v/>
      </c>
      <c r="F1423" s="31" t="str">
        <f>IF('لیست کل'!F1423="","",'لیست کل'!F1423)</f>
        <v/>
      </c>
      <c r="G1423" s="31" t="str">
        <f>IF('لیست کل'!G1423="","",'لیست کل'!G1423)</f>
        <v/>
      </c>
      <c r="H1423" s="31" t="str">
        <f>IF('لیست کل'!H1423="","",'لیست کل'!H1423)</f>
        <v/>
      </c>
      <c r="I1423" s="31" t="str">
        <f>IF('لیست کل'!I1423="","",'لیست کل'!I1423)</f>
        <v/>
      </c>
      <c r="J1423" s="31" t="str">
        <f>IF('لیست کل'!J1423="","",'لیست کل'!J1423)</f>
        <v/>
      </c>
      <c r="K1423" s="31" t="str">
        <f>IF('لیست کل'!K1423="","",'لیست کل'!K1423)</f>
        <v/>
      </c>
      <c r="L1423" s="31" t="str">
        <f>IF('لیست کل'!L1423="","",'لیست کل'!L1423)</f>
        <v/>
      </c>
      <c r="M1423" s="31" t="str">
        <f>IF('لیست کل'!M1423="","",'لیست کل'!M1423)</f>
        <v/>
      </c>
      <c r="N1423" s="31" t="str">
        <f>IF('لیست کل'!N1423="","",'لیست کل'!N1423)</f>
        <v/>
      </c>
      <c r="O1423" s="31" t="str">
        <f>IF('لیست کل'!O1423="","",'لیست کل'!O1423)</f>
        <v/>
      </c>
      <c r="P1423" s="31" t="str">
        <f>IF('لیست کل'!P1423="","",'لیست کل'!P1423)</f>
        <v/>
      </c>
      <c r="Q1423" s="31" t="str">
        <f>IF('لیست کل'!Q1423="","",'لیست کل'!Q1423)</f>
        <v/>
      </c>
      <c r="R1423" s="31" t="str">
        <f>IF('لیست کل'!R1423="","",'لیست کل'!R1423)</f>
        <v/>
      </c>
      <c r="S1423" s="31" t="str">
        <f>IF('لیست کل'!S1423="","",'لیست کل'!S1423)</f>
        <v/>
      </c>
      <c r="T1423" s="88" t="str">
        <f>IF('لیست کل'!T1423="","",'لیست کل'!T1423)</f>
        <v/>
      </c>
    </row>
    <row r="1424" spans="1:20" ht="21" hidden="1">
      <c r="A1424" s="30">
        <f>IF('لیست کل'!A1424="","",'لیست کل'!A1424)</f>
        <v>1421</v>
      </c>
      <c r="B1424" s="30" t="str">
        <f>IF('لیست کل'!B1424="","",'لیست کل'!B1424)</f>
        <v/>
      </c>
      <c r="C1424" s="30" t="str">
        <f>IF('لیست کل'!C1424="","",'لیست کل'!C1424)</f>
        <v/>
      </c>
      <c r="D1424" s="30" t="str">
        <f>IF('لیست کل'!D1424="","",'لیست کل'!D1424)</f>
        <v/>
      </c>
      <c r="E1424" s="30" t="str">
        <f>IF('لیست کل'!E1424="","",'لیست کل'!E1424)</f>
        <v/>
      </c>
      <c r="F1424" s="30" t="str">
        <f>IF('لیست کل'!F1424="","",'لیست کل'!F1424)</f>
        <v/>
      </c>
      <c r="G1424" s="30" t="str">
        <f>IF('لیست کل'!G1424="","",'لیست کل'!G1424)</f>
        <v/>
      </c>
      <c r="H1424" s="30" t="str">
        <f>IF('لیست کل'!H1424="","",'لیست کل'!H1424)</f>
        <v/>
      </c>
      <c r="I1424" s="30" t="str">
        <f>IF('لیست کل'!I1424="","",'لیست کل'!I1424)</f>
        <v/>
      </c>
      <c r="J1424" s="30" t="str">
        <f>IF('لیست کل'!J1424="","",'لیست کل'!J1424)</f>
        <v/>
      </c>
      <c r="K1424" s="30" t="str">
        <f>IF('لیست کل'!K1424="","",'لیست کل'!K1424)</f>
        <v/>
      </c>
      <c r="L1424" s="30" t="str">
        <f>IF('لیست کل'!L1424="","",'لیست کل'!L1424)</f>
        <v/>
      </c>
      <c r="M1424" s="30" t="str">
        <f>IF('لیست کل'!M1424="","",'لیست کل'!M1424)</f>
        <v/>
      </c>
      <c r="N1424" s="30" t="str">
        <f>IF('لیست کل'!N1424="","",'لیست کل'!N1424)</f>
        <v/>
      </c>
      <c r="O1424" s="30" t="str">
        <f>IF('لیست کل'!O1424="","",'لیست کل'!O1424)</f>
        <v/>
      </c>
      <c r="P1424" s="30" t="str">
        <f>IF('لیست کل'!P1424="","",'لیست کل'!P1424)</f>
        <v/>
      </c>
      <c r="Q1424" s="30" t="str">
        <f>IF('لیست کل'!Q1424="","",'لیست کل'!Q1424)</f>
        <v/>
      </c>
      <c r="R1424" s="30" t="str">
        <f>IF('لیست کل'!R1424="","",'لیست کل'!R1424)</f>
        <v/>
      </c>
      <c r="S1424" s="30" t="str">
        <f>IF('لیست کل'!S1424="","",'لیست کل'!S1424)</f>
        <v/>
      </c>
      <c r="T1424" s="87" t="str">
        <f>IF('لیست کل'!T1424="","",'لیست کل'!T1424)</f>
        <v/>
      </c>
    </row>
    <row r="1425" spans="1:20" ht="21" hidden="1">
      <c r="A1425" s="31">
        <f>IF('لیست کل'!A1425="","",'لیست کل'!A1425)</f>
        <v>1422</v>
      </c>
      <c r="B1425" s="31" t="str">
        <f>IF('لیست کل'!B1425="","",'لیست کل'!B1425)</f>
        <v/>
      </c>
      <c r="C1425" s="31" t="str">
        <f>IF('لیست کل'!C1425="","",'لیست کل'!C1425)</f>
        <v/>
      </c>
      <c r="D1425" s="31" t="str">
        <f>IF('لیست کل'!D1425="","",'لیست کل'!D1425)</f>
        <v/>
      </c>
      <c r="E1425" s="31" t="str">
        <f>IF('لیست کل'!E1425="","",'لیست کل'!E1425)</f>
        <v/>
      </c>
      <c r="F1425" s="31" t="str">
        <f>IF('لیست کل'!F1425="","",'لیست کل'!F1425)</f>
        <v/>
      </c>
      <c r="G1425" s="31" t="str">
        <f>IF('لیست کل'!G1425="","",'لیست کل'!G1425)</f>
        <v/>
      </c>
      <c r="H1425" s="31" t="str">
        <f>IF('لیست کل'!H1425="","",'لیست کل'!H1425)</f>
        <v/>
      </c>
      <c r="I1425" s="31" t="str">
        <f>IF('لیست کل'!I1425="","",'لیست کل'!I1425)</f>
        <v/>
      </c>
      <c r="J1425" s="31" t="str">
        <f>IF('لیست کل'!J1425="","",'لیست کل'!J1425)</f>
        <v/>
      </c>
      <c r="K1425" s="31" t="str">
        <f>IF('لیست کل'!K1425="","",'لیست کل'!K1425)</f>
        <v/>
      </c>
      <c r="L1425" s="31" t="str">
        <f>IF('لیست کل'!L1425="","",'لیست کل'!L1425)</f>
        <v/>
      </c>
      <c r="M1425" s="31" t="str">
        <f>IF('لیست کل'!M1425="","",'لیست کل'!M1425)</f>
        <v/>
      </c>
      <c r="N1425" s="31" t="str">
        <f>IF('لیست کل'!N1425="","",'لیست کل'!N1425)</f>
        <v/>
      </c>
      <c r="O1425" s="31" t="str">
        <f>IF('لیست کل'!O1425="","",'لیست کل'!O1425)</f>
        <v/>
      </c>
      <c r="P1425" s="31" t="str">
        <f>IF('لیست کل'!P1425="","",'لیست کل'!P1425)</f>
        <v/>
      </c>
      <c r="Q1425" s="31" t="str">
        <f>IF('لیست کل'!Q1425="","",'لیست کل'!Q1425)</f>
        <v/>
      </c>
      <c r="R1425" s="31" t="str">
        <f>IF('لیست کل'!R1425="","",'لیست کل'!R1425)</f>
        <v/>
      </c>
      <c r="S1425" s="31" t="str">
        <f>IF('لیست کل'!S1425="","",'لیست کل'!S1425)</f>
        <v/>
      </c>
      <c r="T1425" s="88" t="str">
        <f>IF('لیست کل'!T1425="","",'لیست کل'!T1425)</f>
        <v/>
      </c>
    </row>
    <row r="1426" spans="1:20" ht="21" hidden="1">
      <c r="A1426" s="30">
        <f>IF('لیست کل'!A1426="","",'لیست کل'!A1426)</f>
        <v>1423</v>
      </c>
      <c r="B1426" s="30" t="str">
        <f>IF('لیست کل'!B1426="","",'لیست کل'!B1426)</f>
        <v/>
      </c>
      <c r="C1426" s="30" t="str">
        <f>IF('لیست کل'!C1426="","",'لیست کل'!C1426)</f>
        <v/>
      </c>
      <c r="D1426" s="30" t="str">
        <f>IF('لیست کل'!D1426="","",'لیست کل'!D1426)</f>
        <v/>
      </c>
      <c r="E1426" s="30" t="str">
        <f>IF('لیست کل'!E1426="","",'لیست کل'!E1426)</f>
        <v/>
      </c>
      <c r="F1426" s="30" t="str">
        <f>IF('لیست کل'!F1426="","",'لیست کل'!F1426)</f>
        <v/>
      </c>
      <c r="G1426" s="30" t="str">
        <f>IF('لیست کل'!G1426="","",'لیست کل'!G1426)</f>
        <v/>
      </c>
      <c r="H1426" s="30" t="str">
        <f>IF('لیست کل'!H1426="","",'لیست کل'!H1426)</f>
        <v/>
      </c>
      <c r="I1426" s="30" t="str">
        <f>IF('لیست کل'!I1426="","",'لیست کل'!I1426)</f>
        <v/>
      </c>
      <c r="J1426" s="30" t="str">
        <f>IF('لیست کل'!J1426="","",'لیست کل'!J1426)</f>
        <v/>
      </c>
      <c r="K1426" s="30" t="str">
        <f>IF('لیست کل'!K1426="","",'لیست کل'!K1426)</f>
        <v/>
      </c>
      <c r="L1426" s="30" t="str">
        <f>IF('لیست کل'!L1426="","",'لیست کل'!L1426)</f>
        <v/>
      </c>
      <c r="M1426" s="30" t="str">
        <f>IF('لیست کل'!M1426="","",'لیست کل'!M1426)</f>
        <v/>
      </c>
      <c r="N1426" s="30" t="str">
        <f>IF('لیست کل'!N1426="","",'لیست کل'!N1426)</f>
        <v/>
      </c>
      <c r="O1426" s="30" t="str">
        <f>IF('لیست کل'!O1426="","",'لیست کل'!O1426)</f>
        <v/>
      </c>
      <c r="P1426" s="30" t="str">
        <f>IF('لیست کل'!P1426="","",'لیست کل'!P1426)</f>
        <v/>
      </c>
      <c r="Q1426" s="30" t="str">
        <f>IF('لیست کل'!Q1426="","",'لیست کل'!Q1426)</f>
        <v/>
      </c>
      <c r="R1426" s="30" t="str">
        <f>IF('لیست کل'!R1426="","",'لیست کل'!R1426)</f>
        <v/>
      </c>
      <c r="S1426" s="30" t="str">
        <f>IF('لیست کل'!S1426="","",'لیست کل'!S1426)</f>
        <v/>
      </c>
      <c r="T1426" s="87" t="str">
        <f>IF('لیست کل'!T1426="","",'لیست کل'!T1426)</f>
        <v/>
      </c>
    </row>
    <row r="1427" spans="1:20" ht="21" hidden="1">
      <c r="A1427" s="31">
        <f>IF('لیست کل'!A1427="","",'لیست کل'!A1427)</f>
        <v>1424</v>
      </c>
      <c r="B1427" s="31" t="str">
        <f>IF('لیست کل'!B1427="","",'لیست کل'!B1427)</f>
        <v/>
      </c>
      <c r="C1427" s="31" t="str">
        <f>IF('لیست کل'!C1427="","",'لیست کل'!C1427)</f>
        <v/>
      </c>
      <c r="D1427" s="31" t="str">
        <f>IF('لیست کل'!D1427="","",'لیست کل'!D1427)</f>
        <v/>
      </c>
      <c r="E1427" s="31" t="str">
        <f>IF('لیست کل'!E1427="","",'لیست کل'!E1427)</f>
        <v/>
      </c>
      <c r="F1427" s="31" t="str">
        <f>IF('لیست کل'!F1427="","",'لیست کل'!F1427)</f>
        <v/>
      </c>
      <c r="G1427" s="31" t="str">
        <f>IF('لیست کل'!G1427="","",'لیست کل'!G1427)</f>
        <v/>
      </c>
      <c r="H1427" s="31" t="str">
        <f>IF('لیست کل'!H1427="","",'لیست کل'!H1427)</f>
        <v/>
      </c>
      <c r="I1427" s="31" t="str">
        <f>IF('لیست کل'!I1427="","",'لیست کل'!I1427)</f>
        <v/>
      </c>
      <c r="J1427" s="31" t="str">
        <f>IF('لیست کل'!J1427="","",'لیست کل'!J1427)</f>
        <v/>
      </c>
      <c r="K1427" s="31" t="str">
        <f>IF('لیست کل'!K1427="","",'لیست کل'!K1427)</f>
        <v/>
      </c>
      <c r="L1427" s="31" t="str">
        <f>IF('لیست کل'!L1427="","",'لیست کل'!L1427)</f>
        <v/>
      </c>
      <c r="M1427" s="31" t="str">
        <f>IF('لیست کل'!M1427="","",'لیست کل'!M1427)</f>
        <v/>
      </c>
      <c r="N1427" s="31" t="str">
        <f>IF('لیست کل'!N1427="","",'لیست کل'!N1427)</f>
        <v/>
      </c>
      <c r="O1427" s="31" t="str">
        <f>IF('لیست کل'!O1427="","",'لیست کل'!O1427)</f>
        <v/>
      </c>
      <c r="P1427" s="31" t="str">
        <f>IF('لیست کل'!P1427="","",'لیست کل'!P1427)</f>
        <v/>
      </c>
      <c r="Q1427" s="31" t="str">
        <f>IF('لیست کل'!Q1427="","",'لیست کل'!Q1427)</f>
        <v/>
      </c>
      <c r="R1427" s="31" t="str">
        <f>IF('لیست کل'!R1427="","",'لیست کل'!R1427)</f>
        <v/>
      </c>
      <c r="S1427" s="31" t="str">
        <f>IF('لیست کل'!S1427="","",'لیست کل'!S1427)</f>
        <v/>
      </c>
      <c r="T1427" s="88" t="str">
        <f>IF('لیست کل'!T1427="","",'لیست کل'!T1427)</f>
        <v/>
      </c>
    </row>
    <row r="1428" spans="1:20" ht="21" hidden="1">
      <c r="A1428" s="30">
        <f>IF('لیست کل'!A1428="","",'لیست کل'!A1428)</f>
        <v>1425</v>
      </c>
      <c r="B1428" s="30" t="str">
        <f>IF('لیست کل'!B1428="","",'لیست کل'!B1428)</f>
        <v/>
      </c>
      <c r="C1428" s="30" t="str">
        <f>IF('لیست کل'!C1428="","",'لیست کل'!C1428)</f>
        <v/>
      </c>
      <c r="D1428" s="30" t="str">
        <f>IF('لیست کل'!D1428="","",'لیست کل'!D1428)</f>
        <v/>
      </c>
      <c r="E1428" s="30" t="str">
        <f>IF('لیست کل'!E1428="","",'لیست کل'!E1428)</f>
        <v/>
      </c>
      <c r="F1428" s="30" t="str">
        <f>IF('لیست کل'!F1428="","",'لیست کل'!F1428)</f>
        <v/>
      </c>
      <c r="G1428" s="30" t="str">
        <f>IF('لیست کل'!G1428="","",'لیست کل'!G1428)</f>
        <v/>
      </c>
      <c r="H1428" s="30" t="str">
        <f>IF('لیست کل'!H1428="","",'لیست کل'!H1428)</f>
        <v/>
      </c>
      <c r="I1428" s="30" t="str">
        <f>IF('لیست کل'!I1428="","",'لیست کل'!I1428)</f>
        <v/>
      </c>
      <c r="J1428" s="30" t="str">
        <f>IF('لیست کل'!J1428="","",'لیست کل'!J1428)</f>
        <v/>
      </c>
      <c r="K1428" s="30" t="str">
        <f>IF('لیست کل'!K1428="","",'لیست کل'!K1428)</f>
        <v/>
      </c>
      <c r="L1428" s="30" t="str">
        <f>IF('لیست کل'!L1428="","",'لیست کل'!L1428)</f>
        <v/>
      </c>
      <c r="M1428" s="30" t="str">
        <f>IF('لیست کل'!M1428="","",'لیست کل'!M1428)</f>
        <v/>
      </c>
      <c r="N1428" s="30" t="str">
        <f>IF('لیست کل'!N1428="","",'لیست کل'!N1428)</f>
        <v/>
      </c>
      <c r="O1428" s="30" t="str">
        <f>IF('لیست کل'!O1428="","",'لیست کل'!O1428)</f>
        <v/>
      </c>
      <c r="P1428" s="30" t="str">
        <f>IF('لیست کل'!P1428="","",'لیست کل'!P1428)</f>
        <v/>
      </c>
      <c r="Q1428" s="30" t="str">
        <f>IF('لیست کل'!Q1428="","",'لیست کل'!Q1428)</f>
        <v/>
      </c>
      <c r="R1428" s="30" t="str">
        <f>IF('لیست کل'!R1428="","",'لیست کل'!R1428)</f>
        <v/>
      </c>
      <c r="S1428" s="30" t="str">
        <f>IF('لیست کل'!S1428="","",'لیست کل'!S1428)</f>
        <v/>
      </c>
      <c r="T1428" s="87" t="str">
        <f>IF('لیست کل'!T1428="","",'لیست کل'!T1428)</f>
        <v/>
      </c>
    </row>
    <row r="1429" spans="1:20" ht="21" hidden="1">
      <c r="A1429" s="31">
        <f>IF('لیست کل'!A1429="","",'لیست کل'!A1429)</f>
        <v>1426</v>
      </c>
      <c r="B1429" s="31" t="str">
        <f>IF('لیست کل'!B1429="","",'لیست کل'!B1429)</f>
        <v/>
      </c>
      <c r="C1429" s="31" t="str">
        <f>IF('لیست کل'!C1429="","",'لیست کل'!C1429)</f>
        <v/>
      </c>
      <c r="D1429" s="31" t="str">
        <f>IF('لیست کل'!D1429="","",'لیست کل'!D1429)</f>
        <v/>
      </c>
      <c r="E1429" s="31" t="str">
        <f>IF('لیست کل'!E1429="","",'لیست کل'!E1429)</f>
        <v/>
      </c>
      <c r="F1429" s="31" t="str">
        <f>IF('لیست کل'!F1429="","",'لیست کل'!F1429)</f>
        <v/>
      </c>
      <c r="G1429" s="31" t="str">
        <f>IF('لیست کل'!G1429="","",'لیست کل'!G1429)</f>
        <v/>
      </c>
      <c r="H1429" s="31" t="str">
        <f>IF('لیست کل'!H1429="","",'لیست کل'!H1429)</f>
        <v/>
      </c>
      <c r="I1429" s="31" t="str">
        <f>IF('لیست کل'!I1429="","",'لیست کل'!I1429)</f>
        <v/>
      </c>
      <c r="J1429" s="31" t="str">
        <f>IF('لیست کل'!J1429="","",'لیست کل'!J1429)</f>
        <v/>
      </c>
      <c r="K1429" s="31" t="str">
        <f>IF('لیست کل'!K1429="","",'لیست کل'!K1429)</f>
        <v/>
      </c>
      <c r="L1429" s="31" t="str">
        <f>IF('لیست کل'!L1429="","",'لیست کل'!L1429)</f>
        <v/>
      </c>
      <c r="M1429" s="31" t="str">
        <f>IF('لیست کل'!M1429="","",'لیست کل'!M1429)</f>
        <v/>
      </c>
      <c r="N1429" s="31" t="str">
        <f>IF('لیست کل'!N1429="","",'لیست کل'!N1429)</f>
        <v/>
      </c>
      <c r="O1429" s="31" t="str">
        <f>IF('لیست کل'!O1429="","",'لیست کل'!O1429)</f>
        <v/>
      </c>
      <c r="P1429" s="31" t="str">
        <f>IF('لیست کل'!P1429="","",'لیست کل'!P1429)</f>
        <v/>
      </c>
      <c r="Q1429" s="31" t="str">
        <f>IF('لیست کل'!Q1429="","",'لیست کل'!Q1429)</f>
        <v/>
      </c>
      <c r="R1429" s="31" t="str">
        <f>IF('لیست کل'!R1429="","",'لیست کل'!R1429)</f>
        <v/>
      </c>
      <c r="S1429" s="31" t="str">
        <f>IF('لیست کل'!S1429="","",'لیست کل'!S1429)</f>
        <v/>
      </c>
      <c r="T1429" s="88" t="str">
        <f>IF('لیست کل'!T1429="","",'لیست کل'!T1429)</f>
        <v/>
      </c>
    </row>
    <row r="1430" spans="1:20" ht="21" hidden="1">
      <c r="A1430" s="30">
        <f>IF('لیست کل'!A1430="","",'لیست کل'!A1430)</f>
        <v>1427</v>
      </c>
      <c r="B1430" s="30" t="str">
        <f>IF('لیست کل'!B1430="","",'لیست کل'!B1430)</f>
        <v/>
      </c>
      <c r="C1430" s="30" t="str">
        <f>IF('لیست کل'!C1430="","",'لیست کل'!C1430)</f>
        <v/>
      </c>
      <c r="D1430" s="30" t="str">
        <f>IF('لیست کل'!D1430="","",'لیست کل'!D1430)</f>
        <v/>
      </c>
      <c r="E1430" s="30" t="str">
        <f>IF('لیست کل'!E1430="","",'لیست کل'!E1430)</f>
        <v/>
      </c>
      <c r="F1430" s="30" t="str">
        <f>IF('لیست کل'!F1430="","",'لیست کل'!F1430)</f>
        <v/>
      </c>
      <c r="G1430" s="30" t="str">
        <f>IF('لیست کل'!G1430="","",'لیست کل'!G1430)</f>
        <v/>
      </c>
      <c r="H1430" s="30" t="str">
        <f>IF('لیست کل'!H1430="","",'لیست کل'!H1430)</f>
        <v/>
      </c>
      <c r="I1430" s="30" t="str">
        <f>IF('لیست کل'!I1430="","",'لیست کل'!I1430)</f>
        <v/>
      </c>
      <c r="J1430" s="30" t="str">
        <f>IF('لیست کل'!J1430="","",'لیست کل'!J1430)</f>
        <v/>
      </c>
      <c r="K1430" s="30" t="str">
        <f>IF('لیست کل'!K1430="","",'لیست کل'!K1430)</f>
        <v/>
      </c>
      <c r="L1430" s="30" t="str">
        <f>IF('لیست کل'!L1430="","",'لیست کل'!L1430)</f>
        <v/>
      </c>
      <c r="M1430" s="30" t="str">
        <f>IF('لیست کل'!M1430="","",'لیست کل'!M1430)</f>
        <v/>
      </c>
      <c r="N1430" s="30" t="str">
        <f>IF('لیست کل'!N1430="","",'لیست کل'!N1430)</f>
        <v/>
      </c>
      <c r="O1430" s="30" t="str">
        <f>IF('لیست کل'!O1430="","",'لیست کل'!O1430)</f>
        <v/>
      </c>
      <c r="P1430" s="30" t="str">
        <f>IF('لیست کل'!P1430="","",'لیست کل'!P1430)</f>
        <v/>
      </c>
      <c r="Q1430" s="30" t="str">
        <f>IF('لیست کل'!Q1430="","",'لیست کل'!Q1430)</f>
        <v/>
      </c>
      <c r="R1430" s="30" t="str">
        <f>IF('لیست کل'!R1430="","",'لیست کل'!R1430)</f>
        <v/>
      </c>
      <c r="S1430" s="30" t="str">
        <f>IF('لیست کل'!S1430="","",'لیست کل'!S1430)</f>
        <v/>
      </c>
      <c r="T1430" s="87" t="str">
        <f>IF('لیست کل'!T1430="","",'لیست کل'!T1430)</f>
        <v/>
      </c>
    </row>
    <row r="1431" spans="1:20" ht="21" hidden="1">
      <c r="A1431" s="31">
        <f>IF('لیست کل'!A1431="","",'لیست کل'!A1431)</f>
        <v>1428</v>
      </c>
      <c r="B1431" s="31" t="str">
        <f>IF('لیست کل'!B1431="","",'لیست کل'!B1431)</f>
        <v/>
      </c>
      <c r="C1431" s="31" t="str">
        <f>IF('لیست کل'!C1431="","",'لیست کل'!C1431)</f>
        <v/>
      </c>
      <c r="D1431" s="31" t="str">
        <f>IF('لیست کل'!D1431="","",'لیست کل'!D1431)</f>
        <v/>
      </c>
      <c r="E1431" s="31" t="str">
        <f>IF('لیست کل'!E1431="","",'لیست کل'!E1431)</f>
        <v/>
      </c>
      <c r="F1431" s="31" t="str">
        <f>IF('لیست کل'!F1431="","",'لیست کل'!F1431)</f>
        <v/>
      </c>
      <c r="G1431" s="31" t="str">
        <f>IF('لیست کل'!G1431="","",'لیست کل'!G1431)</f>
        <v/>
      </c>
      <c r="H1431" s="31" t="str">
        <f>IF('لیست کل'!H1431="","",'لیست کل'!H1431)</f>
        <v/>
      </c>
      <c r="I1431" s="31" t="str">
        <f>IF('لیست کل'!I1431="","",'لیست کل'!I1431)</f>
        <v/>
      </c>
      <c r="J1431" s="31" t="str">
        <f>IF('لیست کل'!J1431="","",'لیست کل'!J1431)</f>
        <v/>
      </c>
      <c r="K1431" s="31" t="str">
        <f>IF('لیست کل'!K1431="","",'لیست کل'!K1431)</f>
        <v/>
      </c>
      <c r="L1431" s="31" t="str">
        <f>IF('لیست کل'!L1431="","",'لیست کل'!L1431)</f>
        <v/>
      </c>
      <c r="M1431" s="31" t="str">
        <f>IF('لیست کل'!M1431="","",'لیست کل'!M1431)</f>
        <v/>
      </c>
      <c r="N1431" s="31" t="str">
        <f>IF('لیست کل'!N1431="","",'لیست کل'!N1431)</f>
        <v/>
      </c>
      <c r="O1431" s="31" t="str">
        <f>IF('لیست کل'!O1431="","",'لیست کل'!O1431)</f>
        <v/>
      </c>
      <c r="P1431" s="31" t="str">
        <f>IF('لیست کل'!P1431="","",'لیست کل'!P1431)</f>
        <v/>
      </c>
      <c r="Q1431" s="31" t="str">
        <f>IF('لیست کل'!Q1431="","",'لیست کل'!Q1431)</f>
        <v/>
      </c>
      <c r="R1431" s="31" t="str">
        <f>IF('لیست کل'!R1431="","",'لیست کل'!R1431)</f>
        <v/>
      </c>
      <c r="S1431" s="31" t="str">
        <f>IF('لیست کل'!S1431="","",'لیست کل'!S1431)</f>
        <v/>
      </c>
      <c r="T1431" s="88" t="str">
        <f>IF('لیست کل'!T1431="","",'لیست کل'!T1431)</f>
        <v/>
      </c>
    </row>
    <row r="1432" spans="1:20" ht="21" hidden="1">
      <c r="A1432" s="30">
        <f>IF('لیست کل'!A1432="","",'لیست کل'!A1432)</f>
        <v>1429</v>
      </c>
      <c r="B1432" s="30" t="str">
        <f>IF('لیست کل'!B1432="","",'لیست کل'!B1432)</f>
        <v/>
      </c>
      <c r="C1432" s="30" t="str">
        <f>IF('لیست کل'!C1432="","",'لیست کل'!C1432)</f>
        <v/>
      </c>
      <c r="D1432" s="30" t="str">
        <f>IF('لیست کل'!D1432="","",'لیست کل'!D1432)</f>
        <v/>
      </c>
      <c r="E1432" s="30" t="str">
        <f>IF('لیست کل'!E1432="","",'لیست کل'!E1432)</f>
        <v/>
      </c>
      <c r="F1432" s="30" t="str">
        <f>IF('لیست کل'!F1432="","",'لیست کل'!F1432)</f>
        <v/>
      </c>
      <c r="G1432" s="30" t="str">
        <f>IF('لیست کل'!G1432="","",'لیست کل'!G1432)</f>
        <v/>
      </c>
      <c r="H1432" s="30" t="str">
        <f>IF('لیست کل'!H1432="","",'لیست کل'!H1432)</f>
        <v/>
      </c>
      <c r="I1432" s="30" t="str">
        <f>IF('لیست کل'!I1432="","",'لیست کل'!I1432)</f>
        <v/>
      </c>
      <c r="J1432" s="30" t="str">
        <f>IF('لیست کل'!J1432="","",'لیست کل'!J1432)</f>
        <v/>
      </c>
      <c r="K1432" s="30" t="str">
        <f>IF('لیست کل'!K1432="","",'لیست کل'!K1432)</f>
        <v/>
      </c>
      <c r="L1432" s="30" t="str">
        <f>IF('لیست کل'!L1432="","",'لیست کل'!L1432)</f>
        <v/>
      </c>
      <c r="M1432" s="30" t="str">
        <f>IF('لیست کل'!M1432="","",'لیست کل'!M1432)</f>
        <v/>
      </c>
      <c r="N1432" s="30" t="str">
        <f>IF('لیست کل'!N1432="","",'لیست کل'!N1432)</f>
        <v/>
      </c>
      <c r="O1432" s="30" t="str">
        <f>IF('لیست کل'!O1432="","",'لیست کل'!O1432)</f>
        <v/>
      </c>
      <c r="P1432" s="30" t="str">
        <f>IF('لیست کل'!P1432="","",'لیست کل'!P1432)</f>
        <v/>
      </c>
      <c r="Q1432" s="30" t="str">
        <f>IF('لیست کل'!Q1432="","",'لیست کل'!Q1432)</f>
        <v/>
      </c>
      <c r="R1432" s="30" t="str">
        <f>IF('لیست کل'!R1432="","",'لیست کل'!R1432)</f>
        <v/>
      </c>
      <c r="S1432" s="30" t="str">
        <f>IF('لیست کل'!S1432="","",'لیست کل'!S1432)</f>
        <v/>
      </c>
      <c r="T1432" s="87" t="str">
        <f>IF('لیست کل'!T1432="","",'لیست کل'!T1432)</f>
        <v/>
      </c>
    </row>
    <row r="1433" spans="1:20" ht="21" hidden="1">
      <c r="A1433" s="31">
        <f>IF('لیست کل'!A1433="","",'لیست کل'!A1433)</f>
        <v>1430</v>
      </c>
      <c r="B1433" s="31" t="str">
        <f>IF('لیست کل'!B1433="","",'لیست کل'!B1433)</f>
        <v/>
      </c>
      <c r="C1433" s="31" t="str">
        <f>IF('لیست کل'!C1433="","",'لیست کل'!C1433)</f>
        <v/>
      </c>
      <c r="D1433" s="31" t="str">
        <f>IF('لیست کل'!D1433="","",'لیست کل'!D1433)</f>
        <v/>
      </c>
      <c r="E1433" s="31" t="str">
        <f>IF('لیست کل'!E1433="","",'لیست کل'!E1433)</f>
        <v/>
      </c>
      <c r="F1433" s="31" t="str">
        <f>IF('لیست کل'!F1433="","",'لیست کل'!F1433)</f>
        <v/>
      </c>
      <c r="G1433" s="31" t="str">
        <f>IF('لیست کل'!G1433="","",'لیست کل'!G1433)</f>
        <v/>
      </c>
      <c r="H1433" s="31" t="str">
        <f>IF('لیست کل'!H1433="","",'لیست کل'!H1433)</f>
        <v/>
      </c>
      <c r="I1433" s="31" t="str">
        <f>IF('لیست کل'!I1433="","",'لیست کل'!I1433)</f>
        <v/>
      </c>
      <c r="J1433" s="31" t="str">
        <f>IF('لیست کل'!J1433="","",'لیست کل'!J1433)</f>
        <v/>
      </c>
      <c r="K1433" s="31" t="str">
        <f>IF('لیست کل'!K1433="","",'لیست کل'!K1433)</f>
        <v/>
      </c>
      <c r="L1433" s="31" t="str">
        <f>IF('لیست کل'!L1433="","",'لیست کل'!L1433)</f>
        <v/>
      </c>
      <c r="M1433" s="31" t="str">
        <f>IF('لیست کل'!M1433="","",'لیست کل'!M1433)</f>
        <v/>
      </c>
      <c r="N1433" s="31" t="str">
        <f>IF('لیست کل'!N1433="","",'لیست کل'!N1433)</f>
        <v/>
      </c>
      <c r="O1433" s="31" t="str">
        <f>IF('لیست کل'!O1433="","",'لیست کل'!O1433)</f>
        <v/>
      </c>
      <c r="P1433" s="31" t="str">
        <f>IF('لیست کل'!P1433="","",'لیست کل'!P1433)</f>
        <v/>
      </c>
      <c r="Q1433" s="31" t="str">
        <f>IF('لیست کل'!Q1433="","",'لیست کل'!Q1433)</f>
        <v/>
      </c>
      <c r="R1433" s="31" t="str">
        <f>IF('لیست کل'!R1433="","",'لیست کل'!R1433)</f>
        <v/>
      </c>
      <c r="S1433" s="31" t="str">
        <f>IF('لیست کل'!S1433="","",'لیست کل'!S1433)</f>
        <v/>
      </c>
      <c r="T1433" s="88" t="str">
        <f>IF('لیست کل'!T1433="","",'لیست کل'!T1433)</f>
        <v/>
      </c>
    </row>
    <row r="1434" spans="1:20" ht="21" hidden="1">
      <c r="A1434" s="30">
        <f>IF('لیست کل'!A1434="","",'لیست کل'!A1434)</f>
        <v>1431</v>
      </c>
      <c r="B1434" s="30" t="str">
        <f>IF('لیست کل'!B1434="","",'لیست کل'!B1434)</f>
        <v/>
      </c>
      <c r="C1434" s="30" t="str">
        <f>IF('لیست کل'!C1434="","",'لیست کل'!C1434)</f>
        <v/>
      </c>
      <c r="D1434" s="30" t="str">
        <f>IF('لیست کل'!D1434="","",'لیست کل'!D1434)</f>
        <v/>
      </c>
      <c r="E1434" s="30" t="str">
        <f>IF('لیست کل'!E1434="","",'لیست کل'!E1434)</f>
        <v/>
      </c>
      <c r="F1434" s="30" t="str">
        <f>IF('لیست کل'!F1434="","",'لیست کل'!F1434)</f>
        <v/>
      </c>
      <c r="G1434" s="30" t="str">
        <f>IF('لیست کل'!G1434="","",'لیست کل'!G1434)</f>
        <v/>
      </c>
      <c r="H1434" s="30" t="str">
        <f>IF('لیست کل'!H1434="","",'لیست کل'!H1434)</f>
        <v/>
      </c>
      <c r="I1434" s="30" t="str">
        <f>IF('لیست کل'!I1434="","",'لیست کل'!I1434)</f>
        <v/>
      </c>
      <c r="J1434" s="30" t="str">
        <f>IF('لیست کل'!J1434="","",'لیست کل'!J1434)</f>
        <v/>
      </c>
      <c r="K1434" s="30" t="str">
        <f>IF('لیست کل'!K1434="","",'لیست کل'!K1434)</f>
        <v/>
      </c>
      <c r="L1434" s="30" t="str">
        <f>IF('لیست کل'!L1434="","",'لیست کل'!L1434)</f>
        <v/>
      </c>
      <c r="M1434" s="30" t="str">
        <f>IF('لیست کل'!M1434="","",'لیست کل'!M1434)</f>
        <v/>
      </c>
      <c r="N1434" s="30" t="str">
        <f>IF('لیست کل'!N1434="","",'لیست کل'!N1434)</f>
        <v/>
      </c>
      <c r="O1434" s="30" t="str">
        <f>IF('لیست کل'!O1434="","",'لیست کل'!O1434)</f>
        <v/>
      </c>
      <c r="P1434" s="30" t="str">
        <f>IF('لیست کل'!P1434="","",'لیست کل'!P1434)</f>
        <v/>
      </c>
      <c r="Q1434" s="30" t="str">
        <f>IF('لیست کل'!Q1434="","",'لیست کل'!Q1434)</f>
        <v/>
      </c>
      <c r="R1434" s="30" t="str">
        <f>IF('لیست کل'!R1434="","",'لیست کل'!R1434)</f>
        <v/>
      </c>
      <c r="S1434" s="30" t="str">
        <f>IF('لیست کل'!S1434="","",'لیست کل'!S1434)</f>
        <v/>
      </c>
      <c r="T1434" s="87" t="str">
        <f>IF('لیست کل'!T1434="","",'لیست کل'!T1434)</f>
        <v/>
      </c>
    </row>
    <row r="1435" spans="1:20" ht="21" hidden="1">
      <c r="A1435" s="31">
        <f>IF('لیست کل'!A1435="","",'لیست کل'!A1435)</f>
        <v>1432</v>
      </c>
      <c r="B1435" s="31" t="str">
        <f>IF('لیست کل'!B1435="","",'لیست کل'!B1435)</f>
        <v/>
      </c>
      <c r="C1435" s="31" t="str">
        <f>IF('لیست کل'!C1435="","",'لیست کل'!C1435)</f>
        <v/>
      </c>
      <c r="D1435" s="31" t="str">
        <f>IF('لیست کل'!D1435="","",'لیست کل'!D1435)</f>
        <v/>
      </c>
      <c r="E1435" s="31" t="str">
        <f>IF('لیست کل'!E1435="","",'لیست کل'!E1435)</f>
        <v/>
      </c>
      <c r="F1435" s="31" t="str">
        <f>IF('لیست کل'!F1435="","",'لیست کل'!F1435)</f>
        <v/>
      </c>
      <c r="G1435" s="31" t="str">
        <f>IF('لیست کل'!G1435="","",'لیست کل'!G1435)</f>
        <v/>
      </c>
      <c r="H1435" s="31" t="str">
        <f>IF('لیست کل'!H1435="","",'لیست کل'!H1435)</f>
        <v/>
      </c>
      <c r="I1435" s="31" t="str">
        <f>IF('لیست کل'!I1435="","",'لیست کل'!I1435)</f>
        <v/>
      </c>
      <c r="J1435" s="31" t="str">
        <f>IF('لیست کل'!J1435="","",'لیست کل'!J1435)</f>
        <v/>
      </c>
      <c r="K1435" s="31" t="str">
        <f>IF('لیست کل'!K1435="","",'لیست کل'!K1435)</f>
        <v/>
      </c>
      <c r="L1435" s="31" t="str">
        <f>IF('لیست کل'!L1435="","",'لیست کل'!L1435)</f>
        <v/>
      </c>
      <c r="M1435" s="31" t="str">
        <f>IF('لیست کل'!M1435="","",'لیست کل'!M1435)</f>
        <v/>
      </c>
      <c r="N1435" s="31" t="str">
        <f>IF('لیست کل'!N1435="","",'لیست کل'!N1435)</f>
        <v/>
      </c>
      <c r="O1435" s="31" t="str">
        <f>IF('لیست کل'!O1435="","",'لیست کل'!O1435)</f>
        <v/>
      </c>
      <c r="P1435" s="31" t="str">
        <f>IF('لیست کل'!P1435="","",'لیست کل'!P1435)</f>
        <v/>
      </c>
      <c r="Q1435" s="31" t="str">
        <f>IF('لیست کل'!Q1435="","",'لیست کل'!Q1435)</f>
        <v/>
      </c>
      <c r="R1435" s="31" t="str">
        <f>IF('لیست کل'!R1435="","",'لیست کل'!R1435)</f>
        <v/>
      </c>
      <c r="S1435" s="31" t="str">
        <f>IF('لیست کل'!S1435="","",'لیست کل'!S1435)</f>
        <v/>
      </c>
      <c r="T1435" s="88" t="str">
        <f>IF('لیست کل'!T1435="","",'لیست کل'!T1435)</f>
        <v/>
      </c>
    </row>
    <row r="1436" spans="1:20" ht="21" hidden="1">
      <c r="A1436" s="30">
        <f>IF('لیست کل'!A1436="","",'لیست کل'!A1436)</f>
        <v>1433</v>
      </c>
      <c r="B1436" s="30" t="str">
        <f>IF('لیست کل'!B1436="","",'لیست کل'!B1436)</f>
        <v/>
      </c>
      <c r="C1436" s="30" t="str">
        <f>IF('لیست کل'!C1436="","",'لیست کل'!C1436)</f>
        <v/>
      </c>
      <c r="D1436" s="30" t="str">
        <f>IF('لیست کل'!D1436="","",'لیست کل'!D1436)</f>
        <v/>
      </c>
      <c r="E1436" s="30" t="str">
        <f>IF('لیست کل'!E1436="","",'لیست کل'!E1436)</f>
        <v/>
      </c>
      <c r="F1436" s="30" t="str">
        <f>IF('لیست کل'!F1436="","",'لیست کل'!F1436)</f>
        <v/>
      </c>
      <c r="G1436" s="30" t="str">
        <f>IF('لیست کل'!G1436="","",'لیست کل'!G1436)</f>
        <v/>
      </c>
      <c r="H1436" s="30" t="str">
        <f>IF('لیست کل'!H1436="","",'لیست کل'!H1436)</f>
        <v/>
      </c>
      <c r="I1436" s="30" t="str">
        <f>IF('لیست کل'!I1436="","",'لیست کل'!I1436)</f>
        <v/>
      </c>
      <c r="J1436" s="30" t="str">
        <f>IF('لیست کل'!J1436="","",'لیست کل'!J1436)</f>
        <v/>
      </c>
      <c r="K1436" s="30" t="str">
        <f>IF('لیست کل'!K1436="","",'لیست کل'!K1436)</f>
        <v/>
      </c>
      <c r="L1436" s="30" t="str">
        <f>IF('لیست کل'!L1436="","",'لیست کل'!L1436)</f>
        <v/>
      </c>
      <c r="M1436" s="30" t="str">
        <f>IF('لیست کل'!M1436="","",'لیست کل'!M1436)</f>
        <v/>
      </c>
      <c r="N1436" s="30" t="str">
        <f>IF('لیست کل'!N1436="","",'لیست کل'!N1436)</f>
        <v/>
      </c>
      <c r="O1436" s="30" t="str">
        <f>IF('لیست کل'!O1436="","",'لیست کل'!O1436)</f>
        <v/>
      </c>
      <c r="P1436" s="30" t="str">
        <f>IF('لیست کل'!P1436="","",'لیست کل'!P1436)</f>
        <v/>
      </c>
      <c r="Q1436" s="30" t="str">
        <f>IF('لیست کل'!Q1436="","",'لیست کل'!Q1436)</f>
        <v/>
      </c>
      <c r="R1436" s="30" t="str">
        <f>IF('لیست کل'!R1436="","",'لیست کل'!R1436)</f>
        <v/>
      </c>
      <c r="S1436" s="30" t="str">
        <f>IF('لیست کل'!S1436="","",'لیست کل'!S1436)</f>
        <v/>
      </c>
      <c r="T1436" s="87" t="str">
        <f>IF('لیست کل'!T1436="","",'لیست کل'!T1436)</f>
        <v/>
      </c>
    </row>
    <row r="1437" spans="1:20" ht="21" hidden="1">
      <c r="A1437" s="31">
        <f>IF('لیست کل'!A1437="","",'لیست کل'!A1437)</f>
        <v>1434</v>
      </c>
      <c r="B1437" s="31" t="str">
        <f>IF('لیست کل'!B1437="","",'لیست کل'!B1437)</f>
        <v/>
      </c>
      <c r="C1437" s="31" t="str">
        <f>IF('لیست کل'!C1437="","",'لیست کل'!C1437)</f>
        <v/>
      </c>
      <c r="D1437" s="31" t="str">
        <f>IF('لیست کل'!D1437="","",'لیست کل'!D1437)</f>
        <v/>
      </c>
      <c r="E1437" s="31" t="str">
        <f>IF('لیست کل'!E1437="","",'لیست کل'!E1437)</f>
        <v/>
      </c>
      <c r="F1437" s="31" t="str">
        <f>IF('لیست کل'!F1437="","",'لیست کل'!F1437)</f>
        <v/>
      </c>
      <c r="G1437" s="31" t="str">
        <f>IF('لیست کل'!G1437="","",'لیست کل'!G1437)</f>
        <v/>
      </c>
      <c r="H1437" s="31" t="str">
        <f>IF('لیست کل'!H1437="","",'لیست کل'!H1437)</f>
        <v/>
      </c>
      <c r="I1437" s="31" t="str">
        <f>IF('لیست کل'!I1437="","",'لیست کل'!I1437)</f>
        <v/>
      </c>
      <c r="J1437" s="31" t="str">
        <f>IF('لیست کل'!J1437="","",'لیست کل'!J1437)</f>
        <v/>
      </c>
      <c r="K1437" s="31" t="str">
        <f>IF('لیست کل'!K1437="","",'لیست کل'!K1437)</f>
        <v/>
      </c>
      <c r="L1437" s="31" t="str">
        <f>IF('لیست کل'!L1437="","",'لیست کل'!L1437)</f>
        <v/>
      </c>
      <c r="M1437" s="31" t="str">
        <f>IF('لیست کل'!M1437="","",'لیست کل'!M1437)</f>
        <v/>
      </c>
      <c r="N1437" s="31" t="str">
        <f>IF('لیست کل'!N1437="","",'لیست کل'!N1437)</f>
        <v/>
      </c>
      <c r="O1437" s="31" t="str">
        <f>IF('لیست کل'!O1437="","",'لیست کل'!O1437)</f>
        <v/>
      </c>
      <c r="P1437" s="31" t="str">
        <f>IF('لیست کل'!P1437="","",'لیست کل'!P1437)</f>
        <v/>
      </c>
      <c r="Q1437" s="31" t="str">
        <f>IF('لیست کل'!Q1437="","",'لیست کل'!Q1437)</f>
        <v/>
      </c>
      <c r="R1437" s="31" t="str">
        <f>IF('لیست کل'!R1437="","",'لیست کل'!R1437)</f>
        <v/>
      </c>
      <c r="S1437" s="31" t="str">
        <f>IF('لیست کل'!S1437="","",'لیست کل'!S1437)</f>
        <v/>
      </c>
      <c r="T1437" s="88" t="str">
        <f>IF('لیست کل'!T1437="","",'لیست کل'!T1437)</f>
        <v/>
      </c>
    </row>
    <row r="1438" spans="1:20" ht="21" hidden="1">
      <c r="A1438" s="30">
        <f>IF('لیست کل'!A1438="","",'لیست کل'!A1438)</f>
        <v>1435</v>
      </c>
      <c r="B1438" s="30" t="str">
        <f>IF('لیست کل'!B1438="","",'لیست کل'!B1438)</f>
        <v/>
      </c>
      <c r="C1438" s="30" t="str">
        <f>IF('لیست کل'!C1438="","",'لیست کل'!C1438)</f>
        <v/>
      </c>
      <c r="D1438" s="30" t="str">
        <f>IF('لیست کل'!D1438="","",'لیست کل'!D1438)</f>
        <v/>
      </c>
      <c r="E1438" s="30" t="str">
        <f>IF('لیست کل'!E1438="","",'لیست کل'!E1438)</f>
        <v/>
      </c>
      <c r="F1438" s="30" t="str">
        <f>IF('لیست کل'!F1438="","",'لیست کل'!F1438)</f>
        <v/>
      </c>
      <c r="G1438" s="30" t="str">
        <f>IF('لیست کل'!G1438="","",'لیست کل'!G1438)</f>
        <v/>
      </c>
      <c r="H1438" s="30" t="str">
        <f>IF('لیست کل'!H1438="","",'لیست کل'!H1438)</f>
        <v/>
      </c>
      <c r="I1438" s="30" t="str">
        <f>IF('لیست کل'!I1438="","",'لیست کل'!I1438)</f>
        <v/>
      </c>
      <c r="J1438" s="30" t="str">
        <f>IF('لیست کل'!J1438="","",'لیست کل'!J1438)</f>
        <v/>
      </c>
      <c r="K1438" s="30" t="str">
        <f>IF('لیست کل'!K1438="","",'لیست کل'!K1438)</f>
        <v/>
      </c>
      <c r="L1438" s="30" t="str">
        <f>IF('لیست کل'!L1438="","",'لیست کل'!L1438)</f>
        <v/>
      </c>
      <c r="M1438" s="30" t="str">
        <f>IF('لیست کل'!M1438="","",'لیست کل'!M1438)</f>
        <v/>
      </c>
      <c r="N1438" s="30" t="str">
        <f>IF('لیست کل'!N1438="","",'لیست کل'!N1438)</f>
        <v/>
      </c>
      <c r="O1438" s="30" t="str">
        <f>IF('لیست کل'!O1438="","",'لیست کل'!O1438)</f>
        <v/>
      </c>
      <c r="P1438" s="30" t="str">
        <f>IF('لیست کل'!P1438="","",'لیست کل'!P1438)</f>
        <v/>
      </c>
      <c r="Q1438" s="30" t="str">
        <f>IF('لیست کل'!Q1438="","",'لیست کل'!Q1438)</f>
        <v/>
      </c>
      <c r="R1438" s="30" t="str">
        <f>IF('لیست کل'!R1438="","",'لیست کل'!R1438)</f>
        <v/>
      </c>
      <c r="S1438" s="30" t="str">
        <f>IF('لیست کل'!S1438="","",'لیست کل'!S1438)</f>
        <v/>
      </c>
      <c r="T1438" s="87" t="str">
        <f>IF('لیست کل'!T1438="","",'لیست کل'!T1438)</f>
        <v/>
      </c>
    </row>
    <row r="1439" spans="1:20" ht="21" hidden="1">
      <c r="A1439" s="31">
        <f>IF('لیست کل'!A1439="","",'لیست کل'!A1439)</f>
        <v>1436</v>
      </c>
      <c r="B1439" s="31" t="str">
        <f>IF('لیست کل'!B1439="","",'لیست کل'!B1439)</f>
        <v/>
      </c>
      <c r="C1439" s="31" t="str">
        <f>IF('لیست کل'!C1439="","",'لیست کل'!C1439)</f>
        <v/>
      </c>
      <c r="D1439" s="31" t="str">
        <f>IF('لیست کل'!D1439="","",'لیست کل'!D1439)</f>
        <v/>
      </c>
      <c r="E1439" s="31" t="str">
        <f>IF('لیست کل'!E1439="","",'لیست کل'!E1439)</f>
        <v/>
      </c>
      <c r="F1439" s="31" t="str">
        <f>IF('لیست کل'!F1439="","",'لیست کل'!F1439)</f>
        <v/>
      </c>
      <c r="G1439" s="31" t="str">
        <f>IF('لیست کل'!G1439="","",'لیست کل'!G1439)</f>
        <v/>
      </c>
      <c r="H1439" s="31" t="str">
        <f>IF('لیست کل'!H1439="","",'لیست کل'!H1439)</f>
        <v/>
      </c>
      <c r="I1439" s="31" t="str">
        <f>IF('لیست کل'!I1439="","",'لیست کل'!I1439)</f>
        <v/>
      </c>
      <c r="J1439" s="31" t="str">
        <f>IF('لیست کل'!J1439="","",'لیست کل'!J1439)</f>
        <v/>
      </c>
      <c r="K1439" s="31" t="str">
        <f>IF('لیست کل'!K1439="","",'لیست کل'!K1439)</f>
        <v/>
      </c>
      <c r="L1439" s="31" t="str">
        <f>IF('لیست کل'!L1439="","",'لیست کل'!L1439)</f>
        <v/>
      </c>
      <c r="M1439" s="31" t="str">
        <f>IF('لیست کل'!M1439="","",'لیست کل'!M1439)</f>
        <v/>
      </c>
      <c r="N1439" s="31" t="str">
        <f>IF('لیست کل'!N1439="","",'لیست کل'!N1439)</f>
        <v/>
      </c>
      <c r="O1439" s="31" t="str">
        <f>IF('لیست کل'!O1439="","",'لیست کل'!O1439)</f>
        <v/>
      </c>
      <c r="P1439" s="31" t="str">
        <f>IF('لیست کل'!P1439="","",'لیست کل'!P1439)</f>
        <v/>
      </c>
      <c r="Q1439" s="31" t="str">
        <f>IF('لیست کل'!Q1439="","",'لیست کل'!Q1439)</f>
        <v/>
      </c>
      <c r="R1439" s="31" t="str">
        <f>IF('لیست کل'!R1439="","",'لیست کل'!R1439)</f>
        <v/>
      </c>
      <c r="S1439" s="31" t="str">
        <f>IF('لیست کل'!S1439="","",'لیست کل'!S1439)</f>
        <v/>
      </c>
      <c r="T1439" s="88" t="str">
        <f>IF('لیست کل'!T1439="","",'لیست کل'!T1439)</f>
        <v/>
      </c>
    </row>
    <row r="1440" spans="1:20" ht="21" hidden="1">
      <c r="A1440" s="30">
        <f>IF('لیست کل'!A1440="","",'لیست کل'!A1440)</f>
        <v>1437</v>
      </c>
      <c r="B1440" s="30" t="str">
        <f>IF('لیست کل'!B1440="","",'لیست کل'!B1440)</f>
        <v/>
      </c>
      <c r="C1440" s="30" t="str">
        <f>IF('لیست کل'!C1440="","",'لیست کل'!C1440)</f>
        <v/>
      </c>
      <c r="D1440" s="30" t="str">
        <f>IF('لیست کل'!D1440="","",'لیست کل'!D1440)</f>
        <v/>
      </c>
      <c r="E1440" s="30" t="str">
        <f>IF('لیست کل'!E1440="","",'لیست کل'!E1440)</f>
        <v/>
      </c>
      <c r="F1440" s="30" t="str">
        <f>IF('لیست کل'!F1440="","",'لیست کل'!F1440)</f>
        <v/>
      </c>
      <c r="G1440" s="30" t="str">
        <f>IF('لیست کل'!G1440="","",'لیست کل'!G1440)</f>
        <v/>
      </c>
      <c r="H1440" s="30" t="str">
        <f>IF('لیست کل'!H1440="","",'لیست کل'!H1440)</f>
        <v/>
      </c>
      <c r="I1440" s="30" t="str">
        <f>IF('لیست کل'!I1440="","",'لیست کل'!I1440)</f>
        <v/>
      </c>
      <c r="J1440" s="30" t="str">
        <f>IF('لیست کل'!J1440="","",'لیست کل'!J1440)</f>
        <v/>
      </c>
      <c r="K1440" s="30" t="str">
        <f>IF('لیست کل'!K1440="","",'لیست کل'!K1440)</f>
        <v/>
      </c>
      <c r="L1440" s="30" t="str">
        <f>IF('لیست کل'!L1440="","",'لیست کل'!L1440)</f>
        <v/>
      </c>
      <c r="M1440" s="30" t="str">
        <f>IF('لیست کل'!M1440="","",'لیست کل'!M1440)</f>
        <v/>
      </c>
      <c r="N1440" s="30" t="str">
        <f>IF('لیست کل'!N1440="","",'لیست کل'!N1440)</f>
        <v/>
      </c>
      <c r="O1440" s="30" t="str">
        <f>IF('لیست کل'!O1440="","",'لیست کل'!O1440)</f>
        <v/>
      </c>
      <c r="P1440" s="30" t="str">
        <f>IF('لیست کل'!P1440="","",'لیست کل'!P1440)</f>
        <v/>
      </c>
      <c r="Q1440" s="30" t="str">
        <f>IF('لیست کل'!Q1440="","",'لیست کل'!Q1440)</f>
        <v/>
      </c>
      <c r="R1440" s="30" t="str">
        <f>IF('لیست کل'!R1440="","",'لیست کل'!R1440)</f>
        <v/>
      </c>
      <c r="S1440" s="30" t="str">
        <f>IF('لیست کل'!S1440="","",'لیست کل'!S1440)</f>
        <v/>
      </c>
      <c r="T1440" s="87" t="str">
        <f>IF('لیست کل'!T1440="","",'لیست کل'!T1440)</f>
        <v/>
      </c>
    </row>
    <row r="1441" spans="1:20" ht="21" hidden="1">
      <c r="A1441" s="31">
        <f>IF('لیست کل'!A1441="","",'لیست کل'!A1441)</f>
        <v>1438</v>
      </c>
      <c r="B1441" s="31" t="str">
        <f>IF('لیست کل'!B1441="","",'لیست کل'!B1441)</f>
        <v/>
      </c>
      <c r="C1441" s="31" t="str">
        <f>IF('لیست کل'!C1441="","",'لیست کل'!C1441)</f>
        <v/>
      </c>
      <c r="D1441" s="31" t="str">
        <f>IF('لیست کل'!D1441="","",'لیست کل'!D1441)</f>
        <v/>
      </c>
      <c r="E1441" s="31" t="str">
        <f>IF('لیست کل'!E1441="","",'لیست کل'!E1441)</f>
        <v/>
      </c>
      <c r="F1441" s="31" t="str">
        <f>IF('لیست کل'!F1441="","",'لیست کل'!F1441)</f>
        <v/>
      </c>
      <c r="G1441" s="31" t="str">
        <f>IF('لیست کل'!G1441="","",'لیست کل'!G1441)</f>
        <v/>
      </c>
      <c r="H1441" s="31" t="str">
        <f>IF('لیست کل'!H1441="","",'لیست کل'!H1441)</f>
        <v/>
      </c>
      <c r="I1441" s="31" t="str">
        <f>IF('لیست کل'!I1441="","",'لیست کل'!I1441)</f>
        <v/>
      </c>
      <c r="J1441" s="31" t="str">
        <f>IF('لیست کل'!J1441="","",'لیست کل'!J1441)</f>
        <v/>
      </c>
      <c r="K1441" s="31" t="str">
        <f>IF('لیست کل'!K1441="","",'لیست کل'!K1441)</f>
        <v/>
      </c>
      <c r="L1441" s="31" t="str">
        <f>IF('لیست کل'!L1441="","",'لیست کل'!L1441)</f>
        <v/>
      </c>
      <c r="M1441" s="31" t="str">
        <f>IF('لیست کل'!M1441="","",'لیست کل'!M1441)</f>
        <v/>
      </c>
      <c r="N1441" s="31" t="str">
        <f>IF('لیست کل'!N1441="","",'لیست کل'!N1441)</f>
        <v/>
      </c>
      <c r="O1441" s="31" t="str">
        <f>IF('لیست کل'!O1441="","",'لیست کل'!O1441)</f>
        <v/>
      </c>
      <c r="P1441" s="31" t="str">
        <f>IF('لیست کل'!P1441="","",'لیست کل'!P1441)</f>
        <v/>
      </c>
      <c r="Q1441" s="31" t="str">
        <f>IF('لیست کل'!Q1441="","",'لیست کل'!Q1441)</f>
        <v/>
      </c>
      <c r="R1441" s="31" t="str">
        <f>IF('لیست کل'!R1441="","",'لیست کل'!R1441)</f>
        <v/>
      </c>
      <c r="S1441" s="31" t="str">
        <f>IF('لیست کل'!S1441="","",'لیست کل'!S1441)</f>
        <v/>
      </c>
      <c r="T1441" s="88" t="str">
        <f>IF('لیست کل'!T1441="","",'لیست کل'!T1441)</f>
        <v/>
      </c>
    </row>
    <row r="1442" spans="1:20" ht="21" hidden="1">
      <c r="A1442" s="30">
        <f>IF('لیست کل'!A1442="","",'لیست کل'!A1442)</f>
        <v>1439</v>
      </c>
      <c r="B1442" s="30" t="str">
        <f>IF('لیست کل'!B1442="","",'لیست کل'!B1442)</f>
        <v/>
      </c>
      <c r="C1442" s="30" t="str">
        <f>IF('لیست کل'!C1442="","",'لیست کل'!C1442)</f>
        <v/>
      </c>
      <c r="D1442" s="30" t="str">
        <f>IF('لیست کل'!D1442="","",'لیست کل'!D1442)</f>
        <v/>
      </c>
      <c r="E1442" s="30" t="str">
        <f>IF('لیست کل'!E1442="","",'لیست کل'!E1442)</f>
        <v/>
      </c>
      <c r="F1442" s="30" t="str">
        <f>IF('لیست کل'!F1442="","",'لیست کل'!F1442)</f>
        <v/>
      </c>
      <c r="G1442" s="30" t="str">
        <f>IF('لیست کل'!G1442="","",'لیست کل'!G1442)</f>
        <v/>
      </c>
      <c r="H1442" s="30" t="str">
        <f>IF('لیست کل'!H1442="","",'لیست کل'!H1442)</f>
        <v/>
      </c>
      <c r="I1442" s="30" t="str">
        <f>IF('لیست کل'!I1442="","",'لیست کل'!I1442)</f>
        <v/>
      </c>
      <c r="J1442" s="30" t="str">
        <f>IF('لیست کل'!J1442="","",'لیست کل'!J1442)</f>
        <v/>
      </c>
      <c r="K1442" s="30" t="str">
        <f>IF('لیست کل'!K1442="","",'لیست کل'!K1442)</f>
        <v/>
      </c>
      <c r="L1442" s="30" t="str">
        <f>IF('لیست کل'!L1442="","",'لیست کل'!L1442)</f>
        <v/>
      </c>
      <c r="M1442" s="30" t="str">
        <f>IF('لیست کل'!M1442="","",'لیست کل'!M1442)</f>
        <v/>
      </c>
      <c r="N1442" s="30" t="str">
        <f>IF('لیست کل'!N1442="","",'لیست کل'!N1442)</f>
        <v/>
      </c>
      <c r="O1442" s="30" t="str">
        <f>IF('لیست کل'!O1442="","",'لیست کل'!O1442)</f>
        <v/>
      </c>
      <c r="P1442" s="30" t="str">
        <f>IF('لیست کل'!P1442="","",'لیست کل'!P1442)</f>
        <v/>
      </c>
      <c r="Q1442" s="30" t="str">
        <f>IF('لیست کل'!Q1442="","",'لیست کل'!Q1442)</f>
        <v/>
      </c>
      <c r="R1442" s="30" t="str">
        <f>IF('لیست کل'!R1442="","",'لیست کل'!R1442)</f>
        <v/>
      </c>
      <c r="S1442" s="30" t="str">
        <f>IF('لیست کل'!S1442="","",'لیست کل'!S1442)</f>
        <v/>
      </c>
      <c r="T1442" s="87" t="str">
        <f>IF('لیست کل'!T1442="","",'لیست کل'!T1442)</f>
        <v/>
      </c>
    </row>
    <row r="1443" spans="1:20" ht="21" hidden="1">
      <c r="A1443" s="31">
        <f>IF('لیست کل'!A1443="","",'لیست کل'!A1443)</f>
        <v>1440</v>
      </c>
      <c r="B1443" s="31" t="str">
        <f>IF('لیست کل'!B1443="","",'لیست کل'!B1443)</f>
        <v/>
      </c>
      <c r="C1443" s="31" t="str">
        <f>IF('لیست کل'!C1443="","",'لیست کل'!C1443)</f>
        <v/>
      </c>
      <c r="D1443" s="31" t="str">
        <f>IF('لیست کل'!D1443="","",'لیست کل'!D1443)</f>
        <v/>
      </c>
      <c r="E1443" s="31" t="str">
        <f>IF('لیست کل'!E1443="","",'لیست کل'!E1443)</f>
        <v/>
      </c>
      <c r="F1443" s="31" t="str">
        <f>IF('لیست کل'!F1443="","",'لیست کل'!F1443)</f>
        <v/>
      </c>
      <c r="G1443" s="31" t="str">
        <f>IF('لیست کل'!G1443="","",'لیست کل'!G1443)</f>
        <v/>
      </c>
      <c r="H1443" s="31" t="str">
        <f>IF('لیست کل'!H1443="","",'لیست کل'!H1443)</f>
        <v/>
      </c>
      <c r="I1443" s="31" t="str">
        <f>IF('لیست کل'!I1443="","",'لیست کل'!I1443)</f>
        <v/>
      </c>
      <c r="J1443" s="31" t="str">
        <f>IF('لیست کل'!J1443="","",'لیست کل'!J1443)</f>
        <v/>
      </c>
      <c r="K1443" s="31" t="str">
        <f>IF('لیست کل'!K1443="","",'لیست کل'!K1443)</f>
        <v/>
      </c>
      <c r="L1443" s="31" t="str">
        <f>IF('لیست کل'!L1443="","",'لیست کل'!L1443)</f>
        <v/>
      </c>
      <c r="M1443" s="31" t="str">
        <f>IF('لیست کل'!M1443="","",'لیست کل'!M1443)</f>
        <v/>
      </c>
      <c r="N1443" s="31" t="str">
        <f>IF('لیست کل'!N1443="","",'لیست کل'!N1443)</f>
        <v/>
      </c>
      <c r="O1443" s="31" t="str">
        <f>IF('لیست کل'!O1443="","",'لیست کل'!O1443)</f>
        <v/>
      </c>
      <c r="P1443" s="31" t="str">
        <f>IF('لیست کل'!P1443="","",'لیست کل'!P1443)</f>
        <v/>
      </c>
      <c r="Q1443" s="31" t="str">
        <f>IF('لیست کل'!Q1443="","",'لیست کل'!Q1443)</f>
        <v/>
      </c>
      <c r="R1443" s="31" t="str">
        <f>IF('لیست کل'!R1443="","",'لیست کل'!R1443)</f>
        <v/>
      </c>
      <c r="S1443" s="31" t="str">
        <f>IF('لیست کل'!S1443="","",'لیست کل'!S1443)</f>
        <v/>
      </c>
      <c r="T1443" s="88" t="str">
        <f>IF('لیست کل'!T1443="","",'لیست کل'!T1443)</f>
        <v/>
      </c>
    </row>
    <row r="1444" spans="1:20" ht="21" hidden="1">
      <c r="A1444" s="30">
        <f>IF('لیست کل'!A1444="","",'لیست کل'!A1444)</f>
        <v>1441</v>
      </c>
      <c r="B1444" s="30" t="str">
        <f>IF('لیست کل'!B1444="","",'لیست کل'!B1444)</f>
        <v/>
      </c>
      <c r="C1444" s="30" t="str">
        <f>IF('لیست کل'!C1444="","",'لیست کل'!C1444)</f>
        <v/>
      </c>
      <c r="D1444" s="30" t="str">
        <f>IF('لیست کل'!D1444="","",'لیست کل'!D1444)</f>
        <v/>
      </c>
      <c r="E1444" s="30" t="str">
        <f>IF('لیست کل'!E1444="","",'لیست کل'!E1444)</f>
        <v/>
      </c>
      <c r="F1444" s="30" t="str">
        <f>IF('لیست کل'!F1444="","",'لیست کل'!F1444)</f>
        <v/>
      </c>
      <c r="G1444" s="30" t="str">
        <f>IF('لیست کل'!G1444="","",'لیست کل'!G1444)</f>
        <v/>
      </c>
      <c r="H1444" s="30" t="str">
        <f>IF('لیست کل'!H1444="","",'لیست کل'!H1444)</f>
        <v/>
      </c>
      <c r="I1444" s="30" t="str">
        <f>IF('لیست کل'!I1444="","",'لیست کل'!I1444)</f>
        <v/>
      </c>
      <c r="J1444" s="30" t="str">
        <f>IF('لیست کل'!J1444="","",'لیست کل'!J1444)</f>
        <v/>
      </c>
      <c r="K1444" s="30" t="str">
        <f>IF('لیست کل'!K1444="","",'لیست کل'!K1444)</f>
        <v/>
      </c>
      <c r="L1444" s="30" t="str">
        <f>IF('لیست کل'!L1444="","",'لیست کل'!L1444)</f>
        <v/>
      </c>
      <c r="M1444" s="30" t="str">
        <f>IF('لیست کل'!M1444="","",'لیست کل'!M1444)</f>
        <v/>
      </c>
      <c r="N1444" s="30" t="str">
        <f>IF('لیست کل'!N1444="","",'لیست کل'!N1444)</f>
        <v/>
      </c>
      <c r="O1444" s="30" t="str">
        <f>IF('لیست کل'!O1444="","",'لیست کل'!O1444)</f>
        <v/>
      </c>
      <c r="P1444" s="30" t="str">
        <f>IF('لیست کل'!P1444="","",'لیست کل'!P1444)</f>
        <v/>
      </c>
      <c r="Q1444" s="30" t="str">
        <f>IF('لیست کل'!Q1444="","",'لیست کل'!Q1444)</f>
        <v/>
      </c>
      <c r="R1444" s="30" t="str">
        <f>IF('لیست کل'!R1444="","",'لیست کل'!R1444)</f>
        <v/>
      </c>
      <c r="S1444" s="30" t="str">
        <f>IF('لیست کل'!S1444="","",'لیست کل'!S1444)</f>
        <v/>
      </c>
      <c r="T1444" s="87" t="str">
        <f>IF('لیست کل'!T1444="","",'لیست کل'!T1444)</f>
        <v/>
      </c>
    </row>
    <row r="1445" spans="1:20" ht="21" hidden="1">
      <c r="A1445" s="31">
        <f>IF('لیست کل'!A1445="","",'لیست کل'!A1445)</f>
        <v>1442</v>
      </c>
      <c r="B1445" s="31" t="str">
        <f>IF('لیست کل'!B1445="","",'لیست کل'!B1445)</f>
        <v/>
      </c>
      <c r="C1445" s="31" t="str">
        <f>IF('لیست کل'!C1445="","",'لیست کل'!C1445)</f>
        <v/>
      </c>
      <c r="D1445" s="31" t="str">
        <f>IF('لیست کل'!D1445="","",'لیست کل'!D1445)</f>
        <v/>
      </c>
      <c r="E1445" s="31" t="str">
        <f>IF('لیست کل'!E1445="","",'لیست کل'!E1445)</f>
        <v/>
      </c>
      <c r="F1445" s="31" t="str">
        <f>IF('لیست کل'!F1445="","",'لیست کل'!F1445)</f>
        <v/>
      </c>
      <c r="G1445" s="31" t="str">
        <f>IF('لیست کل'!G1445="","",'لیست کل'!G1445)</f>
        <v/>
      </c>
      <c r="H1445" s="31" t="str">
        <f>IF('لیست کل'!H1445="","",'لیست کل'!H1445)</f>
        <v/>
      </c>
      <c r="I1445" s="31" t="str">
        <f>IF('لیست کل'!I1445="","",'لیست کل'!I1445)</f>
        <v/>
      </c>
      <c r="J1445" s="31" t="str">
        <f>IF('لیست کل'!J1445="","",'لیست کل'!J1445)</f>
        <v/>
      </c>
      <c r="K1445" s="31" t="str">
        <f>IF('لیست کل'!K1445="","",'لیست کل'!K1445)</f>
        <v/>
      </c>
      <c r="L1445" s="31" t="str">
        <f>IF('لیست کل'!L1445="","",'لیست کل'!L1445)</f>
        <v/>
      </c>
      <c r="M1445" s="31" t="str">
        <f>IF('لیست کل'!M1445="","",'لیست کل'!M1445)</f>
        <v/>
      </c>
      <c r="N1445" s="31" t="str">
        <f>IF('لیست کل'!N1445="","",'لیست کل'!N1445)</f>
        <v/>
      </c>
      <c r="O1445" s="31" t="str">
        <f>IF('لیست کل'!O1445="","",'لیست کل'!O1445)</f>
        <v/>
      </c>
      <c r="P1445" s="31" t="str">
        <f>IF('لیست کل'!P1445="","",'لیست کل'!P1445)</f>
        <v/>
      </c>
      <c r="Q1445" s="31" t="str">
        <f>IF('لیست کل'!Q1445="","",'لیست کل'!Q1445)</f>
        <v/>
      </c>
      <c r="R1445" s="31" t="str">
        <f>IF('لیست کل'!R1445="","",'لیست کل'!R1445)</f>
        <v/>
      </c>
      <c r="S1445" s="31" t="str">
        <f>IF('لیست کل'!S1445="","",'لیست کل'!S1445)</f>
        <v/>
      </c>
      <c r="T1445" s="88" t="str">
        <f>IF('لیست کل'!T1445="","",'لیست کل'!T1445)</f>
        <v/>
      </c>
    </row>
    <row r="1446" spans="1:20" ht="21" hidden="1">
      <c r="A1446" s="30">
        <f>IF('لیست کل'!A1446="","",'لیست کل'!A1446)</f>
        <v>1443</v>
      </c>
      <c r="B1446" s="30" t="str">
        <f>IF('لیست کل'!B1446="","",'لیست کل'!B1446)</f>
        <v/>
      </c>
      <c r="C1446" s="30" t="str">
        <f>IF('لیست کل'!C1446="","",'لیست کل'!C1446)</f>
        <v/>
      </c>
      <c r="D1446" s="30" t="str">
        <f>IF('لیست کل'!D1446="","",'لیست کل'!D1446)</f>
        <v/>
      </c>
      <c r="E1446" s="30" t="str">
        <f>IF('لیست کل'!E1446="","",'لیست کل'!E1446)</f>
        <v/>
      </c>
      <c r="F1446" s="30" t="str">
        <f>IF('لیست کل'!F1446="","",'لیست کل'!F1446)</f>
        <v/>
      </c>
      <c r="G1446" s="30" t="str">
        <f>IF('لیست کل'!G1446="","",'لیست کل'!G1446)</f>
        <v/>
      </c>
      <c r="H1446" s="30" t="str">
        <f>IF('لیست کل'!H1446="","",'لیست کل'!H1446)</f>
        <v/>
      </c>
      <c r="I1446" s="30" t="str">
        <f>IF('لیست کل'!I1446="","",'لیست کل'!I1446)</f>
        <v/>
      </c>
      <c r="J1446" s="30" t="str">
        <f>IF('لیست کل'!J1446="","",'لیست کل'!J1446)</f>
        <v/>
      </c>
      <c r="K1446" s="30" t="str">
        <f>IF('لیست کل'!K1446="","",'لیست کل'!K1446)</f>
        <v/>
      </c>
      <c r="L1446" s="30" t="str">
        <f>IF('لیست کل'!L1446="","",'لیست کل'!L1446)</f>
        <v/>
      </c>
      <c r="M1446" s="30" t="str">
        <f>IF('لیست کل'!M1446="","",'لیست کل'!M1446)</f>
        <v/>
      </c>
      <c r="N1446" s="30" t="str">
        <f>IF('لیست کل'!N1446="","",'لیست کل'!N1446)</f>
        <v/>
      </c>
      <c r="O1446" s="30" t="str">
        <f>IF('لیست کل'!O1446="","",'لیست کل'!O1446)</f>
        <v/>
      </c>
      <c r="P1446" s="30" t="str">
        <f>IF('لیست کل'!P1446="","",'لیست کل'!P1446)</f>
        <v/>
      </c>
      <c r="Q1446" s="30" t="str">
        <f>IF('لیست کل'!Q1446="","",'لیست کل'!Q1446)</f>
        <v/>
      </c>
      <c r="R1446" s="30" t="str">
        <f>IF('لیست کل'!R1446="","",'لیست کل'!R1446)</f>
        <v/>
      </c>
      <c r="S1446" s="30" t="str">
        <f>IF('لیست کل'!S1446="","",'لیست کل'!S1446)</f>
        <v/>
      </c>
      <c r="T1446" s="87" t="str">
        <f>IF('لیست کل'!T1446="","",'لیست کل'!T1446)</f>
        <v/>
      </c>
    </row>
    <row r="1447" spans="1:20" ht="21" hidden="1">
      <c r="A1447" s="31">
        <f>IF('لیست کل'!A1447="","",'لیست کل'!A1447)</f>
        <v>1444</v>
      </c>
      <c r="B1447" s="31" t="str">
        <f>IF('لیست کل'!B1447="","",'لیست کل'!B1447)</f>
        <v/>
      </c>
      <c r="C1447" s="31" t="str">
        <f>IF('لیست کل'!C1447="","",'لیست کل'!C1447)</f>
        <v/>
      </c>
      <c r="D1447" s="31" t="str">
        <f>IF('لیست کل'!D1447="","",'لیست کل'!D1447)</f>
        <v/>
      </c>
      <c r="E1447" s="31" t="str">
        <f>IF('لیست کل'!E1447="","",'لیست کل'!E1447)</f>
        <v/>
      </c>
      <c r="F1447" s="31" t="str">
        <f>IF('لیست کل'!F1447="","",'لیست کل'!F1447)</f>
        <v/>
      </c>
      <c r="G1447" s="31" t="str">
        <f>IF('لیست کل'!G1447="","",'لیست کل'!G1447)</f>
        <v/>
      </c>
      <c r="H1447" s="31" t="str">
        <f>IF('لیست کل'!H1447="","",'لیست کل'!H1447)</f>
        <v/>
      </c>
      <c r="I1447" s="31" t="str">
        <f>IF('لیست کل'!I1447="","",'لیست کل'!I1447)</f>
        <v/>
      </c>
      <c r="J1447" s="31" t="str">
        <f>IF('لیست کل'!J1447="","",'لیست کل'!J1447)</f>
        <v/>
      </c>
      <c r="K1447" s="31" t="str">
        <f>IF('لیست کل'!K1447="","",'لیست کل'!K1447)</f>
        <v/>
      </c>
      <c r="L1447" s="31" t="str">
        <f>IF('لیست کل'!L1447="","",'لیست کل'!L1447)</f>
        <v/>
      </c>
      <c r="M1447" s="31" t="str">
        <f>IF('لیست کل'!M1447="","",'لیست کل'!M1447)</f>
        <v/>
      </c>
      <c r="N1447" s="31" t="str">
        <f>IF('لیست کل'!N1447="","",'لیست کل'!N1447)</f>
        <v/>
      </c>
      <c r="O1447" s="31" t="str">
        <f>IF('لیست کل'!O1447="","",'لیست کل'!O1447)</f>
        <v/>
      </c>
      <c r="P1447" s="31" t="str">
        <f>IF('لیست کل'!P1447="","",'لیست کل'!P1447)</f>
        <v/>
      </c>
      <c r="Q1447" s="31" t="str">
        <f>IF('لیست کل'!Q1447="","",'لیست کل'!Q1447)</f>
        <v/>
      </c>
      <c r="R1447" s="31" t="str">
        <f>IF('لیست کل'!R1447="","",'لیست کل'!R1447)</f>
        <v/>
      </c>
      <c r="S1447" s="31" t="str">
        <f>IF('لیست کل'!S1447="","",'لیست کل'!S1447)</f>
        <v/>
      </c>
      <c r="T1447" s="88" t="str">
        <f>IF('لیست کل'!T1447="","",'لیست کل'!T1447)</f>
        <v/>
      </c>
    </row>
    <row r="1448" spans="1:20" ht="21" hidden="1">
      <c r="A1448" s="30">
        <f>IF('لیست کل'!A1448="","",'لیست کل'!A1448)</f>
        <v>1445</v>
      </c>
      <c r="B1448" s="30" t="str">
        <f>IF('لیست کل'!B1448="","",'لیست کل'!B1448)</f>
        <v/>
      </c>
      <c r="C1448" s="30" t="str">
        <f>IF('لیست کل'!C1448="","",'لیست کل'!C1448)</f>
        <v/>
      </c>
      <c r="D1448" s="30" t="str">
        <f>IF('لیست کل'!D1448="","",'لیست کل'!D1448)</f>
        <v/>
      </c>
      <c r="E1448" s="30" t="str">
        <f>IF('لیست کل'!E1448="","",'لیست کل'!E1448)</f>
        <v/>
      </c>
      <c r="F1448" s="30" t="str">
        <f>IF('لیست کل'!F1448="","",'لیست کل'!F1448)</f>
        <v/>
      </c>
      <c r="G1448" s="30" t="str">
        <f>IF('لیست کل'!G1448="","",'لیست کل'!G1448)</f>
        <v/>
      </c>
      <c r="H1448" s="30" t="str">
        <f>IF('لیست کل'!H1448="","",'لیست کل'!H1448)</f>
        <v/>
      </c>
      <c r="I1448" s="30" t="str">
        <f>IF('لیست کل'!I1448="","",'لیست کل'!I1448)</f>
        <v/>
      </c>
      <c r="J1448" s="30" t="str">
        <f>IF('لیست کل'!J1448="","",'لیست کل'!J1448)</f>
        <v/>
      </c>
      <c r="K1448" s="30" t="str">
        <f>IF('لیست کل'!K1448="","",'لیست کل'!K1448)</f>
        <v/>
      </c>
      <c r="L1448" s="30" t="str">
        <f>IF('لیست کل'!L1448="","",'لیست کل'!L1448)</f>
        <v/>
      </c>
      <c r="M1448" s="30" t="str">
        <f>IF('لیست کل'!M1448="","",'لیست کل'!M1448)</f>
        <v/>
      </c>
      <c r="N1448" s="30" t="str">
        <f>IF('لیست کل'!N1448="","",'لیست کل'!N1448)</f>
        <v/>
      </c>
      <c r="O1448" s="30" t="str">
        <f>IF('لیست کل'!O1448="","",'لیست کل'!O1448)</f>
        <v/>
      </c>
      <c r="P1448" s="30" t="str">
        <f>IF('لیست کل'!P1448="","",'لیست کل'!P1448)</f>
        <v/>
      </c>
      <c r="Q1448" s="30" t="str">
        <f>IF('لیست کل'!Q1448="","",'لیست کل'!Q1448)</f>
        <v/>
      </c>
      <c r="R1448" s="30" t="str">
        <f>IF('لیست کل'!R1448="","",'لیست کل'!R1448)</f>
        <v/>
      </c>
      <c r="S1448" s="30" t="str">
        <f>IF('لیست کل'!S1448="","",'لیست کل'!S1448)</f>
        <v/>
      </c>
      <c r="T1448" s="87" t="str">
        <f>IF('لیست کل'!T1448="","",'لیست کل'!T1448)</f>
        <v/>
      </c>
    </row>
    <row r="1449" spans="1:20" ht="21" hidden="1">
      <c r="A1449" s="31">
        <f>IF('لیست کل'!A1449="","",'لیست کل'!A1449)</f>
        <v>1446</v>
      </c>
      <c r="B1449" s="31" t="str">
        <f>IF('لیست کل'!B1449="","",'لیست کل'!B1449)</f>
        <v/>
      </c>
      <c r="C1449" s="31" t="str">
        <f>IF('لیست کل'!C1449="","",'لیست کل'!C1449)</f>
        <v/>
      </c>
      <c r="D1449" s="31" t="str">
        <f>IF('لیست کل'!D1449="","",'لیست کل'!D1449)</f>
        <v/>
      </c>
      <c r="E1449" s="31" t="str">
        <f>IF('لیست کل'!E1449="","",'لیست کل'!E1449)</f>
        <v/>
      </c>
      <c r="F1449" s="31" t="str">
        <f>IF('لیست کل'!F1449="","",'لیست کل'!F1449)</f>
        <v/>
      </c>
      <c r="G1449" s="31" t="str">
        <f>IF('لیست کل'!G1449="","",'لیست کل'!G1449)</f>
        <v/>
      </c>
      <c r="H1449" s="31" t="str">
        <f>IF('لیست کل'!H1449="","",'لیست کل'!H1449)</f>
        <v/>
      </c>
      <c r="I1449" s="31" t="str">
        <f>IF('لیست کل'!I1449="","",'لیست کل'!I1449)</f>
        <v/>
      </c>
      <c r="J1449" s="31" t="str">
        <f>IF('لیست کل'!J1449="","",'لیست کل'!J1449)</f>
        <v/>
      </c>
      <c r="K1449" s="31" t="str">
        <f>IF('لیست کل'!K1449="","",'لیست کل'!K1449)</f>
        <v/>
      </c>
      <c r="L1449" s="31" t="str">
        <f>IF('لیست کل'!L1449="","",'لیست کل'!L1449)</f>
        <v/>
      </c>
      <c r="M1449" s="31" t="str">
        <f>IF('لیست کل'!M1449="","",'لیست کل'!M1449)</f>
        <v/>
      </c>
      <c r="N1449" s="31" t="str">
        <f>IF('لیست کل'!N1449="","",'لیست کل'!N1449)</f>
        <v/>
      </c>
      <c r="O1449" s="31" t="str">
        <f>IF('لیست کل'!O1449="","",'لیست کل'!O1449)</f>
        <v/>
      </c>
      <c r="P1449" s="31" t="str">
        <f>IF('لیست کل'!P1449="","",'لیست کل'!P1449)</f>
        <v/>
      </c>
      <c r="Q1449" s="31" t="str">
        <f>IF('لیست کل'!Q1449="","",'لیست کل'!Q1449)</f>
        <v/>
      </c>
      <c r="R1449" s="31" t="str">
        <f>IF('لیست کل'!R1449="","",'لیست کل'!R1449)</f>
        <v/>
      </c>
      <c r="S1449" s="31" t="str">
        <f>IF('لیست کل'!S1449="","",'لیست کل'!S1449)</f>
        <v/>
      </c>
      <c r="T1449" s="88" t="str">
        <f>IF('لیست کل'!T1449="","",'لیست کل'!T1449)</f>
        <v/>
      </c>
    </row>
    <row r="1450" spans="1:20" ht="21" hidden="1">
      <c r="A1450" s="30">
        <f>IF('لیست کل'!A1450="","",'لیست کل'!A1450)</f>
        <v>1447</v>
      </c>
      <c r="B1450" s="30" t="str">
        <f>IF('لیست کل'!B1450="","",'لیست کل'!B1450)</f>
        <v/>
      </c>
      <c r="C1450" s="30" t="str">
        <f>IF('لیست کل'!C1450="","",'لیست کل'!C1450)</f>
        <v/>
      </c>
      <c r="D1450" s="30" t="str">
        <f>IF('لیست کل'!D1450="","",'لیست کل'!D1450)</f>
        <v/>
      </c>
      <c r="E1450" s="30" t="str">
        <f>IF('لیست کل'!E1450="","",'لیست کل'!E1450)</f>
        <v/>
      </c>
      <c r="F1450" s="30" t="str">
        <f>IF('لیست کل'!F1450="","",'لیست کل'!F1450)</f>
        <v/>
      </c>
      <c r="G1450" s="30" t="str">
        <f>IF('لیست کل'!G1450="","",'لیست کل'!G1450)</f>
        <v/>
      </c>
      <c r="H1450" s="30" t="str">
        <f>IF('لیست کل'!H1450="","",'لیست کل'!H1450)</f>
        <v/>
      </c>
      <c r="I1450" s="30" t="str">
        <f>IF('لیست کل'!I1450="","",'لیست کل'!I1450)</f>
        <v/>
      </c>
      <c r="J1450" s="30" t="str">
        <f>IF('لیست کل'!J1450="","",'لیست کل'!J1450)</f>
        <v/>
      </c>
      <c r="K1450" s="30" t="str">
        <f>IF('لیست کل'!K1450="","",'لیست کل'!K1450)</f>
        <v/>
      </c>
      <c r="L1450" s="30" t="str">
        <f>IF('لیست کل'!L1450="","",'لیست کل'!L1450)</f>
        <v/>
      </c>
      <c r="M1450" s="30" t="str">
        <f>IF('لیست کل'!M1450="","",'لیست کل'!M1450)</f>
        <v/>
      </c>
      <c r="N1450" s="30" t="str">
        <f>IF('لیست کل'!N1450="","",'لیست کل'!N1450)</f>
        <v/>
      </c>
      <c r="O1450" s="30" t="str">
        <f>IF('لیست کل'!O1450="","",'لیست کل'!O1450)</f>
        <v/>
      </c>
      <c r="P1450" s="30" t="str">
        <f>IF('لیست کل'!P1450="","",'لیست کل'!P1450)</f>
        <v/>
      </c>
      <c r="Q1450" s="30" t="str">
        <f>IF('لیست کل'!Q1450="","",'لیست کل'!Q1450)</f>
        <v/>
      </c>
      <c r="R1450" s="30" t="str">
        <f>IF('لیست کل'!R1450="","",'لیست کل'!R1450)</f>
        <v/>
      </c>
      <c r="S1450" s="30" t="str">
        <f>IF('لیست کل'!S1450="","",'لیست کل'!S1450)</f>
        <v/>
      </c>
      <c r="T1450" s="87" t="str">
        <f>IF('لیست کل'!T1450="","",'لیست کل'!T1450)</f>
        <v/>
      </c>
    </row>
    <row r="1451" spans="1:20" ht="21" hidden="1">
      <c r="A1451" s="31">
        <f>IF('لیست کل'!A1451="","",'لیست کل'!A1451)</f>
        <v>1448</v>
      </c>
      <c r="B1451" s="31" t="str">
        <f>IF('لیست کل'!B1451="","",'لیست کل'!B1451)</f>
        <v/>
      </c>
      <c r="C1451" s="31" t="str">
        <f>IF('لیست کل'!C1451="","",'لیست کل'!C1451)</f>
        <v/>
      </c>
      <c r="D1451" s="31" t="str">
        <f>IF('لیست کل'!D1451="","",'لیست کل'!D1451)</f>
        <v/>
      </c>
      <c r="E1451" s="31" t="str">
        <f>IF('لیست کل'!E1451="","",'لیست کل'!E1451)</f>
        <v/>
      </c>
      <c r="F1451" s="31" t="str">
        <f>IF('لیست کل'!F1451="","",'لیست کل'!F1451)</f>
        <v/>
      </c>
      <c r="G1451" s="31" t="str">
        <f>IF('لیست کل'!G1451="","",'لیست کل'!G1451)</f>
        <v/>
      </c>
      <c r="H1451" s="31" t="str">
        <f>IF('لیست کل'!H1451="","",'لیست کل'!H1451)</f>
        <v/>
      </c>
      <c r="I1451" s="31" t="str">
        <f>IF('لیست کل'!I1451="","",'لیست کل'!I1451)</f>
        <v/>
      </c>
      <c r="J1451" s="31" t="str">
        <f>IF('لیست کل'!J1451="","",'لیست کل'!J1451)</f>
        <v/>
      </c>
      <c r="K1451" s="31" t="str">
        <f>IF('لیست کل'!K1451="","",'لیست کل'!K1451)</f>
        <v/>
      </c>
      <c r="L1451" s="31" t="str">
        <f>IF('لیست کل'!L1451="","",'لیست کل'!L1451)</f>
        <v/>
      </c>
      <c r="M1451" s="31" t="str">
        <f>IF('لیست کل'!M1451="","",'لیست کل'!M1451)</f>
        <v/>
      </c>
      <c r="N1451" s="31" t="str">
        <f>IF('لیست کل'!N1451="","",'لیست کل'!N1451)</f>
        <v/>
      </c>
      <c r="O1451" s="31" t="str">
        <f>IF('لیست کل'!O1451="","",'لیست کل'!O1451)</f>
        <v/>
      </c>
      <c r="P1451" s="31" t="str">
        <f>IF('لیست کل'!P1451="","",'لیست کل'!P1451)</f>
        <v/>
      </c>
      <c r="Q1451" s="31" t="str">
        <f>IF('لیست کل'!Q1451="","",'لیست کل'!Q1451)</f>
        <v/>
      </c>
      <c r="R1451" s="31" t="str">
        <f>IF('لیست کل'!R1451="","",'لیست کل'!R1451)</f>
        <v/>
      </c>
      <c r="S1451" s="31" t="str">
        <f>IF('لیست کل'!S1451="","",'لیست کل'!S1451)</f>
        <v/>
      </c>
      <c r="T1451" s="88" t="str">
        <f>IF('لیست کل'!T1451="","",'لیست کل'!T1451)</f>
        <v/>
      </c>
    </row>
    <row r="1452" spans="1:20" ht="21" hidden="1">
      <c r="A1452" s="30">
        <f>IF('لیست کل'!A1452="","",'لیست کل'!A1452)</f>
        <v>1449</v>
      </c>
      <c r="B1452" s="30" t="str">
        <f>IF('لیست کل'!B1452="","",'لیست کل'!B1452)</f>
        <v/>
      </c>
      <c r="C1452" s="30" t="str">
        <f>IF('لیست کل'!C1452="","",'لیست کل'!C1452)</f>
        <v/>
      </c>
      <c r="D1452" s="30" t="str">
        <f>IF('لیست کل'!D1452="","",'لیست کل'!D1452)</f>
        <v/>
      </c>
      <c r="E1452" s="30" t="str">
        <f>IF('لیست کل'!E1452="","",'لیست کل'!E1452)</f>
        <v/>
      </c>
      <c r="F1452" s="30" t="str">
        <f>IF('لیست کل'!F1452="","",'لیست کل'!F1452)</f>
        <v/>
      </c>
      <c r="G1452" s="30" t="str">
        <f>IF('لیست کل'!G1452="","",'لیست کل'!G1452)</f>
        <v/>
      </c>
      <c r="H1452" s="30" t="str">
        <f>IF('لیست کل'!H1452="","",'لیست کل'!H1452)</f>
        <v/>
      </c>
      <c r="I1452" s="30" t="str">
        <f>IF('لیست کل'!I1452="","",'لیست کل'!I1452)</f>
        <v/>
      </c>
      <c r="J1452" s="30" t="str">
        <f>IF('لیست کل'!J1452="","",'لیست کل'!J1452)</f>
        <v/>
      </c>
      <c r="K1452" s="30" t="str">
        <f>IF('لیست کل'!K1452="","",'لیست کل'!K1452)</f>
        <v/>
      </c>
      <c r="L1452" s="30" t="str">
        <f>IF('لیست کل'!L1452="","",'لیست کل'!L1452)</f>
        <v/>
      </c>
      <c r="M1452" s="30" t="str">
        <f>IF('لیست کل'!M1452="","",'لیست کل'!M1452)</f>
        <v/>
      </c>
      <c r="N1452" s="30" t="str">
        <f>IF('لیست کل'!N1452="","",'لیست کل'!N1452)</f>
        <v/>
      </c>
      <c r="O1452" s="30" t="str">
        <f>IF('لیست کل'!O1452="","",'لیست کل'!O1452)</f>
        <v/>
      </c>
      <c r="P1452" s="30" t="str">
        <f>IF('لیست کل'!P1452="","",'لیست کل'!P1452)</f>
        <v/>
      </c>
      <c r="Q1452" s="30" t="str">
        <f>IF('لیست کل'!Q1452="","",'لیست کل'!Q1452)</f>
        <v/>
      </c>
      <c r="R1452" s="30" t="str">
        <f>IF('لیست کل'!R1452="","",'لیست کل'!R1452)</f>
        <v/>
      </c>
      <c r="S1452" s="30" t="str">
        <f>IF('لیست کل'!S1452="","",'لیست کل'!S1452)</f>
        <v/>
      </c>
      <c r="T1452" s="87" t="str">
        <f>IF('لیست کل'!T1452="","",'لیست کل'!T1452)</f>
        <v/>
      </c>
    </row>
    <row r="1453" spans="1:20" ht="21" hidden="1">
      <c r="A1453" s="31">
        <f>IF('لیست کل'!A1453="","",'لیست کل'!A1453)</f>
        <v>1450</v>
      </c>
      <c r="B1453" s="31" t="str">
        <f>IF('لیست کل'!B1453="","",'لیست کل'!B1453)</f>
        <v/>
      </c>
      <c r="C1453" s="31" t="str">
        <f>IF('لیست کل'!C1453="","",'لیست کل'!C1453)</f>
        <v/>
      </c>
      <c r="D1453" s="31" t="str">
        <f>IF('لیست کل'!D1453="","",'لیست کل'!D1453)</f>
        <v/>
      </c>
      <c r="E1453" s="31" t="str">
        <f>IF('لیست کل'!E1453="","",'لیست کل'!E1453)</f>
        <v/>
      </c>
      <c r="F1453" s="31" t="str">
        <f>IF('لیست کل'!F1453="","",'لیست کل'!F1453)</f>
        <v/>
      </c>
      <c r="G1453" s="31" t="str">
        <f>IF('لیست کل'!G1453="","",'لیست کل'!G1453)</f>
        <v/>
      </c>
      <c r="H1453" s="31" t="str">
        <f>IF('لیست کل'!H1453="","",'لیست کل'!H1453)</f>
        <v/>
      </c>
      <c r="I1453" s="31" t="str">
        <f>IF('لیست کل'!I1453="","",'لیست کل'!I1453)</f>
        <v/>
      </c>
      <c r="J1453" s="31" t="str">
        <f>IF('لیست کل'!J1453="","",'لیست کل'!J1453)</f>
        <v/>
      </c>
      <c r="K1453" s="31" t="str">
        <f>IF('لیست کل'!K1453="","",'لیست کل'!K1453)</f>
        <v/>
      </c>
      <c r="L1453" s="31" t="str">
        <f>IF('لیست کل'!L1453="","",'لیست کل'!L1453)</f>
        <v/>
      </c>
      <c r="M1453" s="31" t="str">
        <f>IF('لیست کل'!M1453="","",'لیست کل'!M1453)</f>
        <v/>
      </c>
      <c r="N1453" s="31" t="str">
        <f>IF('لیست کل'!N1453="","",'لیست کل'!N1453)</f>
        <v/>
      </c>
      <c r="O1453" s="31" t="str">
        <f>IF('لیست کل'!O1453="","",'لیست کل'!O1453)</f>
        <v/>
      </c>
      <c r="P1453" s="31" t="str">
        <f>IF('لیست کل'!P1453="","",'لیست کل'!P1453)</f>
        <v/>
      </c>
      <c r="Q1453" s="31" t="str">
        <f>IF('لیست کل'!Q1453="","",'لیست کل'!Q1453)</f>
        <v/>
      </c>
      <c r="R1453" s="31" t="str">
        <f>IF('لیست کل'!R1453="","",'لیست کل'!R1453)</f>
        <v/>
      </c>
      <c r="S1453" s="31" t="str">
        <f>IF('لیست کل'!S1453="","",'لیست کل'!S1453)</f>
        <v/>
      </c>
      <c r="T1453" s="88" t="str">
        <f>IF('لیست کل'!T1453="","",'لیست کل'!T1453)</f>
        <v/>
      </c>
    </row>
    <row r="1454" spans="1:20" ht="21" hidden="1">
      <c r="A1454" s="30">
        <f>IF('لیست کل'!A1454="","",'لیست کل'!A1454)</f>
        <v>1451</v>
      </c>
      <c r="B1454" s="30" t="str">
        <f>IF('لیست کل'!B1454="","",'لیست کل'!B1454)</f>
        <v/>
      </c>
      <c r="C1454" s="30" t="str">
        <f>IF('لیست کل'!C1454="","",'لیست کل'!C1454)</f>
        <v/>
      </c>
      <c r="D1454" s="30" t="str">
        <f>IF('لیست کل'!D1454="","",'لیست کل'!D1454)</f>
        <v/>
      </c>
      <c r="E1454" s="30" t="str">
        <f>IF('لیست کل'!E1454="","",'لیست کل'!E1454)</f>
        <v/>
      </c>
      <c r="F1454" s="30" t="str">
        <f>IF('لیست کل'!F1454="","",'لیست کل'!F1454)</f>
        <v/>
      </c>
      <c r="G1454" s="30" t="str">
        <f>IF('لیست کل'!G1454="","",'لیست کل'!G1454)</f>
        <v/>
      </c>
      <c r="H1454" s="30" t="str">
        <f>IF('لیست کل'!H1454="","",'لیست کل'!H1454)</f>
        <v/>
      </c>
      <c r="I1454" s="30" t="str">
        <f>IF('لیست کل'!I1454="","",'لیست کل'!I1454)</f>
        <v/>
      </c>
      <c r="J1454" s="30" t="str">
        <f>IF('لیست کل'!J1454="","",'لیست کل'!J1454)</f>
        <v/>
      </c>
      <c r="K1454" s="30" t="str">
        <f>IF('لیست کل'!K1454="","",'لیست کل'!K1454)</f>
        <v/>
      </c>
      <c r="L1454" s="30" t="str">
        <f>IF('لیست کل'!L1454="","",'لیست کل'!L1454)</f>
        <v/>
      </c>
      <c r="M1454" s="30" t="str">
        <f>IF('لیست کل'!M1454="","",'لیست کل'!M1454)</f>
        <v/>
      </c>
      <c r="N1454" s="30" t="str">
        <f>IF('لیست کل'!N1454="","",'لیست کل'!N1454)</f>
        <v/>
      </c>
      <c r="O1454" s="30" t="str">
        <f>IF('لیست کل'!O1454="","",'لیست کل'!O1454)</f>
        <v/>
      </c>
      <c r="P1454" s="30" t="str">
        <f>IF('لیست کل'!P1454="","",'لیست کل'!P1454)</f>
        <v/>
      </c>
      <c r="Q1454" s="30" t="str">
        <f>IF('لیست کل'!Q1454="","",'لیست کل'!Q1454)</f>
        <v/>
      </c>
      <c r="R1454" s="30" t="str">
        <f>IF('لیست کل'!R1454="","",'لیست کل'!R1454)</f>
        <v/>
      </c>
      <c r="S1454" s="30" t="str">
        <f>IF('لیست کل'!S1454="","",'لیست کل'!S1454)</f>
        <v/>
      </c>
      <c r="T1454" s="87" t="str">
        <f>IF('لیست کل'!T1454="","",'لیست کل'!T1454)</f>
        <v/>
      </c>
    </row>
    <row r="1455" spans="1:20" ht="21" hidden="1">
      <c r="A1455" s="31">
        <f>IF('لیست کل'!A1455="","",'لیست کل'!A1455)</f>
        <v>1452</v>
      </c>
      <c r="B1455" s="31" t="str">
        <f>IF('لیست کل'!B1455="","",'لیست کل'!B1455)</f>
        <v/>
      </c>
      <c r="C1455" s="31" t="str">
        <f>IF('لیست کل'!C1455="","",'لیست کل'!C1455)</f>
        <v/>
      </c>
      <c r="D1455" s="31" t="str">
        <f>IF('لیست کل'!D1455="","",'لیست کل'!D1455)</f>
        <v/>
      </c>
      <c r="E1455" s="31" t="str">
        <f>IF('لیست کل'!E1455="","",'لیست کل'!E1455)</f>
        <v/>
      </c>
      <c r="F1455" s="31" t="str">
        <f>IF('لیست کل'!F1455="","",'لیست کل'!F1455)</f>
        <v/>
      </c>
      <c r="G1455" s="31" t="str">
        <f>IF('لیست کل'!G1455="","",'لیست کل'!G1455)</f>
        <v/>
      </c>
      <c r="H1455" s="31" t="str">
        <f>IF('لیست کل'!H1455="","",'لیست کل'!H1455)</f>
        <v/>
      </c>
      <c r="I1455" s="31" t="str">
        <f>IF('لیست کل'!I1455="","",'لیست کل'!I1455)</f>
        <v/>
      </c>
      <c r="J1455" s="31" t="str">
        <f>IF('لیست کل'!J1455="","",'لیست کل'!J1455)</f>
        <v/>
      </c>
      <c r="K1455" s="31" t="str">
        <f>IF('لیست کل'!K1455="","",'لیست کل'!K1455)</f>
        <v/>
      </c>
      <c r="L1455" s="31" t="str">
        <f>IF('لیست کل'!L1455="","",'لیست کل'!L1455)</f>
        <v/>
      </c>
      <c r="M1455" s="31" t="str">
        <f>IF('لیست کل'!M1455="","",'لیست کل'!M1455)</f>
        <v/>
      </c>
      <c r="N1455" s="31" t="str">
        <f>IF('لیست کل'!N1455="","",'لیست کل'!N1455)</f>
        <v/>
      </c>
      <c r="O1455" s="31" t="str">
        <f>IF('لیست کل'!O1455="","",'لیست کل'!O1455)</f>
        <v/>
      </c>
      <c r="P1455" s="31" t="str">
        <f>IF('لیست کل'!P1455="","",'لیست کل'!P1455)</f>
        <v/>
      </c>
      <c r="Q1455" s="31" t="str">
        <f>IF('لیست کل'!Q1455="","",'لیست کل'!Q1455)</f>
        <v/>
      </c>
      <c r="R1455" s="31" t="str">
        <f>IF('لیست کل'!R1455="","",'لیست کل'!R1455)</f>
        <v/>
      </c>
      <c r="S1455" s="31" t="str">
        <f>IF('لیست کل'!S1455="","",'لیست کل'!S1455)</f>
        <v/>
      </c>
      <c r="T1455" s="88" t="str">
        <f>IF('لیست کل'!T1455="","",'لیست کل'!T1455)</f>
        <v/>
      </c>
    </row>
    <row r="1456" spans="1:20" ht="21" hidden="1">
      <c r="A1456" s="30">
        <f>IF('لیست کل'!A1456="","",'لیست کل'!A1456)</f>
        <v>1453</v>
      </c>
      <c r="B1456" s="30" t="str">
        <f>IF('لیست کل'!B1456="","",'لیست کل'!B1456)</f>
        <v/>
      </c>
      <c r="C1456" s="30" t="str">
        <f>IF('لیست کل'!C1456="","",'لیست کل'!C1456)</f>
        <v/>
      </c>
      <c r="D1456" s="30" t="str">
        <f>IF('لیست کل'!D1456="","",'لیست کل'!D1456)</f>
        <v/>
      </c>
      <c r="E1456" s="30" t="str">
        <f>IF('لیست کل'!E1456="","",'لیست کل'!E1456)</f>
        <v/>
      </c>
      <c r="F1456" s="30" t="str">
        <f>IF('لیست کل'!F1456="","",'لیست کل'!F1456)</f>
        <v/>
      </c>
      <c r="G1456" s="30" t="str">
        <f>IF('لیست کل'!G1456="","",'لیست کل'!G1456)</f>
        <v/>
      </c>
      <c r="H1456" s="30" t="str">
        <f>IF('لیست کل'!H1456="","",'لیست کل'!H1456)</f>
        <v/>
      </c>
      <c r="I1456" s="30" t="str">
        <f>IF('لیست کل'!I1456="","",'لیست کل'!I1456)</f>
        <v/>
      </c>
      <c r="J1456" s="30" t="str">
        <f>IF('لیست کل'!J1456="","",'لیست کل'!J1456)</f>
        <v/>
      </c>
      <c r="K1456" s="30" t="str">
        <f>IF('لیست کل'!K1456="","",'لیست کل'!K1456)</f>
        <v/>
      </c>
      <c r="L1456" s="30" t="str">
        <f>IF('لیست کل'!L1456="","",'لیست کل'!L1456)</f>
        <v/>
      </c>
      <c r="M1456" s="30" t="str">
        <f>IF('لیست کل'!M1456="","",'لیست کل'!M1456)</f>
        <v/>
      </c>
      <c r="N1456" s="30" t="str">
        <f>IF('لیست کل'!N1456="","",'لیست کل'!N1456)</f>
        <v/>
      </c>
      <c r="O1456" s="30" t="str">
        <f>IF('لیست کل'!O1456="","",'لیست کل'!O1456)</f>
        <v/>
      </c>
      <c r="P1456" s="30" t="str">
        <f>IF('لیست کل'!P1456="","",'لیست کل'!P1456)</f>
        <v/>
      </c>
      <c r="Q1456" s="30" t="str">
        <f>IF('لیست کل'!Q1456="","",'لیست کل'!Q1456)</f>
        <v/>
      </c>
      <c r="R1456" s="30" t="str">
        <f>IF('لیست کل'!R1456="","",'لیست کل'!R1456)</f>
        <v/>
      </c>
      <c r="S1456" s="30" t="str">
        <f>IF('لیست کل'!S1456="","",'لیست کل'!S1456)</f>
        <v/>
      </c>
      <c r="T1456" s="87" t="str">
        <f>IF('لیست کل'!T1456="","",'لیست کل'!T1456)</f>
        <v/>
      </c>
    </row>
    <row r="1457" spans="1:20" ht="21" hidden="1">
      <c r="A1457" s="31">
        <f>IF('لیست کل'!A1457="","",'لیست کل'!A1457)</f>
        <v>1454</v>
      </c>
      <c r="B1457" s="31" t="str">
        <f>IF('لیست کل'!B1457="","",'لیست کل'!B1457)</f>
        <v/>
      </c>
      <c r="C1457" s="31" t="str">
        <f>IF('لیست کل'!C1457="","",'لیست کل'!C1457)</f>
        <v/>
      </c>
      <c r="D1457" s="31" t="str">
        <f>IF('لیست کل'!D1457="","",'لیست کل'!D1457)</f>
        <v/>
      </c>
      <c r="E1457" s="31" t="str">
        <f>IF('لیست کل'!E1457="","",'لیست کل'!E1457)</f>
        <v/>
      </c>
      <c r="F1457" s="31" t="str">
        <f>IF('لیست کل'!F1457="","",'لیست کل'!F1457)</f>
        <v/>
      </c>
      <c r="G1457" s="31" t="str">
        <f>IF('لیست کل'!G1457="","",'لیست کل'!G1457)</f>
        <v/>
      </c>
      <c r="H1457" s="31" t="str">
        <f>IF('لیست کل'!H1457="","",'لیست کل'!H1457)</f>
        <v/>
      </c>
      <c r="I1457" s="31" t="str">
        <f>IF('لیست کل'!I1457="","",'لیست کل'!I1457)</f>
        <v/>
      </c>
      <c r="J1457" s="31" t="str">
        <f>IF('لیست کل'!J1457="","",'لیست کل'!J1457)</f>
        <v/>
      </c>
      <c r="K1457" s="31" t="str">
        <f>IF('لیست کل'!K1457="","",'لیست کل'!K1457)</f>
        <v/>
      </c>
      <c r="L1457" s="31" t="str">
        <f>IF('لیست کل'!L1457="","",'لیست کل'!L1457)</f>
        <v/>
      </c>
      <c r="M1457" s="31" t="str">
        <f>IF('لیست کل'!M1457="","",'لیست کل'!M1457)</f>
        <v/>
      </c>
      <c r="N1457" s="31" t="str">
        <f>IF('لیست کل'!N1457="","",'لیست کل'!N1457)</f>
        <v/>
      </c>
      <c r="O1457" s="31" t="str">
        <f>IF('لیست کل'!O1457="","",'لیست کل'!O1457)</f>
        <v/>
      </c>
      <c r="P1457" s="31" t="str">
        <f>IF('لیست کل'!P1457="","",'لیست کل'!P1457)</f>
        <v/>
      </c>
      <c r="Q1457" s="31" t="str">
        <f>IF('لیست کل'!Q1457="","",'لیست کل'!Q1457)</f>
        <v/>
      </c>
      <c r="R1457" s="31" t="str">
        <f>IF('لیست کل'!R1457="","",'لیست کل'!R1457)</f>
        <v/>
      </c>
      <c r="S1457" s="31" t="str">
        <f>IF('لیست کل'!S1457="","",'لیست کل'!S1457)</f>
        <v/>
      </c>
      <c r="T1457" s="88" t="str">
        <f>IF('لیست کل'!T1457="","",'لیست کل'!T1457)</f>
        <v/>
      </c>
    </row>
    <row r="1458" spans="1:20" ht="21" hidden="1">
      <c r="A1458" s="30">
        <f>IF('لیست کل'!A1458="","",'لیست کل'!A1458)</f>
        <v>1455</v>
      </c>
      <c r="B1458" s="30" t="str">
        <f>IF('لیست کل'!B1458="","",'لیست کل'!B1458)</f>
        <v/>
      </c>
      <c r="C1458" s="30" t="str">
        <f>IF('لیست کل'!C1458="","",'لیست کل'!C1458)</f>
        <v/>
      </c>
      <c r="D1458" s="30" t="str">
        <f>IF('لیست کل'!D1458="","",'لیست کل'!D1458)</f>
        <v/>
      </c>
      <c r="E1458" s="30" t="str">
        <f>IF('لیست کل'!E1458="","",'لیست کل'!E1458)</f>
        <v/>
      </c>
      <c r="F1458" s="30" t="str">
        <f>IF('لیست کل'!F1458="","",'لیست کل'!F1458)</f>
        <v/>
      </c>
      <c r="G1458" s="30" t="str">
        <f>IF('لیست کل'!G1458="","",'لیست کل'!G1458)</f>
        <v/>
      </c>
      <c r="H1458" s="30" t="str">
        <f>IF('لیست کل'!H1458="","",'لیست کل'!H1458)</f>
        <v/>
      </c>
      <c r="I1458" s="30" t="str">
        <f>IF('لیست کل'!I1458="","",'لیست کل'!I1458)</f>
        <v/>
      </c>
      <c r="J1458" s="30" t="str">
        <f>IF('لیست کل'!J1458="","",'لیست کل'!J1458)</f>
        <v/>
      </c>
      <c r="K1458" s="30" t="str">
        <f>IF('لیست کل'!K1458="","",'لیست کل'!K1458)</f>
        <v/>
      </c>
      <c r="L1458" s="30" t="str">
        <f>IF('لیست کل'!L1458="","",'لیست کل'!L1458)</f>
        <v/>
      </c>
      <c r="M1458" s="30" t="str">
        <f>IF('لیست کل'!M1458="","",'لیست کل'!M1458)</f>
        <v/>
      </c>
      <c r="N1458" s="30" t="str">
        <f>IF('لیست کل'!N1458="","",'لیست کل'!N1458)</f>
        <v/>
      </c>
      <c r="O1458" s="30" t="str">
        <f>IF('لیست کل'!O1458="","",'لیست کل'!O1458)</f>
        <v/>
      </c>
      <c r="P1458" s="30" t="str">
        <f>IF('لیست کل'!P1458="","",'لیست کل'!P1458)</f>
        <v/>
      </c>
      <c r="Q1458" s="30" t="str">
        <f>IF('لیست کل'!Q1458="","",'لیست کل'!Q1458)</f>
        <v/>
      </c>
      <c r="R1458" s="30" t="str">
        <f>IF('لیست کل'!R1458="","",'لیست کل'!R1458)</f>
        <v/>
      </c>
      <c r="S1458" s="30" t="str">
        <f>IF('لیست کل'!S1458="","",'لیست کل'!S1458)</f>
        <v/>
      </c>
      <c r="T1458" s="87" t="str">
        <f>IF('لیست کل'!T1458="","",'لیست کل'!T1458)</f>
        <v/>
      </c>
    </row>
    <row r="1459" spans="1:20" ht="21" hidden="1">
      <c r="A1459" s="31">
        <f>IF('لیست کل'!A1459="","",'لیست کل'!A1459)</f>
        <v>1456</v>
      </c>
      <c r="B1459" s="31" t="str">
        <f>IF('لیست کل'!B1459="","",'لیست کل'!B1459)</f>
        <v/>
      </c>
      <c r="C1459" s="31" t="str">
        <f>IF('لیست کل'!C1459="","",'لیست کل'!C1459)</f>
        <v/>
      </c>
      <c r="D1459" s="31" t="str">
        <f>IF('لیست کل'!D1459="","",'لیست کل'!D1459)</f>
        <v/>
      </c>
      <c r="E1459" s="31" t="str">
        <f>IF('لیست کل'!E1459="","",'لیست کل'!E1459)</f>
        <v/>
      </c>
      <c r="F1459" s="31" t="str">
        <f>IF('لیست کل'!F1459="","",'لیست کل'!F1459)</f>
        <v/>
      </c>
      <c r="G1459" s="31" t="str">
        <f>IF('لیست کل'!G1459="","",'لیست کل'!G1459)</f>
        <v/>
      </c>
      <c r="H1459" s="31" t="str">
        <f>IF('لیست کل'!H1459="","",'لیست کل'!H1459)</f>
        <v/>
      </c>
      <c r="I1459" s="31" t="str">
        <f>IF('لیست کل'!I1459="","",'لیست کل'!I1459)</f>
        <v/>
      </c>
      <c r="J1459" s="31" t="str">
        <f>IF('لیست کل'!J1459="","",'لیست کل'!J1459)</f>
        <v/>
      </c>
      <c r="K1459" s="31" t="str">
        <f>IF('لیست کل'!K1459="","",'لیست کل'!K1459)</f>
        <v/>
      </c>
      <c r="L1459" s="31" t="str">
        <f>IF('لیست کل'!L1459="","",'لیست کل'!L1459)</f>
        <v/>
      </c>
      <c r="M1459" s="31" t="str">
        <f>IF('لیست کل'!M1459="","",'لیست کل'!M1459)</f>
        <v/>
      </c>
      <c r="N1459" s="31" t="str">
        <f>IF('لیست کل'!N1459="","",'لیست کل'!N1459)</f>
        <v/>
      </c>
      <c r="O1459" s="31" t="str">
        <f>IF('لیست کل'!O1459="","",'لیست کل'!O1459)</f>
        <v/>
      </c>
      <c r="P1459" s="31" t="str">
        <f>IF('لیست کل'!P1459="","",'لیست کل'!P1459)</f>
        <v/>
      </c>
      <c r="Q1459" s="31" t="str">
        <f>IF('لیست کل'!Q1459="","",'لیست کل'!Q1459)</f>
        <v/>
      </c>
      <c r="R1459" s="31" t="str">
        <f>IF('لیست کل'!R1459="","",'لیست کل'!R1459)</f>
        <v/>
      </c>
      <c r="S1459" s="31" t="str">
        <f>IF('لیست کل'!S1459="","",'لیست کل'!S1459)</f>
        <v/>
      </c>
      <c r="T1459" s="88" t="str">
        <f>IF('لیست کل'!T1459="","",'لیست کل'!T1459)</f>
        <v/>
      </c>
    </row>
    <row r="1460" spans="1:20" ht="21" hidden="1">
      <c r="A1460" s="30">
        <f>IF('لیست کل'!A1460="","",'لیست کل'!A1460)</f>
        <v>1457</v>
      </c>
      <c r="B1460" s="30" t="str">
        <f>IF('لیست کل'!B1460="","",'لیست کل'!B1460)</f>
        <v/>
      </c>
      <c r="C1460" s="30" t="str">
        <f>IF('لیست کل'!C1460="","",'لیست کل'!C1460)</f>
        <v/>
      </c>
      <c r="D1460" s="30" t="str">
        <f>IF('لیست کل'!D1460="","",'لیست کل'!D1460)</f>
        <v/>
      </c>
      <c r="E1460" s="30" t="str">
        <f>IF('لیست کل'!E1460="","",'لیست کل'!E1460)</f>
        <v/>
      </c>
      <c r="F1460" s="30" t="str">
        <f>IF('لیست کل'!F1460="","",'لیست کل'!F1460)</f>
        <v/>
      </c>
      <c r="G1460" s="30" t="str">
        <f>IF('لیست کل'!G1460="","",'لیست کل'!G1460)</f>
        <v/>
      </c>
      <c r="H1460" s="30" t="str">
        <f>IF('لیست کل'!H1460="","",'لیست کل'!H1460)</f>
        <v/>
      </c>
      <c r="I1460" s="30" t="str">
        <f>IF('لیست کل'!I1460="","",'لیست کل'!I1460)</f>
        <v/>
      </c>
      <c r="J1460" s="30" t="str">
        <f>IF('لیست کل'!J1460="","",'لیست کل'!J1460)</f>
        <v/>
      </c>
      <c r="K1460" s="30" t="str">
        <f>IF('لیست کل'!K1460="","",'لیست کل'!K1460)</f>
        <v/>
      </c>
      <c r="L1460" s="30" t="str">
        <f>IF('لیست کل'!L1460="","",'لیست کل'!L1460)</f>
        <v/>
      </c>
      <c r="M1460" s="30" t="str">
        <f>IF('لیست کل'!M1460="","",'لیست کل'!M1460)</f>
        <v/>
      </c>
      <c r="N1460" s="30" t="str">
        <f>IF('لیست کل'!N1460="","",'لیست کل'!N1460)</f>
        <v/>
      </c>
      <c r="O1460" s="30" t="str">
        <f>IF('لیست کل'!O1460="","",'لیست کل'!O1460)</f>
        <v/>
      </c>
      <c r="P1460" s="30" t="str">
        <f>IF('لیست کل'!P1460="","",'لیست کل'!P1460)</f>
        <v/>
      </c>
      <c r="Q1460" s="30" t="str">
        <f>IF('لیست کل'!Q1460="","",'لیست کل'!Q1460)</f>
        <v/>
      </c>
      <c r="R1460" s="30" t="str">
        <f>IF('لیست کل'!R1460="","",'لیست کل'!R1460)</f>
        <v/>
      </c>
      <c r="S1460" s="30" t="str">
        <f>IF('لیست کل'!S1460="","",'لیست کل'!S1460)</f>
        <v/>
      </c>
      <c r="T1460" s="87" t="str">
        <f>IF('لیست کل'!T1460="","",'لیست کل'!T1460)</f>
        <v/>
      </c>
    </row>
    <row r="1461" spans="1:20" ht="21" hidden="1">
      <c r="A1461" s="31">
        <f>IF('لیست کل'!A1461="","",'لیست کل'!A1461)</f>
        <v>1458</v>
      </c>
      <c r="B1461" s="31" t="str">
        <f>IF('لیست کل'!B1461="","",'لیست کل'!B1461)</f>
        <v/>
      </c>
      <c r="C1461" s="31" t="str">
        <f>IF('لیست کل'!C1461="","",'لیست کل'!C1461)</f>
        <v/>
      </c>
      <c r="D1461" s="31" t="str">
        <f>IF('لیست کل'!D1461="","",'لیست کل'!D1461)</f>
        <v/>
      </c>
      <c r="E1461" s="31" t="str">
        <f>IF('لیست کل'!E1461="","",'لیست کل'!E1461)</f>
        <v/>
      </c>
      <c r="F1461" s="31" t="str">
        <f>IF('لیست کل'!F1461="","",'لیست کل'!F1461)</f>
        <v/>
      </c>
      <c r="G1461" s="31" t="str">
        <f>IF('لیست کل'!G1461="","",'لیست کل'!G1461)</f>
        <v/>
      </c>
      <c r="H1461" s="31" t="str">
        <f>IF('لیست کل'!H1461="","",'لیست کل'!H1461)</f>
        <v/>
      </c>
      <c r="I1461" s="31" t="str">
        <f>IF('لیست کل'!I1461="","",'لیست کل'!I1461)</f>
        <v/>
      </c>
      <c r="J1461" s="31" t="str">
        <f>IF('لیست کل'!J1461="","",'لیست کل'!J1461)</f>
        <v/>
      </c>
      <c r="K1461" s="31" t="str">
        <f>IF('لیست کل'!K1461="","",'لیست کل'!K1461)</f>
        <v/>
      </c>
      <c r="L1461" s="31" t="str">
        <f>IF('لیست کل'!L1461="","",'لیست کل'!L1461)</f>
        <v/>
      </c>
      <c r="M1461" s="31" t="str">
        <f>IF('لیست کل'!M1461="","",'لیست کل'!M1461)</f>
        <v/>
      </c>
      <c r="N1461" s="31" t="str">
        <f>IF('لیست کل'!N1461="","",'لیست کل'!N1461)</f>
        <v/>
      </c>
      <c r="O1461" s="31" t="str">
        <f>IF('لیست کل'!O1461="","",'لیست کل'!O1461)</f>
        <v/>
      </c>
      <c r="P1461" s="31" t="str">
        <f>IF('لیست کل'!P1461="","",'لیست کل'!P1461)</f>
        <v/>
      </c>
      <c r="Q1461" s="31" t="str">
        <f>IF('لیست کل'!Q1461="","",'لیست کل'!Q1461)</f>
        <v/>
      </c>
      <c r="R1461" s="31" t="str">
        <f>IF('لیست کل'!R1461="","",'لیست کل'!R1461)</f>
        <v/>
      </c>
      <c r="S1461" s="31" t="str">
        <f>IF('لیست کل'!S1461="","",'لیست کل'!S1461)</f>
        <v/>
      </c>
      <c r="T1461" s="88" t="str">
        <f>IF('لیست کل'!T1461="","",'لیست کل'!T1461)</f>
        <v/>
      </c>
    </row>
    <row r="1462" spans="1:20" ht="21" hidden="1">
      <c r="A1462" s="30">
        <f>IF('لیست کل'!A1462="","",'لیست کل'!A1462)</f>
        <v>1459</v>
      </c>
      <c r="B1462" s="30" t="str">
        <f>IF('لیست کل'!B1462="","",'لیست کل'!B1462)</f>
        <v/>
      </c>
      <c r="C1462" s="30" t="str">
        <f>IF('لیست کل'!C1462="","",'لیست کل'!C1462)</f>
        <v/>
      </c>
      <c r="D1462" s="30" t="str">
        <f>IF('لیست کل'!D1462="","",'لیست کل'!D1462)</f>
        <v/>
      </c>
      <c r="E1462" s="30" t="str">
        <f>IF('لیست کل'!E1462="","",'لیست کل'!E1462)</f>
        <v/>
      </c>
      <c r="F1462" s="30" t="str">
        <f>IF('لیست کل'!F1462="","",'لیست کل'!F1462)</f>
        <v/>
      </c>
      <c r="G1462" s="30" t="str">
        <f>IF('لیست کل'!G1462="","",'لیست کل'!G1462)</f>
        <v/>
      </c>
      <c r="H1462" s="30" t="str">
        <f>IF('لیست کل'!H1462="","",'لیست کل'!H1462)</f>
        <v/>
      </c>
      <c r="I1462" s="30" t="str">
        <f>IF('لیست کل'!I1462="","",'لیست کل'!I1462)</f>
        <v/>
      </c>
      <c r="J1462" s="30" t="str">
        <f>IF('لیست کل'!J1462="","",'لیست کل'!J1462)</f>
        <v/>
      </c>
      <c r="K1462" s="30" t="str">
        <f>IF('لیست کل'!K1462="","",'لیست کل'!K1462)</f>
        <v/>
      </c>
      <c r="L1462" s="30" t="str">
        <f>IF('لیست کل'!L1462="","",'لیست کل'!L1462)</f>
        <v/>
      </c>
      <c r="M1462" s="30" t="str">
        <f>IF('لیست کل'!M1462="","",'لیست کل'!M1462)</f>
        <v/>
      </c>
      <c r="N1462" s="30" t="str">
        <f>IF('لیست کل'!N1462="","",'لیست کل'!N1462)</f>
        <v/>
      </c>
      <c r="O1462" s="30" t="str">
        <f>IF('لیست کل'!O1462="","",'لیست کل'!O1462)</f>
        <v/>
      </c>
      <c r="P1462" s="30" t="str">
        <f>IF('لیست کل'!P1462="","",'لیست کل'!P1462)</f>
        <v/>
      </c>
      <c r="Q1462" s="30" t="str">
        <f>IF('لیست کل'!Q1462="","",'لیست کل'!Q1462)</f>
        <v/>
      </c>
      <c r="R1462" s="30" t="str">
        <f>IF('لیست کل'!R1462="","",'لیست کل'!R1462)</f>
        <v/>
      </c>
      <c r="S1462" s="30" t="str">
        <f>IF('لیست کل'!S1462="","",'لیست کل'!S1462)</f>
        <v/>
      </c>
      <c r="T1462" s="87" t="str">
        <f>IF('لیست کل'!T1462="","",'لیست کل'!T1462)</f>
        <v/>
      </c>
    </row>
    <row r="1463" spans="1:20" ht="21" hidden="1">
      <c r="A1463" s="31">
        <f>IF('لیست کل'!A1463="","",'لیست کل'!A1463)</f>
        <v>1460</v>
      </c>
      <c r="B1463" s="31" t="str">
        <f>IF('لیست کل'!B1463="","",'لیست کل'!B1463)</f>
        <v/>
      </c>
      <c r="C1463" s="31" t="str">
        <f>IF('لیست کل'!C1463="","",'لیست کل'!C1463)</f>
        <v/>
      </c>
      <c r="D1463" s="31" t="str">
        <f>IF('لیست کل'!D1463="","",'لیست کل'!D1463)</f>
        <v/>
      </c>
      <c r="E1463" s="31" t="str">
        <f>IF('لیست کل'!E1463="","",'لیست کل'!E1463)</f>
        <v/>
      </c>
      <c r="F1463" s="31" t="str">
        <f>IF('لیست کل'!F1463="","",'لیست کل'!F1463)</f>
        <v/>
      </c>
      <c r="G1463" s="31" t="str">
        <f>IF('لیست کل'!G1463="","",'لیست کل'!G1463)</f>
        <v/>
      </c>
      <c r="H1463" s="31" t="str">
        <f>IF('لیست کل'!H1463="","",'لیست کل'!H1463)</f>
        <v/>
      </c>
      <c r="I1463" s="31" t="str">
        <f>IF('لیست کل'!I1463="","",'لیست کل'!I1463)</f>
        <v/>
      </c>
      <c r="J1463" s="31" t="str">
        <f>IF('لیست کل'!J1463="","",'لیست کل'!J1463)</f>
        <v/>
      </c>
      <c r="K1463" s="31" t="str">
        <f>IF('لیست کل'!K1463="","",'لیست کل'!K1463)</f>
        <v/>
      </c>
      <c r="L1463" s="31" t="str">
        <f>IF('لیست کل'!L1463="","",'لیست کل'!L1463)</f>
        <v/>
      </c>
      <c r="M1463" s="31" t="str">
        <f>IF('لیست کل'!M1463="","",'لیست کل'!M1463)</f>
        <v/>
      </c>
      <c r="N1463" s="31" t="str">
        <f>IF('لیست کل'!N1463="","",'لیست کل'!N1463)</f>
        <v/>
      </c>
      <c r="O1463" s="31" t="str">
        <f>IF('لیست کل'!O1463="","",'لیست کل'!O1463)</f>
        <v/>
      </c>
      <c r="P1463" s="31" t="str">
        <f>IF('لیست کل'!P1463="","",'لیست کل'!P1463)</f>
        <v/>
      </c>
      <c r="Q1463" s="31" t="str">
        <f>IF('لیست کل'!Q1463="","",'لیست کل'!Q1463)</f>
        <v/>
      </c>
      <c r="R1463" s="31" t="str">
        <f>IF('لیست کل'!R1463="","",'لیست کل'!R1463)</f>
        <v/>
      </c>
      <c r="S1463" s="31" t="str">
        <f>IF('لیست کل'!S1463="","",'لیست کل'!S1463)</f>
        <v/>
      </c>
      <c r="T1463" s="88" t="str">
        <f>IF('لیست کل'!T1463="","",'لیست کل'!T1463)</f>
        <v/>
      </c>
    </row>
    <row r="1464" spans="1:20" ht="21" hidden="1">
      <c r="A1464" s="30">
        <f>IF('لیست کل'!A1464="","",'لیست کل'!A1464)</f>
        <v>1461</v>
      </c>
      <c r="B1464" s="30" t="str">
        <f>IF('لیست کل'!B1464="","",'لیست کل'!B1464)</f>
        <v/>
      </c>
      <c r="C1464" s="30" t="str">
        <f>IF('لیست کل'!C1464="","",'لیست کل'!C1464)</f>
        <v/>
      </c>
      <c r="D1464" s="30" t="str">
        <f>IF('لیست کل'!D1464="","",'لیست کل'!D1464)</f>
        <v/>
      </c>
      <c r="E1464" s="30" t="str">
        <f>IF('لیست کل'!E1464="","",'لیست کل'!E1464)</f>
        <v/>
      </c>
      <c r="F1464" s="30" t="str">
        <f>IF('لیست کل'!F1464="","",'لیست کل'!F1464)</f>
        <v/>
      </c>
      <c r="G1464" s="30" t="str">
        <f>IF('لیست کل'!G1464="","",'لیست کل'!G1464)</f>
        <v/>
      </c>
      <c r="H1464" s="30" t="str">
        <f>IF('لیست کل'!H1464="","",'لیست کل'!H1464)</f>
        <v/>
      </c>
      <c r="I1464" s="30" t="str">
        <f>IF('لیست کل'!I1464="","",'لیست کل'!I1464)</f>
        <v/>
      </c>
      <c r="J1464" s="30" t="str">
        <f>IF('لیست کل'!J1464="","",'لیست کل'!J1464)</f>
        <v/>
      </c>
      <c r="K1464" s="30" t="str">
        <f>IF('لیست کل'!K1464="","",'لیست کل'!K1464)</f>
        <v/>
      </c>
      <c r="L1464" s="30" t="str">
        <f>IF('لیست کل'!L1464="","",'لیست کل'!L1464)</f>
        <v/>
      </c>
      <c r="M1464" s="30" t="str">
        <f>IF('لیست کل'!M1464="","",'لیست کل'!M1464)</f>
        <v/>
      </c>
      <c r="N1464" s="30" t="str">
        <f>IF('لیست کل'!N1464="","",'لیست کل'!N1464)</f>
        <v/>
      </c>
      <c r="O1464" s="30" t="str">
        <f>IF('لیست کل'!O1464="","",'لیست کل'!O1464)</f>
        <v/>
      </c>
      <c r="P1464" s="30" t="str">
        <f>IF('لیست کل'!P1464="","",'لیست کل'!P1464)</f>
        <v/>
      </c>
      <c r="Q1464" s="30" t="str">
        <f>IF('لیست کل'!Q1464="","",'لیست کل'!Q1464)</f>
        <v/>
      </c>
      <c r="R1464" s="30" t="str">
        <f>IF('لیست کل'!R1464="","",'لیست کل'!R1464)</f>
        <v/>
      </c>
      <c r="S1464" s="30" t="str">
        <f>IF('لیست کل'!S1464="","",'لیست کل'!S1464)</f>
        <v/>
      </c>
      <c r="T1464" s="87" t="str">
        <f>IF('لیست کل'!T1464="","",'لیست کل'!T1464)</f>
        <v/>
      </c>
    </row>
    <row r="1465" spans="1:20" ht="21" hidden="1">
      <c r="A1465" s="31">
        <f>IF('لیست کل'!A1465="","",'لیست کل'!A1465)</f>
        <v>1462</v>
      </c>
      <c r="B1465" s="31" t="str">
        <f>IF('لیست کل'!B1465="","",'لیست کل'!B1465)</f>
        <v/>
      </c>
      <c r="C1465" s="31" t="str">
        <f>IF('لیست کل'!C1465="","",'لیست کل'!C1465)</f>
        <v/>
      </c>
      <c r="D1465" s="31" t="str">
        <f>IF('لیست کل'!D1465="","",'لیست کل'!D1465)</f>
        <v/>
      </c>
      <c r="E1465" s="31" t="str">
        <f>IF('لیست کل'!E1465="","",'لیست کل'!E1465)</f>
        <v/>
      </c>
      <c r="F1465" s="31" t="str">
        <f>IF('لیست کل'!F1465="","",'لیست کل'!F1465)</f>
        <v/>
      </c>
      <c r="G1465" s="31" t="str">
        <f>IF('لیست کل'!G1465="","",'لیست کل'!G1465)</f>
        <v/>
      </c>
      <c r="H1465" s="31" t="str">
        <f>IF('لیست کل'!H1465="","",'لیست کل'!H1465)</f>
        <v/>
      </c>
      <c r="I1465" s="31" t="str">
        <f>IF('لیست کل'!I1465="","",'لیست کل'!I1465)</f>
        <v/>
      </c>
      <c r="J1465" s="31" t="str">
        <f>IF('لیست کل'!J1465="","",'لیست کل'!J1465)</f>
        <v/>
      </c>
      <c r="K1465" s="31" t="str">
        <f>IF('لیست کل'!K1465="","",'لیست کل'!K1465)</f>
        <v/>
      </c>
      <c r="L1465" s="31" t="str">
        <f>IF('لیست کل'!L1465="","",'لیست کل'!L1465)</f>
        <v/>
      </c>
      <c r="M1465" s="31" t="str">
        <f>IF('لیست کل'!M1465="","",'لیست کل'!M1465)</f>
        <v/>
      </c>
      <c r="N1465" s="31" t="str">
        <f>IF('لیست کل'!N1465="","",'لیست کل'!N1465)</f>
        <v/>
      </c>
      <c r="O1465" s="31" t="str">
        <f>IF('لیست کل'!O1465="","",'لیست کل'!O1465)</f>
        <v/>
      </c>
      <c r="P1465" s="31" t="str">
        <f>IF('لیست کل'!P1465="","",'لیست کل'!P1465)</f>
        <v/>
      </c>
      <c r="Q1465" s="31" t="str">
        <f>IF('لیست کل'!Q1465="","",'لیست کل'!Q1465)</f>
        <v/>
      </c>
      <c r="R1465" s="31" t="str">
        <f>IF('لیست کل'!R1465="","",'لیست کل'!R1465)</f>
        <v/>
      </c>
      <c r="S1465" s="31" t="str">
        <f>IF('لیست کل'!S1465="","",'لیست کل'!S1465)</f>
        <v/>
      </c>
      <c r="T1465" s="88" t="str">
        <f>IF('لیست کل'!T1465="","",'لیست کل'!T1465)</f>
        <v/>
      </c>
    </row>
    <row r="1466" spans="1:20" ht="21" hidden="1">
      <c r="A1466" s="30">
        <f>IF('لیست کل'!A1466="","",'لیست کل'!A1466)</f>
        <v>1463</v>
      </c>
      <c r="B1466" s="30" t="str">
        <f>IF('لیست کل'!B1466="","",'لیست کل'!B1466)</f>
        <v/>
      </c>
      <c r="C1466" s="30" t="str">
        <f>IF('لیست کل'!C1466="","",'لیست کل'!C1466)</f>
        <v/>
      </c>
      <c r="D1466" s="30" t="str">
        <f>IF('لیست کل'!D1466="","",'لیست کل'!D1466)</f>
        <v/>
      </c>
      <c r="E1466" s="30" t="str">
        <f>IF('لیست کل'!E1466="","",'لیست کل'!E1466)</f>
        <v/>
      </c>
      <c r="F1466" s="30" t="str">
        <f>IF('لیست کل'!F1466="","",'لیست کل'!F1466)</f>
        <v/>
      </c>
      <c r="G1466" s="30" t="str">
        <f>IF('لیست کل'!G1466="","",'لیست کل'!G1466)</f>
        <v/>
      </c>
      <c r="H1466" s="30" t="str">
        <f>IF('لیست کل'!H1466="","",'لیست کل'!H1466)</f>
        <v/>
      </c>
      <c r="I1466" s="30" t="str">
        <f>IF('لیست کل'!I1466="","",'لیست کل'!I1466)</f>
        <v/>
      </c>
      <c r="J1466" s="30" t="str">
        <f>IF('لیست کل'!J1466="","",'لیست کل'!J1466)</f>
        <v/>
      </c>
      <c r="K1466" s="30" t="str">
        <f>IF('لیست کل'!K1466="","",'لیست کل'!K1466)</f>
        <v/>
      </c>
      <c r="L1466" s="30" t="str">
        <f>IF('لیست کل'!L1466="","",'لیست کل'!L1466)</f>
        <v/>
      </c>
      <c r="M1466" s="30" t="str">
        <f>IF('لیست کل'!M1466="","",'لیست کل'!M1466)</f>
        <v/>
      </c>
      <c r="N1466" s="30" t="str">
        <f>IF('لیست کل'!N1466="","",'لیست کل'!N1466)</f>
        <v/>
      </c>
      <c r="O1466" s="30" t="str">
        <f>IF('لیست کل'!O1466="","",'لیست کل'!O1466)</f>
        <v/>
      </c>
      <c r="P1466" s="30" t="str">
        <f>IF('لیست کل'!P1466="","",'لیست کل'!P1466)</f>
        <v/>
      </c>
      <c r="Q1466" s="30" t="str">
        <f>IF('لیست کل'!Q1466="","",'لیست کل'!Q1466)</f>
        <v/>
      </c>
      <c r="R1466" s="30" t="str">
        <f>IF('لیست کل'!R1466="","",'لیست کل'!R1466)</f>
        <v/>
      </c>
      <c r="S1466" s="30" t="str">
        <f>IF('لیست کل'!S1466="","",'لیست کل'!S1466)</f>
        <v/>
      </c>
      <c r="T1466" s="87" t="str">
        <f>IF('لیست کل'!T1466="","",'لیست کل'!T1466)</f>
        <v/>
      </c>
    </row>
    <row r="1467" spans="1:20" ht="21" hidden="1">
      <c r="A1467" s="31">
        <f>IF('لیست کل'!A1467="","",'لیست کل'!A1467)</f>
        <v>1464</v>
      </c>
      <c r="B1467" s="31" t="str">
        <f>IF('لیست کل'!B1467="","",'لیست کل'!B1467)</f>
        <v/>
      </c>
      <c r="C1467" s="31" t="str">
        <f>IF('لیست کل'!C1467="","",'لیست کل'!C1467)</f>
        <v/>
      </c>
      <c r="D1467" s="31" t="str">
        <f>IF('لیست کل'!D1467="","",'لیست کل'!D1467)</f>
        <v/>
      </c>
      <c r="E1467" s="31" t="str">
        <f>IF('لیست کل'!E1467="","",'لیست کل'!E1467)</f>
        <v/>
      </c>
      <c r="F1467" s="31" t="str">
        <f>IF('لیست کل'!F1467="","",'لیست کل'!F1467)</f>
        <v/>
      </c>
      <c r="G1467" s="31" t="str">
        <f>IF('لیست کل'!G1467="","",'لیست کل'!G1467)</f>
        <v/>
      </c>
      <c r="H1467" s="31" t="str">
        <f>IF('لیست کل'!H1467="","",'لیست کل'!H1467)</f>
        <v/>
      </c>
      <c r="I1467" s="31" t="str">
        <f>IF('لیست کل'!I1467="","",'لیست کل'!I1467)</f>
        <v/>
      </c>
      <c r="J1467" s="31" t="str">
        <f>IF('لیست کل'!J1467="","",'لیست کل'!J1467)</f>
        <v/>
      </c>
      <c r="K1467" s="31" t="str">
        <f>IF('لیست کل'!K1467="","",'لیست کل'!K1467)</f>
        <v/>
      </c>
      <c r="L1467" s="31" t="str">
        <f>IF('لیست کل'!L1467="","",'لیست کل'!L1467)</f>
        <v/>
      </c>
      <c r="M1467" s="31" t="str">
        <f>IF('لیست کل'!M1467="","",'لیست کل'!M1467)</f>
        <v/>
      </c>
      <c r="N1467" s="31" t="str">
        <f>IF('لیست کل'!N1467="","",'لیست کل'!N1467)</f>
        <v/>
      </c>
      <c r="O1467" s="31" t="str">
        <f>IF('لیست کل'!O1467="","",'لیست کل'!O1467)</f>
        <v/>
      </c>
      <c r="P1467" s="31" t="str">
        <f>IF('لیست کل'!P1467="","",'لیست کل'!P1467)</f>
        <v/>
      </c>
      <c r="Q1467" s="31" t="str">
        <f>IF('لیست کل'!Q1467="","",'لیست کل'!Q1467)</f>
        <v/>
      </c>
      <c r="R1467" s="31" t="str">
        <f>IF('لیست کل'!R1467="","",'لیست کل'!R1467)</f>
        <v/>
      </c>
      <c r="S1467" s="31" t="str">
        <f>IF('لیست کل'!S1467="","",'لیست کل'!S1467)</f>
        <v/>
      </c>
      <c r="T1467" s="88" t="str">
        <f>IF('لیست کل'!T1467="","",'لیست کل'!T1467)</f>
        <v/>
      </c>
    </row>
    <row r="1468" spans="1:20" ht="21" hidden="1">
      <c r="A1468" s="30">
        <f>IF('لیست کل'!A1468="","",'لیست کل'!A1468)</f>
        <v>1465</v>
      </c>
      <c r="B1468" s="30" t="str">
        <f>IF('لیست کل'!B1468="","",'لیست کل'!B1468)</f>
        <v/>
      </c>
      <c r="C1468" s="30" t="str">
        <f>IF('لیست کل'!C1468="","",'لیست کل'!C1468)</f>
        <v/>
      </c>
      <c r="D1468" s="30" t="str">
        <f>IF('لیست کل'!D1468="","",'لیست کل'!D1468)</f>
        <v/>
      </c>
      <c r="E1468" s="30" t="str">
        <f>IF('لیست کل'!E1468="","",'لیست کل'!E1468)</f>
        <v/>
      </c>
      <c r="F1468" s="30" t="str">
        <f>IF('لیست کل'!F1468="","",'لیست کل'!F1468)</f>
        <v/>
      </c>
      <c r="G1468" s="30" t="str">
        <f>IF('لیست کل'!G1468="","",'لیست کل'!G1468)</f>
        <v/>
      </c>
      <c r="H1468" s="30" t="str">
        <f>IF('لیست کل'!H1468="","",'لیست کل'!H1468)</f>
        <v/>
      </c>
      <c r="I1468" s="30" t="str">
        <f>IF('لیست کل'!I1468="","",'لیست کل'!I1468)</f>
        <v/>
      </c>
      <c r="J1468" s="30" t="str">
        <f>IF('لیست کل'!J1468="","",'لیست کل'!J1468)</f>
        <v/>
      </c>
      <c r="K1468" s="30" t="str">
        <f>IF('لیست کل'!K1468="","",'لیست کل'!K1468)</f>
        <v/>
      </c>
      <c r="L1468" s="30" t="str">
        <f>IF('لیست کل'!L1468="","",'لیست کل'!L1468)</f>
        <v/>
      </c>
      <c r="M1468" s="30" t="str">
        <f>IF('لیست کل'!M1468="","",'لیست کل'!M1468)</f>
        <v/>
      </c>
      <c r="N1468" s="30" t="str">
        <f>IF('لیست کل'!N1468="","",'لیست کل'!N1468)</f>
        <v/>
      </c>
      <c r="O1468" s="30" t="str">
        <f>IF('لیست کل'!O1468="","",'لیست کل'!O1468)</f>
        <v/>
      </c>
      <c r="P1468" s="30" t="str">
        <f>IF('لیست کل'!P1468="","",'لیست کل'!P1468)</f>
        <v/>
      </c>
      <c r="Q1468" s="30" t="str">
        <f>IF('لیست کل'!Q1468="","",'لیست کل'!Q1468)</f>
        <v/>
      </c>
      <c r="R1468" s="30" t="str">
        <f>IF('لیست کل'!R1468="","",'لیست کل'!R1468)</f>
        <v/>
      </c>
      <c r="S1468" s="30" t="str">
        <f>IF('لیست کل'!S1468="","",'لیست کل'!S1468)</f>
        <v/>
      </c>
      <c r="T1468" s="87" t="str">
        <f>IF('لیست کل'!T1468="","",'لیست کل'!T1468)</f>
        <v/>
      </c>
    </row>
    <row r="1469" spans="1:20" ht="21" hidden="1">
      <c r="A1469" s="31">
        <f>IF('لیست کل'!A1469="","",'لیست کل'!A1469)</f>
        <v>1466</v>
      </c>
      <c r="B1469" s="31" t="str">
        <f>IF('لیست کل'!B1469="","",'لیست کل'!B1469)</f>
        <v/>
      </c>
      <c r="C1469" s="31" t="str">
        <f>IF('لیست کل'!C1469="","",'لیست کل'!C1469)</f>
        <v/>
      </c>
      <c r="D1469" s="31" t="str">
        <f>IF('لیست کل'!D1469="","",'لیست کل'!D1469)</f>
        <v/>
      </c>
      <c r="E1469" s="31" t="str">
        <f>IF('لیست کل'!E1469="","",'لیست کل'!E1469)</f>
        <v/>
      </c>
      <c r="F1469" s="31" t="str">
        <f>IF('لیست کل'!F1469="","",'لیست کل'!F1469)</f>
        <v/>
      </c>
      <c r="G1469" s="31" t="str">
        <f>IF('لیست کل'!G1469="","",'لیست کل'!G1469)</f>
        <v/>
      </c>
      <c r="H1469" s="31" t="str">
        <f>IF('لیست کل'!H1469="","",'لیست کل'!H1469)</f>
        <v/>
      </c>
      <c r="I1469" s="31" t="str">
        <f>IF('لیست کل'!I1469="","",'لیست کل'!I1469)</f>
        <v/>
      </c>
      <c r="J1469" s="31" t="str">
        <f>IF('لیست کل'!J1469="","",'لیست کل'!J1469)</f>
        <v/>
      </c>
      <c r="K1469" s="31" t="str">
        <f>IF('لیست کل'!K1469="","",'لیست کل'!K1469)</f>
        <v/>
      </c>
      <c r="L1469" s="31" t="str">
        <f>IF('لیست کل'!L1469="","",'لیست کل'!L1469)</f>
        <v/>
      </c>
      <c r="M1469" s="31" t="str">
        <f>IF('لیست کل'!M1469="","",'لیست کل'!M1469)</f>
        <v/>
      </c>
      <c r="N1469" s="31" t="str">
        <f>IF('لیست کل'!N1469="","",'لیست کل'!N1469)</f>
        <v/>
      </c>
      <c r="O1469" s="31" t="str">
        <f>IF('لیست کل'!O1469="","",'لیست کل'!O1469)</f>
        <v/>
      </c>
      <c r="P1469" s="31" t="str">
        <f>IF('لیست کل'!P1469="","",'لیست کل'!P1469)</f>
        <v/>
      </c>
      <c r="Q1469" s="31" t="str">
        <f>IF('لیست کل'!Q1469="","",'لیست کل'!Q1469)</f>
        <v/>
      </c>
      <c r="R1469" s="31" t="str">
        <f>IF('لیست کل'!R1469="","",'لیست کل'!R1469)</f>
        <v/>
      </c>
      <c r="S1469" s="31" t="str">
        <f>IF('لیست کل'!S1469="","",'لیست کل'!S1469)</f>
        <v/>
      </c>
      <c r="T1469" s="88" t="str">
        <f>IF('لیست کل'!T1469="","",'لیست کل'!T1469)</f>
        <v/>
      </c>
    </row>
    <row r="1470" spans="1:20" ht="21" hidden="1">
      <c r="A1470" s="30">
        <f>IF('لیست کل'!A1470="","",'لیست کل'!A1470)</f>
        <v>1467</v>
      </c>
      <c r="B1470" s="30" t="str">
        <f>IF('لیست کل'!B1470="","",'لیست کل'!B1470)</f>
        <v/>
      </c>
      <c r="C1470" s="30" t="str">
        <f>IF('لیست کل'!C1470="","",'لیست کل'!C1470)</f>
        <v/>
      </c>
      <c r="D1470" s="30" t="str">
        <f>IF('لیست کل'!D1470="","",'لیست کل'!D1470)</f>
        <v/>
      </c>
      <c r="E1470" s="30" t="str">
        <f>IF('لیست کل'!E1470="","",'لیست کل'!E1470)</f>
        <v/>
      </c>
      <c r="F1470" s="30" t="str">
        <f>IF('لیست کل'!F1470="","",'لیست کل'!F1470)</f>
        <v/>
      </c>
      <c r="G1470" s="30" t="str">
        <f>IF('لیست کل'!G1470="","",'لیست کل'!G1470)</f>
        <v/>
      </c>
      <c r="H1470" s="30" t="str">
        <f>IF('لیست کل'!H1470="","",'لیست کل'!H1470)</f>
        <v/>
      </c>
      <c r="I1470" s="30" t="str">
        <f>IF('لیست کل'!I1470="","",'لیست کل'!I1470)</f>
        <v/>
      </c>
      <c r="J1470" s="30" t="str">
        <f>IF('لیست کل'!J1470="","",'لیست کل'!J1470)</f>
        <v/>
      </c>
      <c r="K1470" s="30" t="str">
        <f>IF('لیست کل'!K1470="","",'لیست کل'!K1470)</f>
        <v/>
      </c>
      <c r="L1470" s="30" t="str">
        <f>IF('لیست کل'!L1470="","",'لیست کل'!L1470)</f>
        <v/>
      </c>
      <c r="M1470" s="30" t="str">
        <f>IF('لیست کل'!M1470="","",'لیست کل'!M1470)</f>
        <v/>
      </c>
      <c r="N1470" s="30" t="str">
        <f>IF('لیست کل'!N1470="","",'لیست کل'!N1470)</f>
        <v/>
      </c>
      <c r="O1470" s="30" t="str">
        <f>IF('لیست کل'!O1470="","",'لیست کل'!O1470)</f>
        <v/>
      </c>
      <c r="P1470" s="30" t="str">
        <f>IF('لیست کل'!P1470="","",'لیست کل'!P1470)</f>
        <v/>
      </c>
      <c r="Q1470" s="30" t="str">
        <f>IF('لیست کل'!Q1470="","",'لیست کل'!Q1470)</f>
        <v/>
      </c>
      <c r="R1470" s="30" t="str">
        <f>IF('لیست کل'!R1470="","",'لیست کل'!R1470)</f>
        <v/>
      </c>
      <c r="S1470" s="30" t="str">
        <f>IF('لیست کل'!S1470="","",'لیست کل'!S1470)</f>
        <v/>
      </c>
      <c r="T1470" s="87" t="str">
        <f>IF('لیست کل'!T1470="","",'لیست کل'!T1470)</f>
        <v/>
      </c>
    </row>
    <row r="1471" spans="1:20" ht="21" hidden="1">
      <c r="A1471" s="31">
        <f>IF('لیست کل'!A1471="","",'لیست کل'!A1471)</f>
        <v>1468</v>
      </c>
      <c r="B1471" s="31" t="str">
        <f>IF('لیست کل'!B1471="","",'لیست کل'!B1471)</f>
        <v/>
      </c>
      <c r="C1471" s="31" t="str">
        <f>IF('لیست کل'!C1471="","",'لیست کل'!C1471)</f>
        <v/>
      </c>
      <c r="D1471" s="31" t="str">
        <f>IF('لیست کل'!D1471="","",'لیست کل'!D1471)</f>
        <v/>
      </c>
      <c r="E1471" s="31" t="str">
        <f>IF('لیست کل'!E1471="","",'لیست کل'!E1471)</f>
        <v/>
      </c>
      <c r="F1471" s="31" t="str">
        <f>IF('لیست کل'!F1471="","",'لیست کل'!F1471)</f>
        <v/>
      </c>
      <c r="G1471" s="31" t="str">
        <f>IF('لیست کل'!G1471="","",'لیست کل'!G1471)</f>
        <v/>
      </c>
      <c r="H1471" s="31" t="str">
        <f>IF('لیست کل'!H1471="","",'لیست کل'!H1471)</f>
        <v/>
      </c>
      <c r="I1471" s="31" t="str">
        <f>IF('لیست کل'!I1471="","",'لیست کل'!I1471)</f>
        <v/>
      </c>
      <c r="J1471" s="31" t="str">
        <f>IF('لیست کل'!J1471="","",'لیست کل'!J1471)</f>
        <v/>
      </c>
      <c r="K1471" s="31" t="str">
        <f>IF('لیست کل'!K1471="","",'لیست کل'!K1471)</f>
        <v/>
      </c>
      <c r="L1471" s="31" t="str">
        <f>IF('لیست کل'!L1471="","",'لیست کل'!L1471)</f>
        <v/>
      </c>
      <c r="M1471" s="31" t="str">
        <f>IF('لیست کل'!M1471="","",'لیست کل'!M1471)</f>
        <v/>
      </c>
      <c r="N1471" s="31" t="str">
        <f>IF('لیست کل'!N1471="","",'لیست کل'!N1471)</f>
        <v/>
      </c>
      <c r="O1471" s="31" t="str">
        <f>IF('لیست کل'!O1471="","",'لیست کل'!O1471)</f>
        <v/>
      </c>
      <c r="P1471" s="31" t="str">
        <f>IF('لیست کل'!P1471="","",'لیست کل'!P1471)</f>
        <v/>
      </c>
      <c r="Q1471" s="31" t="str">
        <f>IF('لیست کل'!Q1471="","",'لیست کل'!Q1471)</f>
        <v/>
      </c>
      <c r="R1471" s="31" t="str">
        <f>IF('لیست کل'!R1471="","",'لیست کل'!R1471)</f>
        <v/>
      </c>
      <c r="S1471" s="31" t="str">
        <f>IF('لیست کل'!S1471="","",'لیست کل'!S1471)</f>
        <v/>
      </c>
      <c r="T1471" s="88" t="str">
        <f>IF('لیست کل'!T1471="","",'لیست کل'!T1471)</f>
        <v/>
      </c>
    </row>
    <row r="1472" spans="1:20" ht="21" hidden="1">
      <c r="A1472" s="30">
        <f>IF('لیست کل'!A1472="","",'لیست کل'!A1472)</f>
        <v>1469</v>
      </c>
      <c r="B1472" s="30" t="str">
        <f>IF('لیست کل'!B1472="","",'لیست کل'!B1472)</f>
        <v/>
      </c>
      <c r="C1472" s="30" t="str">
        <f>IF('لیست کل'!C1472="","",'لیست کل'!C1472)</f>
        <v/>
      </c>
      <c r="D1472" s="30" t="str">
        <f>IF('لیست کل'!D1472="","",'لیست کل'!D1472)</f>
        <v/>
      </c>
      <c r="E1472" s="30" t="str">
        <f>IF('لیست کل'!E1472="","",'لیست کل'!E1472)</f>
        <v/>
      </c>
      <c r="F1472" s="30" t="str">
        <f>IF('لیست کل'!F1472="","",'لیست کل'!F1472)</f>
        <v/>
      </c>
      <c r="G1472" s="30" t="str">
        <f>IF('لیست کل'!G1472="","",'لیست کل'!G1472)</f>
        <v/>
      </c>
      <c r="H1472" s="30" t="str">
        <f>IF('لیست کل'!H1472="","",'لیست کل'!H1472)</f>
        <v/>
      </c>
      <c r="I1472" s="30" t="str">
        <f>IF('لیست کل'!I1472="","",'لیست کل'!I1472)</f>
        <v/>
      </c>
      <c r="J1472" s="30" t="str">
        <f>IF('لیست کل'!J1472="","",'لیست کل'!J1472)</f>
        <v/>
      </c>
      <c r="K1472" s="30" t="str">
        <f>IF('لیست کل'!K1472="","",'لیست کل'!K1472)</f>
        <v/>
      </c>
      <c r="L1472" s="30" t="str">
        <f>IF('لیست کل'!L1472="","",'لیست کل'!L1472)</f>
        <v/>
      </c>
      <c r="M1472" s="30" t="str">
        <f>IF('لیست کل'!M1472="","",'لیست کل'!M1472)</f>
        <v/>
      </c>
      <c r="N1472" s="30" t="str">
        <f>IF('لیست کل'!N1472="","",'لیست کل'!N1472)</f>
        <v/>
      </c>
      <c r="O1472" s="30" t="str">
        <f>IF('لیست کل'!O1472="","",'لیست کل'!O1472)</f>
        <v/>
      </c>
      <c r="P1472" s="30" t="str">
        <f>IF('لیست کل'!P1472="","",'لیست کل'!P1472)</f>
        <v/>
      </c>
      <c r="Q1472" s="30" t="str">
        <f>IF('لیست کل'!Q1472="","",'لیست کل'!Q1472)</f>
        <v/>
      </c>
      <c r="R1472" s="30" t="str">
        <f>IF('لیست کل'!R1472="","",'لیست کل'!R1472)</f>
        <v/>
      </c>
      <c r="S1472" s="30" t="str">
        <f>IF('لیست کل'!S1472="","",'لیست کل'!S1472)</f>
        <v/>
      </c>
      <c r="T1472" s="87" t="str">
        <f>IF('لیست کل'!T1472="","",'لیست کل'!T1472)</f>
        <v/>
      </c>
    </row>
    <row r="1473" spans="1:20" ht="21" hidden="1">
      <c r="A1473" s="31">
        <f>IF('لیست کل'!A1473="","",'لیست کل'!A1473)</f>
        <v>1470</v>
      </c>
      <c r="B1473" s="31" t="str">
        <f>IF('لیست کل'!B1473="","",'لیست کل'!B1473)</f>
        <v/>
      </c>
      <c r="C1473" s="31" t="str">
        <f>IF('لیست کل'!C1473="","",'لیست کل'!C1473)</f>
        <v/>
      </c>
      <c r="D1473" s="31" t="str">
        <f>IF('لیست کل'!D1473="","",'لیست کل'!D1473)</f>
        <v/>
      </c>
      <c r="E1473" s="31" t="str">
        <f>IF('لیست کل'!E1473="","",'لیست کل'!E1473)</f>
        <v/>
      </c>
      <c r="F1473" s="31" t="str">
        <f>IF('لیست کل'!F1473="","",'لیست کل'!F1473)</f>
        <v/>
      </c>
      <c r="G1473" s="31" t="str">
        <f>IF('لیست کل'!G1473="","",'لیست کل'!G1473)</f>
        <v/>
      </c>
      <c r="H1473" s="31" t="str">
        <f>IF('لیست کل'!H1473="","",'لیست کل'!H1473)</f>
        <v/>
      </c>
      <c r="I1473" s="31" t="str">
        <f>IF('لیست کل'!I1473="","",'لیست کل'!I1473)</f>
        <v/>
      </c>
      <c r="J1473" s="31" t="str">
        <f>IF('لیست کل'!J1473="","",'لیست کل'!J1473)</f>
        <v/>
      </c>
      <c r="K1473" s="31" t="str">
        <f>IF('لیست کل'!K1473="","",'لیست کل'!K1473)</f>
        <v/>
      </c>
      <c r="L1473" s="31" t="str">
        <f>IF('لیست کل'!L1473="","",'لیست کل'!L1473)</f>
        <v/>
      </c>
      <c r="M1473" s="31" t="str">
        <f>IF('لیست کل'!M1473="","",'لیست کل'!M1473)</f>
        <v/>
      </c>
      <c r="N1473" s="31" t="str">
        <f>IF('لیست کل'!N1473="","",'لیست کل'!N1473)</f>
        <v/>
      </c>
      <c r="O1473" s="31" t="str">
        <f>IF('لیست کل'!O1473="","",'لیست کل'!O1473)</f>
        <v/>
      </c>
      <c r="P1473" s="31" t="str">
        <f>IF('لیست کل'!P1473="","",'لیست کل'!P1473)</f>
        <v/>
      </c>
      <c r="Q1473" s="31" t="str">
        <f>IF('لیست کل'!Q1473="","",'لیست کل'!Q1473)</f>
        <v/>
      </c>
      <c r="R1473" s="31" t="str">
        <f>IF('لیست کل'!R1473="","",'لیست کل'!R1473)</f>
        <v/>
      </c>
      <c r="S1473" s="31" t="str">
        <f>IF('لیست کل'!S1473="","",'لیست کل'!S1473)</f>
        <v/>
      </c>
      <c r="T1473" s="88" t="str">
        <f>IF('لیست کل'!T1473="","",'لیست کل'!T1473)</f>
        <v/>
      </c>
    </row>
    <row r="1474" spans="1:20" ht="21" hidden="1">
      <c r="A1474" s="30">
        <f>IF('لیست کل'!A1474="","",'لیست کل'!A1474)</f>
        <v>1471</v>
      </c>
      <c r="B1474" s="30" t="str">
        <f>IF('لیست کل'!B1474="","",'لیست کل'!B1474)</f>
        <v/>
      </c>
      <c r="C1474" s="30" t="str">
        <f>IF('لیست کل'!C1474="","",'لیست کل'!C1474)</f>
        <v/>
      </c>
      <c r="D1474" s="30" t="str">
        <f>IF('لیست کل'!D1474="","",'لیست کل'!D1474)</f>
        <v/>
      </c>
      <c r="E1474" s="30" t="str">
        <f>IF('لیست کل'!E1474="","",'لیست کل'!E1474)</f>
        <v/>
      </c>
      <c r="F1474" s="30" t="str">
        <f>IF('لیست کل'!F1474="","",'لیست کل'!F1474)</f>
        <v/>
      </c>
      <c r="G1474" s="30" t="str">
        <f>IF('لیست کل'!G1474="","",'لیست کل'!G1474)</f>
        <v/>
      </c>
      <c r="H1474" s="30" t="str">
        <f>IF('لیست کل'!H1474="","",'لیست کل'!H1474)</f>
        <v/>
      </c>
      <c r="I1474" s="30" t="str">
        <f>IF('لیست کل'!I1474="","",'لیست کل'!I1474)</f>
        <v/>
      </c>
      <c r="J1474" s="30" t="str">
        <f>IF('لیست کل'!J1474="","",'لیست کل'!J1474)</f>
        <v/>
      </c>
      <c r="K1474" s="30" t="str">
        <f>IF('لیست کل'!K1474="","",'لیست کل'!K1474)</f>
        <v/>
      </c>
      <c r="L1474" s="30" t="str">
        <f>IF('لیست کل'!L1474="","",'لیست کل'!L1474)</f>
        <v/>
      </c>
      <c r="M1474" s="30" t="str">
        <f>IF('لیست کل'!M1474="","",'لیست کل'!M1474)</f>
        <v/>
      </c>
      <c r="N1474" s="30" t="str">
        <f>IF('لیست کل'!N1474="","",'لیست کل'!N1474)</f>
        <v/>
      </c>
      <c r="O1474" s="30" t="str">
        <f>IF('لیست کل'!O1474="","",'لیست کل'!O1474)</f>
        <v/>
      </c>
      <c r="P1474" s="30" t="str">
        <f>IF('لیست کل'!P1474="","",'لیست کل'!P1474)</f>
        <v/>
      </c>
      <c r="Q1474" s="30" t="str">
        <f>IF('لیست کل'!Q1474="","",'لیست کل'!Q1474)</f>
        <v/>
      </c>
      <c r="R1474" s="30" t="str">
        <f>IF('لیست کل'!R1474="","",'لیست کل'!R1474)</f>
        <v/>
      </c>
      <c r="S1474" s="30" t="str">
        <f>IF('لیست کل'!S1474="","",'لیست کل'!S1474)</f>
        <v/>
      </c>
      <c r="T1474" s="87" t="str">
        <f>IF('لیست کل'!T1474="","",'لیست کل'!T1474)</f>
        <v/>
      </c>
    </row>
    <row r="1475" spans="1:20" ht="21" hidden="1">
      <c r="A1475" s="31">
        <f>IF('لیست کل'!A1475="","",'لیست کل'!A1475)</f>
        <v>1472</v>
      </c>
      <c r="B1475" s="31" t="str">
        <f>IF('لیست کل'!B1475="","",'لیست کل'!B1475)</f>
        <v/>
      </c>
      <c r="C1475" s="31" t="str">
        <f>IF('لیست کل'!C1475="","",'لیست کل'!C1475)</f>
        <v/>
      </c>
      <c r="D1475" s="31" t="str">
        <f>IF('لیست کل'!D1475="","",'لیست کل'!D1475)</f>
        <v/>
      </c>
      <c r="E1475" s="31" t="str">
        <f>IF('لیست کل'!E1475="","",'لیست کل'!E1475)</f>
        <v/>
      </c>
      <c r="F1475" s="31" t="str">
        <f>IF('لیست کل'!F1475="","",'لیست کل'!F1475)</f>
        <v/>
      </c>
      <c r="G1475" s="31" t="str">
        <f>IF('لیست کل'!G1475="","",'لیست کل'!G1475)</f>
        <v/>
      </c>
      <c r="H1475" s="31" t="str">
        <f>IF('لیست کل'!H1475="","",'لیست کل'!H1475)</f>
        <v/>
      </c>
      <c r="I1475" s="31" t="str">
        <f>IF('لیست کل'!I1475="","",'لیست کل'!I1475)</f>
        <v/>
      </c>
      <c r="J1475" s="31" t="str">
        <f>IF('لیست کل'!J1475="","",'لیست کل'!J1475)</f>
        <v/>
      </c>
      <c r="K1475" s="31" t="str">
        <f>IF('لیست کل'!K1475="","",'لیست کل'!K1475)</f>
        <v/>
      </c>
      <c r="L1475" s="31" t="str">
        <f>IF('لیست کل'!L1475="","",'لیست کل'!L1475)</f>
        <v/>
      </c>
      <c r="M1475" s="31" t="str">
        <f>IF('لیست کل'!M1475="","",'لیست کل'!M1475)</f>
        <v/>
      </c>
      <c r="N1475" s="31" t="str">
        <f>IF('لیست کل'!N1475="","",'لیست کل'!N1475)</f>
        <v/>
      </c>
      <c r="O1475" s="31" t="str">
        <f>IF('لیست کل'!O1475="","",'لیست کل'!O1475)</f>
        <v/>
      </c>
      <c r="P1475" s="31" t="str">
        <f>IF('لیست کل'!P1475="","",'لیست کل'!P1475)</f>
        <v/>
      </c>
      <c r="Q1475" s="31" t="str">
        <f>IF('لیست کل'!Q1475="","",'لیست کل'!Q1475)</f>
        <v/>
      </c>
      <c r="R1475" s="31" t="str">
        <f>IF('لیست کل'!R1475="","",'لیست کل'!R1475)</f>
        <v/>
      </c>
      <c r="S1475" s="31" t="str">
        <f>IF('لیست کل'!S1475="","",'لیست کل'!S1475)</f>
        <v/>
      </c>
      <c r="T1475" s="88" t="str">
        <f>IF('لیست کل'!T1475="","",'لیست کل'!T1475)</f>
        <v/>
      </c>
    </row>
    <row r="1476" spans="1:20" ht="21" hidden="1">
      <c r="A1476" s="30">
        <f>IF('لیست کل'!A1476="","",'لیست کل'!A1476)</f>
        <v>1473</v>
      </c>
      <c r="B1476" s="30" t="str">
        <f>IF('لیست کل'!B1476="","",'لیست کل'!B1476)</f>
        <v/>
      </c>
      <c r="C1476" s="30" t="str">
        <f>IF('لیست کل'!C1476="","",'لیست کل'!C1476)</f>
        <v/>
      </c>
      <c r="D1476" s="30" t="str">
        <f>IF('لیست کل'!D1476="","",'لیست کل'!D1476)</f>
        <v/>
      </c>
      <c r="E1476" s="30" t="str">
        <f>IF('لیست کل'!E1476="","",'لیست کل'!E1476)</f>
        <v/>
      </c>
      <c r="F1476" s="30" t="str">
        <f>IF('لیست کل'!F1476="","",'لیست کل'!F1476)</f>
        <v/>
      </c>
      <c r="G1476" s="30" t="str">
        <f>IF('لیست کل'!G1476="","",'لیست کل'!G1476)</f>
        <v/>
      </c>
      <c r="H1476" s="30" t="str">
        <f>IF('لیست کل'!H1476="","",'لیست کل'!H1476)</f>
        <v/>
      </c>
      <c r="I1476" s="30" t="str">
        <f>IF('لیست کل'!I1476="","",'لیست کل'!I1476)</f>
        <v/>
      </c>
      <c r="J1476" s="30" t="str">
        <f>IF('لیست کل'!J1476="","",'لیست کل'!J1476)</f>
        <v/>
      </c>
      <c r="K1476" s="30" t="str">
        <f>IF('لیست کل'!K1476="","",'لیست کل'!K1476)</f>
        <v/>
      </c>
      <c r="L1476" s="30" t="str">
        <f>IF('لیست کل'!L1476="","",'لیست کل'!L1476)</f>
        <v/>
      </c>
      <c r="M1476" s="30" t="str">
        <f>IF('لیست کل'!M1476="","",'لیست کل'!M1476)</f>
        <v/>
      </c>
      <c r="N1476" s="30" t="str">
        <f>IF('لیست کل'!N1476="","",'لیست کل'!N1476)</f>
        <v/>
      </c>
      <c r="O1476" s="30" t="str">
        <f>IF('لیست کل'!O1476="","",'لیست کل'!O1476)</f>
        <v/>
      </c>
      <c r="P1476" s="30" t="str">
        <f>IF('لیست کل'!P1476="","",'لیست کل'!P1476)</f>
        <v/>
      </c>
      <c r="Q1476" s="30" t="str">
        <f>IF('لیست کل'!Q1476="","",'لیست کل'!Q1476)</f>
        <v/>
      </c>
      <c r="R1476" s="30" t="str">
        <f>IF('لیست کل'!R1476="","",'لیست کل'!R1476)</f>
        <v/>
      </c>
      <c r="S1476" s="30" t="str">
        <f>IF('لیست کل'!S1476="","",'لیست کل'!S1476)</f>
        <v/>
      </c>
      <c r="T1476" s="87" t="str">
        <f>IF('لیست کل'!T1476="","",'لیست کل'!T1476)</f>
        <v/>
      </c>
    </row>
    <row r="1477" spans="1:20" ht="21" hidden="1">
      <c r="A1477" s="31">
        <f>IF('لیست کل'!A1477="","",'لیست کل'!A1477)</f>
        <v>1474</v>
      </c>
      <c r="B1477" s="31" t="str">
        <f>IF('لیست کل'!B1477="","",'لیست کل'!B1477)</f>
        <v/>
      </c>
      <c r="C1477" s="31" t="str">
        <f>IF('لیست کل'!C1477="","",'لیست کل'!C1477)</f>
        <v/>
      </c>
      <c r="D1477" s="31" t="str">
        <f>IF('لیست کل'!D1477="","",'لیست کل'!D1477)</f>
        <v/>
      </c>
      <c r="E1477" s="31" t="str">
        <f>IF('لیست کل'!E1477="","",'لیست کل'!E1477)</f>
        <v/>
      </c>
      <c r="F1477" s="31" t="str">
        <f>IF('لیست کل'!F1477="","",'لیست کل'!F1477)</f>
        <v/>
      </c>
      <c r="G1477" s="31" t="str">
        <f>IF('لیست کل'!G1477="","",'لیست کل'!G1477)</f>
        <v/>
      </c>
      <c r="H1477" s="31" t="str">
        <f>IF('لیست کل'!H1477="","",'لیست کل'!H1477)</f>
        <v/>
      </c>
      <c r="I1477" s="31" t="str">
        <f>IF('لیست کل'!I1477="","",'لیست کل'!I1477)</f>
        <v/>
      </c>
      <c r="J1477" s="31" t="str">
        <f>IF('لیست کل'!J1477="","",'لیست کل'!J1477)</f>
        <v/>
      </c>
      <c r="K1477" s="31" t="str">
        <f>IF('لیست کل'!K1477="","",'لیست کل'!K1477)</f>
        <v/>
      </c>
      <c r="L1477" s="31" t="str">
        <f>IF('لیست کل'!L1477="","",'لیست کل'!L1477)</f>
        <v/>
      </c>
      <c r="M1477" s="31" t="str">
        <f>IF('لیست کل'!M1477="","",'لیست کل'!M1477)</f>
        <v/>
      </c>
      <c r="N1477" s="31" t="str">
        <f>IF('لیست کل'!N1477="","",'لیست کل'!N1477)</f>
        <v/>
      </c>
      <c r="O1477" s="31" t="str">
        <f>IF('لیست کل'!O1477="","",'لیست کل'!O1477)</f>
        <v/>
      </c>
      <c r="P1477" s="31" t="str">
        <f>IF('لیست کل'!P1477="","",'لیست کل'!P1477)</f>
        <v/>
      </c>
      <c r="Q1477" s="31" t="str">
        <f>IF('لیست کل'!Q1477="","",'لیست کل'!Q1477)</f>
        <v/>
      </c>
      <c r="R1477" s="31" t="str">
        <f>IF('لیست کل'!R1477="","",'لیست کل'!R1477)</f>
        <v/>
      </c>
      <c r="S1477" s="31" t="str">
        <f>IF('لیست کل'!S1477="","",'لیست کل'!S1477)</f>
        <v/>
      </c>
      <c r="T1477" s="88" t="str">
        <f>IF('لیست کل'!T1477="","",'لیست کل'!T1477)</f>
        <v/>
      </c>
    </row>
    <row r="1478" spans="1:20" ht="21" hidden="1">
      <c r="A1478" s="30">
        <f>IF('لیست کل'!A1478="","",'لیست کل'!A1478)</f>
        <v>1475</v>
      </c>
      <c r="B1478" s="30" t="str">
        <f>IF('لیست کل'!B1478="","",'لیست کل'!B1478)</f>
        <v/>
      </c>
      <c r="C1478" s="30" t="str">
        <f>IF('لیست کل'!C1478="","",'لیست کل'!C1478)</f>
        <v/>
      </c>
      <c r="D1478" s="30" t="str">
        <f>IF('لیست کل'!D1478="","",'لیست کل'!D1478)</f>
        <v/>
      </c>
      <c r="E1478" s="30" t="str">
        <f>IF('لیست کل'!E1478="","",'لیست کل'!E1478)</f>
        <v/>
      </c>
      <c r="F1478" s="30" t="str">
        <f>IF('لیست کل'!F1478="","",'لیست کل'!F1478)</f>
        <v/>
      </c>
      <c r="G1478" s="30" t="str">
        <f>IF('لیست کل'!G1478="","",'لیست کل'!G1478)</f>
        <v/>
      </c>
      <c r="H1478" s="30" t="str">
        <f>IF('لیست کل'!H1478="","",'لیست کل'!H1478)</f>
        <v/>
      </c>
      <c r="I1478" s="30" t="str">
        <f>IF('لیست کل'!I1478="","",'لیست کل'!I1478)</f>
        <v/>
      </c>
      <c r="J1478" s="30" t="str">
        <f>IF('لیست کل'!J1478="","",'لیست کل'!J1478)</f>
        <v/>
      </c>
      <c r="K1478" s="30" t="str">
        <f>IF('لیست کل'!K1478="","",'لیست کل'!K1478)</f>
        <v/>
      </c>
      <c r="L1478" s="30" t="str">
        <f>IF('لیست کل'!L1478="","",'لیست کل'!L1478)</f>
        <v/>
      </c>
      <c r="M1478" s="30" t="str">
        <f>IF('لیست کل'!M1478="","",'لیست کل'!M1478)</f>
        <v/>
      </c>
      <c r="N1478" s="30" t="str">
        <f>IF('لیست کل'!N1478="","",'لیست کل'!N1478)</f>
        <v/>
      </c>
      <c r="O1478" s="30" t="str">
        <f>IF('لیست کل'!O1478="","",'لیست کل'!O1478)</f>
        <v/>
      </c>
      <c r="P1478" s="30" t="str">
        <f>IF('لیست کل'!P1478="","",'لیست کل'!P1478)</f>
        <v/>
      </c>
      <c r="Q1478" s="30" t="str">
        <f>IF('لیست کل'!Q1478="","",'لیست کل'!Q1478)</f>
        <v/>
      </c>
      <c r="R1478" s="30" t="str">
        <f>IF('لیست کل'!R1478="","",'لیست کل'!R1478)</f>
        <v/>
      </c>
      <c r="S1478" s="30" t="str">
        <f>IF('لیست کل'!S1478="","",'لیست کل'!S1478)</f>
        <v/>
      </c>
      <c r="T1478" s="87" t="str">
        <f>IF('لیست کل'!T1478="","",'لیست کل'!T1478)</f>
        <v/>
      </c>
    </row>
    <row r="1479" spans="1:20" ht="21" hidden="1">
      <c r="A1479" s="31">
        <f>IF('لیست کل'!A1479="","",'لیست کل'!A1479)</f>
        <v>1476</v>
      </c>
      <c r="B1479" s="31" t="str">
        <f>IF('لیست کل'!B1479="","",'لیست کل'!B1479)</f>
        <v/>
      </c>
      <c r="C1479" s="31" t="str">
        <f>IF('لیست کل'!C1479="","",'لیست کل'!C1479)</f>
        <v/>
      </c>
      <c r="D1479" s="31" t="str">
        <f>IF('لیست کل'!D1479="","",'لیست کل'!D1479)</f>
        <v/>
      </c>
      <c r="E1479" s="31" t="str">
        <f>IF('لیست کل'!E1479="","",'لیست کل'!E1479)</f>
        <v/>
      </c>
      <c r="F1479" s="31" t="str">
        <f>IF('لیست کل'!F1479="","",'لیست کل'!F1479)</f>
        <v/>
      </c>
      <c r="G1479" s="31" t="str">
        <f>IF('لیست کل'!G1479="","",'لیست کل'!G1479)</f>
        <v/>
      </c>
      <c r="H1479" s="31" t="str">
        <f>IF('لیست کل'!H1479="","",'لیست کل'!H1479)</f>
        <v/>
      </c>
      <c r="I1479" s="31" t="str">
        <f>IF('لیست کل'!I1479="","",'لیست کل'!I1479)</f>
        <v/>
      </c>
      <c r="J1479" s="31" t="str">
        <f>IF('لیست کل'!J1479="","",'لیست کل'!J1479)</f>
        <v/>
      </c>
      <c r="K1479" s="31" t="str">
        <f>IF('لیست کل'!K1479="","",'لیست کل'!K1479)</f>
        <v/>
      </c>
      <c r="L1479" s="31" t="str">
        <f>IF('لیست کل'!L1479="","",'لیست کل'!L1479)</f>
        <v/>
      </c>
      <c r="M1479" s="31" t="str">
        <f>IF('لیست کل'!M1479="","",'لیست کل'!M1479)</f>
        <v/>
      </c>
      <c r="N1479" s="31" t="str">
        <f>IF('لیست کل'!N1479="","",'لیست کل'!N1479)</f>
        <v/>
      </c>
      <c r="O1479" s="31" t="str">
        <f>IF('لیست کل'!O1479="","",'لیست کل'!O1479)</f>
        <v/>
      </c>
      <c r="P1479" s="31" t="str">
        <f>IF('لیست کل'!P1479="","",'لیست کل'!P1479)</f>
        <v/>
      </c>
      <c r="Q1479" s="31" t="str">
        <f>IF('لیست کل'!Q1479="","",'لیست کل'!Q1479)</f>
        <v/>
      </c>
      <c r="R1479" s="31" t="str">
        <f>IF('لیست کل'!R1479="","",'لیست کل'!R1479)</f>
        <v/>
      </c>
      <c r="S1479" s="31" t="str">
        <f>IF('لیست کل'!S1479="","",'لیست کل'!S1479)</f>
        <v/>
      </c>
      <c r="T1479" s="88" t="str">
        <f>IF('لیست کل'!T1479="","",'لیست کل'!T1479)</f>
        <v/>
      </c>
    </row>
    <row r="1480" spans="1:20" ht="21" hidden="1">
      <c r="A1480" s="30">
        <f>IF('لیست کل'!A1480="","",'لیست کل'!A1480)</f>
        <v>1477</v>
      </c>
      <c r="B1480" s="30" t="str">
        <f>IF('لیست کل'!B1480="","",'لیست کل'!B1480)</f>
        <v/>
      </c>
      <c r="C1480" s="30" t="str">
        <f>IF('لیست کل'!C1480="","",'لیست کل'!C1480)</f>
        <v/>
      </c>
      <c r="D1480" s="30" t="str">
        <f>IF('لیست کل'!D1480="","",'لیست کل'!D1480)</f>
        <v/>
      </c>
      <c r="E1480" s="30" t="str">
        <f>IF('لیست کل'!E1480="","",'لیست کل'!E1480)</f>
        <v/>
      </c>
      <c r="F1480" s="30" t="str">
        <f>IF('لیست کل'!F1480="","",'لیست کل'!F1480)</f>
        <v/>
      </c>
      <c r="G1480" s="30" t="str">
        <f>IF('لیست کل'!G1480="","",'لیست کل'!G1480)</f>
        <v/>
      </c>
      <c r="H1480" s="30" t="str">
        <f>IF('لیست کل'!H1480="","",'لیست کل'!H1480)</f>
        <v/>
      </c>
      <c r="I1480" s="30" t="str">
        <f>IF('لیست کل'!I1480="","",'لیست کل'!I1480)</f>
        <v/>
      </c>
      <c r="J1480" s="30" t="str">
        <f>IF('لیست کل'!J1480="","",'لیست کل'!J1480)</f>
        <v/>
      </c>
      <c r="K1480" s="30" t="str">
        <f>IF('لیست کل'!K1480="","",'لیست کل'!K1480)</f>
        <v/>
      </c>
      <c r="L1480" s="30" t="str">
        <f>IF('لیست کل'!L1480="","",'لیست کل'!L1480)</f>
        <v/>
      </c>
      <c r="M1480" s="30" t="str">
        <f>IF('لیست کل'!M1480="","",'لیست کل'!M1480)</f>
        <v/>
      </c>
      <c r="N1480" s="30" t="str">
        <f>IF('لیست کل'!N1480="","",'لیست کل'!N1480)</f>
        <v/>
      </c>
      <c r="O1480" s="30" t="str">
        <f>IF('لیست کل'!O1480="","",'لیست کل'!O1480)</f>
        <v/>
      </c>
      <c r="P1480" s="30" t="str">
        <f>IF('لیست کل'!P1480="","",'لیست کل'!P1480)</f>
        <v/>
      </c>
      <c r="Q1480" s="30" t="str">
        <f>IF('لیست کل'!Q1480="","",'لیست کل'!Q1480)</f>
        <v/>
      </c>
      <c r="R1480" s="30" t="str">
        <f>IF('لیست کل'!R1480="","",'لیست کل'!R1480)</f>
        <v/>
      </c>
      <c r="S1480" s="30" t="str">
        <f>IF('لیست کل'!S1480="","",'لیست کل'!S1480)</f>
        <v/>
      </c>
      <c r="T1480" s="87" t="str">
        <f>IF('لیست کل'!T1480="","",'لیست کل'!T1480)</f>
        <v/>
      </c>
    </row>
    <row r="1481" spans="1:20" ht="21" hidden="1">
      <c r="A1481" s="31">
        <f>IF('لیست کل'!A1481="","",'لیست کل'!A1481)</f>
        <v>1478</v>
      </c>
      <c r="B1481" s="31" t="str">
        <f>IF('لیست کل'!B1481="","",'لیست کل'!B1481)</f>
        <v/>
      </c>
      <c r="C1481" s="31" t="str">
        <f>IF('لیست کل'!C1481="","",'لیست کل'!C1481)</f>
        <v/>
      </c>
      <c r="D1481" s="31" t="str">
        <f>IF('لیست کل'!D1481="","",'لیست کل'!D1481)</f>
        <v/>
      </c>
      <c r="E1481" s="31" t="str">
        <f>IF('لیست کل'!E1481="","",'لیست کل'!E1481)</f>
        <v/>
      </c>
      <c r="F1481" s="31" t="str">
        <f>IF('لیست کل'!F1481="","",'لیست کل'!F1481)</f>
        <v/>
      </c>
      <c r="G1481" s="31" t="str">
        <f>IF('لیست کل'!G1481="","",'لیست کل'!G1481)</f>
        <v/>
      </c>
      <c r="H1481" s="31" t="str">
        <f>IF('لیست کل'!H1481="","",'لیست کل'!H1481)</f>
        <v/>
      </c>
      <c r="I1481" s="31" t="str">
        <f>IF('لیست کل'!I1481="","",'لیست کل'!I1481)</f>
        <v/>
      </c>
      <c r="J1481" s="31" t="str">
        <f>IF('لیست کل'!J1481="","",'لیست کل'!J1481)</f>
        <v/>
      </c>
      <c r="K1481" s="31" t="str">
        <f>IF('لیست کل'!K1481="","",'لیست کل'!K1481)</f>
        <v/>
      </c>
      <c r="L1481" s="31" t="str">
        <f>IF('لیست کل'!L1481="","",'لیست کل'!L1481)</f>
        <v/>
      </c>
      <c r="M1481" s="31" t="str">
        <f>IF('لیست کل'!M1481="","",'لیست کل'!M1481)</f>
        <v/>
      </c>
      <c r="N1481" s="31" t="str">
        <f>IF('لیست کل'!N1481="","",'لیست کل'!N1481)</f>
        <v/>
      </c>
      <c r="O1481" s="31" t="str">
        <f>IF('لیست کل'!O1481="","",'لیست کل'!O1481)</f>
        <v/>
      </c>
      <c r="P1481" s="31" t="str">
        <f>IF('لیست کل'!P1481="","",'لیست کل'!P1481)</f>
        <v/>
      </c>
      <c r="Q1481" s="31" t="str">
        <f>IF('لیست کل'!Q1481="","",'لیست کل'!Q1481)</f>
        <v/>
      </c>
      <c r="R1481" s="31" t="str">
        <f>IF('لیست کل'!R1481="","",'لیست کل'!R1481)</f>
        <v/>
      </c>
      <c r="S1481" s="31" t="str">
        <f>IF('لیست کل'!S1481="","",'لیست کل'!S1481)</f>
        <v/>
      </c>
      <c r="T1481" s="88" t="str">
        <f>IF('لیست کل'!T1481="","",'لیست کل'!T1481)</f>
        <v/>
      </c>
    </row>
    <row r="1482" spans="1:20" ht="21" hidden="1">
      <c r="A1482" s="30">
        <f>IF('لیست کل'!A1482="","",'لیست کل'!A1482)</f>
        <v>1479</v>
      </c>
      <c r="B1482" s="30" t="str">
        <f>IF('لیست کل'!B1482="","",'لیست کل'!B1482)</f>
        <v/>
      </c>
      <c r="C1482" s="30" t="str">
        <f>IF('لیست کل'!C1482="","",'لیست کل'!C1482)</f>
        <v/>
      </c>
      <c r="D1482" s="30" t="str">
        <f>IF('لیست کل'!D1482="","",'لیست کل'!D1482)</f>
        <v/>
      </c>
      <c r="E1482" s="30" t="str">
        <f>IF('لیست کل'!E1482="","",'لیست کل'!E1482)</f>
        <v/>
      </c>
      <c r="F1482" s="30" t="str">
        <f>IF('لیست کل'!F1482="","",'لیست کل'!F1482)</f>
        <v/>
      </c>
      <c r="G1482" s="30" t="str">
        <f>IF('لیست کل'!G1482="","",'لیست کل'!G1482)</f>
        <v/>
      </c>
      <c r="H1482" s="30" t="str">
        <f>IF('لیست کل'!H1482="","",'لیست کل'!H1482)</f>
        <v/>
      </c>
      <c r="I1482" s="30" t="str">
        <f>IF('لیست کل'!I1482="","",'لیست کل'!I1482)</f>
        <v/>
      </c>
      <c r="J1482" s="30" t="str">
        <f>IF('لیست کل'!J1482="","",'لیست کل'!J1482)</f>
        <v/>
      </c>
      <c r="K1482" s="30" t="str">
        <f>IF('لیست کل'!K1482="","",'لیست کل'!K1482)</f>
        <v/>
      </c>
      <c r="L1482" s="30" t="str">
        <f>IF('لیست کل'!L1482="","",'لیست کل'!L1482)</f>
        <v/>
      </c>
      <c r="M1482" s="30" t="str">
        <f>IF('لیست کل'!M1482="","",'لیست کل'!M1482)</f>
        <v/>
      </c>
      <c r="N1482" s="30" t="str">
        <f>IF('لیست کل'!N1482="","",'لیست کل'!N1482)</f>
        <v/>
      </c>
      <c r="O1482" s="30" t="str">
        <f>IF('لیست کل'!O1482="","",'لیست کل'!O1482)</f>
        <v/>
      </c>
      <c r="P1482" s="30" t="str">
        <f>IF('لیست کل'!P1482="","",'لیست کل'!P1482)</f>
        <v/>
      </c>
      <c r="Q1482" s="30" t="str">
        <f>IF('لیست کل'!Q1482="","",'لیست کل'!Q1482)</f>
        <v/>
      </c>
      <c r="R1482" s="30" t="str">
        <f>IF('لیست کل'!R1482="","",'لیست کل'!R1482)</f>
        <v/>
      </c>
      <c r="S1482" s="30" t="str">
        <f>IF('لیست کل'!S1482="","",'لیست کل'!S1482)</f>
        <v/>
      </c>
      <c r="T1482" s="87" t="str">
        <f>IF('لیست کل'!T1482="","",'لیست کل'!T1482)</f>
        <v/>
      </c>
    </row>
    <row r="1483" spans="1:20" ht="21" hidden="1">
      <c r="A1483" s="31">
        <f>IF('لیست کل'!A1483="","",'لیست کل'!A1483)</f>
        <v>1480</v>
      </c>
      <c r="B1483" s="31" t="str">
        <f>IF('لیست کل'!B1483="","",'لیست کل'!B1483)</f>
        <v/>
      </c>
      <c r="C1483" s="31" t="str">
        <f>IF('لیست کل'!C1483="","",'لیست کل'!C1483)</f>
        <v/>
      </c>
      <c r="D1483" s="31" t="str">
        <f>IF('لیست کل'!D1483="","",'لیست کل'!D1483)</f>
        <v/>
      </c>
      <c r="E1483" s="31" t="str">
        <f>IF('لیست کل'!E1483="","",'لیست کل'!E1483)</f>
        <v/>
      </c>
      <c r="F1483" s="31" t="str">
        <f>IF('لیست کل'!F1483="","",'لیست کل'!F1483)</f>
        <v/>
      </c>
      <c r="G1483" s="31" t="str">
        <f>IF('لیست کل'!G1483="","",'لیست کل'!G1483)</f>
        <v/>
      </c>
      <c r="H1483" s="31" t="str">
        <f>IF('لیست کل'!H1483="","",'لیست کل'!H1483)</f>
        <v/>
      </c>
      <c r="I1483" s="31" t="str">
        <f>IF('لیست کل'!I1483="","",'لیست کل'!I1483)</f>
        <v/>
      </c>
      <c r="J1483" s="31" t="str">
        <f>IF('لیست کل'!J1483="","",'لیست کل'!J1483)</f>
        <v/>
      </c>
      <c r="K1483" s="31" t="str">
        <f>IF('لیست کل'!K1483="","",'لیست کل'!K1483)</f>
        <v/>
      </c>
      <c r="L1483" s="31" t="str">
        <f>IF('لیست کل'!L1483="","",'لیست کل'!L1483)</f>
        <v/>
      </c>
      <c r="M1483" s="31" t="str">
        <f>IF('لیست کل'!M1483="","",'لیست کل'!M1483)</f>
        <v/>
      </c>
      <c r="N1483" s="31" t="str">
        <f>IF('لیست کل'!N1483="","",'لیست کل'!N1483)</f>
        <v/>
      </c>
      <c r="O1483" s="31" t="str">
        <f>IF('لیست کل'!O1483="","",'لیست کل'!O1483)</f>
        <v/>
      </c>
      <c r="P1483" s="31" t="str">
        <f>IF('لیست کل'!P1483="","",'لیست کل'!P1483)</f>
        <v/>
      </c>
      <c r="Q1483" s="31" t="str">
        <f>IF('لیست کل'!Q1483="","",'لیست کل'!Q1483)</f>
        <v/>
      </c>
      <c r="R1483" s="31" t="str">
        <f>IF('لیست کل'!R1483="","",'لیست کل'!R1483)</f>
        <v/>
      </c>
      <c r="S1483" s="31" t="str">
        <f>IF('لیست کل'!S1483="","",'لیست کل'!S1483)</f>
        <v/>
      </c>
      <c r="T1483" s="88" t="str">
        <f>IF('لیست کل'!T1483="","",'لیست کل'!T1483)</f>
        <v/>
      </c>
    </row>
    <row r="1484" spans="1:20" ht="21" hidden="1">
      <c r="A1484" s="30">
        <f>IF('لیست کل'!A1484="","",'لیست کل'!A1484)</f>
        <v>1481</v>
      </c>
      <c r="B1484" s="30" t="str">
        <f>IF('لیست کل'!B1484="","",'لیست کل'!B1484)</f>
        <v/>
      </c>
      <c r="C1484" s="30" t="str">
        <f>IF('لیست کل'!C1484="","",'لیست کل'!C1484)</f>
        <v/>
      </c>
      <c r="D1484" s="30" t="str">
        <f>IF('لیست کل'!D1484="","",'لیست کل'!D1484)</f>
        <v/>
      </c>
      <c r="E1484" s="30" t="str">
        <f>IF('لیست کل'!E1484="","",'لیست کل'!E1484)</f>
        <v/>
      </c>
      <c r="F1484" s="30" t="str">
        <f>IF('لیست کل'!F1484="","",'لیست کل'!F1484)</f>
        <v/>
      </c>
      <c r="G1484" s="30" t="str">
        <f>IF('لیست کل'!G1484="","",'لیست کل'!G1484)</f>
        <v/>
      </c>
      <c r="H1484" s="30" t="str">
        <f>IF('لیست کل'!H1484="","",'لیست کل'!H1484)</f>
        <v/>
      </c>
      <c r="I1484" s="30" t="str">
        <f>IF('لیست کل'!I1484="","",'لیست کل'!I1484)</f>
        <v/>
      </c>
      <c r="J1484" s="30" t="str">
        <f>IF('لیست کل'!J1484="","",'لیست کل'!J1484)</f>
        <v/>
      </c>
      <c r="K1484" s="30" t="str">
        <f>IF('لیست کل'!K1484="","",'لیست کل'!K1484)</f>
        <v/>
      </c>
      <c r="L1484" s="30" t="str">
        <f>IF('لیست کل'!L1484="","",'لیست کل'!L1484)</f>
        <v/>
      </c>
      <c r="M1484" s="30" t="str">
        <f>IF('لیست کل'!M1484="","",'لیست کل'!M1484)</f>
        <v/>
      </c>
      <c r="N1484" s="30" t="str">
        <f>IF('لیست کل'!N1484="","",'لیست کل'!N1484)</f>
        <v/>
      </c>
      <c r="O1484" s="30" t="str">
        <f>IF('لیست کل'!O1484="","",'لیست کل'!O1484)</f>
        <v/>
      </c>
      <c r="P1484" s="30" t="str">
        <f>IF('لیست کل'!P1484="","",'لیست کل'!P1484)</f>
        <v/>
      </c>
      <c r="Q1484" s="30" t="str">
        <f>IF('لیست کل'!Q1484="","",'لیست کل'!Q1484)</f>
        <v/>
      </c>
      <c r="R1484" s="30" t="str">
        <f>IF('لیست کل'!R1484="","",'لیست کل'!R1484)</f>
        <v/>
      </c>
      <c r="S1484" s="30" t="str">
        <f>IF('لیست کل'!S1484="","",'لیست کل'!S1484)</f>
        <v/>
      </c>
      <c r="T1484" s="87" t="str">
        <f>IF('لیست کل'!T1484="","",'لیست کل'!T1484)</f>
        <v/>
      </c>
    </row>
    <row r="1485" spans="1:20" ht="21" hidden="1">
      <c r="A1485" s="31">
        <f>IF('لیست کل'!A1485="","",'لیست کل'!A1485)</f>
        <v>1482</v>
      </c>
      <c r="B1485" s="31" t="str">
        <f>IF('لیست کل'!B1485="","",'لیست کل'!B1485)</f>
        <v/>
      </c>
      <c r="C1485" s="31" t="str">
        <f>IF('لیست کل'!C1485="","",'لیست کل'!C1485)</f>
        <v/>
      </c>
      <c r="D1485" s="31" t="str">
        <f>IF('لیست کل'!D1485="","",'لیست کل'!D1485)</f>
        <v/>
      </c>
      <c r="E1485" s="31" t="str">
        <f>IF('لیست کل'!E1485="","",'لیست کل'!E1485)</f>
        <v/>
      </c>
      <c r="F1485" s="31" t="str">
        <f>IF('لیست کل'!F1485="","",'لیست کل'!F1485)</f>
        <v/>
      </c>
      <c r="G1485" s="31" t="str">
        <f>IF('لیست کل'!G1485="","",'لیست کل'!G1485)</f>
        <v/>
      </c>
      <c r="H1485" s="31" t="str">
        <f>IF('لیست کل'!H1485="","",'لیست کل'!H1485)</f>
        <v/>
      </c>
      <c r="I1485" s="31" t="str">
        <f>IF('لیست کل'!I1485="","",'لیست کل'!I1485)</f>
        <v/>
      </c>
      <c r="J1485" s="31" t="str">
        <f>IF('لیست کل'!J1485="","",'لیست کل'!J1485)</f>
        <v/>
      </c>
      <c r="K1485" s="31" t="str">
        <f>IF('لیست کل'!K1485="","",'لیست کل'!K1485)</f>
        <v/>
      </c>
      <c r="L1485" s="31" t="str">
        <f>IF('لیست کل'!L1485="","",'لیست کل'!L1485)</f>
        <v/>
      </c>
      <c r="M1485" s="31" t="str">
        <f>IF('لیست کل'!M1485="","",'لیست کل'!M1485)</f>
        <v/>
      </c>
      <c r="N1485" s="31" t="str">
        <f>IF('لیست کل'!N1485="","",'لیست کل'!N1485)</f>
        <v/>
      </c>
      <c r="O1485" s="31" t="str">
        <f>IF('لیست کل'!O1485="","",'لیست کل'!O1485)</f>
        <v/>
      </c>
      <c r="P1485" s="31" t="str">
        <f>IF('لیست کل'!P1485="","",'لیست کل'!P1485)</f>
        <v/>
      </c>
      <c r="Q1485" s="31" t="str">
        <f>IF('لیست کل'!Q1485="","",'لیست کل'!Q1485)</f>
        <v/>
      </c>
      <c r="R1485" s="31" t="str">
        <f>IF('لیست کل'!R1485="","",'لیست کل'!R1485)</f>
        <v/>
      </c>
      <c r="S1485" s="31" t="str">
        <f>IF('لیست کل'!S1485="","",'لیست کل'!S1485)</f>
        <v/>
      </c>
      <c r="T1485" s="88" t="str">
        <f>IF('لیست کل'!T1485="","",'لیست کل'!T1485)</f>
        <v/>
      </c>
    </row>
    <row r="1486" spans="1:20" ht="21" hidden="1">
      <c r="A1486" s="30">
        <f>IF('لیست کل'!A1486="","",'لیست کل'!A1486)</f>
        <v>1483</v>
      </c>
      <c r="B1486" s="30" t="str">
        <f>IF('لیست کل'!B1486="","",'لیست کل'!B1486)</f>
        <v/>
      </c>
      <c r="C1486" s="30" t="str">
        <f>IF('لیست کل'!C1486="","",'لیست کل'!C1486)</f>
        <v/>
      </c>
      <c r="D1486" s="30" t="str">
        <f>IF('لیست کل'!D1486="","",'لیست کل'!D1486)</f>
        <v/>
      </c>
      <c r="E1486" s="30" t="str">
        <f>IF('لیست کل'!E1486="","",'لیست کل'!E1486)</f>
        <v/>
      </c>
      <c r="F1486" s="30" t="str">
        <f>IF('لیست کل'!F1486="","",'لیست کل'!F1486)</f>
        <v/>
      </c>
      <c r="G1486" s="30" t="str">
        <f>IF('لیست کل'!G1486="","",'لیست کل'!G1486)</f>
        <v/>
      </c>
      <c r="H1486" s="30" t="str">
        <f>IF('لیست کل'!H1486="","",'لیست کل'!H1486)</f>
        <v/>
      </c>
      <c r="I1486" s="30" t="str">
        <f>IF('لیست کل'!I1486="","",'لیست کل'!I1486)</f>
        <v/>
      </c>
      <c r="J1486" s="30" t="str">
        <f>IF('لیست کل'!J1486="","",'لیست کل'!J1486)</f>
        <v/>
      </c>
      <c r="K1486" s="30" t="str">
        <f>IF('لیست کل'!K1486="","",'لیست کل'!K1486)</f>
        <v/>
      </c>
      <c r="L1486" s="30" t="str">
        <f>IF('لیست کل'!L1486="","",'لیست کل'!L1486)</f>
        <v/>
      </c>
      <c r="M1486" s="30" t="str">
        <f>IF('لیست کل'!M1486="","",'لیست کل'!M1486)</f>
        <v/>
      </c>
      <c r="N1486" s="30" t="str">
        <f>IF('لیست کل'!N1486="","",'لیست کل'!N1486)</f>
        <v/>
      </c>
      <c r="O1486" s="30" t="str">
        <f>IF('لیست کل'!O1486="","",'لیست کل'!O1486)</f>
        <v/>
      </c>
      <c r="P1486" s="30" t="str">
        <f>IF('لیست کل'!P1486="","",'لیست کل'!P1486)</f>
        <v/>
      </c>
      <c r="Q1486" s="30" t="str">
        <f>IF('لیست کل'!Q1486="","",'لیست کل'!Q1486)</f>
        <v/>
      </c>
      <c r="R1486" s="30" t="str">
        <f>IF('لیست کل'!R1486="","",'لیست کل'!R1486)</f>
        <v/>
      </c>
      <c r="S1486" s="30" t="str">
        <f>IF('لیست کل'!S1486="","",'لیست کل'!S1486)</f>
        <v/>
      </c>
      <c r="T1486" s="87" t="str">
        <f>IF('لیست کل'!T1486="","",'لیست کل'!T1486)</f>
        <v/>
      </c>
    </row>
    <row r="1487" spans="1:20" ht="21" hidden="1">
      <c r="A1487" s="31">
        <f>IF('لیست کل'!A1487="","",'لیست کل'!A1487)</f>
        <v>1484</v>
      </c>
      <c r="B1487" s="31" t="str">
        <f>IF('لیست کل'!B1487="","",'لیست کل'!B1487)</f>
        <v/>
      </c>
      <c r="C1487" s="31" t="str">
        <f>IF('لیست کل'!C1487="","",'لیست کل'!C1487)</f>
        <v/>
      </c>
      <c r="D1487" s="31" t="str">
        <f>IF('لیست کل'!D1487="","",'لیست کل'!D1487)</f>
        <v/>
      </c>
      <c r="E1487" s="31" t="str">
        <f>IF('لیست کل'!E1487="","",'لیست کل'!E1487)</f>
        <v/>
      </c>
      <c r="F1487" s="31" t="str">
        <f>IF('لیست کل'!F1487="","",'لیست کل'!F1487)</f>
        <v/>
      </c>
      <c r="G1487" s="31" t="str">
        <f>IF('لیست کل'!G1487="","",'لیست کل'!G1487)</f>
        <v/>
      </c>
      <c r="H1487" s="31" t="str">
        <f>IF('لیست کل'!H1487="","",'لیست کل'!H1487)</f>
        <v/>
      </c>
      <c r="I1487" s="31" t="str">
        <f>IF('لیست کل'!I1487="","",'لیست کل'!I1487)</f>
        <v/>
      </c>
      <c r="J1487" s="31" t="str">
        <f>IF('لیست کل'!J1487="","",'لیست کل'!J1487)</f>
        <v/>
      </c>
      <c r="K1487" s="31" t="str">
        <f>IF('لیست کل'!K1487="","",'لیست کل'!K1487)</f>
        <v/>
      </c>
      <c r="L1487" s="31" t="str">
        <f>IF('لیست کل'!L1487="","",'لیست کل'!L1487)</f>
        <v/>
      </c>
      <c r="M1487" s="31" t="str">
        <f>IF('لیست کل'!M1487="","",'لیست کل'!M1487)</f>
        <v/>
      </c>
      <c r="N1487" s="31" t="str">
        <f>IF('لیست کل'!N1487="","",'لیست کل'!N1487)</f>
        <v/>
      </c>
      <c r="O1487" s="31" t="str">
        <f>IF('لیست کل'!O1487="","",'لیست کل'!O1487)</f>
        <v/>
      </c>
      <c r="P1487" s="31" t="str">
        <f>IF('لیست کل'!P1487="","",'لیست کل'!P1487)</f>
        <v/>
      </c>
      <c r="Q1487" s="31" t="str">
        <f>IF('لیست کل'!Q1487="","",'لیست کل'!Q1487)</f>
        <v/>
      </c>
      <c r="R1487" s="31" t="str">
        <f>IF('لیست کل'!R1487="","",'لیست کل'!R1487)</f>
        <v/>
      </c>
      <c r="S1487" s="31" t="str">
        <f>IF('لیست کل'!S1487="","",'لیست کل'!S1487)</f>
        <v/>
      </c>
      <c r="T1487" s="88" t="str">
        <f>IF('لیست کل'!T1487="","",'لیست کل'!T1487)</f>
        <v/>
      </c>
    </row>
    <row r="1488" spans="1:20" ht="21" hidden="1">
      <c r="A1488" s="30">
        <f>IF('لیست کل'!A1488="","",'لیست کل'!A1488)</f>
        <v>1485</v>
      </c>
      <c r="B1488" s="30" t="str">
        <f>IF('لیست کل'!B1488="","",'لیست کل'!B1488)</f>
        <v/>
      </c>
      <c r="C1488" s="30" t="str">
        <f>IF('لیست کل'!C1488="","",'لیست کل'!C1488)</f>
        <v/>
      </c>
      <c r="D1488" s="30" t="str">
        <f>IF('لیست کل'!D1488="","",'لیست کل'!D1488)</f>
        <v/>
      </c>
      <c r="E1488" s="30" t="str">
        <f>IF('لیست کل'!E1488="","",'لیست کل'!E1488)</f>
        <v/>
      </c>
      <c r="F1488" s="30" t="str">
        <f>IF('لیست کل'!F1488="","",'لیست کل'!F1488)</f>
        <v/>
      </c>
      <c r="G1488" s="30" t="str">
        <f>IF('لیست کل'!G1488="","",'لیست کل'!G1488)</f>
        <v/>
      </c>
      <c r="H1488" s="30" t="str">
        <f>IF('لیست کل'!H1488="","",'لیست کل'!H1488)</f>
        <v/>
      </c>
      <c r="I1488" s="30" t="str">
        <f>IF('لیست کل'!I1488="","",'لیست کل'!I1488)</f>
        <v/>
      </c>
      <c r="J1488" s="30" t="str">
        <f>IF('لیست کل'!J1488="","",'لیست کل'!J1488)</f>
        <v/>
      </c>
      <c r="K1488" s="30" t="str">
        <f>IF('لیست کل'!K1488="","",'لیست کل'!K1488)</f>
        <v/>
      </c>
      <c r="L1488" s="30" t="str">
        <f>IF('لیست کل'!L1488="","",'لیست کل'!L1488)</f>
        <v/>
      </c>
      <c r="M1488" s="30" t="str">
        <f>IF('لیست کل'!M1488="","",'لیست کل'!M1488)</f>
        <v/>
      </c>
      <c r="N1488" s="30" t="str">
        <f>IF('لیست کل'!N1488="","",'لیست کل'!N1488)</f>
        <v/>
      </c>
      <c r="O1488" s="30" t="str">
        <f>IF('لیست کل'!O1488="","",'لیست کل'!O1488)</f>
        <v/>
      </c>
      <c r="P1488" s="30" t="str">
        <f>IF('لیست کل'!P1488="","",'لیست کل'!P1488)</f>
        <v/>
      </c>
      <c r="Q1488" s="30" t="str">
        <f>IF('لیست کل'!Q1488="","",'لیست کل'!Q1488)</f>
        <v/>
      </c>
      <c r="R1488" s="30" t="str">
        <f>IF('لیست کل'!R1488="","",'لیست کل'!R1488)</f>
        <v/>
      </c>
      <c r="S1488" s="30" t="str">
        <f>IF('لیست کل'!S1488="","",'لیست کل'!S1488)</f>
        <v/>
      </c>
      <c r="T1488" s="87" t="str">
        <f>IF('لیست کل'!T1488="","",'لیست کل'!T1488)</f>
        <v/>
      </c>
    </row>
    <row r="1489" spans="1:20" ht="21" hidden="1">
      <c r="A1489" s="31">
        <f>IF('لیست کل'!A1489="","",'لیست کل'!A1489)</f>
        <v>1486</v>
      </c>
      <c r="B1489" s="31" t="str">
        <f>IF('لیست کل'!B1489="","",'لیست کل'!B1489)</f>
        <v/>
      </c>
      <c r="C1489" s="31" t="str">
        <f>IF('لیست کل'!C1489="","",'لیست کل'!C1489)</f>
        <v/>
      </c>
      <c r="D1489" s="31" t="str">
        <f>IF('لیست کل'!D1489="","",'لیست کل'!D1489)</f>
        <v/>
      </c>
      <c r="E1489" s="31" t="str">
        <f>IF('لیست کل'!E1489="","",'لیست کل'!E1489)</f>
        <v/>
      </c>
      <c r="F1489" s="31" t="str">
        <f>IF('لیست کل'!F1489="","",'لیست کل'!F1489)</f>
        <v/>
      </c>
      <c r="G1489" s="31" t="str">
        <f>IF('لیست کل'!G1489="","",'لیست کل'!G1489)</f>
        <v/>
      </c>
      <c r="H1489" s="31" t="str">
        <f>IF('لیست کل'!H1489="","",'لیست کل'!H1489)</f>
        <v/>
      </c>
      <c r="I1489" s="31" t="str">
        <f>IF('لیست کل'!I1489="","",'لیست کل'!I1489)</f>
        <v/>
      </c>
      <c r="J1489" s="31" t="str">
        <f>IF('لیست کل'!J1489="","",'لیست کل'!J1489)</f>
        <v/>
      </c>
      <c r="K1489" s="31" t="str">
        <f>IF('لیست کل'!K1489="","",'لیست کل'!K1489)</f>
        <v/>
      </c>
      <c r="L1489" s="31" t="str">
        <f>IF('لیست کل'!L1489="","",'لیست کل'!L1489)</f>
        <v/>
      </c>
      <c r="M1489" s="31" t="str">
        <f>IF('لیست کل'!M1489="","",'لیست کل'!M1489)</f>
        <v/>
      </c>
      <c r="N1489" s="31" t="str">
        <f>IF('لیست کل'!N1489="","",'لیست کل'!N1489)</f>
        <v/>
      </c>
      <c r="O1489" s="31" t="str">
        <f>IF('لیست کل'!O1489="","",'لیست کل'!O1489)</f>
        <v/>
      </c>
      <c r="P1489" s="31" t="str">
        <f>IF('لیست کل'!P1489="","",'لیست کل'!P1489)</f>
        <v/>
      </c>
      <c r="Q1489" s="31" t="str">
        <f>IF('لیست کل'!Q1489="","",'لیست کل'!Q1489)</f>
        <v/>
      </c>
      <c r="R1489" s="31" t="str">
        <f>IF('لیست کل'!R1489="","",'لیست کل'!R1489)</f>
        <v/>
      </c>
      <c r="S1489" s="31" t="str">
        <f>IF('لیست کل'!S1489="","",'لیست کل'!S1489)</f>
        <v/>
      </c>
      <c r="T1489" s="88" t="str">
        <f>IF('لیست کل'!T1489="","",'لیست کل'!T1489)</f>
        <v/>
      </c>
    </row>
    <row r="1490" spans="1:20" ht="21" hidden="1">
      <c r="A1490" s="30">
        <f>IF('لیست کل'!A1490="","",'لیست کل'!A1490)</f>
        <v>1487</v>
      </c>
      <c r="B1490" s="30" t="str">
        <f>IF('لیست کل'!B1490="","",'لیست کل'!B1490)</f>
        <v/>
      </c>
      <c r="C1490" s="30" t="str">
        <f>IF('لیست کل'!C1490="","",'لیست کل'!C1490)</f>
        <v/>
      </c>
      <c r="D1490" s="30" t="str">
        <f>IF('لیست کل'!D1490="","",'لیست کل'!D1490)</f>
        <v/>
      </c>
      <c r="E1490" s="30" t="str">
        <f>IF('لیست کل'!E1490="","",'لیست کل'!E1490)</f>
        <v/>
      </c>
      <c r="F1490" s="30" t="str">
        <f>IF('لیست کل'!F1490="","",'لیست کل'!F1490)</f>
        <v/>
      </c>
      <c r="G1490" s="30" t="str">
        <f>IF('لیست کل'!G1490="","",'لیست کل'!G1490)</f>
        <v/>
      </c>
      <c r="H1490" s="30" t="str">
        <f>IF('لیست کل'!H1490="","",'لیست کل'!H1490)</f>
        <v/>
      </c>
      <c r="I1490" s="30" t="str">
        <f>IF('لیست کل'!I1490="","",'لیست کل'!I1490)</f>
        <v/>
      </c>
      <c r="J1490" s="30" t="str">
        <f>IF('لیست کل'!J1490="","",'لیست کل'!J1490)</f>
        <v/>
      </c>
      <c r="K1490" s="30" t="str">
        <f>IF('لیست کل'!K1490="","",'لیست کل'!K1490)</f>
        <v/>
      </c>
      <c r="L1490" s="30" t="str">
        <f>IF('لیست کل'!L1490="","",'لیست کل'!L1490)</f>
        <v/>
      </c>
      <c r="M1490" s="30" t="str">
        <f>IF('لیست کل'!M1490="","",'لیست کل'!M1490)</f>
        <v/>
      </c>
      <c r="N1490" s="30" t="str">
        <f>IF('لیست کل'!N1490="","",'لیست کل'!N1490)</f>
        <v/>
      </c>
      <c r="O1490" s="30" t="str">
        <f>IF('لیست کل'!O1490="","",'لیست کل'!O1490)</f>
        <v/>
      </c>
      <c r="P1490" s="30" t="str">
        <f>IF('لیست کل'!P1490="","",'لیست کل'!P1490)</f>
        <v/>
      </c>
      <c r="Q1490" s="30" t="str">
        <f>IF('لیست کل'!Q1490="","",'لیست کل'!Q1490)</f>
        <v/>
      </c>
      <c r="R1490" s="30" t="str">
        <f>IF('لیست کل'!R1490="","",'لیست کل'!R1490)</f>
        <v/>
      </c>
      <c r="S1490" s="30" t="str">
        <f>IF('لیست کل'!S1490="","",'لیست کل'!S1490)</f>
        <v/>
      </c>
      <c r="T1490" s="87" t="str">
        <f>IF('لیست کل'!T1490="","",'لیست کل'!T1490)</f>
        <v/>
      </c>
    </row>
    <row r="1491" spans="1:20" ht="21" hidden="1">
      <c r="A1491" s="31">
        <f>IF('لیست کل'!A1491="","",'لیست کل'!A1491)</f>
        <v>1488</v>
      </c>
      <c r="B1491" s="31" t="str">
        <f>IF('لیست کل'!B1491="","",'لیست کل'!B1491)</f>
        <v/>
      </c>
      <c r="C1491" s="31" t="str">
        <f>IF('لیست کل'!C1491="","",'لیست کل'!C1491)</f>
        <v/>
      </c>
      <c r="D1491" s="31" t="str">
        <f>IF('لیست کل'!D1491="","",'لیست کل'!D1491)</f>
        <v/>
      </c>
      <c r="E1491" s="31" t="str">
        <f>IF('لیست کل'!E1491="","",'لیست کل'!E1491)</f>
        <v/>
      </c>
      <c r="F1491" s="31" t="str">
        <f>IF('لیست کل'!F1491="","",'لیست کل'!F1491)</f>
        <v/>
      </c>
      <c r="G1491" s="31" t="str">
        <f>IF('لیست کل'!G1491="","",'لیست کل'!G1491)</f>
        <v/>
      </c>
      <c r="H1491" s="31" t="str">
        <f>IF('لیست کل'!H1491="","",'لیست کل'!H1491)</f>
        <v/>
      </c>
      <c r="I1491" s="31" t="str">
        <f>IF('لیست کل'!I1491="","",'لیست کل'!I1491)</f>
        <v/>
      </c>
      <c r="J1491" s="31" t="str">
        <f>IF('لیست کل'!J1491="","",'لیست کل'!J1491)</f>
        <v/>
      </c>
      <c r="K1491" s="31" t="str">
        <f>IF('لیست کل'!K1491="","",'لیست کل'!K1491)</f>
        <v/>
      </c>
      <c r="L1491" s="31" t="str">
        <f>IF('لیست کل'!L1491="","",'لیست کل'!L1491)</f>
        <v/>
      </c>
      <c r="M1491" s="31" t="str">
        <f>IF('لیست کل'!M1491="","",'لیست کل'!M1491)</f>
        <v/>
      </c>
      <c r="N1491" s="31" t="str">
        <f>IF('لیست کل'!N1491="","",'لیست کل'!N1491)</f>
        <v/>
      </c>
      <c r="O1491" s="31" t="str">
        <f>IF('لیست کل'!O1491="","",'لیست کل'!O1491)</f>
        <v/>
      </c>
      <c r="P1491" s="31" t="str">
        <f>IF('لیست کل'!P1491="","",'لیست کل'!P1491)</f>
        <v/>
      </c>
      <c r="Q1491" s="31" t="str">
        <f>IF('لیست کل'!Q1491="","",'لیست کل'!Q1491)</f>
        <v/>
      </c>
      <c r="R1491" s="31" t="str">
        <f>IF('لیست کل'!R1491="","",'لیست کل'!R1491)</f>
        <v/>
      </c>
      <c r="S1491" s="31" t="str">
        <f>IF('لیست کل'!S1491="","",'لیست کل'!S1491)</f>
        <v/>
      </c>
      <c r="T1491" s="88" t="str">
        <f>IF('لیست کل'!T1491="","",'لیست کل'!T1491)</f>
        <v/>
      </c>
    </row>
    <row r="1492" spans="1:20" ht="21" hidden="1">
      <c r="A1492" s="30">
        <f>IF('لیست کل'!A1492="","",'لیست کل'!A1492)</f>
        <v>1489</v>
      </c>
      <c r="B1492" s="30" t="str">
        <f>IF('لیست کل'!B1492="","",'لیست کل'!B1492)</f>
        <v/>
      </c>
      <c r="C1492" s="30" t="str">
        <f>IF('لیست کل'!C1492="","",'لیست کل'!C1492)</f>
        <v/>
      </c>
      <c r="D1492" s="30" t="str">
        <f>IF('لیست کل'!D1492="","",'لیست کل'!D1492)</f>
        <v/>
      </c>
      <c r="E1492" s="30" t="str">
        <f>IF('لیست کل'!E1492="","",'لیست کل'!E1492)</f>
        <v/>
      </c>
      <c r="F1492" s="30" t="str">
        <f>IF('لیست کل'!F1492="","",'لیست کل'!F1492)</f>
        <v/>
      </c>
      <c r="G1492" s="30" t="str">
        <f>IF('لیست کل'!G1492="","",'لیست کل'!G1492)</f>
        <v/>
      </c>
      <c r="H1492" s="30" t="str">
        <f>IF('لیست کل'!H1492="","",'لیست کل'!H1492)</f>
        <v/>
      </c>
      <c r="I1492" s="30" t="str">
        <f>IF('لیست کل'!I1492="","",'لیست کل'!I1492)</f>
        <v/>
      </c>
      <c r="J1492" s="30" t="str">
        <f>IF('لیست کل'!J1492="","",'لیست کل'!J1492)</f>
        <v/>
      </c>
      <c r="K1492" s="30" t="str">
        <f>IF('لیست کل'!K1492="","",'لیست کل'!K1492)</f>
        <v/>
      </c>
      <c r="L1492" s="30" t="str">
        <f>IF('لیست کل'!L1492="","",'لیست کل'!L1492)</f>
        <v/>
      </c>
      <c r="M1492" s="30" t="str">
        <f>IF('لیست کل'!M1492="","",'لیست کل'!M1492)</f>
        <v/>
      </c>
      <c r="N1492" s="30" t="str">
        <f>IF('لیست کل'!N1492="","",'لیست کل'!N1492)</f>
        <v/>
      </c>
      <c r="O1492" s="30" t="str">
        <f>IF('لیست کل'!O1492="","",'لیست کل'!O1492)</f>
        <v/>
      </c>
      <c r="P1492" s="30" t="str">
        <f>IF('لیست کل'!P1492="","",'لیست کل'!P1492)</f>
        <v/>
      </c>
      <c r="Q1492" s="30" t="str">
        <f>IF('لیست کل'!Q1492="","",'لیست کل'!Q1492)</f>
        <v/>
      </c>
      <c r="R1492" s="30" t="str">
        <f>IF('لیست کل'!R1492="","",'لیست کل'!R1492)</f>
        <v/>
      </c>
      <c r="S1492" s="30" t="str">
        <f>IF('لیست کل'!S1492="","",'لیست کل'!S1492)</f>
        <v/>
      </c>
      <c r="T1492" s="87" t="str">
        <f>IF('لیست کل'!T1492="","",'لیست کل'!T1492)</f>
        <v/>
      </c>
    </row>
    <row r="1493" spans="1:20" ht="21" hidden="1">
      <c r="A1493" s="31">
        <f>IF('لیست کل'!A1493="","",'لیست کل'!A1493)</f>
        <v>1490</v>
      </c>
      <c r="B1493" s="31" t="str">
        <f>IF('لیست کل'!B1493="","",'لیست کل'!B1493)</f>
        <v/>
      </c>
      <c r="C1493" s="31" t="str">
        <f>IF('لیست کل'!C1493="","",'لیست کل'!C1493)</f>
        <v/>
      </c>
      <c r="D1493" s="31" t="str">
        <f>IF('لیست کل'!D1493="","",'لیست کل'!D1493)</f>
        <v/>
      </c>
      <c r="E1493" s="31" t="str">
        <f>IF('لیست کل'!E1493="","",'لیست کل'!E1493)</f>
        <v/>
      </c>
      <c r="F1493" s="31" t="str">
        <f>IF('لیست کل'!F1493="","",'لیست کل'!F1493)</f>
        <v/>
      </c>
      <c r="G1493" s="31" t="str">
        <f>IF('لیست کل'!G1493="","",'لیست کل'!G1493)</f>
        <v/>
      </c>
      <c r="H1493" s="31" t="str">
        <f>IF('لیست کل'!H1493="","",'لیست کل'!H1493)</f>
        <v/>
      </c>
      <c r="I1493" s="31" t="str">
        <f>IF('لیست کل'!I1493="","",'لیست کل'!I1493)</f>
        <v/>
      </c>
      <c r="J1493" s="31" t="str">
        <f>IF('لیست کل'!J1493="","",'لیست کل'!J1493)</f>
        <v/>
      </c>
      <c r="K1493" s="31" t="str">
        <f>IF('لیست کل'!K1493="","",'لیست کل'!K1493)</f>
        <v/>
      </c>
      <c r="L1493" s="31" t="str">
        <f>IF('لیست کل'!L1493="","",'لیست کل'!L1493)</f>
        <v/>
      </c>
      <c r="M1493" s="31" t="str">
        <f>IF('لیست کل'!M1493="","",'لیست کل'!M1493)</f>
        <v/>
      </c>
      <c r="N1493" s="31" t="str">
        <f>IF('لیست کل'!N1493="","",'لیست کل'!N1493)</f>
        <v/>
      </c>
      <c r="O1493" s="31" t="str">
        <f>IF('لیست کل'!O1493="","",'لیست کل'!O1493)</f>
        <v/>
      </c>
      <c r="P1493" s="31" t="str">
        <f>IF('لیست کل'!P1493="","",'لیست کل'!P1493)</f>
        <v/>
      </c>
      <c r="Q1493" s="31" t="str">
        <f>IF('لیست کل'!Q1493="","",'لیست کل'!Q1493)</f>
        <v/>
      </c>
      <c r="R1493" s="31" t="str">
        <f>IF('لیست کل'!R1493="","",'لیست کل'!R1493)</f>
        <v/>
      </c>
      <c r="S1493" s="31" t="str">
        <f>IF('لیست کل'!S1493="","",'لیست کل'!S1493)</f>
        <v/>
      </c>
      <c r="T1493" s="88" t="str">
        <f>IF('لیست کل'!T1493="","",'لیست کل'!T1493)</f>
        <v/>
      </c>
    </row>
    <row r="1494" spans="1:20" ht="21" hidden="1">
      <c r="A1494" s="30">
        <f>IF('لیست کل'!A1494="","",'لیست کل'!A1494)</f>
        <v>1491</v>
      </c>
      <c r="B1494" s="30" t="str">
        <f>IF('لیست کل'!B1494="","",'لیست کل'!B1494)</f>
        <v/>
      </c>
      <c r="C1494" s="30" t="str">
        <f>IF('لیست کل'!C1494="","",'لیست کل'!C1494)</f>
        <v/>
      </c>
      <c r="D1494" s="30" t="str">
        <f>IF('لیست کل'!D1494="","",'لیست کل'!D1494)</f>
        <v/>
      </c>
      <c r="E1494" s="30" t="str">
        <f>IF('لیست کل'!E1494="","",'لیست کل'!E1494)</f>
        <v/>
      </c>
      <c r="F1494" s="30" t="str">
        <f>IF('لیست کل'!F1494="","",'لیست کل'!F1494)</f>
        <v/>
      </c>
      <c r="G1494" s="30" t="str">
        <f>IF('لیست کل'!G1494="","",'لیست کل'!G1494)</f>
        <v/>
      </c>
      <c r="H1494" s="30" t="str">
        <f>IF('لیست کل'!H1494="","",'لیست کل'!H1494)</f>
        <v/>
      </c>
      <c r="I1494" s="30" t="str">
        <f>IF('لیست کل'!I1494="","",'لیست کل'!I1494)</f>
        <v/>
      </c>
      <c r="J1494" s="30" t="str">
        <f>IF('لیست کل'!J1494="","",'لیست کل'!J1494)</f>
        <v/>
      </c>
      <c r="K1494" s="30" t="str">
        <f>IF('لیست کل'!K1494="","",'لیست کل'!K1494)</f>
        <v/>
      </c>
      <c r="L1494" s="30" t="str">
        <f>IF('لیست کل'!L1494="","",'لیست کل'!L1494)</f>
        <v/>
      </c>
      <c r="M1494" s="30" t="str">
        <f>IF('لیست کل'!M1494="","",'لیست کل'!M1494)</f>
        <v/>
      </c>
      <c r="N1494" s="30" t="str">
        <f>IF('لیست کل'!N1494="","",'لیست کل'!N1494)</f>
        <v/>
      </c>
      <c r="O1494" s="30" t="str">
        <f>IF('لیست کل'!O1494="","",'لیست کل'!O1494)</f>
        <v/>
      </c>
      <c r="P1494" s="30" t="str">
        <f>IF('لیست کل'!P1494="","",'لیست کل'!P1494)</f>
        <v/>
      </c>
      <c r="Q1494" s="30" t="str">
        <f>IF('لیست کل'!Q1494="","",'لیست کل'!Q1494)</f>
        <v/>
      </c>
      <c r="R1494" s="30" t="str">
        <f>IF('لیست کل'!R1494="","",'لیست کل'!R1494)</f>
        <v/>
      </c>
      <c r="S1494" s="30" t="str">
        <f>IF('لیست کل'!S1494="","",'لیست کل'!S1494)</f>
        <v/>
      </c>
      <c r="T1494" s="87" t="str">
        <f>IF('لیست کل'!T1494="","",'لیست کل'!T1494)</f>
        <v/>
      </c>
    </row>
    <row r="1495" spans="1:20" ht="21" hidden="1">
      <c r="A1495" s="31">
        <f>IF('لیست کل'!A1495="","",'لیست کل'!A1495)</f>
        <v>1492</v>
      </c>
      <c r="B1495" s="31" t="str">
        <f>IF('لیست کل'!B1495="","",'لیست کل'!B1495)</f>
        <v/>
      </c>
      <c r="C1495" s="31" t="str">
        <f>IF('لیست کل'!C1495="","",'لیست کل'!C1495)</f>
        <v/>
      </c>
      <c r="D1495" s="31" t="str">
        <f>IF('لیست کل'!D1495="","",'لیست کل'!D1495)</f>
        <v/>
      </c>
      <c r="E1495" s="31" t="str">
        <f>IF('لیست کل'!E1495="","",'لیست کل'!E1495)</f>
        <v/>
      </c>
      <c r="F1495" s="31" t="str">
        <f>IF('لیست کل'!F1495="","",'لیست کل'!F1495)</f>
        <v/>
      </c>
      <c r="G1495" s="31" t="str">
        <f>IF('لیست کل'!G1495="","",'لیست کل'!G1495)</f>
        <v/>
      </c>
      <c r="H1495" s="31" t="str">
        <f>IF('لیست کل'!H1495="","",'لیست کل'!H1495)</f>
        <v/>
      </c>
      <c r="I1495" s="31" t="str">
        <f>IF('لیست کل'!I1495="","",'لیست کل'!I1495)</f>
        <v/>
      </c>
      <c r="J1495" s="31" t="str">
        <f>IF('لیست کل'!J1495="","",'لیست کل'!J1495)</f>
        <v/>
      </c>
      <c r="K1495" s="31" t="str">
        <f>IF('لیست کل'!K1495="","",'لیست کل'!K1495)</f>
        <v/>
      </c>
      <c r="L1495" s="31" t="str">
        <f>IF('لیست کل'!L1495="","",'لیست کل'!L1495)</f>
        <v/>
      </c>
      <c r="M1495" s="31" t="str">
        <f>IF('لیست کل'!M1495="","",'لیست کل'!M1495)</f>
        <v/>
      </c>
      <c r="N1495" s="31" t="str">
        <f>IF('لیست کل'!N1495="","",'لیست کل'!N1495)</f>
        <v/>
      </c>
      <c r="O1495" s="31" t="str">
        <f>IF('لیست کل'!O1495="","",'لیست کل'!O1495)</f>
        <v/>
      </c>
      <c r="P1495" s="31" t="str">
        <f>IF('لیست کل'!P1495="","",'لیست کل'!P1495)</f>
        <v/>
      </c>
      <c r="Q1495" s="31" t="str">
        <f>IF('لیست کل'!Q1495="","",'لیست کل'!Q1495)</f>
        <v/>
      </c>
      <c r="R1495" s="31" t="str">
        <f>IF('لیست کل'!R1495="","",'لیست کل'!R1495)</f>
        <v/>
      </c>
      <c r="S1495" s="31" t="str">
        <f>IF('لیست کل'!S1495="","",'لیست کل'!S1495)</f>
        <v/>
      </c>
      <c r="T1495" s="88" t="str">
        <f>IF('لیست کل'!T1495="","",'لیست کل'!T1495)</f>
        <v/>
      </c>
    </row>
    <row r="1496" spans="1:20" ht="21" hidden="1">
      <c r="A1496" s="30">
        <f>IF('لیست کل'!A1496="","",'لیست کل'!A1496)</f>
        <v>1493</v>
      </c>
      <c r="B1496" s="30" t="str">
        <f>IF('لیست کل'!B1496="","",'لیست کل'!B1496)</f>
        <v/>
      </c>
      <c r="C1496" s="30" t="str">
        <f>IF('لیست کل'!C1496="","",'لیست کل'!C1496)</f>
        <v/>
      </c>
      <c r="D1496" s="30" t="str">
        <f>IF('لیست کل'!D1496="","",'لیست کل'!D1496)</f>
        <v/>
      </c>
      <c r="E1496" s="30" t="str">
        <f>IF('لیست کل'!E1496="","",'لیست کل'!E1496)</f>
        <v/>
      </c>
      <c r="F1496" s="30" t="str">
        <f>IF('لیست کل'!F1496="","",'لیست کل'!F1496)</f>
        <v/>
      </c>
      <c r="G1496" s="30" t="str">
        <f>IF('لیست کل'!G1496="","",'لیست کل'!G1496)</f>
        <v/>
      </c>
      <c r="H1496" s="30" t="str">
        <f>IF('لیست کل'!H1496="","",'لیست کل'!H1496)</f>
        <v/>
      </c>
      <c r="I1496" s="30" t="str">
        <f>IF('لیست کل'!I1496="","",'لیست کل'!I1496)</f>
        <v/>
      </c>
      <c r="J1496" s="30" t="str">
        <f>IF('لیست کل'!J1496="","",'لیست کل'!J1496)</f>
        <v/>
      </c>
      <c r="K1496" s="30" t="str">
        <f>IF('لیست کل'!K1496="","",'لیست کل'!K1496)</f>
        <v/>
      </c>
      <c r="L1496" s="30" t="str">
        <f>IF('لیست کل'!L1496="","",'لیست کل'!L1496)</f>
        <v/>
      </c>
      <c r="M1496" s="30" t="str">
        <f>IF('لیست کل'!M1496="","",'لیست کل'!M1496)</f>
        <v/>
      </c>
      <c r="N1496" s="30" t="str">
        <f>IF('لیست کل'!N1496="","",'لیست کل'!N1496)</f>
        <v/>
      </c>
      <c r="O1496" s="30" t="str">
        <f>IF('لیست کل'!O1496="","",'لیست کل'!O1496)</f>
        <v/>
      </c>
      <c r="P1496" s="30" t="str">
        <f>IF('لیست کل'!P1496="","",'لیست کل'!P1496)</f>
        <v/>
      </c>
      <c r="Q1496" s="30" t="str">
        <f>IF('لیست کل'!Q1496="","",'لیست کل'!Q1496)</f>
        <v/>
      </c>
      <c r="R1496" s="30" t="str">
        <f>IF('لیست کل'!R1496="","",'لیست کل'!R1496)</f>
        <v/>
      </c>
      <c r="S1496" s="30" t="str">
        <f>IF('لیست کل'!S1496="","",'لیست کل'!S1496)</f>
        <v/>
      </c>
      <c r="T1496" s="87" t="str">
        <f>IF('لیست کل'!T1496="","",'لیست کل'!T1496)</f>
        <v/>
      </c>
    </row>
    <row r="1497" spans="1:20" ht="21" hidden="1">
      <c r="A1497" s="31">
        <f>IF('لیست کل'!A1497="","",'لیست کل'!A1497)</f>
        <v>1494</v>
      </c>
      <c r="B1497" s="31" t="str">
        <f>IF('لیست کل'!B1497="","",'لیست کل'!B1497)</f>
        <v/>
      </c>
      <c r="C1497" s="31" t="str">
        <f>IF('لیست کل'!C1497="","",'لیست کل'!C1497)</f>
        <v/>
      </c>
      <c r="D1497" s="31" t="str">
        <f>IF('لیست کل'!D1497="","",'لیست کل'!D1497)</f>
        <v/>
      </c>
      <c r="E1497" s="31" t="str">
        <f>IF('لیست کل'!E1497="","",'لیست کل'!E1497)</f>
        <v/>
      </c>
      <c r="F1497" s="31" t="str">
        <f>IF('لیست کل'!F1497="","",'لیست کل'!F1497)</f>
        <v/>
      </c>
      <c r="G1497" s="31" t="str">
        <f>IF('لیست کل'!G1497="","",'لیست کل'!G1497)</f>
        <v/>
      </c>
      <c r="H1497" s="31" t="str">
        <f>IF('لیست کل'!H1497="","",'لیست کل'!H1497)</f>
        <v/>
      </c>
      <c r="I1497" s="31" t="str">
        <f>IF('لیست کل'!I1497="","",'لیست کل'!I1497)</f>
        <v/>
      </c>
      <c r="J1497" s="31" t="str">
        <f>IF('لیست کل'!J1497="","",'لیست کل'!J1497)</f>
        <v/>
      </c>
      <c r="K1497" s="31" t="str">
        <f>IF('لیست کل'!K1497="","",'لیست کل'!K1497)</f>
        <v/>
      </c>
      <c r="L1497" s="31" t="str">
        <f>IF('لیست کل'!L1497="","",'لیست کل'!L1497)</f>
        <v/>
      </c>
      <c r="M1497" s="31" t="str">
        <f>IF('لیست کل'!M1497="","",'لیست کل'!M1497)</f>
        <v/>
      </c>
      <c r="N1497" s="31" t="str">
        <f>IF('لیست کل'!N1497="","",'لیست کل'!N1497)</f>
        <v/>
      </c>
      <c r="O1497" s="31" t="str">
        <f>IF('لیست کل'!O1497="","",'لیست کل'!O1497)</f>
        <v/>
      </c>
      <c r="P1497" s="31" t="str">
        <f>IF('لیست کل'!P1497="","",'لیست کل'!P1497)</f>
        <v/>
      </c>
      <c r="Q1497" s="31" t="str">
        <f>IF('لیست کل'!Q1497="","",'لیست کل'!Q1497)</f>
        <v/>
      </c>
      <c r="R1497" s="31" t="str">
        <f>IF('لیست کل'!R1497="","",'لیست کل'!R1497)</f>
        <v/>
      </c>
      <c r="S1497" s="31" t="str">
        <f>IF('لیست کل'!S1497="","",'لیست کل'!S1497)</f>
        <v/>
      </c>
      <c r="T1497" s="88" t="str">
        <f>IF('لیست کل'!T1497="","",'لیست کل'!T1497)</f>
        <v/>
      </c>
    </row>
    <row r="1498" spans="1:20" ht="21" hidden="1">
      <c r="A1498" s="30">
        <f>IF('لیست کل'!A1498="","",'لیست کل'!A1498)</f>
        <v>1495</v>
      </c>
      <c r="B1498" s="30" t="str">
        <f>IF('لیست کل'!B1498="","",'لیست کل'!B1498)</f>
        <v/>
      </c>
      <c r="C1498" s="30" t="str">
        <f>IF('لیست کل'!C1498="","",'لیست کل'!C1498)</f>
        <v/>
      </c>
      <c r="D1498" s="30" t="str">
        <f>IF('لیست کل'!D1498="","",'لیست کل'!D1498)</f>
        <v/>
      </c>
      <c r="E1498" s="30" t="str">
        <f>IF('لیست کل'!E1498="","",'لیست کل'!E1498)</f>
        <v/>
      </c>
      <c r="F1498" s="30" t="str">
        <f>IF('لیست کل'!F1498="","",'لیست کل'!F1498)</f>
        <v/>
      </c>
      <c r="G1498" s="30" t="str">
        <f>IF('لیست کل'!G1498="","",'لیست کل'!G1498)</f>
        <v/>
      </c>
      <c r="H1498" s="30" t="str">
        <f>IF('لیست کل'!H1498="","",'لیست کل'!H1498)</f>
        <v/>
      </c>
      <c r="I1498" s="30" t="str">
        <f>IF('لیست کل'!I1498="","",'لیست کل'!I1498)</f>
        <v/>
      </c>
      <c r="J1498" s="30" t="str">
        <f>IF('لیست کل'!J1498="","",'لیست کل'!J1498)</f>
        <v/>
      </c>
      <c r="K1498" s="30" t="str">
        <f>IF('لیست کل'!K1498="","",'لیست کل'!K1498)</f>
        <v/>
      </c>
      <c r="L1498" s="30" t="str">
        <f>IF('لیست کل'!L1498="","",'لیست کل'!L1498)</f>
        <v/>
      </c>
      <c r="M1498" s="30" t="str">
        <f>IF('لیست کل'!M1498="","",'لیست کل'!M1498)</f>
        <v/>
      </c>
      <c r="N1498" s="30" t="str">
        <f>IF('لیست کل'!N1498="","",'لیست کل'!N1498)</f>
        <v/>
      </c>
      <c r="O1498" s="30" t="str">
        <f>IF('لیست کل'!O1498="","",'لیست کل'!O1498)</f>
        <v/>
      </c>
      <c r="P1498" s="30" t="str">
        <f>IF('لیست کل'!P1498="","",'لیست کل'!P1498)</f>
        <v/>
      </c>
      <c r="Q1498" s="30" t="str">
        <f>IF('لیست کل'!Q1498="","",'لیست کل'!Q1498)</f>
        <v/>
      </c>
      <c r="R1498" s="30" t="str">
        <f>IF('لیست کل'!R1498="","",'لیست کل'!R1498)</f>
        <v/>
      </c>
      <c r="S1498" s="30" t="str">
        <f>IF('لیست کل'!S1498="","",'لیست کل'!S1498)</f>
        <v/>
      </c>
      <c r="T1498" s="87" t="str">
        <f>IF('لیست کل'!T1498="","",'لیست کل'!T1498)</f>
        <v/>
      </c>
    </row>
    <row r="1499" spans="1:20" ht="21" hidden="1">
      <c r="A1499" s="31">
        <f>IF('لیست کل'!A1499="","",'لیست کل'!A1499)</f>
        <v>1496</v>
      </c>
      <c r="B1499" s="31" t="str">
        <f>IF('لیست کل'!B1499="","",'لیست کل'!B1499)</f>
        <v/>
      </c>
      <c r="C1499" s="31" t="str">
        <f>IF('لیست کل'!C1499="","",'لیست کل'!C1499)</f>
        <v/>
      </c>
      <c r="D1499" s="31" t="str">
        <f>IF('لیست کل'!D1499="","",'لیست کل'!D1499)</f>
        <v/>
      </c>
      <c r="E1499" s="31" t="str">
        <f>IF('لیست کل'!E1499="","",'لیست کل'!E1499)</f>
        <v/>
      </c>
      <c r="F1499" s="31" t="str">
        <f>IF('لیست کل'!F1499="","",'لیست کل'!F1499)</f>
        <v/>
      </c>
      <c r="G1499" s="31" t="str">
        <f>IF('لیست کل'!G1499="","",'لیست کل'!G1499)</f>
        <v/>
      </c>
      <c r="H1499" s="31" t="str">
        <f>IF('لیست کل'!H1499="","",'لیست کل'!H1499)</f>
        <v/>
      </c>
      <c r="I1499" s="31" t="str">
        <f>IF('لیست کل'!I1499="","",'لیست کل'!I1499)</f>
        <v/>
      </c>
      <c r="J1499" s="31" t="str">
        <f>IF('لیست کل'!J1499="","",'لیست کل'!J1499)</f>
        <v/>
      </c>
      <c r="K1499" s="31" t="str">
        <f>IF('لیست کل'!K1499="","",'لیست کل'!K1499)</f>
        <v/>
      </c>
      <c r="L1499" s="31" t="str">
        <f>IF('لیست کل'!L1499="","",'لیست کل'!L1499)</f>
        <v/>
      </c>
      <c r="M1499" s="31" t="str">
        <f>IF('لیست کل'!M1499="","",'لیست کل'!M1499)</f>
        <v/>
      </c>
      <c r="N1499" s="31" t="str">
        <f>IF('لیست کل'!N1499="","",'لیست کل'!N1499)</f>
        <v/>
      </c>
      <c r="O1499" s="31" t="str">
        <f>IF('لیست کل'!O1499="","",'لیست کل'!O1499)</f>
        <v/>
      </c>
      <c r="P1499" s="31" t="str">
        <f>IF('لیست کل'!P1499="","",'لیست کل'!P1499)</f>
        <v/>
      </c>
      <c r="Q1499" s="31" t="str">
        <f>IF('لیست کل'!Q1499="","",'لیست کل'!Q1499)</f>
        <v/>
      </c>
      <c r="R1499" s="31" t="str">
        <f>IF('لیست کل'!R1499="","",'لیست کل'!R1499)</f>
        <v/>
      </c>
      <c r="S1499" s="31" t="str">
        <f>IF('لیست کل'!S1499="","",'لیست کل'!S1499)</f>
        <v/>
      </c>
      <c r="T1499" s="88" t="str">
        <f>IF('لیست کل'!T1499="","",'لیست کل'!T1499)</f>
        <v/>
      </c>
    </row>
    <row r="1500" spans="1:20" ht="21" hidden="1">
      <c r="A1500" s="30">
        <f>IF('لیست کل'!A1500="","",'لیست کل'!A1500)</f>
        <v>1497</v>
      </c>
      <c r="B1500" s="30" t="str">
        <f>IF('لیست کل'!B1500="","",'لیست کل'!B1500)</f>
        <v/>
      </c>
      <c r="C1500" s="30" t="str">
        <f>IF('لیست کل'!C1500="","",'لیست کل'!C1500)</f>
        <v/>
      </c>
      <c r="D1500" s="30" t="str">
        <f>IF('لیست کل'!D1500="","",'لیست کل'!D1500)</f>
        <v/>
      </c>
      <c r="E1500" s="30" t="str">
        <f>IF('لیست کل'!E1500="","",'لیست کل'!E1500)</f>
        <v/>
      </c>
      <c r="F1500" s="30" t="str">
        <f>IF('لیست کل'!F1500="","",'لیست کل'!F1500)</f>
        <v/>
      </c>
      <c r="G1500" s="30" t="str">
        <f>IF('لیست کل'!G1500="","",'لیست کل'!G1500)</f>
        <v/>
      </c>
      <c r="H1500" s="30" t="str">
        <f>IF('لیست کل'!H1500="","",'لیست کل'!H1500)</f>
        <v/>
      </c>
      <c r="I1500" s="30" t="str">
        <f>IF('لیست کل'!I1500="","",'لیست کل'!I1500)</f>
        <v/>
      </c>
      <c r="J1500" s="30" t="str">
        <f>IF('لیست کل'!J1500="","",'لیست کل'!J1500)</f>
        <v/>
      </c>
      <c r="K1500" s="30" t="str">
        <f>IF('لیست کل'!K1500="","",'لیست کل'!K1500)</f>
        <v/>
      </c>
      <c r="L1500" s="30" t="str">
        <f>IF('لیست کل'!L1500="","",'لیست کل'!L1500)</f>
        <v/>
      </c>
      <c r="M1500" s="30" t="str">
        <f>IF('لیست کل'!M1500="","",'لیست کل'!M1500)</f>
        <v/>
      </c>
      <c r="N1500" s="30" t="str">
        <f>IF('لیست کل'!N1500="","",'لیست کل'!N1500)</f>
        <v/>
      </c>
      <c r="O1500" s="30" t="str">
        <f>IF('لیست کل'!O1500="","",'لیست کل'!O1500)</f>
        <v/>
      </c>
      <c r="P1500" s="30" t="str">
        <f>IF('لیست کل'!P1500="","",'لیست کل'!P1500)</f>
        <v/>
      </c>
      <c r="Q1500" s="30" t="str">
        <f>IF('لیست کل'!Q1500="","",'لیست کل'!Q1500)</f>
        <v/>
      </c>
      <c r="R1500" s="30" t="str">
        <f>IF('لیست کل'!R1500="","",'لیست کل'!R1500)</f>
        <v/>
      </c>
      <c r="S1500" s="30" t="str">
        <f>IF('لیست کل'!S1500="","",'لیست کل'!S1500)</f>
        <v/>
      </c>
      <c r="T1500" s="87" t="str">
        <f>IF('لیست کل'!T1500="","",'لیست کل'!T1500)</f>
        <v/>
      </c>
    </row>
    <row r="1501" spans="1:20" ht="21" hidden="1">
      <c r="A1501" s="31">
        <f>IF('لیست کل'!A1501="","",'لیست کل'!A1501)</f>
        <v>1498</v>
      </c>
      <c r="B1501" s="31" t="str">
        <f>IF('لیست کل'!B1501="","",'لیست کل'!B1501)</f>
        <v/>
      </c>
      <c r="C1501" s="31" t="str">
        <f>IF('لیست کل'!C1501="","",'لیست کل'!C1501)</f>
        <v/>
      </c>
      <c r="D1501" s="31" t="str">
        <f>IF('لیست کل'!D1501="","",'لیست کل'!D1501)</f>
        <v/>
      </c>
      <c r="E1501" s="31" t="str">
        <f>IF('لیست کل'!E1501="","",'لیست کل'!E1501)</f>
        <v/>
      </c>
      <c r="F1501" s="31" t="str">
        <f>IF('لیست کل'!F1501="","",'لیست کل'!F1501)</f>
        <v/>
      </c>
      <c r="G1501" s="31" t="str">
        <f>IF('لیست کل'!G1501="","",'لیست کل'!G1501)</f>
        <v/>
      </c>
      <c r="H1501" s="31" t="str">
        <f>IF('لیست کل'!H1501="","",'لیست کل'!H1501)</f>
        <v/>
      </c>
      <c r="I1501" s="31" t="str">
        <f>IF('لیست کل'!I1501="","",'لیست کل'!I1501)</f>
        <v/>
      </c>
      <c r="J1501" s="31" t="str">
        <f>IF('لیست کل'!J1501="","",'لیست کل'!J1501)</f>
        <v/>
      </c>
      <c r="K1501" s="31" t="str">
        <f>IF('لیست کل'!K1501="","",'لیست کل'!K1501)</f>
        <v/>
      </c>
      <c r="L1501" s="31" t="str">
        <f>IF('لیست کل'!L1501="","",'لیست کل'!L1501)</f>
        <v/>
      </c>
      <c r="M1501" s="31" t="str">
        <f>IF('لیست کل'!M1501="","",'لیست کل'!M1501)</f>
        <v/>
      </c>
      <c r="N1501" s="31" t="str">
        <f>IF('لیست کل'!N1501="","",'لیست کل'!N1501)</f>
        <v/>
      </c>
      <c r="O1501" s="31" t="str">
        <f>IF('لیست کل'!O1501="","",'لیست کل'!O1501)</f>
        <v/>
      </c>
      <c r="P1501" s="31" t="str">
        <f>IF('لیست کل'!P1501="","",'لیست کل'!P1501)</f>
        <v/>
      </c>
      <c r="Q1501" s="31" t="str">
        <f>IF('لیست کل'!Q1501="","",'لیست کل'!Q1501)</f>
        <v/>
      </c>
      <c r="R1501" s="31" t="str">
        <f>IF('لیست کل'!R1501="","",'لیست کل'!R1501)</f>
        <v/>
      </c>
      <c r="S1501" s="31" t="str">
        <f>IF('لیست کل'!S1501="","",'لیست کل'!S1501)</f>
        <v/>
      </c>
      <c r="T1501" s="88" t="str">
        <f>IF('لیست کل'!T1501="","",'لیست کل'!T1501)</f>
        <v/>
      </c>
    </row>
    <row r="1502" spans="1:20" ht="21" hidden="1">
      <c r="A1502" s="30">
        <f>IF('لیست کل'!A1502="","",'لیست کل'!A1502)</f>
        <v>1499</v>
      </c>
      <c r="B1502" s="30" t="str">
        <f>IF('لیست کل'!B1502="","",'لیست کل'!B1502)</f>
        <v/>
      </c>
      <c r="C1502" s="30" t="str">
        <f>IF('لیست کل'!C1502="","",'لیست کل'!C1502)</f>
        <v/>
      </c>
      <c r="D1502" s="30" t="str">
        <f>IF('لیست کل'!D1502="","",'لیست کل'!D1502)</f>
        <v/>
      </c>
      <c r="E1502" s="30" t="str">
        <f>IF('لیست کل'!E1502="","",'لیست کل'!E1502)</f>
        <v/>
      </c>
      <c r="F1502" s="30" t="str">
        <f>IF('لیست کل'!F1502="","",'لیست کل'!F1502)</f>
        <v/>
      </c>
      <c r="G1502" s="30" t="str">
        <f>IF('لیست کل'!G1502="","",'لیست کل'!G1502)</f>
        <v/>
      </c>
      <c r="H1502" s="30" t="str">
        <f>IF('لیست کل'!H1502="","",'لیست کل'!H1502)</f>
        <v/>
      </c>
      <c r="I1502" s="30" t="str">
        <f>IF('لیست کل'!I1502="","",'لیست کل'!I1502)</f>
        <v/>
      </c>
      <c r="J1502" s="30" t="str">
        <f>IF('لیست کل'!J1502="","",'لیست کل'!J1502)</f>
        <v/>
      </c>
      <c r="K1502" s="30" t="str">
        <f>IF('لیست کل'!K1502="","",'لیست کل'!K1502)</f>
        <v/>
      </c>
      <c r="L1502" s="30" t="str">
        <f>IF('لیست کل'!L1502="","",'لیست کل'!L1502)</f>
        <v/>
      </c>
      <c r="M1502" s="30" t="str">
        <f>IF('لیست کل'!M1502="","",'لیست کل'!M1502)</f>
        <v/>
      </c>
      <c r="N1502" s="30" t="str">
        <f>IF('لیست کل'!N1502="","",'لیست کل'!N1502)</f>
        <v/>
      </c>
      <c r="O1502" s="30" t="str">
        <f>IF('لیست کل'!O1502="","",'لیست کل'!O1502)</f>
        <v/>
      </c>
      <c r="P1502" s="30" t="str">
        <f>IF('لیست کل'!P1502="","",'لیست کل'!P1502)</f>
        <v/>
      </c>
      <c r="Q1502" s="30" t="str">
        <f>IF('لیست کل'!Q1502="","",'لیست کل'!Q1502)</f>
        <v/>
      </c>
      <c r="R1502" s="30" t="str">
        <f>IF('لیست کل'!R1502="","",'لیست کل'!R1502)</f>
        <v/>
      </c>
      <c r="S1502" s="30" t="str">
        <f>IF('لیست کل'!S1502="","",'لیست کل'!S1502)</f>
        <v/>
      </c>
      <c r="T1502" s="87" t="str">
        <f>IF('لیست کل'!T1502="","",'لیست کل'!T1502)</f>
        <v/>
      </c>
    </row>
    <row r="1503" spans="1:20" ht="21" hidden="1">
      <c r="A1503" s="31">
        <f>IF('لیست کل'!A1503="","",'لیست کل'!A1503)</f>
        <v>1500</v>
      </c>
      <c r="B1503" s="31" t="str">
        <f>IF('لیست کل'!B1503="","",'لیست کل'!B1503)</f>
        <v/>
      </c>
      <c r="C1503" s="31" t="str">
        <f>IF('لیست کل'!C1503="","",'لیست کل'!C1503)</f>
        <v/>
      </c>
      <c r="D1503" s="31" t="str">
        <f>IF('لیست کل'!D1503="","",'لیست کل'!D1503)</f>
        <v/>
      </c>
      <c r="E1503" s="31" t="str">
        <f>IF('لیست کل'!E1503="","",'لیست کل'!E1503)</f>
        <v/>
      </c>
      <c r="F1503" s="31" t="str">
        <f>IF('لیست کل'!F1503="","",'لیست کل'!F1503)</f>
        <v/>
      </c>
      <c r="G1503" s="31" t="str">
        <f>IF('لیست کل'!G1503="","",'لیست کل'!G1503)</f>
        <v/>
      </c>
      <c r="H1503" s="31" t="str">
        <f>IF('لیست کل'!H1503="","",'لیست کل'!H1503)</f>
        <v/>
      </c>
      <c r="I1503" s="31" t="str">
        <f>IF('لیست کل'!I1503="","",'لیست کل'!I1503)</f>
        <v/>
      </c>
      <c r="J1503" s="31" t="str">
        <f>IF('لیست کل'!J1503="","",'لیست کل'!J1503)</f>
        <v/>
      </c>
      <c r="K1503" s="31" t="str">
        <f>IF('لیست کل'!K1503="","",'لیست کل'!K1503)</f>
        <v/>
      </c>
      <c r="L1503" s="31" t="str">
        <f>IF('لیست کل'!L1503="","",'لیست کل'!L1503)</f>
        <v/>
      </c>
      <c r="M1503" s="31" t="str">
        <f>IF('لیست کل'!M1503="","",'لیست کل'!M1503)</f>
        <v/>
      </c>
      <c r="N1503" s="31" t="str">
        <f>IF('لیست کل'!N1503="","",'لیست کل'!N1503)</f>
        <v/>
      </c>
      <c r="O1503" s="31" t="str">
        <f>IF('لیست کل'!O1503="","",'لیست کل'!O1503)</f>
        <v/>
      </c>
      <c r="P1503" s="31" t="str">
        <f>IF('لیست کل'!P1503="","",'لیست کل'!P1503)</f>
        <v/>
      </c>
      <c r="Q1503" s="31" t="str">
        <f>IF('لیست کل'!Q1503="","",'لیست کل'!Q1503)</f>
        <v/>
      </c>
      <c r="R1503" s="31" t="str">
        <f>IF('لیست کل'!R1503="","",'لیست کل'!R1503)</f>
        <v/>
      </c>
      <c r="S1503" s="31" t="str">
        <f>IF('لیست کل'!S1503="","",'لیست کل'!S1503)</f>
        <v/>
      </c>
      <c r="T1503" s="88" t="str">
        <f>IF('لیست کل'!T1503="","",'لیست کل'!T1503)</f>
        <v/>
      </c>
    </row>
    <row r="1504" spans="1:20" ht="21" hidden="1">
      <c r="A1504" s="30">
        <f>IF('لیست کل'!A1504="","",'لیست کل'!A1504)</f>
        <v>1501</v>
      </c>
      <c r="B1504" s="30" t="str">
        <f>IF('لیست کل'!B1504="","",'لیست کل'!B1504)</f>
        <v/>
      </c>
      <c r="C1504" s="30" t="str">
        <f>IF('لیست کل'!C1504="","",'لیست کل'!C1504)</f>
        <v/>
      </c>
      <c r="D1504" s="30" t="str">
        <f>IF('لیست کل'!D1504="","",'لیست کل'!D1504)</f>
        <v/>
      </c>
      <c r="E1504" s="30" t="str">
        <f>IF('لیست کل'!E1504="","",'لیست کل'!E1504)</f>
        <v/>
      </c>
      <c r="F1504" s="30" t="str">
        <f>IF('لیست کل'!F1504="","",'لیست کل'!F1504)</f>
        <v/>
      </c>
      <c r="G1504" s="30" t="str">
        <f>IF('لیست کل'!G1504="","",'لیست کل'!G1504)</f>
        <v/>
      </c>
      <c r="H1504" s="30" t="str">
        <f>IF('لیست کل'!H1504="","",'لیست کل'!H1504)</f>
        <v/>
      </c>
      <c r="I1504" s="30" t="str">
        <f>IF('لیست کل'!I1504="","",'لیست کل'!I1504)</f>
        <v/>
      </c>
      <c r="J1504" s="30" t="str">
        <f>IF('لیست کل'!J1504="","",'لیست کل'!J1504)</f>
        <v/>
      </c>
      <c r="K1504" s="30" t="str">
        <f>IF('لیست کل'!K1504="","",'لیست کل'!K1504)</f>
        <v/>
      </c>
      <c r="L1504" s="30" t="str">
        <f>IF('لیست کل'!L1504="","",'لیست کل'!L1504)</f>
        <v/>
      </c>
      <c r="M1504" s="30" t="str">
        <f>IF('لیست کل'!M1504="","",'لیست کل'!M1504)</f>
        <v/>
      </c>
      <c r="N1504" s="30" t="str">
        <f>IF('لیست کل'!N1504="","",'لیست کل'!N1504)</f>
        <v/>
      </c>
      <c r="O1504" s="30" t="str">
        <f>IF('لیست کل'!O1504="","",'لیست کل'!O1504)</f>
        <v/>
      </c>
      <c r="P1504" s="30" t="str">
        <f>IF('لیست کل'!P1504="","",'لیست کل'!P1504)</f>
        <v/>
      </c>
      <c r="Q1504" s="30" t="str">
        <f>IF('لیست کل'!Q1504="","",'لیست کل'!Q1504)</f>
        <v/>
      </c>
      <c r="R1504" s="30" t="str">
        <f>IF('لیست کل'!R1504="","",'لیست کل'!R1504)</f>
        <v/>
      </c>
      <c r="S1504" s="30" t="str">
        <f>IF('لیست کل'!S1504="","",'لیست کل'!S1504)</f>
        <v/>
      </c>
      <c r="T1504" s="87" t="str">
        <f>IF('لیست کل'!T1504="","",'لیست کل'!T1504)</f>
        <v/>
      </c>
    </row>
    <row r="1505" spans="1:20" ht="21" hidden="1">
      <c r="A1505" s="31">
        <f>IF('لیست کل'!A1505="","",'لیست کل'!A1505)</f>
        <v>1502</v>
      </c>
      <c r="B1505" s="31" t="str">
        <f>IF('لیست کل'!B1505="","",'لیست کل'!B1505)</f>
        <v/>
      </c>
      <c r="C1505" s="31" t="str">
        <f>IF('لیست کل'!C1505="","",'لیست کل'!C1505)</f>
        <v/>
      </c>
      <c r="D1505" s="31" t="str">
        <f>IF('لیست کل'!D1505="","",'لیست کل'!D1505)</f>
        <v/>
      </c>
      <c r="E1505" s="31" t="str">
        <f>IF('لیست کل'!E1505="","",'لیست کل'!E1505)</f>
        <v/>
      </c>
      <c r="F1505" s="31" t="str">
        <f>IF('لیست کل'!F1505="","",'لیست کل'!F1505)</f>
        <v/>
      </c>
      <c r="G1505" s="31" t="str">
        <f>IF('لیست کل'!G1505="","",'لیست کل'!G1505)</f>
        <v/>
      </c>
      <c r="H1505" s="31" t="str">
        <f>IF('لیست کل'!H1505="","",'لیست کل'!H1505)</f>
        <v/>
      </c>
      <c r="I1505" s="31" t="str">
        <f>IF('لیست کل'!I1505="","",'لیست کل'!I1505)</f>
        <v/>
      </c>
      <c r="J1505" s="31" t="str">
        <f>IF('لیست کل'!J1505="","",'لیست کل'!J1505)</f>
        <v/>
      </c>
      <c r="K1505" s="31" t="str">
        <f>IF('لیست کل'!K1505="","",'لیست کل'!K1505)</f>
        <v/>
      </c>
      <c r="L1505" s="31" t="str">
        <f>IF('لیست کل'!L1505="","",'لیست کل'!L1505)</f>
        <v/>
      </c>
      <c r="M1505" s="31" t="str">
        <f>IF('لیست کل'!M1505="","",'لیست کل'!M1505)</f>
        <v/>
      </c>
      <c r="N1505" s="31" t="str">
        <f>IF('لیست کل'!N1505="","",'لیست کل'!N1505)</f>
        <v/>
      </c>
      <c r="O1505" s="31" t="str">
        <f>IF('لیست کل'!O1505="","",'لیست کل'!O1505)</f>
        <v/>
      </c>
      <c r="P1505" s="31" t="str">
        <f>IF('لیست کل'!P1505="","",'لیست کل'!P1505)</f>
        <v/>
      </c>
      <c r="Q1505" s="31" t="str">
        <f>IF('لیست کل'!Q1505="","",'لیست کل'!Q1505)</f>
        <v/>
      </c>
      <c r="R1505" s="31" t="str">
        <f>IF('لیست کل'!R1505="","",'لیست کل'!R1505)</f>
        <v/>
      </c>
      <c r="S1505" s="31" t="str">
        <f>IF('لیست کل'!S1505="","",'لیست کل'!S1505)</f>
        <v/>
      </c>
      <c r="T1505" s="88" t="str">
        <f>IF('لیست کل'!T1505="","",'لیست کل'!T1505)</f>
        <v/>
      </c>
    </row>
    <row r="1506" spans="1:20" ht="21" hidden="1">
      <c r="A1506" s="30">
        <f>IF('لیست کل'!A1506="","",'لیست کل'!A1506)</f>
        <v>1503</v>
      </c>
      <c r="B1506" s="30" t="str">
        <f>IF('لیست کل'!B1506="","",'لیست کل'!B1506)</f>
        <v/>
      </c>
      <c r="C1506" s="30" t="str">
        <f>IF('لیست کل'!C1506="","",'لیست کل'!C1506)</f>
        <v/>
      </c>
      <c r="D1506" s="30" t="str">
        <f>IF('لیست کل'!D1506="","",'لیست کل'!D1506)</f>
        <v/>
      </c>
      <c r="E1506" s="30" t="str">
        <f>IF('لیست کل'!E1506="","",'لیست کل'!E1506)</f>
        <v/>
      </c>
      <c r="F1506" s="30" t="str">
        <f>IF('لیست کل'!F1506="","",'لیست کل'!F1506)</f>
        <v/>
      </c>
      <c r="G1506" s="30" t="str">
        <f>IF('لیست کل'!G1506="","",'لیست کل'!G1506)</f>
        <v/>
      </c>
      <c r="H1506" s="30" t="str">
        <f>IF('لیست کل'!H1506="","",'لیست کل'!H1506)</f>
        <v/>
      </c>
      <c r="I1506" s="30" t="str">
        <f>IF('لیست کل'!I1506="","",'لیست کل'!I1506)</f>
        <v/>
      </c>
      <c r="J1506" s="30" t="str">
        <f>IF('لیست کل'!J1506="","",'لیست کل'!J1506)</f>
        <v/>
      </c>
      <c r="K1506" s="30" t="str">
        <f>IF('لیست کل'!K1506="","",'لیست کل'!K1506)</f>
        <v/>
      </c>
      <c r="L1506" s="30" t="str">
        <f>IF('لیست کل'!L1506="","",'لیست کل'!L1506)</f>
        <v/>
      </c>
      <c r="M1506" s="30" t="str">
        <f>IF('لیست کل'!M1506="","",'لیست کل'!M1506)</f>
        <v/>
      </c>
      <c r="N1506" s="30" t="str">
        <f>IF('لیست کل'!N1506="","",'لیست کل'!N1506)</f>
        <v/>
      </c>
      <c r="O1506" s="30" t="str">
        <f>IF('لیست کل'!O1506="","",'لیست کل'!O1506)</f>
        <v/>
      </c>
      <c r="P1506" s="30" t="str">
        <f>IF('لیست کل'!P1506="","",'لیست کل'!P1506)</f>
        <v/>
      </c>
      <c r="Q1506" s="30" t="str">
        <f>IF('لیست کل'!Q1506="","",'لیست کل'!Q1506)</f>
        <v/>
      </c>
      <c r="R1506" s="30" t="str">
        <f>IF('لیست کل'!R1506="","",'لیست کل'!R1506)</f>
        <v/>
      </c>
      <c r="S1506" s="30" t="str">
        <f>IF('لیست کل'!S1506="","",'لیست کل'!S1506)</f>
        <v/>
      </c>
      <c r="T1506" s="87" t="str">
        <f>IF('لیست کل'!T1506="","",'لیست کل'!T1506)</f>
        <v/>
      </c>
    </row>
    <row r="1507" spans="1:20" ht="21" hidden="1">
      <c r="A1507" s="31">
        <f>IF('لیست کل'!A1507="","",'لیست کل'!A1507)</f>
        <v>1504</v>
      </c>
      <c r="B1507" s="31" t="str">
        <f>IF('لیست کل'!B1507="","",'لیست کل'!B1507)</f>
        <v/>
      </c>
      <c r="C1507" s="31" t="str">
        <f>IF('لیست کل'!C1507="","",'لیست کل'!C1507)</f>
        <v/>
      </c>
      <c r="D1507" s="31" t="str">
        <f>IF('لیست کل'!D1507="","",'لیست کل'!D1507)</f>
        <v/>
      </c>
      <c r="E1507" s="31" t="str">
        <f>IF('لیست کل'!E1507="","",'لیست کل'!E1507)</f>
        <v/>
      </c>
      <c r="F1507" s="31" t="str">
        <f>IF('لیست کل'!F1507="","",'لیست کل'!F1507)</f>
        <v/>
      </c>
      <c r="G1507" s="31" t="str">
        <f>IF('لیست کل'!G1507="","",'لیست کل'!G1507)</f>
        <v/>
      </c>
      <c r="H1507" s="31" t="str">
        <f>IF('لیست کل'!H1507="","",'لیست کل'!H1507)</f>
        <v/>
      </c>
      <c r="I1507" s="31" t="str">
        <f>IF('لیست کل'!I1507="","",'لیست کل'!I1507)</f>
        <v/>
      </c>
      <c r="J1507" s="31" t="str">
        <f>IF('لیست کل'!J1507="","",'لیست کل'!J1507)</f>
        <v/>
      </c>
      <c r="K1507" s="31" t="str">
        <f>IF('لیست کل'!K1507="","",'لیست کل'!K1507)</f>
        <v/>
      </c>
      <c r="L1507" s="31" t="str">
        <f>IF('لیست کل'!L1507="","",'لیست کل'!L1507)</f>
        <v/>
      </c>
      <c r="M1507" s="31" t="str">
        <f>IF('لیست کل'!M1507="","",'لیست کل'!M1507)</f>
        <v/>
      </c>
      <c r="N1507" s="31" t="str">
        <f>IF('لیست کل'!N1507="","",'لیست کل'!N1507)</f>
        <v/>
      </c>
      <c r="O1507" s="31" t="str">
        <f>IF('لیست کل'!O1507="","",'لیست کل'!O1507)</f>
        <v/>
      </c>
      <c r="P1507" s="31" t="str">
        <f>IF('لیست کل'!P1507="","",'لیست کل'!P1507)</f>
        <v/>
      </c>
      <c r="Q1507" s="31" t="str">
        <f>IF('لیست کل'!Q1507="","",'لیست کل'!Q1507)</f>
        <v/>
      </c>
      <c r="R1507" s="31" t="str">
        <f>IF('لیست کل'!R1507="","",'لیست کل'!R1507)</f>
        <v/>
      </c>
      <c r="S1507" s="31" t="str">
        <f>IF('لیست کل'!S1507="","",'لیست کل'!S1507)</f>
        <v/>
      </c>
      <c r="T1507" s="88" t="str">
        <f>IF('لیست کل'!T1507="","",'لیست کل'!T1507)</f>
        <v/>
      </c>
    </row>
    <row r="1508" spans="1:20" ht="21" hidden="1">
      <c r="A1508" s="30">
        <f>IF('لیست کل'!A1508="","",'لیست کل'!A1508)</f>
        <v>1505</v>
      </c>
      <c r="B1508" s="30" t="str">
        <f>IF('لیست کل'!B1508="","",'لیست کل'!B1508)</f>
        <v/>
      </c>
      <c r="C1508" s="30" t="str">
        <f>IF('لیست کل'!C1508="","",'لیست کل'!C1508)</f>
        <v/>
      </c>
      <c r="D1508" s="30" t="str">
        <f>IF('لیست کل'!D1508="","",'لیست کل'!D1508)</f>
        <v/>
      </c>
      <c r="E1508" s="30" t="str">
        <f>IF('لیست کل'!E1508="","",'لیست کل'!E1508)</f>
        <v/>
      </c>
      <c r="F1508" s="30" t="str">
        <f>IF('لیست کل'!F1508="","",'لیست کل'!F1508)</f>
        <v/>
      </c>
      <c r="G1508" s="30" t="str">
        <f>IF('لیست کل'!G1508="","",'لیست کل'!G1508)</f>
        <v/>
      </c>
      <c r="H1508" s="30" t="str">
        <f>IF('لیست کل'!H1508="","",'لیست کل'!H1508)</f>
        <v/>
      </c>
      <c r="I1508" s="30" t="str">
        <f>IF('لیست کل'!I1508="","",'لیست کل'!I1508)</f>
        <v/>
      </c>
      <c r="J1508" s="30" t="str">
        <f>IF('لیست کل'!J1508="","",'لیست کل'!J1508)</f>
        <v/>
      </c>
      <c r="K1508" s="30" t="str">
        <f>IF('لیست کل'!K1508="","",'لیست کل'!K1508)</f>
        <v/>
      </c>
      <c r="L1508" s="30" t="str">
        <f>IF('لیست کل'!L1508="","",'لیست کل'!L1508)</f>
        <v/>
      </c>
      <c r="M1508" s="30" t="str">
        <f>IF('لیست کل'!M1508="","",'لیست کل'!M1508)</f>
        <v/>
      </c>
      <c r="N1508" s="30" t="str">
        <f>IF('لیست کل'!N1508="","",'لیست کل'!N1508)</f>
        <v/>
      </c>
      <c r="O1508" s="30" t="str">
        <f>IF('لیست کل'!O1508="","",'لیست کل'!O1508)</f>
        <v/>
      </c>
      <c r="P1508" s="30" t="str">
        <f>IF('لیست کل'!P1508="","",'لیست کل'!P1508)</f>
        <v/>
      </c>
      <c r="Q1508" s="30" t="str">
        <f>IF('لیست کل'!Q1508="","",'لیست کل'!Q1508)</f>
        <v/>
      </c>
      <c r="R1508" s="30" t="str">
        <f>IF('لیست کل'!R1508="","",'لیست کل'!R1508)</f>
        <v/>
      </c>
      <c r="S1508" s="30" t="str">
        <f>IF('لیست کل'!S1508="","",'لیست کل'!S1508)</f>
        <v/>
      </c>
      <c r="T1508" s="87" t="str">
        <f>IF('لیست کل'!T1508="","",'لیست کل'!T1508)</f>
        <v/>
      </c>
    </row>
    <row r="1509" spans="1:20" ht="21" hidden="1">
      <c r="A1509" s="31">
        <f>IF('لیست کل'!A1509="","",'لیست کل'!A1509)</f>
        <v>1506</v>
      </c>
      <c r="B1509" s="31" t="str">
        <f>IF('لیست کل'!B1509="","",'لیست کل'!B1509)</f>
        <v/>
      </c>
      <c r="C1509" s="31" t="str">
        <f>IF('لیست کل'!C1509="","",'لیست کل'!C1509)</f>
        <v/>
      </c>
      <c r="D1509" s="31" t="str">
        <f>IF('لیست کل'!D1509="","",'لیست کل'!D1509)</f>
        <v/>
      </c>
      <c r="E1509" s="31" t="str">
        <f>IF('لیست کل'!E1509="","",'لیست کل'!E1509)</f>
        <v/>
      </c>
      <c r="F1509" s="31" t="str">
        <f>IF('لیست کل'!F1509="","",'لیست کل'!F1509)</f>
        <v/>
      </c>
      <c r="G1509" s="31" t="str">
        <f>IF('لیست کل'!G1509="","",'لیست کل'!G1509)</f>
        <v/>
      </c>
      <c r="H1509" s="31" t="str">
        <f>IF('لیست کل'!H1509="","",'لیست کل'!H1509)</f>
        <v/>
      </c>
      <c r="I1509" s="31" t="str">
        <f>IF('لیست کل'!I1509="","",'لیست کل'!I1509)</f>
        <v/>
      </c>
      <c r="J1509" s="31" t="str">
        <f>IF('لیست کل'!J1509="","",'لیست کل'!J1509)</f>
        <v/>
      </c>
      <c r="K1509" s="31" t="str">
        <f>IF('لیست کل'!K1509="","",'لیست کل'!K1509)</f>
        <v/>
      </c>
      <c r="L1509" s="31" t="str">
        <f>IF('لیست کل'!L1509="","",'لیست کل'!L1509)</f>
        <v/>
      </c>
      <c r="M1509" s="31" t="str">
        <f>IF('لیست کل'!M1509="","",'لیست کل'!M1509)</f>
        <v/>
      </c>
      <c r="N1509" s="31" t="str">
        <f>IF('لیست کل'!N1509="","",'لیست کل'!N1509)</f>
        <v/>
      </c>
      <c r="O1509" s="31" t="str">
        <f>IF('لیست کل'!O1509="","",'لیست کل'!O1509)</f>
        <v/>
      </c>
      <c r="P1509" s="31" t="str">
        <f>IF('لیست کل'!P1509="","",'لیست کل'!P1509)</f>
        <v/>
      </c>
      <c r="Q1509" s="31" t="str">
        <f>IF('لیست کل'!Q1509="","",'لیست کل'!Q1509)</f>
        <v/>
      </c>
      <c r="R1509" s="31" t="str">
        <f>IF('لیست کل'!R1509="","",'لیست کل'!R1509)</f>
        <v/>
      </c>
      <c r="S1509" s="31" t="str">
        <f>IF('لیست کل'!S1509="","",'لیست کل'!S1509)</f>
        <v/>
      </c>
      <c r="T1509" s="88" t="str">
        <f>IF('لیست کل'!T1509="","",'لیست کل'!T1509)</f>
        <v/>
      </c>
    </row>
    <row r="1510" spans="1:20" ht="21" hidden="1">
      <c r="A1510" s="30">
        <f>IF('لیست کل'!A1510="","",'لیست کل'!A1510)</f>
        <v>1507</v>
      </c>
      <c r="B1510" s="30" t="str">
        <f>IF('لیست کل'!B1510="","",'لیست کل'!B1510)</f>
        <v/>
      </c>
      <c r="C1510" s="30" t="str">
        <f>IF('لیست کل'!C1510="","",'لیست کل'!C1510)</f>
        <v/>
      </c>
      <c r="D1510" s="30" t="str">
        <f>IF('لیست کل'!D1510="","",'لیست کل'!D1510)</f>
        <v/>
      </c>
      <c r="E1510" s="30" t="str">
        <f>IF('لیست کل'!E1510="","",'لیست کل'!E1510)</f>
        <v/>
      </c>
      <c r="F1510" s="30" t="str">
        <f>IF('لیست کل'!F1510="","",'لیست کل'!F1510)</f>
        <v/>
      </c>
      <c r="G1510" s="30" t="str">
        <f>IF('لیست کل'!G1510="","",'لیست کل'!G1510)</f>
        <v/>
      </c>
      <c r="H1510" s="30" t="str">
        <f>IF('لیست کل'!H1510="","",'لیست کل'!H1510)</f>
        <v/>
      </c>
      <c r="I1510" s="30" t="str">
        <f>IF('لیست کل'!I1510="","",'لیست کل'!I1510)</f>
        <v/>
      </c>
      <c r="J1510" s="30" t="str">
        <f>IF('لیست کل'!J1510="","",'لیست کل'!J1510)</f>
        <v/>
      </c>
      <c r="K1510" s="30" t="str">
        <f>IF('لیست کل'!K1510="","",'لیست کل'!K1510)</f>
        <v/>
      </c>
      <c r="L1510" s="30" t="str">
        <f>IF('لیست کل'!L1510="","",'لیست کل'!L1510)</f>
        <v/>
      </c>
      <c r="M1510" s="30" t="str">
        <f>IF('لیست کل'!M1510="","",'لیست کل'!M1510)</f>
        <v/>
      </c>
      <c r="N1510" s="30" t="str">
        <f>IF('لیست کل'!N1510="","",'لیست کل'!N1510)</f>
        <v/>
      </c>
      <c r="O1510" s="30" t="str">
        <f>IF('لیست کل'!O1510="","",'لیست کل'!O1510)</f>
        <v/>
      </c>
      <c r="P1510" s="30" t="str">
        <f>IF('لیست کل'!P1510="","",'لیست کل'!P1510)</f>
        <v/>
      </c>
      <c r="Q1510" s="30" t="str">
        <f>IF('لیست کل'!Q1510="","",'لیست کل'!Q1510)</f>
        <v/>
      </c>
      <c r="R1510" s="30" t="str">
        <f>IF('لیست کل'!R1510="","",'لیست کل'!R1510)</f>
        <v/>
      </c>
      <c r="S1510" s="30" t="str">
        <f>IF('لیست کل'!S1510="","",'لیست کل'!S1510)</f>
        <v/>
      </c>
      <c r="T1510" s="87" t="str">
        <f>IF('لیست کل'!T1510="","",'لیست کل'!T1510)</f>
        <v/>
      </c>
    </row>
    <row r="1511" spans="1:20" ht="21" hidden="1">
      <c r="A1511" s="31">
        <f>IF('لیست کل'!A1511="","",'لیست کل'!A1511)</f>
        <v>1508</v>
      </c>
      <c r="B1511" s="31" t="str">
        <f>IF('لیست کل'!B1511="","",'لیست کل'!B1511)</f>
        <v/>
      </c>
      <c r="C1511" s="31" t="str">
        <f>IF('لیست کل'!C1511="","",'لیست کل'!C1511)</f>
        <v/>
      </c>
      <c r="D1511" s="31" t="str">
        <f>IF('لیست کل'!D1511="","",'لیست کل'!D1511)</f>
        <v/>
      </c>
      <c r="E1511" s="31" t="str">
        <f>IF('لیست کل'!E1511="","",'لیست کل'!E1511)</f>
        <v/>
      </c>
      <c r="F1511" s="31" t="str">
        <f>IF('لیست کل'!F1511="","",'لیست کل'!F1511)</f>
        <v/>
      </c>
      <c r="G1511" s="31" t="str">
        <f>IF('لیست کل'!G1511="","",'لیست کل'!G1511)</f>
        <v/>
      </c>
      <c r="H1511" s="31" t="str">
        <f>IF('لیست کل'!H1511="","",'لیست کل'!H1511)</f>
        <v/>
      </c>
      <c r="I1511" s="31" t="str">
        <f>IF('لیست کل'!I1511="","",'لیست کل'!I1511)</f>
        <v/>
      </c>
      <c r="J1511" s="31" t="str">
        <f>IF('لیست کل'!J1511="","",'لیست کل'!J1511)</f>
        <v/>
      </c>
      <c r="K1511" s="31" t="str">
        <f>IF('لیست کل'!K1511="","",'لیست کل'!K1511)</f>
        <v/>
      </c>
      <c r="L1511" s="31" t="str">
        <f>IF('لیست کل'!L1511="","",'لیست کل'!L1511)</f>
        <v/>
      </c>
      <c r="M1511" s="31" t="str">
        <f>IF('لیست کل'!M1511="","",'لیست کل'!M1511)</f>
        <v/>
      </c>
      <c r="N1511" s="31" t="str">
        <f>IF('لیست کل'!N1511="","",'لیست کل'!N1511)</f>
        <v/>
      </c>
      <c r="O1511" s="31" t="str">
        <f>IF('لیست کل'!O1511="","",'لیست کل'!O1511)</f>
        <v/>
      </c>
      <c r="P1511" s="31" t="str">
        <f>IF('لیست کل'!P1511="","",'لیست کل'!P1511)</f>
        <v/>
      </c>
      <c r="Q1511" s="31" t="str">
        <f>IF('لیست کل'!Q1511="","",'لیست کل'!Q1511)</f>
        <v/>
      </c>
      <c r="R1511" s="31" t="str">
        <f>IF('لیست کل'!R1511="","",'لیست کل'!R1511)</f>
        <v/>
      </c>
      <c r="S1511" s="31" t="str">
        <f>IF('لیست کل'!S1511="","",'لیست کل'!S1511)</f>
        <v/>
      </c>
      <c r="T1511" s="88" t="str">
        <f>IF('لیست کل'!T1511="","",'لیست کل'!T1511)</f>
        <v/>
      </c>
    </row>
    <row r="1512" spans="1:20" ht="21" hidden="1">
      <c r="A1512" s="30">
        <f>IF('لیست کل'!A1512="","",'لیست کل'!A1512)</f>
        <v>1509</v>
      </c>
      <c r="B1512" s="30" t="str">
        <f>IF('لیست کل'!B1512="","",'لیست کل'!B1512)</f>
        <v/>
      </c>
      <c r="C1512" s="30" t="str">
        <f>IF('لیست کل'!C1512="","",'لیست کل'!C1512)</f>
        <v/>
      </c>
      <c r="D1512" s="30" t="str">
        <f>IF('لیست کل'!D1512="","",'لیست کل'!D1512)</f>
        <v/>
      </c>
      <c r="E1512" s="30" t="str">
        <f>IF('لیست کل'!E1512="","",'لیست کل'!E1512)</f>
        <v/>
      </c>
      <c r="F1512" s="30" t="str">
        <f>IF('لیست کل'!F1512="","",'لیست کل'!F1512)</f>
        <v/>
      </c>
      <c r="G1512" s="30" t="str">
        <f>IF('لیست کل'!G1512="","",'لیست کل'!G1512)</f>
        <v/>
      </c>
      <c r="H1512" s="30" t="str">
        <f>IF('لیست کل'!H1512="","",'لیست کل'!H1512)</f>
        <v/>
      </c>
      <c r="I1512" s="30" t="str">
        <f>IF('لیست کل'!I1512="","",'لیست کل'!I1512)</f>
        <v/>
      </c>
      <c r="J1512" s="30" t="str">
        <f>IF('لیست کل'!J1512="","",'لیست کل'!J1512)</f>
        <v/>
      </c>
      <c r="K1512" s="30" t="str">
        <f>IF('لیست کل'!K1512="","",'لیست کل'!K1512)</f>
        <v/>
      </c>
      <c r="L1512" s="30" t="str">
        <f>IF('لیست کل'!L1512="","",'لیست کل'!L1512)</f>
        <v/>
      </c>
      <c r="M1512" s="30" t="str">
        <f>IF('لیست کل'!M1512="","",'لیست کل'!M1512)</f>
        <v/>
      </c>
      <c r="N1512" s="30" t="str">
        <f>IF('لیست کل'!N1512="","",'لیست کل'!N1512)</f>
        <v/>
      </c>
      <c r="O1512" s="30" t="str">
        <f>IF('لیست کل'!O1512="","",'لیست کل'!O1512)</f>
        <v/>
      </c>
      <c r="P1512" s="30" t="str">
        <f>IF('لیست کل'!P1512="","",'لیست کل'!P1512)</f>
        <v/>
      </c>
      <c r="Q1512" s="30" t="str">
        <f>IF('لیست کل'!Q1512="","",'لیست کل'!Q1512)</f>
        <v/>
      </c>
      <c r="R1512" s="30" t="str">
        <f>IF('لیست کل'!R1512="","",'لیست کل'!R1512)</f>
        <v/>
      </c>
      <c r="S1512" s="30" t="str">
        <f>IF('لیست کل'!S1512="","",'لیست کل'!S1512)</f>
        <v/>
      </c>
      <c r="T1512" s="87" t="str">
        <f>IF('لیست کل'!T1512="","",'لیست کل'!T1512)</f>
        <v/>
      </c>
    </row>
    <row r="1513" spans="1:20" ht="21" hidden="1">
      <c r="A1513" s="31">
        <f>IF('لیست کل'!A1513="","",'لیست کل'!A1513)</f>
        <v>1510</v>
      </c>
      <c r="B1513" s="31" t="str">
        <f>IF('لیست کل'!B1513="","",'لیست کل'!B1513)</f>
        <v/>
      </c>
      <c r="C1513" s="31" t="str">
        <f>IF('لیست کل'!C1513="","",'لیست کل'!C1513)</f>
        <v/>
      </c>
      <c r="D1513" s="31" t="str">
        <f>IF('لیست کل'!D1513="","",'لیست کل'!D1513)</f>
        <v/>
      </c>
      <c r="E1513" s="31" t="str">
        <f>IF('لیست کل'!E1513="","",'لیست کل'!E1513)</f>
        <v/>
      </c>
      <c r="F1513" s="31" t="str">
        <f>IF('لیست کل'!F1513="","",'لیست کل'!F1513)</f>
        <v/>
      </c>
      <c r="G1513" s="31" t="str">
        <f>IF('لیست کل'!G1513="","",'لیست کل'!G1513)</f>
        <v/>
      </c>
      <c r="H1513" s="31" t="str">
        <f>IF('لیست کل'!H1513="","",'لیست کل'!H1513)</f>
        <v/>
      </c>
      <c r="I1513" s="31" t="str">
        <f>IF('لیست کل'!I1513="","",'لیست کل'!I1513)</f>
        <v/>
      </c>
      <c r="J1513" s="31" t="str">
        <f>IF('لیست کل'!J1513="","",'لیست کل'!J1513)</f>
        <v/>
      </c>
      <c r="K1513" s="31" t="str">
        <f>IF('لیست کل'!K1513="","",'لیست کل'!K1513)</f>
        <v/>
      </c>
      <c r="L1513" s="31" t="str">
        <f>IF('لیست کل'!L1513="","",'لیست کل'!L1513)</f>
        <v/>
      </c>
      <c r="M1513" s="31" t="str">
        <f>IF('لیست کل'!M1513="","",'لیست کل'!M1513)</f>
        <v/>
      </c>
      <c r="N1513" s="31" t="str">
        <f>IF('لیست کل'!N1513="","",'لیست کل'!N1513)</f>
        <v/>
      </c>
      <c r="O1513" s="31" t="str">
        <f>IF('لیست کل'!O1513="","",'لیست کل'!O1513)</f>
        <v/>
      </c>
      <c r="P1513" s="31" t="str">
        <f>IF('لیست کل'!P1513="","",'لیست کل'!P1513)</f>
        <v/>
      </c>
      <c r="Q1513" s="31" t="str">
        <f>IF('لیست کل'!Q1513="","",'لیست کل'!Q1513)</f>
        <v/>
      </c>
      <c r="R1513" s="31" t="str">
        <f>IF('لیست کل'!R1513="","",'لیست کل'!R1513)</f>
        <v/>
      </c>
      <c r="S1513" s="31" t="str">
        <f>IF('لیست کل'!S1513="","",'لیست کل'!S1513)</f>
        <v/>
      </c>
      <c r="T1513" s="88" t="str">
        <f>IF('لیست کل'!T1513="","",'لیست کل'!T1513)</f>
        <v/>
      </c>
    </row>
    <row r="1514" spans="1:20" ht="21" hidden="1">
      <c r="A1514" s="30">
        <f>IF('لیست کل'!A1514="","",'لیست کل'!A1514)</f>
        <v>1511</v>
      </c>
      <c r="B1514" s="30" t="str">
        <f>IF('لیست کل'!B1514="","",'لیست کل'!B1514)</f>
        <v/>
      </c>
      <c r="C1514" s="30" t="str">
        <f>IF('لیست کل'!C1514="","",'لیست کل'!C1514)</f>
        <v/>
      </c>
      <c r="D1514" s="30" t="str">
        <f>IF('لیست کل'!D1514="","",'لیست کل'!D1514)</f>
        <v/>
      </c>
      <c r="E1514" s="30" t="str">
        <f>IF('لیست کل'!E1514="","",'لیست کل'!E1514)</f>
        <v/>
      </c>
      <c r="F1514" s="30" t="str">
        <f>IF('لیست کل'!F1514="","",'لیست کل'!F1514)</f>
        <v/>
      </c>
      <c r="G1514" s="30" t="str">
        <f>IF('لیست کل'!G1514="","",'لیست کل'!G1514)</f>
        <v/>
      </c>
      <c r="H1514" s="30" t="str">
        <f>IF('لیست کل'!H1514="","",'لیست کل'!H1514)</f>
        <v/>
      </c>
      <c r="I1514" s="30" t="str">
        <f>IF('لیست کل'!I1514="","",'لیست کل'!I1514)</f>
        <v/>
      </c>
      <c r="J1514" s="30" t="str">
        <f>IF('لیست کل'!J1514="","",'لیست کل'!J1514)</f>
        <v/>
      </c>
      <c r="K1514" s="30" t="str">
        <f>IF('لیست کل'!K1514="","",'لیست کل'!K1514)</f>
        <v/>
      </c>
      <c r="L1514" s="30" t="str">
        <f>IF('لیست کل'!L1514="","",'لیست کل'!L1514)</f>
        <v/>
      </c>
      <c r="M1514" s="30" t="str">
        <f>IF('لیست کل'!M1514="","",'لیست کل'!M1514)</f>
        <v/>
      </c>
      <c r="N1514" s="30" t="str">
        <f>IF('لیست کل'!N1514="","",'لیست کل'!N1514)</f>
        <v/>
      </c>
      <c r="O1514" s="30" t="str">
        <f>IF('لیست کل'!O1514="","",'لیست کل'!O1514)</f>
        <v/>
      </c>
      <c r="P1514" s="30" t="str">
        <f>IF('لیست کل'!P1514="","",'لیست کل'!P1514)</f>
        <v/>
      </c>
      <c r="Q1514" s="30" t="str">
        <f>IF('لیست کل'!Q1514="","",'لیست کل'!Q1514)</f>
        <v/>
      </c>
      <c r="R1514" s="30" t="str">
        <f>IF('لیست کل'!R1514="","",'لیست کل'!R1514)</f>
        <v/>
      </c>
      <c r="S1514" s="30" t="str">
        <f>IF('لیست کل'!S1514="","",'لیست کل'!S1514)</f>
        <v/>
      </c>
      <c r="T1514" s="87" t="str">
        <f>IF('لیست کل'!T1514="","",'لیست کل'!T1514)</f>
        <v/>
      </c>
    </row>
    <row r="1515" spans="1:20" ht="21" hidden="1">
      <c r="A1515" s="31">
        <f>IF('لیست کل'!A1515="","",'لیست کل'!A1515)</f>
        <v>1512</v>
      </c>
      <c r="B1515" s="31" t="str">
        <f>IF('لیست کل'!B1515="","",'لیست کل'!B1515)</f>
        <v/>
      </c>
      <c r="C1515" s="31" t="str">
        <f>IF('لیست کل'!C1515="","",'لیست کل'!C1515)</f>
        <v/>
      </c>
      <c r="D1515" s="31" t="str">
        <f>IF('لیست کل'!D1515="","",'لیست کل'!D1515)</f>
        <v/>
      </c>
      <c r="E1515" s="31" t="str">
        <f>IF('لیست کل'!E1515="","",'لیست کل'!E1515)</f>
        <v/>
      </c>
      <c r="F1515" s="31" t="str">
        <f>IF('لیست کل'!F1515="","",'لیست کل'!F1515)</f>
        <v/>
      </c>
      <c r="G1515" s="31" t="str">
        <f>IF('لیست کل'!G1515="","",'لیست کل'!G1515)</f>
        <v/>
      </c>
      <c r="H1515" s="31" t="str">
        <f>IF('لیست کل'!H1515="","",'لیست کل'!H1515)</f>
        <v/>
      </c>
      <c r="I1515" s="31" t="str">
        <f>IF('لیست کل'!I1515="","",'لیست کل'!I1515)</f>
        <v/>
      </c>
      <c r="J1515" s="31" t="str">
        <f>IF('لیست کل'!J1515="","",'لیست کل'!J1515)</f>
        <v/>
      </c>
      <c r="K1515" s="31" t="str">
        <f>IF('لیست کل'!K1515="","",'لیست کل'!K1515)</f>
        <v/>
      </c>
      <c r="L1515" s="31" t="str">
        <f>IF('لیست کل'!L1515="","",'لیست کل'!L1515)</f>
        <v/>
      </c>
      <c r="M1515" s="31" t="str">
        <f>IF('لیست کل'!M1515="","",'لیست کل'!M1515)</f>
        <v/>
      </c>
      <c r="N1515" s="31" t="str">
        <f>IF('لیست کل'!N1515="","",'لیست کل'!N1515)</f>
        <v/>
      </c>
      <c r="O1515" s="31" t="str">
        <f>IF('لیست کل'!O1515="","",'لیست کل'!O1515)</f>
        <v/>
      </c>
      <c r="P1515" s="31" t="str">
        <f>IF('لیست کل'!P1515="","",'لیست کل'!P1515)</f>
        <v/>
      </c>
      <c r="Q1515" s="31" t="str">
        <f>IF('لیست کل'!Q1515="","",'لیست کل'!Q1515)</f>
        <v/>
      </c>
      <c r="R1515" s="31" t="str">
        <f>IF('لیست کل'!R1515="","",'لیست کل'!R1515)</f>
        <v/>
      </c>
      <c r="S1515" s="31" t="str">
        <f>IF('لیست کل'!S1515="","",'لیست کل'!S1515)</f>
        <v/>
      </c>
      <c r="T1515" s="88" t="str">
        <f>IF('لیست کل'!T1515="","",'لیست کل'!T1515)</f>
        <v/>
      </c>
    </row>
    <row r="1516" spans="1:20" ht="21" hidden="1">
      <c r="A1516" s="30">
        <f>IF('لیست کل'!A1516="","",'لیست کل'!A1516)</f>
        <v>1513</v>
      </c>
      <c r="B1516" s="30" t="str">
        <f>IF('لیست کل'!B1516="","",'لیست کل'!B1516)</f>
        <v/>
      </c>
      <c r="C1516" s="30" t="str">
        <f>IF('لیست کل'!C1516="","",'لیست کل'!C1516)</f>
        <v/>
      </c>
      <c r="D1516" s="30" t="str">
        <f>IF('لیست کل'!D1516="","",'لیست کل'!D1516)</f>
        <v/>
      </c>
      <c r="E1516" s="30" t="str">
        <f>IF('لیست کل'!E1516="","",'لیست کل'!E1516)</f>
        <v/>
      </c>
      <c r="F1516" s="30" t="str">
        <f>IF('لیست کل'!F1516="","",'لیست کل'!F1516)</f>
        <v/>
      </c>
      <c r="G1516" s="30" t="str">
        <f>IF('لیست کل'!G1516="","",'لیست کل'!G1516)</f>
        <v/>
      </c>
      <c r="H1516" s="30" t="str">
        <f>IF('لیست کل'!H1516="","",'لیست کل'!H1516)</f>
        <v/>
      </c>
      <c r="I1516" s="30" t="str">
        <f>IF('لیست کل'!I1516="","",'لیست کل'!I1516)</f>
        <v/>
      </c>
      <c r="J1516" s="30" t="str">
        <f>IF('لیست کل'!J1516="","",'لیست کل'!J1516)</f>
        <v/>
      </c>
      <c r="K1516" s="30" t="str">
        <f>IF('لیست کل'!K1516="","",'لیست کل'!K1516)</f>
        <v/>
      </c>
      <c r="L1516" s="30" t="str">
        <f>IF('لیست کل'!L1516="","",'لیست کل'!L1516)</f>
        <v/>
      </c>
      <c r="M1516" s="30" t="str">
        <f>IF('لیست کل'!M1516="","",'لیست کل'!M1516)</f>
        <v/>
      </c>
      <c r="N1516" s="30" t="str">
        <f>IF('لیست کل'!N1516="","",'لیست کل'!N1516)</f>
        <v/>
      </c>
      <c r="O1516" s="30" t="str">
        <f>IF('لیست کل'!O1516="","",'لیست کل'!O1516)</f>
        <v/>
      </c>
      <c r="P1516" s="30" t="str">
        <f>IF('لیست کل'!P1516="","",'لیست کل'!P1516)</f>
        <v/>
      </c>
      <c r="Q1516" s="30" t="str">
        <f>IF('لیست کل'!Q1516="","",'لیست کل'!Q1516)</f>
        <v/>
      </c>
      <c r="R1516" s="30" t="str">
        <f>IF('لیست کل'!R1516="","",'لیست کل'!R1516)</f>
        <v/>
      </c>
      <c r="S1516" s="30" t="str">
        <f>IF('لیست کل'!S1516="","",'لیست کل'!S1516)</f>
        <v/>
      </c>
      <c r="T1516" s="87" t="str">
        <f>IF('لیست کل'!T1516="","",'لیست کل'!T1516)</f>
        <v/>
      </c>
    </row>
    <row r="1517" spans="1:20" ht="21" hidden="1">
      <c r="A1517" s="31">
        <f>IF('لیست کل'!A1517="","",'لیست کل'!A1517)</f>
        <v>1514</v>
      </c>
      <c r="B1517" s="31" t="str">
        <f>IF('لیست کل'!B1517="","",'لیست کل'!B1517)</f>
        <v/>
      </c>
      <c r="C1517" s="31" t="str">
        <f>IF('لیست کل'!C1517="","",'لیست کل'!C1517)</f>
        <v/>
      </c>
      <c r="D1517" s="31" t="str">
        <f>IF('لیست کل'!D1517="","",'لیست کل'!D1517)</f>
        <v/>
      </c>
      <c r="E1517" s="31" t="str">
        <f>IF('لیست کل'!E1517="","",'لیست کل'!E1517)</f>
        <v/>
      </c>
      <c r="F1517" s="31" t="str">
        <f>IF('لیست کل'!F1517="","",'لیست کل'!F1517)</f>
        <v/>
      </c>
      <c r="G1517" s="31" t="str">
        <f>IF('لیست کل'!G1517="","",'لیست کل'!G1517)</f>
        <v/>
      </c>
      <c r="H1517" s="31" t="str">
        <f>IF('لیست کل'!H1517="","",'لیست کل'!H1517)</f>
        <v/>
      </c>
      <c r="I1517" s="31" t="str">
        <f>IF('لیست کل'!I1517="","",'لیست کل'!I1517)</f>
        <v/>
      </c>
      <c r="J1517" s="31" t="str">
        <f>IF('لیست کل'!J1517="","",'لیست کل'!J1517)</f>
        <v/>
      </c>
      <c r="K1517" s="31" t="str">
        <f>IF('لیست کل'!K1517="","",'لیست کل'!K1517)</f>
        <v/>
      </c>
      <c r="L1517" s="31" t="str">
        <f>IF('لیست کل'!L1517="","",'لیست کل'!L1517)</f>
        <v/>
      </c>
      <c r="M1517" s="31" t="str">
        <f>IF('لیست کل'!M1517="","",'لیست کل'!M1517)</f>
        <v/>
      </c>
      <c r="N1517" s="31" t="str">
        <f>IF('لیست کل'!N1517="","",'لیست کل'!N1517)</f>
        <v/>
      </c>
      <c r="O1517" s="31" t="str">
        <f>IF('لیست کل'!O1517="","",'لیست کل'!O1517)</f>
        <v/>
      </c>
      <c r="P1517" s="31" t="str">
        <f>IF('لیست کل'!P1517="","",'لیست کل'!P1517)</f>
        <v/>
      </c>
      <c r="Q1517" s="31" t="str">
        <f>IF('لیست کل'!Q1517="","",'لیست کل'!Q1517)</f>
        <v/>
      </c>
      <c r="R1517" s="31" t="str">
        <f>IF('لیست کل'!R1517="","",'لیست کل'!R1517)</f>
        <v/>
      </c>
      <c r="S1517" s="31" t="str">
        <f>IF('لیست کل'!S1517="","",'لیست کل'!S1517)</f>
        <v/>
      </c>
      <c r="T1517" s="88" t="str">
        <f>IF('لیست کل'!T1517="","",'لیست کل'!T1517)</f>
        <v/>
      </c>
    </row>
    <row r="1518" spans="1:20" ht="21" hidden="1">
      <c r="A1518" s="30">
        <f>IF('لیست کل'!A1518="","",'لیست کل'!A1518)</f>
        <v>1515</v>
      </c>
      <c r="B1518" s="30" t="str">
        <f>IF('لیست کل'!B1518="","",'لیست کل'!B1518)</f>
        <v/>
      </c>
      <c r="C1518" s="30" t="str">
        <f>IF('لیست کل'!C1518="","",'لیست کل'!C1518)</f>
        <v/>
      </c>
      <c r="D1518" s="30" t="str">
        <f>IF('لیست کل'!D1518="","",'لیست کل'!D1518)</f>
        <v/>
      </c>
      <c r="E1518" s="30" t="str">
        <f>IF('لیست کل'!E1518="","",'لیست کل'!E1518)</f>
        <v/>
      </c>
      <c r="F1518" s="30" t="str">
        <f>IF('لیست کل'!F1518="","",'لیست کل'!F1518)</f>
        <v/>
      </c>
      <c r="G1518" s="30" t="str">
        <f>IF('لیست کل'!G1518="","",'لیست کل'!G1518)</f>
        <v/>
      </c>
      <c r="H1518" s="30" t="str">
        <f>IF('لیست کل'!H1518="","",'لیست کل'!H1518)</f>
        <v/>
      </c>
      <c r="I1518" s="30" t="str">
        <f>IF('لیست کل'!I1518="","",'لیست کل'!I1518)</f>
        <v/>
      </c>
      <c r="J1518" s="30" t="str">
        <f>IF('لیست کل'!J1518="","",'لیست کل'!J1518)</f>
        <v/>
      </c>
      <c r="K1518" s="30" t="str">
        <f>IF('لیست کل'!K1518="","",'لیست کل'!K1518)</f>
        <v/>
      </c>
      <c r="L1518" s="30" t="str">
        <f>IF('لیست کل'!L1518="","",'لیست کل'!L1518)</f>
        <v/>
      </c>
      <c r="M1518" s="30" t="str">
        <f>IF('لیست کل'!M1518="","",'لیست کل'!M1518)</f>
        <v/>
      </c>
      <c r="N1518" s="30" t="str">
        <f>IF('لیست کل'!N1518="","",'لیست کل'!N1518)</f>
        <v/>
      </c>
      <c r="O1518" s="30" t="str">
        <f>IF('لیست کل'!O1518="","",'لیست کل'!O1518)</f>
        <v/>
      </c>
      <c r="P1518" s="30" t="str">
        <f>IF('لیست کل'!P1518="","",'لیست کل'!P1518)</f>
        <v/>
      </c>
      <c r="Q1518" s="30" t="str">
        <f>IF('لیست کل'!Q1518="","",'لیست کل'!Q1518)</f>
        <v/>
      </c>
      <c r="R1518" s="30" t="str">
        <f>IF('لیست کل'!R1518="","",'لیست کل'!R1518)</f>
        <v/>
      </c>
      <c r="S1518" s="30" t="str">
        <f>IF('لیست کل'!S1518="","",'لیست کل'!S1518)</f>
        <v/>
      </c>
      <c r="T1518" s="87" t="str">
        <f>IF('لیست کل'!T1518="","",'لیست کل'!T1518)</f>
        <v/>
      </c>
    </row>
    <row r="1519" spans="1:20" ht="21" hidden="1">
      <c r="A1519" s="31">
        <f>IF('لیست کل'!A1519="","",'لیست کل'!A1519)</f>
        <v>1516</v>
      </c>
      <c r="B1519" s="31" t="str">
        <f>IF('لیست کل'!B1519="","",'لیست کل'!B1519)</f>
        <v/>
      </c>
      <c r="C1519" s="31" t="str">
        <f>IF('لیست کل'!C1519="","",'لیست کل'!C1519)</f>
        <v/>
      </c>
      <c r="D1519" s="31" t="str">
        <f>IF('لیست کل'!D1519="","",'لیست کل'!D1519)</f>
        <v/>
      </c>
      <c r="E1519" s="31" t="str">
        <f>IF('لیست کل'!E1519="","",'لیست کل'!E1519)</f>
        <v/>
      </c>
      <c r="F1519" s="31" t="str">
        <f>IF('لیست کل'!F1519="","",'لیست کل'!F1519)</f>
        <v/>
      </c>
      <c r="G1519" s="31" t="str">
        <f>IF('لیست کل'!G1519="","",'لیست کل'!G1519)</f>
        <v/>
      </c>
      <c r="H1519" s="31" t="str">
        <f>IF('لیست کل'!H1519="","",'لیست کل'!H1519)</f>
        <v/>
      </c>
      <c r="I1519" s="31" t="str">
        <f>IF('لیست کل'!I1519="","",'لیست کل'!I1519)</f>
        <v/>
      </c>
      <c r="J1519" s="31" t="str">
        <f>IF('لیست کل'!J1519="","",'لیست کل'!J1519)</f>
        <v/>
      </c>
      <c r="K1519" s="31" t="str">
        <f>IF('لیست کل'!K1519="","",'لیست کل'!K1519)</f>
        <v/>
      </c>
      <c r="L1519" s="31" t="str">
        <f>IF('لیست کل'!L1519="","",'لیست کل'!L1519)</f>
        <v/>
      </c>
      <c r="M1519" s="31" t="str">
        <f>IF('لیست کل'!M1519="","",'لیست کل'!M1519)</f>
        <v/>
      </c>
      <c r="N1519" s="31" t="str">
        <f>IF('لیست کل'!N1519="","",'لیست کل'!N1519)</f>
        <v/>
      </c>
      <c r="O1519" s="31" t="str">
        <f>IF('لیست کل'!O1519="","",'لیست کل'!O1519)</f>
        <v/>
      </c>
      <c r="P1519" s="31" t="str">
        <f>IF('لیست کل'!P1519="","",'لیست کل'!P1519)</f>
        <v/>
      </c>
      <c r="Q1519" s="31" t="str">
        <f>IF('لیست کل'!Q1519="","",'لیست کل'!Q1519)</f>
        <v/>
      </c>
      <c r="R1519" s="31" t="str">
        <f>IF('لیست کل'!R1519="","",'لیست کل'!R1519)</f>
        <v/>
      </c>
      <c r="S1519" s="31" t="str">
        <f>IF('لیست کل'!S1519="","",'لیست کل'!S1519)</f>
        <v/>
      </c>
      <c r="T1519" s="88" t="str">
        <f>IF('لیست کل'!T1519="","",'لیست کل'!T1519)</f>
        <v/>
      </c>
    </row>
    <row r="1520" spans="1:20" ht="21" hidden="1">
      <c r="A1520" s="30">
        <f>IF('لیست کل'!A1520="","",'لیست کل'!A1520)</f>
        <v>1517</v>
      </c>
      <c r="B1520" s="30" t="str">
        <f>IF('لیست کل'!B1520="","",'لیست کل'!B1520)</f>
        <v/>
      </c>
      <c r="C1520" s="30" t="str">
        <f>IF('لیست کل'!C1520="","",'لیست کل'!C1520)</f>
        <v/>
      </c>
      <c r="D1520" s="30" t="str">
        <f>IF('لیست کل'!D1520="","",'لیست کل'!D1520)</f>
        <v/>
      </c>
      <c r="E1520" s="30" t="str">
        <f>IF('لیست کل'!E1520="","",'لیست کل'!E1520)</f>
        <v/>
      </c>
      <c r="F1520" s="30" t="str">
        <f>IF('لیست کل'!F1520="","",'لیست کل'!F1520)</f>
        <v/>
      </c>
      <c r="G1520" s="30" t="str">
        <f>IF('لیست کل'!G1520="","",'لیست کل'!G1520)</f>
        <v/>
      </c>
      <c r="H1520" s="30" t="str">
        <f>IF('لیست کل'!H1520="","",'لیست کل'!H1520)</f>
        <v/>
      </c>
      <c r="I1520" s="30" t="str">
        <f>IF('لیست کل'!I1520="","",'لیست کل'!I1520)</f>
        <v/>
      </c>
      <c r="J1520" s="30" t="str">
        <f>IF('لیست کل'!J1520="","",'لیست کل'!J1520)</f>
        <v/>
      </c>
      <c r="K1520" s="30" t="str">
        <f>IF('لیست کل'!K1520="","",'لیست کل'!K1520)</f>
        <v/>
      </c>
      <c r="L1520" s="30" t="str">
        <f>IF('لیست کل'!L1520="","",'لیست کل'!L1520)</f>
        <v/>
      </c>
      <c r="M1520" s="30" t="str">
        <f>IF('لیست کل'!M1520="","",'لیست کل'!M1520)</f>
        <v/>
      </c>
      <c r="N1520" s="30" t="str">
        <f>IF('لیست کل'!N1520="","",'لیست کل'!N1520)</f>
        <v/>
      </c>
      <c r="O1520" s="30" t="str">
        <f>IF('لیست کل'!O1520="","",'لیست کل'!O1520)</f>
        <v/>
      </c>
      <c r="P1520" s="30" t="str">
        <f>IF('لیست کل'!P1520="","",'لیست کل'!P1520)</f>
        <v/>
      </c>
      <c r="Q1520" s="30" t="str">
        <f>IF('لیست کل'!Q1520="","",'لیست کل'!Q1520)</f>
        <v/>
      </c>
      <c r="R1520" s="30" t="str">
        <f>IF('لیست کل'!R1520="","",'لیست کل'!R1520)</f>
        <v/>
      </c>
      <c r="S1520" s="30" t="str">
        <f>IF('لیست کل'!S1520="","",'لیست کل'!S1520)</f>
        <v/>
      </c>
      <c r="T1520" s="87" t="str">
        <f>IF('لیست کل'!T1520="","",'لیست کل'!T1520)</f>
        <v/>
      </c>
    </row>
    <row r="1521" spans="1:20" ht="21" hidden="1">
      <c r="A1521" s="31">
        <f>IF('لیست کل'!A1521="","",'لیست کل'!A1521)</f>
        <v>1518</v>
      </c>
      <c r="B1521" s="31" t="str">
        <f>IF('لیست کل'!B1521="","",'لیست کل'!B1521)</f>
        <v/>
      </c>
      <c r="C1521" s="31" t="str">
        <f>IF('لیست کل'!C1521="","",'لیست کل'!C1521)</f>
        <v/>
      </c>
      <c r="D1521" s="31" t="str">
        <f>IF('لیست کل'!D1521="","",'لیست کل'!D1521)</f>
        <v/>
      </c>
      <c r="E1521" s="31" t="str">
        <f>IF('لیست کل'!E1521="","",'لیست کل'!E1521)</f>
        <v/>
      </c>
      <c r="F1521" s="31" t="str">
        <f>IF('لیست کل'!F1521="","",'لیست کل'!F1521)</f>
        <v/>
      </c>
      <c r="G1521" s="31" t="str">
        <f>IF('لیست کل'!G1521="","",'لیست کل'!G1521)</f>
        <v/>
      </c>
      <c r="H1521" s="31" t="str">
        <f>IF('لیست کل'!H1521="","",'لیست کل'!H1521)</f>
        <v/>
      </c>
      <c r="I1521" s="31" t="str">
        <f>IF('لیست کل'!I1521="","",'لیست کل'!I1521)</f>
        <v/>
      </c>
      <c r="J1521" s="31" t="str">
        <f>IF('لیست کل'!J1521="","",'لیست کل'!J1521)</f>
        <v/>
      </c>
      <c r="K1521" s="31" t="str">
        <f>IF('لیست کل'!K1521="","",'لیست کل'!K1521)</f>
        <v/>
      </c>
      <c r="L1521" s="31" t="str">
        <f>IF('لیست کل'!L1521="","",'لیست کل'!L1521)</f>
        <v/>
      </c>
      <c r="M1521" s="31" t="str">
        <f>IF('لیست کل'!M1521="","",'لیست کل'!M1521)</f>
        <v/>
      </c>
      <c r="N1521" s="31" t="str">
        <f>IF('لیست کل'!N1521="","",'لیست کل'!N1521)</f>
        <v/>
      </c>
      <c r="O1521" s="31" t="str">
        <f>IF('لیست کل'!O1521="","",'لیست کل'!O1521)</f>
        <v/>
      </c>
      <c r="P1521" s="31" t="str">
        <f>IF('لیست کل'!P1521="","",'لیست کل'!P1521)</f>
        <v/>
      </c>
      <c r="Q1521" s="31" t="str">
        <f>IF('لیست کل'!Q1521="","",'لیست کل'!Q1521)</f>
        <v/>
      </c>
      <c r="R1521" s="31" t="str">
        <f>IF('لیست کل'!R1521="","",'لیست کل'!R1521)</f>
        <v/>
      </c>
      <c r="S1521" s="31" t="str">
        <f>IF('لیست کل'!S1521="","",'لیست کل'!S1521)</f>
        <v/>
      </c>
      <c r="T1521" s="88" t="str">
        <f>IF('لیست کل'!T1521="","",'لیست کل'!T1521)</f>
        <v/>
      </c>
    </row>
    <row r="1522" spans="1:20" ht="21" hidden="1">
      <c r="A1522" s="30">
        <f>IF('لیست کل'!A1522="","",'لیست کل'!A1522)</f>
        <v>1519</v>
      </c>
      <c r="B1522" s="30" t="str">
        <f>IF('لیست کل'!B1522="","",'لیست کل'!B1522)</f>
        <v/>
      </c>
      <c r="C1522" s="30" t="str">
        <f>IF('لیست کل'!C1522="","",'لیست کل'!C1522)</f>
        <v/>
      </c>
      <c r="D1522" s="30" t="str">
        <f>IF('لیست کل'!D1522="","",'لیست کل'!D1522)</f>
        <v/>
      </c>
      <c r="E1522" s="30" t="str">
        <f>IF('لیست کل'!E1522="","",'لیست کل'!E1522)</f>
        <v/>
      </c>
      <c r="F1522" s="30" t="str">
        <f>IF('لیست کل'!F1522="","",'لیست کل'!F1522)</f>
        <v/>
      </c>
      <c r="G1522" s="30" t="str">
        <f>IF('لیست کل'!G1522="","",'لیست کل'!G1522)</f>
        <v/>
      </c>
      <c r="H1522" s="30" t="str">
        <f>IF('لیست کل'!H1522="","",'لیست کل'!H1522)</f>
        <v/>
      </c>
      <c r="I1522" s="30" t="str">
        <f>IF('لیست کل'!I1522="","",'لیست کل'!I1522)</f>
        <v/>
      </c>
      <c r="J1522" s="30" t="str">
        <f>IF('لیست کل'!J1522="","",'لیست کل'!J1522)</f>
        <v/>
      </c>
      <c r="K1522" s="30" t="str">
        <f>IF('لیست کل'!K1522="","",'لیست کل'!K1522)</f>
        <v/>
      </c>
      <c r="L1522" s="30" t="str">
        <f>IF('لیست کل'!L1522="","",'لیست کل'!L1522)</f>
        <v/>
      </c>
      <c r="M1522" s="30" t="str">
        <f>IF('لیست کل'!M1522="","",'لیست کل'!M1522)</f>
        <v/>
      </c>
      <c r="N1522" s="30" t="str">
        <f>IF('لیست کل'!N1522="","",'لیست کل'!N1522)</f>
        <v/>
      </c>
      <c r="O1522" s="30" t="str">
        <f>IF('لیست کل'!O1522="","",'لیست کل'!O1522)</f>
        <v/>
      </c>
      <c r="P1522" s="30" t="str">
        <f>IF('لیست کل'!P1522="","",'لیست کل'!P1522)</f>
        <v/>
      </c>
      <c r="Q1522" s="30" t="str">
        <f>IF('لیست کل'!Q1522="","",'لیست کل'!Q1522)</f>
        <v/>
      </c>
      <c r="R1522" s="30" t="str">
        <f>IF('لیست کل'!R1522="","",'لیست کل'!R1522)</f>
        <v/>
      </c>
      <c r="S1522" s="30" t="str">
        <f>IF('لیست کل'!S1522="","",'لیست کل'!S1522)</f>
        <v/>
      </c>
      <c r="T1522" s="87" t="str">
        <f>IF('لیست کل'!T1522="","",'لیست کل'!T1522)</f>
        <v/>
      </c>
    </row>
    <row r="1523" spans="1:20" ht="21" hidden="1">
      <c r="A1523" s="31">
        <f>IF('لیست کل'!A1523="","",'لیست کل'!A1523)</f>
        <v>1520</v>
      </c>
      <c r="B1523" s="31" t="str">
        <f>IF('لیست کل'!B1523="","",'لیست کل'!B1523)</f>
        <v/>
      </c>
      <c r="C1523" s="31" t="str">
        <f>IF('لیست کل'!C1523="","",'لیست کل'!C1523)</f>
        <v/>
      </c>
      <c r="D1523" s="31" t="str">
        <f>IF('لیست کل'!D1523="","",'لیست کل'!D1523)</f>
        <v/>
      </c>
      <c r="E1523" s="31" t="str">
        <f>IF('لیست کل'!E1523="","",'لیست کل'!E1523)</f>
        <v/>
      </c>
      <c r="F1523" s="31" t="str">
        <f>IF('لیست کل'!F1523="","",'لیست کل'!F1523)</f>
        <v/>
      </c>
      <c r="G1523" s="31" t="str">
        <f>IF('لیست کل'!G1523="","",'لیست کل'!G1523)</f>
        <v/>
      </c>
      <c r="H1523" s="31" t="str">
        <f>IF('لیست کل'!H1523="","",'لیست کل'!H1523)</f>
        <v/>
      </c>
      <c r="I1523" s="31" t="str">
        <f>IF('لیست کل'!I1523="","",'لیست کل'!I1523)</f>
        <v/>
      </c>
      <c r="J1523" s="31" t="str">
        <f>IF('لیست کل'!J1523="","",'لیست کل'!J1523)</f>
        <v/>
      </c>
      <c r="K1523" s="31" t="str">
        <f>IF('لیست کل'!K1523="","",'لیست کل'!K1523)</f>
        <v/>
      </c>
      <c r="L1523" s="31" t="str">
        <f>IF('لیست کل'!L1523="","",'لیست کل'!L1523)</f>
        <v/>
      </c>
      <c r="M1523" s="31" t="str">
        <f>IF('لیست کل'!M1523="","",'لیست کل'!M1523)</f>
        <v/>
      </c>
      <c r="N1523" s="31" t="str">
        <f>IF('لیست کل'!N1523="","",'لیست کل'!N1523)</f>
        <v/>
      </c>
      <c r="O1523" s="31" t="str">
        <f>IF('لیست کل'!O1523="","",'لیست کل'!O1523)</f>
        <v/>
      </c>
      <c r="P1523" s="31" t="str">
        <f>IF('لیست کل'!P1523="","",'لیست کل'!P1523)</f>
        <v/>
      </c>
      <c r="Q1523" s="31" t="str">
        <f>IF('لیست کل'!Q1523="","",'لیست کل'!Q1523)</f>
        <v/>
      </c>
      <c r="R1523" s="31" t="str">
        <f>IF('لیست کل'!R1523="","",'لیست کل'!R1523)</f>
        <v/>
      </c>
      <c r="S1523" s="31" t="str">
        <f>IF('لیست کل'!S1523="","",'لیست کل'!S1523)</f>
        <v/>
      </c>
      <c r="T1523" s="88" t="str">
        <f>IF('لیست کل'!T1523="","",'لیست کل'!T1523)</f>
        <v/>
      </c>
    </row>
    <row r="1524" spans="1:20" ht="21" hidden="1">
      <c r="A1524" s="30">
        <f>IF('لیست کل'!A1524="","",'لیست کل'!A1524)</f>
        <v>1521</v>
      </c>
      <c r="B1524" s="30" t="str">
        <f>IF('لیست کل'!B1524="","",'لیست کل'!B1524)</f>
        <v/>
      </c>
      <c r="C1524" s="30" t="str">
        <f>IF('لیست کل'!C1524="","",'لیست کل'!C1524)</f>
        <v/>
      </c>
      <c r="D1524" s="30" t="str">
        <f>IF('لیست کل'!D1524="","",'لیست کل'!D1524)</f>
        <v/>
      </c>
      <c r="E1524" s="30" t="str">
        <f>IF('لیست کل'!E1524="","",'لیست کل'!E1524)</f>
        <v/>
      </c>
      <c r="F1524" s="30" t="str">
        <f>IF('لیست کل'!F1524="","",'لیست کل'!F1524)</f>
        <v/>
      </c>
      <c r="G1524" s="30" t="str">
        <f>IF('لیست کل'!G1524="","",'لیست کل'!G1524)</f>
        <v/>
      </c>
      <c r="H1524" s="30" t="str">
        <f>IF('لیست کل'!H1524="","",'لیست کل'!H1524)</f>
        <v/>
      </c>
      <c r="I1524" s="30" t="str">
        <f>IF('لیست کل'!I1524="","",'لیست کل'!I1524)</f>
        <v/>
      </c>
      <c r="J1524" s="30" t="str">
        <f>IF('لیست کل'!J1524="","",'لیست کل'!J1524)</f>
        <v/>
      </c>
      <c r="K1524" s="30" t="str">
        <f>IF('لیست کل'!K1524="","",'لیست کل'!K1524)</f>
        <v/>
      </c>
      <c r="L1524" s="30" t="str">
        <f>IF('لیست کل'!L1524="","",'لیست کل'!L1524)</f>
        <v/>
      </c>
      <c r="M1524" s="30" t="str">
        <f>IF('لیست کل'!M1524="","",'لیست کل'!M1524)</f>
        <v/>
      </c>
      <c r="N1524" s="30" t="str">
        <f>IF('لیست کل'!N1524="","",'لیست کل'!N1524)</f>
        <v/>
      </c>
      <c r="O1524" s="30" t="str">
        <f>IF('لیست کل'!O1524="","",'لیست کل'!O1524)</f>
        <v/>
      </c>
      <c r="P1524" s="30" t="str">
        <f>IF('لیست کل'!P1524="","",'لیست کل'!P1524)</f>
        <v/>
      </c>
      <c r="Q1524" s="30" t="str">
        <f>IF('لیست کل'!Q1524="","",'لیست کل'!Q1524)</f>
        <v/>
      </c>
      <c r="R1524" s="30" t="str">
        <f>IF('لیست کل'!R1524="","",'لیست کل'!R1524)</f>
        <v/>
      </c>
      <c r="S1524" s="30" t="str">
        <f>IF('لیست کل'!S1524="","",'لیست کل'!S1524)</f>
        <v/>
      </c>
      <c r="T1524" s="87" t="str">
        <f>IF('لیست کل'!T1524="","",'لیست کل'!T1524)</f>
        <v/>
      </c>
    </row>
    <row r="1525" spans="1:20" ht="21" hidden="1">
      <c r="A1525" s="31">
        <f>IF('لیست کل'!A1525="","",'لیست کل'!A1525)</f>
        <v>1522</v>
      </c>
      <c r="B1525" s="31" t="str">
        <f>IF('لیست کل'!B1525="","",'لیست کل'!B1525)</f>
        <v/>
      </c>
      <c r="C1525" s="31" t="str">
        <f>IF('لیست کل'!C1525="","",'لیست کل'!C1525)</f>
        <v/>
      </c>
      <c r="D1525" s="31" t="str">
        <f>IF('لیست کل'!D1525="","",'لیست کل'!D1525)</f>
        <v/>
      </c>
      <c r="E1525" s="31" t="str">
        <f>IF('لیست کل'!E1525="","",'لیست کل'!E1525)</f>
        <v/>
      </c>
      <c r="F1525" s="31" t="str">
        <f>IF('لیست کل'!F1525="","",'لیست کل'!F1525)</f>
        <v/>
      </c>
      <c r="G1525" s="31" t="str">
        <f>IF('لیست کل'!G1525="","",'لیست کل'!G1525)</f>
        <v/>
      </c>
      <c r="H1525" s="31" t="str">
        <f>IF('لیست کل'!H1525="","",'لیست کل'!H1525)</f>
        <v/>
      </c>
      <c r="I1525" s="31" t="str">
        <f>IF('لیست کل'!I1525="","",'لیست کل'!I1525)</f>
        <v/>
      </c>
      <c r="J1525" s="31" t="str">
        <f>IF('لیست کل'!J1525="","",'لیست کل'!J1525)</f>
        <v/>
      </c>
      <c r="K1525" s="31" t="str">
        <f>IF('لیست کل'!K1525="","",'لیست کل'!K1525)</f>
        <v/>
      </c>
      <c r="L1525" s="31" t="str">
        <f>IF('لیست کل'!L1525="","",'لیست کل'!L1525)</f>
        <v/>
      </c>
      <c r="M1525" s="31" t="str">
        <f>IF('لیست کل'!M1525="","",'لیست کل'!M1525)</f>
        <v/>
      </c>
      <c r="N1525" s="31" t="str">
        <f>IF('لیست کل'!N1525="","",'لیست کل'!N1525)</f>
        <v/>
      </c>
      <c r="O1525" s="31" t="str">
        <f>IF('لیست کل'!O1525="","",'لیست کل'!O1525)</f>
        <v/>
      </c>
      <c r="P1525" s="31" t="str">
        <f>IF('لیست کل'!P1525="","",'لیست کل'!P1525)</f>
        <v/>
      </c>
      <c r="Q1525" s="31" t="str">
        <f>IF('لیست کل'!Q1525="","",'لیست کل'!Q1525)</f>
        <v/>
      </c>
      <c r="R1525" s="31" t="str">
        <f>IF('لیست کل'!R1525="","",'لیست کل'!R1525)</f>
        <v/>
      </c>
      <c r="S1525" s="31" t="str">
        <f>IF('لیست کل'!S1525="","",'لیست کل'!S1525)</f>
        <v/>
      </c>
      <c r="T1525" s="88" t="str">
        <f>IF('لیست کل'!T1525="","",'لیست کل'!T1525)</f>
        <v/>
      </c>
    </row>
    <row r="1526" spans="1:20" ht="21" hidden="1">
      <c r="A1526" s="30">
        <f>IF('لیست کل'!A1526="","",'لیست کل'!A1526)</f>
        <v>1523</v>
      </c>
      <c r="B1526" s="30" t="str">
        <f>IF('لیست کل'!B1526="","",'لیست کل'!B1526)</f>
        <v/>
      </c>
      <c r="C1526" s="30" t="str">
        <f>IF('لیست کل'!C1526="","",'لیست کل'!C1526)</f>
        <v/>
      </c>
      <c r="D1526" s="30" t="str">
        <f>IF('لیست کل'!D1526="","",'لیست کل'!D1526)</f>
        <v/>
      </c>
      <c r="E1526" s="30" t="str">
        <f>IF('لیست کل'!E1526="","",'لیست کل'!E1526)</f>
        <v/>
      </c>
      <c r="F1526" s="30" t="str">
        <f>IF('لیست کل'!F1526="","",'لیست کل'!F1526)</f>
        <v/>
      </c>
      <c r="G1526" s="30" t="str">
        <f>IF('لیست کل'!G1526="","",'لیست کل'!G1526)</f>
        <v/>
      </c>
      <c r="H1526" s="30" t="str">
        <f>IF('لیست کل'!H1526="","",'لیست کل'!H1526)</f>
        <v/>
      </c>
      <c r="I1526" s="30" t="str">
        <f>IF('لیست کل'!I1526="","",'لیست کل'!I1526)</f>
        <v/>
      </c>
      <c r="J1526" s="30" t="str">
        <f>IF('لیست کل'!J1526="","",'لیست کل'!J1526)</f>
        <v/>
      </c>
      <c r="K1526" s="30" t="str">
        <f>IF('لیست کل'!K1526="","",'لیست کل'!K1526)</f>
        <v/>
      </c>
      <c r="L1526" s="30" t="str">
        <f>IF('لیست کل'!L1526="","",'لیست کل'!L1526)</f>
        <v/>
      </c>
      <c r="M1526" s="30" t="str">
        <f>IF('لیست کل'!M1526="","",'لیست کل'!M1526)</f>
        <v/>
      </c>
      <c r="N1526" s="30" t="str">
        <f>IF('لیست کل'!N1526="","",'لیست کل'!N1526)</f>
        <v/>
      </c>
      <c r="O1526" s="30" t="str">
        <f>IF('لیست کل'!O1526="","",'لیست کل'!O1526)</f>
        <v/>
      </c>
      <c r="P1526" s="30" t="str">
        <f>IF('لیست کل'!P1526="","",'لیست کل'!P1526)</f>
        <v/>
      </c>
      <c r="Q1526" s="30" t="str">
        <f>IF('لیست کل'!Q1526="","",'لیست کل'!Q1526)</f>
        <v/>
      </c>
      <c r="R1526" s="30" t="str">
        <f>IF('لیست کل'!R1526="","",'لیست کل'!R1526)</f>
        <v/>
      </c>
      <c r="S1526" s="30" t="str">
        <f>IF('لیست کل'!S1526="","",'لیست کل'!S1526)</f>
        <v/>
      </c>
      <c r="T1526" s="87" t="str">
        <f>IF('لیست کل'!T1526="","",'لیست کل'!T1526)</f>
        <v/>
      </c>
    </row>
    <row r="1527" spans="1:20" ht="21" hidden="1">
      <c r="A1527" s="31">
        <f>IF('لیست کل'!A1527="","",'لیست کل'!A1527)</f>
        <v>1524</v>
      </c>
      <c r="B1527" s="31" t="str">
        <f>IF('لیست کل'!B1527="","",'لیست کل'!B1527)</f>
        <v/>
      </c>
      <c r="C1527" s="31" t="str">
        <f>IF('لیست کل'!C1527="","",'لیست کل'!C1527)</f>
        <v/>
      </c>
      <c r="D1527" s="31" t="str">
        <f>IF('لیست کل'!D1527="","",'لیست کل'!D1527)</f>
        <v/>
      </c>
      <c r="E1527" s="31" t="str">
        <f>IF('لیست کل'!E1527="","",'لیست کل'!E1527)</f>
        <v/>
      </c>
      <c r="F1527" s="31" t="str">
        <f>IF('لیست کل'!F1527="","",'لیست کل'!F1527)</f>
        <v/>
      </c>
      <c r="G1527" s="31" t="str">
        <f>IF('لیست کل'!G1527="","",'لیست کل'!G1527)</f>
        <v/>
      </c>
      <c r="H1527" s="31" t="str">
        <f>IF('لیست کل'!H1527="","",'لیست کل'!H1527)</f>
        <v/>
      </c>
      <c r="I1527" s="31" t="str">
        <f>IF('لیست کل'!I1527="","",'لیست کل'!I1527)</f>
        <v/>
      </c>
      <c r="J1527" s="31" t="str">
        <f>IF('لیست کل'!J1527="","",'لیست کل'!J1527)</f>
        <v/>
      </c>
      <c r="K1527" s="31" t="str">
        <f>IF('لیست کل'!K1527="","",'لیست کل'!K1527)</f>
        <v/>
      </c>
      <c r="L1527" s="31" t="str">
        <f>IF('لیست کل'!L1527="","",'لیست کل'!L1527)</f>
        <v/>
      </c>
      <c r="M1527" s="31" t="str">
        <f>IF('لیست کل'!M1527="","",'لیست کل'!M1527)</f>
        <v/>
      </c>
      <c r="N1527" s="31" t="str">
        <f>IF('لیست کل'!N1527="","",'لیست کل'!N1527)</f>
        <v/>
      </c>
      <c r="O1527" s="31" t="str">
        <f>IF('لیست کل'!O1527="","",'لیست کل'!O1527)</f>
        <v/>
      </c>
      <c r="P1527" s="31" t="str">
        <f>IF('لیست کل'!P1527="","",'لیست کل'!P1527)</f>
        <v/>
      </c>
      <c r="Q1527" s="31" t="str">
        <f>IF('لیست کل'!Q1527="","",'لیست کل'!Q1527)</f>
        <v/>
      </c>
      <c r="R1527" s="31" t="str">
        <f>IF('لیست کل'!R1527="","",'لیست کل'!R1527)</f>
        <v/>
      </c>
      <c r="S1527" s="31" t="str">
        <f>IF('لیست کل'!S1527="","",'لیست کل'!S1527)</f>
        <v/>
      </c>
      <c r="T1527" s="88" t="str">
        <f>IF('لیست کل'!T1527="","",'لیست کل'!T1527)</f>
        <v/>
      </c>
    </row>
    <row r="1528" spans="1:20" ht="21" hidden="1">
      <c r="A1528" s="30">
        <f>IF('لیست کل'!A1528="","",'لیست کل'!A1528)</f>
        <v>1525</v>
      </c>
      <c r="B1528" s="30" t="str">
        <f>IF('لیست کل'!B1528="","",'لیست کل'!B1528)</f>
        <v/>
      </c>
      <c r="C1528" s="30" t="str">
        <f>IF('لیست کل'!C1528="","",'لیست کل'!C1528)</f>
        <v/>
      </c>
      <c r="D1528" s="30" t="str">
        <f>IF('لیست کل'!D1528="","",'لیست کل'!D1528)</f>
        <v/>
      </c>
      <c r="E1528" s="30" t="str">
        <f>IF('لیست کل'!E1528="","",'لیست کل'!E1528)</f>
        <v/>
      </c>
      <c r="F1528" s="30" t="str">
        <f>IF('لیست کل'!F1528="","",'لیست کل'!F1528)</f>
        <v/>
      </c>
      <c r="G1528" s="30" t="str">
        <f>IF('لیست کل'!G1528="","",'لیست کل'!G1528)</f>
        <v/>
      </c>
      <c r="H1528" s="30" t="str">
        <f>IF('لیست کل'!H1528="","",'لیست کل'!H1528)</f>
        <v/>
      </c>
      <c r="I1528" s="30" t="str">
        <f>IF('لیست کل'!I1528="","",'لیست کل'!I1528)</f>
        <v/>
      </c>
      <c r="J1528" s="30" t="str">
        <f>IF('لیست کل'!J1528="","",'لیست کل'!J1528)</f>
        <v/>
      </c>
      <c r="K1528" s="30" t="str">
        <f>IF('لیست کل'!K1528="","",'لیست کل'!K1528)</f>
        <v/>
      </c>
      <c r="L1528" s="30" t="str">
        <f>IF('لیست کل'!L1528="","",'لیست کل'!L1528)</f>
        <v/>
      </c>
      <c r="M1528" s="30" t="str">
        <f>IF('لیست کل'!M1528="","",'لیست کل'!M1528)</f>
        <v/>
      </c>
      <c r="N1528" s="30" t="str">
        <f>IF('لیست کل'!N1528="","",'لیست کل'!N1528)</f>
        <v/>
      </c>
      <c r="O1528" s="30" t="str">
        <f>IF('لیست کل'!O1528="","",'لیست کل'!O1528)</f>
        <v/>
      </c>
      <c r="P1528" s="30" t="str">
        <f>IF('لیست کل'!P1528="","",'لیست کل'!P1528)</f>
        <v/>
      </c>
      <c r="Q1528" s="30" t="str">
        <f>IF('لیست کل'!Q1528="","",'لیست کل'!Q1528)</f>
        <v/>
      </c>
      <c r="R1528" s="30" t="str">
        <f>IF('لیست کل'!R1528="","",'لیست کل'!R1528)</f>
        <v/>
      </c>
      <c r="S1528" s="30" t="str">
        <f>IF('لیست کل'!S1528="","",'لیست کل'!S1528)</f>
        <v/>
      </c>
      <c r="T1528" s="87" t="str">
        <f>IF('لیست کل'!T1528="","",'لیست کل'!T1528)</f>
        <v/>
      </c>
    </row>
    <row r="1529" spans="1:20" ht="21" hidden="1">
      <c r="A1529" s="31">
        <f>IF('لیست کل'!A1529="","",'لیست کل'!A1529)</f>
        <v>1526</v>
      </c>
      <c r="B1529" s="31" t="str">
        <f>IF('لیست کل'!B1529="","",'لیست کل'!B1529)</f>
        <v/>
      </c>
      <c r="C1529" s="31" t="str">
        <f>IF('لیست کل'!C1529="","",'لیست کل'!C1529)</f>
        <v/>
      </c>
      <c r="D1529" s="31" t="str">
        <f>IF('لیست کل'!D1529="","",'لیست کل'!D1529)</f>
        <v/>
      </c>
      <c r="E1529" s="31" t="str">
        <f>IF('لیست کل'!E1529="","",'لیست کل'!E1529)</f>
        <v/>
      </c>
      <c r="F1529" s="31" t="str">
        <f>IF('لیست کل'!F1529="","",'لیست کل'!F1529)</f>
        <v/>
      </c>
      <c r="G1529" s="31" t="str">
        <f>IF('لیست کل'!G1529="","",'لیست کل'!G1529)</f>
        <v/>
      </c>
      <c r="H1529" s="31" t="str">
        <f>IF('لیست کل'!H1529="","",'لیست کل'!H1529)</f>
        <v/>
      </c>
      <c r="I1529" s="31" t="str">
        <f>IF('لیست کل'!I1529="","",'لیست کل'!I1529)</f>
        <v/>
      </c>
      <c r="J1529" s="31" t="str">
        <f>IF('لیست کل'!J1529="","",'لیست کل'!J1529)</f>
        <v/>
      </c>
      <c r="K1529" s="31" t="str">
        <f>IF('لیست کل'!K1529="","",'لیست کل'!K1529)</f>
        <v/>
      </c>
      <c r="L1529" s="31" t="str">
        <f>IF('لیست کل'!L1529="","",'لیست کل'!L1529)</f>
        <v/>
      </c>
      <c r="M1529" s="31" t="str">
        <f>IF('لیست کل'!M1529="","",'لیست کل'!M1529)</f>
        <v/>
      </c>
      <c r="N1529" s="31" t="str">
        <f>IF('لیست کل'!N1529="","",'لیست کل'!N1529)</f>
        <v/>
      </c>
      <c r="O1529" s="31" t="str">
        <f>IF('لیست کل'!O1529="","",'لیست کل'!O1529)</f>
        <v/>
      </c>
      <c r="P1529" s="31" t="str">
        <f>IF('لیست کل'!P1529="","",'لیست کل'!P1529)</f>
        <v/>
      </c>
      <c r="Q1529" s="31" t="str">
        <f>IF('لیست کل'!Q1529="","",'لیست کل'!Q1529)</f>
        <v/>
      </c>
      <c r="R1529" s="31" t="str">
        <f>IF('لیست کل'!R1529="","",'لیست کل'!R1529)</f>
        <v/>
      </c>
      <c r="S1529" s="31" t="str">
        <f>IF('لیست کل'!S1529="","",'لیست کل'!S1529)</f>
        <v/>
      </c>
      <c r="T1529" s="88" t="str">
        <f>IF('لیست کل'!T1529="","",'لیست کل'!T1529)</f>
        <v/>
      </c>
    </row>
    <row r="1530" spans="1:20" ht="21" hidden="1">
      <c r="A1530" s="30">
        <f>IF('لیست کل'!A1530="","",'لیست کل'!A1530)</f>
        <v>1527</v>
      </c>
      <c r="B1530" s="30" t="str">
        <f>IF('لیست کل'!B1530="","",'لیست کل'!B1530)</f>
        <v/>
      </c>
      <c r="C1530" s="30" t="str">
        <f>IF('لیست کل'!C1530="","",'لیست کل'!C1530)</f>
        <v/>
      </c>
      <c r="D1530" s="30" t="str">
        <f>IF('لیست کل'!D1530="","",'لیست کل'!D1530)</f>
        <v/>
      </c>
      <c r="E1530" s="30" t="str">
        <f>IF('لیست کل'!E1530="","",'لیست کل'!E1530)</f>
        <v/>
      </c>
      <c r="F1530" s="30" t="str">
        <f>IF('لیست کل'!F1530="","",'لیست کل'!F1530)</f>
        <v/>
      </c>
      <c r="G1530" s="30" t="str">
        <f>IF('لیست کل'!G1530="","",'لیست کل'!G1530)</f>
        <v/>
      </c>
      <c r="H1530" s="30" t="str">
        <f>IF('لیست کل'!H1530="","",'لیست کل'!H1530)</f>
        <v/>
      </c>
      <c r="I1530" s="30" t="str">
        <f>IF('لیست کل'!I1530="","",'لیست کل'!I1530)</f>
        <v/>
      </c>
      <c r="J1530" s="30" t="str">
        <f>IF('لیست کل'!J1530="","",'لیست کل'!J1530)</f>
        <v/>
      </c>
      <c r="K1530" s="30" t="str">
        <f>IF('لیست کل'!K1530="","",'لیست کل'!K1530)</f>
        <v/>
      </c>
      <c r="L1530" s="30" t="str">
        <f>IF('لیست کل'!L1530="","",'لیست کل'!L1530)</f>
        <v/>
      </c>
      <c r="M1530" s="30" t="str">
        <f>IF('لیست کل'!M1530="","",'لیست کل'!M1530)</f>
        <v/>
      </c>
      <c r="N1530" s="30" t="str">
        <f>IF('لیست کل'!N1530="","",'لیست کل'!N1530)</f>
        <v/>
      </c>
      <c r="O1530" s="30" t="str">
        <f>IF('لیست کل'!O1530="","",'لیست کل'!O1530)</f>
        <v/>
      </c>
      <c r="P1530" s="30" t="str">
        <f>IF('لیست کل'!P1530="","",'لیست کل'!P1530)</f>
        <v/>
      </c>
      <c r="Q1530" s="30" t="str">
        <f>IF('لیست کل'!Q1530="","",'لیست کل'!Q1530)</f>
        <v/>
      </c>
      <c r="R1530" s="30" t="str">
        <f>IF('لیست کل'!R1530="","",'لیست کل'!R1530)</f>
        <v/>
      </c>
      <c r="S1530" s="30" t="str">
        <f>IF('لیست کل'!S1530="","",'لیست کل'!S1530)</f>
        <v/>
      </c>
      <c r="T1530" s="87" t="str">
        <f>IF('لیست کل'!T1530="","",'لیست کل'!T1530)</f>
        <v/>
      </c>
    </row>
    <row r="1531" spans="1:20" ht="21" hidden="1">
      <c r="A1531" s="31">
        <f>IF('لیست کل'!A1531="","",'لیست کل'!A1531)</f>
        <v>1528</v>
      </c>
      <c r="B1531" s="31" t="str">
        <f>IF('لیست کل'!B1531="","",'لیست کل'!B1531)</f>
        <v/>
      </c>
      <c r="C1531" s="31" t="str">
        <f>IF('لیست کل'!C1531="","",'لیست کل'!C1531)</f>
        <v/>
      </c>
      <c r="D1531" s="31" t="str">
        <f>IF('لیست کل'!D1531="","",'لیست کل'!D1531)</f>
        <v/>
      </c>
      <c r="E1531" s="31" t="str">
        <f>IF('لیست کل'!E1531="","",'لیست کل'!E1531)</f>
        <v/>
      </c>
      <c r="F1531" s="31" t="str">
        <f>IF('لیست کل'!F1531="","",'لیست کل'!F1531)</f>
        <v/>
      </c>
      <c r="G1531" s="31" t="str">
        <f>IF('لیست کل'!G1531="","",'لیست کل'!G1531)</f>
        <v/>
      </c>
      <c r="H1531" s="31" t="str">
        <f>IF('لیست کل'!H1531="","",'لیست کل'!H1531)</f>
        <v/>
      </c>
      <c r="I1531" s="31" t="str">
        <f>IF('لیست کل'!I1531="","",'لیست کل'!I1531)</f>
        <v/>
      </c>
      <c r="J1531" s="31" t="str">
        <f>IF('لیست کل'!J1531="","",'لیست کل'!J1531)</f>
        <v/>
      </c>
      <c r="K1531" s="31" t="str">
        <f>IF('لیست کل'!K1531="","",'لیست کل'!K1531)</f>
        <v/>
      </c>
      <c r="L1531" s="31" t="str">
        <f>IF('لیست کل'!L1531="","",'لیست کل'!L1531)</f>
        <v/>
      </c>
      <c r="M1531" s="31" t="str">
        <f>IF('لیست کل'!M1531="","",'لیست کل'!M1531)</f>
        <v/>
      </c>
      <c r="N1531" s="31" t="str">
        <f>IF('لیست کل'!N1531="","",'لیست کل'!N1531)</f>
        <v/>
      </c>
      <c r="O1531" s="31" t="str">
        <f>IF('لیست کل'!O1531="","",'لیست کل'!O1531)</f>
        <v/>
      </c>
      <c r="P1531" s="31" t="str">
        <f>IF('لیست کل'!P1531="","",'لیست کل'!P1531)</f>
        <v/>
      </c>
      <c r="Q1531" s="31" t="str">
        <f>IF('لیست کل'!Q1531="","",'لیست کل'!Q1531)</f>
        <v/>
      </c>
      <c r="R1531" s="31" t="str">
        <f>IF('لیست کل'!R1531="","",'لیست کل'!R1531)</f>
        <v/>
      </c>
      <c r="S1531" s="31" t="str">
        <f>IF('لیست کل'!S1531="","",'لیست کل'!S1531)</f>
        <v/>
      </c>
      <c r="T1531" s="88" t="str">
        <f>IF('لیست کل'!T1531="","",'لیست کل'!T1531)</f>
        <v/>
      </c>
    </row>
    <row r="1532" spans="1:20" ht="21" hidden="1">
      <c r="A1532" s="30">
        <f>IF('لیست کل'!A1532="","",'لیست کل'!A1532)</f>
        <v>1529</v>
      </c>
      <c r="B1532" s="30" t="str">
        <f>IF('لیست کل'!B1532="","",'لیست کل'!B1532)</f>
        <v/>
      </c>
      <c r="C1532" s="30" t="str">
        <f>IF('لیست کل'!C1532="","",'لیست کل'!C1532)</f>
        <v/>
      </c>
      <c r="D1532" s="30" t="str">
        <f>IF('لیست کل'!D1532="","",'لیست کل'!D1532)</f>
        <v/>
      </c>
      <c r="E1532" s="30" t="str">
        <f>IF('لیست کل'!E1532="","",'لیست کل'!E1532)</f>
        <v/>
      </c>
      <c r="F1532" s="30" t="str">
        <f>IF('لیست کل'!F1532="","",'لیست کل'!F1532)</f>
        <v/>
      </c>
      <c r="G1532" s="30" t="str">
        <f>IF('لیست کل'!G1532="","",'لیست کل'!G1532)</f>
        <v/>
      </c>
      <c r="H1532" s="30" t="str">
        <f>IF('لیست کل'!H1532="","",'لیست کل'!H1532)</f>
        <v/>
      </c>
      <c r="I1532" s="30" t="str">
        <f>IF('لیست کل'!I1532="","",'لیست کل'!I1532)</f>
        <v/>
      </c>
      <c r="J1532" s="30" t="str">
        <f>IF('لیست کل'!J1532="","",'لیست کل'!J1532)</f>
        <v/>
      </c>
      <c r="K1532" s="30" t="str">
        <f>IF('لیست کل'!K1532="","",'لیست کل'!K1532)</f>
        <v/>
      </c>
      <c r="L1532" s="30" t="str">
        <f>IF('لیست کل'!L1532="","",'لیست کل'!L1532)</f>
        <v/>
      </c>
      <c r="M1532" s="30" t="str">
        <f>IF('لیست کل'!M1532="","",'لیست کل'!M1532)</f>
        <v/>
      </c>
      <c r="N1532" s="30" t="str">
        <f>IF('لیست کل'!N1532="","",'لیست کل'!N1532)</f>
        <v/>
      </c>
      <c r="O1532" s="30" t="str">
        <f>IF('لیست کل'!O1532="","",'لیست کل'!O1532)</f>
        <v/>
      </c>
      <c r="P1532" s="30" t="str">
        <f>IF('لیست کل'!P1532="","",'لیست کل'!P1532)</f>
        <v/>
      </c>
      <c r="Q1532" s="30" t="str">
        <f>IF('لیست کل'!Q1532="","",'لیست کل'!Q1532)</f>
        <v/>
      </c>
      <c r="R1532" s="30" t="str">
        <f>IF('لیست کل'!R1532="","",'لیست کل'!R1532)</f>
        <v/>
      </c>
      <c r="S1532" s="30" t="str">
        <f>IF('لیست کل'!S1532="","",'لیست کل'!S1532)</f>
        <v/>
      </c>
      <c r="T1532" s="87" t="str">
        <f>IF('لیست کل'!T1532="","",'لیست کل'!T1532)</f>
        <v/>
      </c>
    </row>
    <row r="1533" spans="1:20" ht="21" hidden="1">
      <c r="A1533" s="31">
        <f>IF('لیست کل'!A1533="","",'لیست کل'!A1533)</f>
        <v>1530</v>
      </c>
      <c r="B1533" s="31" t="str">
        <f>IF('لیست کل'!B1533="","",'لیست کل'!B1533)</f>
        <v/>
      </c>
      <c r="C1533" s="31" t="str">
        <f>IF('لیست کل'!C1533="","",'لیست کل'!C1533)</f>
        <v/>
      </c>
      <c r="D1533" s="31" t="str">
        <f>IF('لیست کل'!D1533="","",'لیست کل'!D1533)</f>
        <v/>
      </c>
      <c r="E1533" s="31" t="str">
        <f>IF('لیست کل'!E1533="","",'لیست کل'!E1533)</f>
        <v/>
      </c>
      <c r="F1533" s="31" t="str">
        <f>IF('لیست کل'!F1533="","",'لیست کل'!F1533)</f>
        <v/>
      </c>
      <c r="G1533" s="31" t="str">
        <f>IF('لیست کل'!G1533="","",'لیست کل'!G1533)</f>
        <v/>
      </c>
      <c r="H1533" s="31" t="str">
        <f>IF('لیست کل'!H1533="","",'لیست کل'!H1533)</f>
        <v/>
      </c>
      <c r="I1533" s="31" t="str">
        <f>IF('لیست کل'!I1533="","",'لیست کل'!I1533)</f>
        <v/>
      </c>
      <c r="J1533" s="31" t="str">
        <f>IF('لیست کل'!J1533="","",'لیست کل'!J1533)</f>
        <v/>
      </c>
      <c r="K1533" s="31" t="str">
        <f>IF('لیست کل'!K1533="","",'لیست کل'!K1533)</f>
        <v/>
      </c>
      <c r="L1533" s="31" t="str">
        <f>IF('لیست کل'!L1533="","",'لیست کل'!L1533)</f>
        <v/>
      </c>
      <c r="M1533" s="31" t="str">
        <f>IF('لیست کل'!M1533="","",'لیست کل'!M1533)</f>
        <v/>
      </c>
      <c r="N1533" s="31" t="str">
        <f>IF('لیست کل'!N1533="","",'لیست کل'!N1533)</f>
        <v/>
      </c>
      <c r="O1533" s="31" t="str">
        <f>IF('لیست کل'!O1533="","",'لیست کل'!O1533)</f>
        <v/>
      </c>
      <c r="P1533" s="31" t="str">
        <f>IF('لیست کل'!P1533="","",'لیست کل'!P1533)</f>
        <v/>
      </c>
      <c r="Q1533" s="31" t="str">
        <f>IF('لیست کل'!Q1533="","",'لیست کل'!Q1533)</f>
        <v/>
      </c>
      <c r="R1533" s="31" t="str">
        <f>IF('لیست کل'!R1533="","",'لیست کل'!R1533)</f>
        <v/>
      </c>
      <c r="S1533" s="31" t="str">
        <f>IF('لیست کل'!S1533="","",'لیست کل'!S1533)</f>
        <v/>
      </c>
      <c r="T1533" s="88" t="str">
        <f>IF('لیست کل'!T1533="","",'لیست کل'!T1533)</f>
        <v/>
      </c>
    </row>
    <row r="1534" spans="1:20" ht="21" hidden="1">
      <c r="A1534" s="30">
        <f>IF('لیست کل'!A1534="","",'لیست کل'!A1534)</f>
        <v>1531</v>
      </c>
      <c r="B1534" s="30" t="str">
        <f>IF('لیست کل'!B1534="","",'لیست کل'!B1534)</f>
        <v/>
      </c>
      <c r="C1534" s="30" t="str">
        <f>IF('لیست کل'!C1534="","",'لیست کل'!C1534)</f>
        <v/>
      </c>
      <c r="D1534" s="30" t="str">
        <f>IF('لیست کل'!D1534="","",'لیست کل'!D1534)</f>
        <v/>
      </c>
      <c r="E1534" s="30" t="str">
        <f>IF('لیست کل'!E1534="","",'لیست کل'!E1534)</f>
        <v/>
      </c>
      <c r="F1534" s="30" t="str">
        <f>IF('لیست کل'!F1534="","",'لیست کل'!F1534)</f>
        <v/>
      </c>
      <c r="G1534" s="30" t="str">
        <f>IF('لیست کل'!G1534="","",'لیست کل'!G1534)</f>
        <v/>
      </c>
      <c r="H1534" s="30" t="str">
        <f>IF('لیست کل'!H1534="","",'لیست کل'!H1534)</f>
        <v/>
      </c>
      <c r="I1534" s="30" t="str">
        <f>IF('لیست کل'!I1534="","",'لیست کل'!I1534)</f>
        <v/>
      </c>
      <c r="J1534" s="30" t="str">
        <f>IF('لیست کل'!J1534="","",'لیست کل'!J1534)</f>
        <v/>
      </c>
      <c r="K1534" s="30" t="str">
        <f>IF('لیست کل'!K1534="","",'لیست کل'!K1534)</f>
        <v/>
      </c>
      <c r="L1534" s="30" t="str">
        <f>IF('لیست کل'!L1534="","",'لیست کل'!L1534)</f>
        <v/>
      </c>
      <c r="M1534" s="30" t="str">
        <f>IF('لیست کل'!M1534="","",'لیست کل'!M1534)</f>
        <v/>
      </c>
      <c r="N1534" s="30" t="str">
        <f>IF('لیست کل'!N1534="","",'لیست کل'!N1534)</f>
        <v/>
      </c>
      <c r="O1534" s="30" t="str">
        <f>IF('لیست کل'!O1534="","",'لیست کل'!O1534)</f>
        <v/>
      </c>
      <c r="P1534" s="30" t="str">
        <f>IF('لیست کل'!P1534="","",'لیست کل'!P1534)</f>
        <v/>
      </c>
      <c r="Q1534" s="30" t="str">
        <f>IF('لیست کل'!Q1534="","",'لیست کل'!Q1534)</f>
        <v/>
      </c>
      <c r="R1534" s="30" t="str">
        <f>IF('لیست کل'!R1534="","",'لیست کل'!R1534)</f>
        <v/>
      </c>
      <c r="S1534" s="30" t="str">
        <f>IF('لیست کل'!S1534="","",'لیست کل'!S1534)</f>
        <v/>
      </c>
      <c r="T1534" s="87" t="str">
        <f>IF('لیست کل'!T1534="","",'لیست کل'!T1534)</f>
        <v/>
      </c>
    </row>
    <row r="1535" spans="1:20" ht="21" hidden="1">
      <c r="A1535" s="31">
        <f>IF('لیست کل'!A1535="","",'لیست کل'!A1535)</f>
        <v>1532</v>
      </c>
      <c r="B1535" s="31" t="str">
        <f>IF('لیست کل'!B1535="","",'لیست کل'!B1535)</f>
        <v/>
      </c>
      <c r="C1535" s="31" t="str">
        <f>IF('لیست کل'!C1535="","",'لیست کل'!C1535)</f>
        <v/>
      </c>
      <c r="D1535" s="31" t="str">
        <f>IF('لیست کل'!D1535="","",'لیست کل'!D1535)</f>
        <v/>
      </c>
      <c r="E1535" s="31" t="str">
        <f>IF('لیست کل'!E1535="","",'لیست کل'!E1535)</f>
        <v/>
      </c>
      <c r="F1535" s="31" t="str">
        <f>IF('لیست کل'!F1535="","",'لیست کل'!F1535)</f>
        <v/>
      </c>
      <c r="G1535" s="31" t="str">
        <f>IF('لیست کل'!G1535="","",'لیست کل'!G1535)</f>
        <v/>
      </c>
      <c r="H1535" s="31" t="str">
        <f>IF('لیست کل'!H1535="","",'لیست کل'!H1535)</f>
        <v/>
      </c>
      <c r="I1535" s="31" t="str">
        <f>IF('لیست کل'!I1535="","",'لیست کل'!I1535)</f>
        <v/>
      </c>
      <c r="J1535" s="31" t="str">
        <f>IF('لیست کل'!J1535="","",'لیست کل'!J1535)</f>
        <v/>
      </c>
      <c r="K1535" s="31" t="str">
        <f>IF('لیست کل'!K1535="","",'لیست کل'!K1535)</f>
        <v/>
      </c>
      <c r="L1535" s="31" t="str">
        <f>IF('لیست کل'!L1535="","",'لیست کل'!L1535)</f>
        <v/>
      </c>
      <c r="M1535" s="31" t="str">
        <f>IF('لیست کل'!M1535="","",'لیست کل'!M1535)</f>
        <v/>
      </c>
      <c r="N1535" s="31" t="str">
        <f>IF('لیست کل'!N1535="","",'لیست کل'!N1535)</f>
        <v/>
      </c>
      <c r="O1535" s="31" t="str">
        <f>IF('لیست کل'!O1535="","",'لیست کل'!O1535)</f>
        <v/>
      </c>
      <c r="P1535" s="31" t="str">
        <f>IF('لیست کل'!P1535="","",'لیست کل'!P1535)</f>
        <v/>
      </c>
      <c r="Q1535" s="31" t="str">
        <f>IF('لیست کل'!Q1535="","",'لیست کل'!Q1535)</f>
        <v/>
      </c>
      <c r="R1535" s="31" t="str">
        <f>IF('لیست کل'!R1535="","",'لیست کل'!R1535)</f>
        <v/>
      </c>
      <c r="S1535" s="31" t="str">
        <f>IF('لیست کل'!S1535="","",'لیست کل'!S1535)</f>
        <v/>
      </c>
      <c r="T1535" s="88" t="str">
        <f>IF('لیست کل'!T1535="","",'لیست کل'!T1535)</f>
        <v/>
      </c>
    </row>
    <row r="1536" spans="1:20" ht="21" hidden="1">
      <c r="A1536" s="30">
        <f>IF('لیست کل'!A1536="","",'لیست کل'!A1536)</f>
        <v>1533</v>
      </c>
      <c r="B1536" s="30" t="str">
        <f>IF('لیست کل'!B1536="","",'لیست کل'!B1536)</f>
        <v/>
      </c>
      <c r="C1536" s="30" t="str">
        <f>IF('لیست کل'!C1536="","",'لیست کل'!C1536)</f>
        <v/>
      </c>
      <c r="D1536" s="30" t="str">
        <f>IF('لیست کل'!D1536="","",'لیست کل'!D1536)</f>
        <v/>
      </c>
      <c r="E1536" s="30" t="str">
        <f>IF('لیست کل'!E1536="","",'لیست کل'!E1536)</f>
        <v/>
      </c>
      <c r="F1536" s="30" t="str">
        <f>IF('لیست کل'!F1536="","",'لیست کل'!F1536)</f>
        <v/>
      </c>
      <c r="G1536" s="30" t="str">
        <f>IF('لیست کل'!G1536="","",'لیست کل'!G1536)</f>
        <v/>
      </c>
      <c r="H1536" s="30" t="str">
        <f>IF('لیست کل'!H1536="","",'لیست کل'!H1536)</f>
        <v/>
      </c>
      <c r="I1536" s="30" t="str">
        <f>IF('لیست کل'!I1536="","",'لیست کل'!I1536)</f>
        <v/>
      </c>
      <c r="J1536" s="30" t="str">
        <f>IF('لیست کل'!J1536="","",'لیست کل'!J1536)</f>
        <v/>
      </c>
      <c r="K1536" s="30" t="str">
        <f>IF('لیست کل'!K1536="","",'لیست کل'!K1536)</f>
        <v/>
      </c>
      <c r="L1536" s="30" t="str">
        <f>IF('لیست کل'!L1536="","",'لیست کل'!L1536)</f>
        <v/>
      </c>
      <c r="M1536" s="30" t="str">
        <f>IF('لیست کل'!M1536="","",'لیست کل'!M1536)</f>
        <v/>
      </c>
      <c r="N1536" s="30" t="str">
        <f>IF('لیست کل'!N1536="","",'لیست کل'!N1536)</f>
        <v/>
      </c>
      <c r="O1536" s="30" t="str">
        <f>IF('لیست کل'!O1536="","",'لیست کل'!O1536)</f>
        <v/>
      </c>
      <c r="P1536" s="30" t="str">
        <f>IF('لیست کل'!P1536="","",'لیست کل'!P1536)</f>
        <v/>
      </c>
      <c r="Q1536" s="30" t="str">
        <f>IF('لیست کل'!Q1536="","",'لیست کل'!Q1536)</f>
        <v/>
      </c>
      <c r="R1536" s="30" t="str">
        <f>IF('لیست کل'!R1536="","",'لیست کل'!R1536)</f>
        <v/>
      </c>
      <c r="S1536" s="30" t="str">
        <f>IF('لیست کل'!S1536="","",'لیست کل'!S1536)</f>
        <v/>
      </c>
      <c r="T1536" s="87" t="str">
        <f>IF('لیست کل'!T1536="","",'لیست کل'!T1536)</f>
        <v/>
      </c>
    </row>
    <row r="1537" spans="1:20" ht="21" hidden="1">
      <c r="A1537" s="31">
        <f>IF('لیست کل'!A1537="","",'لیست کل'!A1537)</f>
        <v>1534</v>
      </c>
      <c r="B1537" s="31" t="str">
        <f>IF('لیست کل'!B1537="","",'لیست کل'!B1537)</f>
        <v/>
      </c>
      <c r="C1537" s="31" t="str">
        <f>IF('لیست کل'!C1537="","",'لیست کل'!C1537)</f>
        <v/>
      </c>
      <c r="D1537" s="31" t="str">
        <f>IF('لیست کل'!D1537="","",'لیست کل'!D1537)</f>
        <v/>
      </c>
      <c r="E1537" s="31" t="str">
        <f>IF('لیست کل'!E1537="","",'لیست کل'!E1537)</f>
        <v/>
      </c>
      <c r="F1537" s="31" t="str">
        <f>IF('لیست کل'!F1537="","",'لیست کل'!F1537)</f>
        <v/>
      </c>
      <c r="G1537" s="31" t="str">
        <f>IF('لیست کل'!G1537="","",'لیست کل'!G1537)</f>
        <v/>
      </c>
      <c r="H1537" s="31" t="str">
        <f>IF('لیست کل'!H1537="","",'لیست کل'!H1537)</f>
        <v/>
      </c>
      <c r="I1537" s="31" t="str">
        <f>IF('لیست کل'!I1537="","",'لیست کل'!I1537)</f>
        <v/>
      </c>
      <c r="J1537" s="31" t="str">
        <f>IF('لیست کل'!J1537="","",'لیست کل'!J1537)</f>
        <v/>
      </c>
      <c r="K1537" s="31" t="str">
        <f>IF('لیست کل'!K1537="","",'لیست کل'!K1537)</f>
        <v/>
      </c>
      <c r="L1537" s="31" t="str">
        <f>IF('لیست کل'!L1537="","",'لیست کل'!L1537)</f>
        <v/>
      </c>
      <c r="M1537" s="31" t="str">
        <f>IF('لیست کل'!M1537="","",'لیست کل'!M1537)</f>
        <v/>
      </c>
      <c r="N1537" s="31" t="str">
        <f>IF('لیست کل'!N1537="","",'لیست کل'!N1537)</f>
        <v/>
      </c>
      <c r="O1537" s="31" t="str">
        <f>IF('لیست کل'!O1537="","",'لیست کل'!O1537)</f>
        <v/>
      </c>
      <c r="P1537" s="31" t="str">
        <f>IF('لیست کل'!P1537="","",'لیست کل'!P1537)</f>
        <v/>
      </c>
      <c r="Q1537" s="31" t="str">
        <f>IF('لیست کل'!Q1537="","",'لیست کل'!Q1537)</f>
        <v/>
      </c>
      <c r="R1537" s="31" t="str">
        <f>IF('لیست کل'!R1537="","",'لیست کل'!R1537)</f>
        <v/>
      </c>
      <c r="S1537" s="31" t="str">
        <f>IF('لیست کل'!S1537="","",'لیست کل'!S1537)</f>
        <v/>
      </c>
      <c r="T1537" s="88" t="str">
        <f>IF('لیست کل'!T1537="","",'لیست کل'!T1537)</f>
        <v/>
      </c>
    </row>
    <row r="1538" spans="1:20" ht="21" hidden="1">
      <c r="A1538" s="30">
        <f>IF('لیست کل'!A1538="","",'لیست کل'!A1538)</f>
        <v>1535</v>
      </c>
      <c r="B1538" s="30" t="str">
        <f>IF('لیست کل'!B1538="","",'لیست کل'!B1538)</f>
        <v/>
      </c>
      <c r="C1538" s="30" t="str">
        <f>IF('لیست کل'!C1538="","",'لیست کل'!C1538)</f>
        <v/>
      </c>
      <c r="D1538" s="30" t="str">
        <f>IF('لیست کل'!D1538="","",'لیست کل'!D1538)</f>
        <v/>
      </c>
      <c r="E1538" s="30" t="str">
        <f>IF('لیست کل'!E1538="","",'لیست کل'!E1538)</f>
        <v/>
      </c>
      <c r="F1538" s="30" t="str">
        <f>IF('لیست کل'!F1538="","",'لیست کل'!F1538)</f>
        <v/>
      </c>
      <c r="G1538" s="30" t="str">
        <f>IF('لیست کل'!G1538="","",'لیست کل'!G1538)</f>
        <v/>
      </c>
      <c r="H1538" s="30" t="str">
        <f>IF('لیست کل'!H1538="","",'لیست کل'!H1538)</f>
        <v/>
      </c>
      <c r="I1538" s="30" t="str">
        <f>IF('لیست کل'!I1538="","",'لیست کل'!I1538)</f>
        <v/>
      </c>
      <c r="J1538" s="30" t="str">
        <f>IF('لیست کل'!J1538="","",'لیست کل'!J1538)</f>
        <v/>
      </c>
      <c r="K1538" s="30" t="str">
        <f>IF('لیست کل'!K1538="","",'لیست کل'!K1538)</f>
        <v/>
      </c>
      <c r="L1538" s="30" t="str">
        <f>IF('لیست کل'!L1538="","",'لیست کل'!L1538)</f>
        <v/>
      </c>
      <c r="M1538" s="30" t="str">
        <f>IF('لیست کل'!M1538="","",'لیست کل'!M1538)</f>
        <v/>
      </c>
      <c r="N1538" s="30" t="str">
        <f>IF('لیست کل'!N1538="","",'لیست کل'!N1538)</f>
        <v/>
      </c>
      <c r="O1538" s="30" t="str">
        <f>IF('لیست کل'!O1538="","",'لیست کل'!O1538)</f>
        <v/>
      </c>
      <c r="P1538" s="30" t="str">
        <f>IF('لیست کل'!P1538="","",'لیست کل'!P1538)</f>
        <v/>
      </c>
      <c r="Q1538" s="30" t="str">
        <f>IF('لیست کل'!Q1538="","",'لیست کل'!Q1538)</f>
        <v/>
      </c>
      <c r="R1538" s="30" t="str">
        <f>IF('لیست کل'!R1538="","",'لیست کل'!R1538)</f>
        <v/>
      </c>
      <c r="S1538" s="30" t="str">
        <f>IF('لیست کل'!S1538="","",'لیست کل'!S1538)</f>
        <v/>
      </c>
      <c r="T1538" s="87" t="str">
        <f>IF('لیست کل'!T1538="","",'لیست کل'!T1538)</f>
        <v/>
      </c>
    </row>
    <row r="1539" spans="1:20" ht="21" hidden="1">
      <c r="A1539" s="31">
        <f>IF('لیست کل'!A1539="","",'لیست کل'!A1539)</f>
        <v>1536</v>
      </c>
      <c r="B1539" s="31" t="str">
        <f>IF('لیست کل'!B1539="","",'لیست کل'!B1539)</f>
        <v/>
      </c>
      <c r="C1539" s="31" t="str">
        <f>IF('لیست کل'!C1539="","",'لیست کل'!C1539)</f>
        <v/>
      </c>
      <c r="D1539" s="31" t="str">
        <f>IF('لیست کل'!D1539="","",'لیست کل'!D1539)</f>
        <v/>
      </c>
      <c r="E1539" s="31" t="str">
        <f>IF('لیست کل'!E1539="","",'لیست کل'!E1539)</f>
        <v/>
      </c>
      <c r="F1539" s="31" t="str">
        <f>IF('لیست کل'!F1539="","",'لیست کل'!F1539)</f>
        <v/>
      </c>
      <c r="G1539" s="31" t="str">
        <f>IF('لیست کل'!G1539="","",'لیست کل'!G1539)</f>
        <v/>
      </c>
      <c r="H1539" s="31" t="str">
        <f>IF('لیست کل'!H1539="","",'لیست کل'!H1539)</f>
        <v/>
      </c>
      <c r="I1539" s="31" t="str">
        <f>IF('لیست کل'!I1539="","",'لیست کل'!I1539)</f>
        <v/>
      </c>
      <c r="J1539" s="31" t="str">
        <f>IF('لیست کل'!J1539="","",'لیست کل'!J1539)</f>
        <v/>
      </c>
      <c r="K1539" s="31" t="str">
        <f>IF('لیست کل'!K1539="","",'لیست کل'!K1539)</f>
        <v/>
      </c>
      <c r="L1539" s="31" t="str">
        <f>IF('لیست کل'!L1539="","",'لیست کل'!L1539)</f>
        <v/>
      </c>
      <c r="M1539" s="31" t="str">
        <f>IF('لیست کل'!M1539="","",'لیست کل'!M1539)</f>
        <v/>
      </c>
      <c r="N1539" s="31" t="str">
        <f>IF('لیست کل'!N1539="","",'لیست کل'!N1539)</f>
        <v/>
      </c>
      <c r="O1539" s="31" t="str">
        <f>IF('لیست کل'!O1539="","",'لیست کل'!O1539)</f>
        <v/>
      </c>
      <c r="P1539" s="31" t="str">
        <f>IF('لیست کل'!P1539="","",'لیست کل'!P1539)</f>
        <v/>
      </c>
      <c r="Q1539" s="31" t="str">
        <f>IF('لیست کل'!Q1539="","",'لیست کل'!Q1539)</f>
        <v/>
      </c>
      <c r="R1539" s="31" t="str">
        <f>IF('لیست کل'!R1539="","",'لیست کل'!R1539)</f>
        <v/>
      </c>
      <c r="S1539" s="31" t="str">
        <f>IF('لیست کل'!S1539="","",'لیست کل'!S1539)</f>
        <v/>
      </c>
      <c r="T1539" s="88" t="str">
        <f>IF('لیست کل'!T1539="","",'لیست کل'!T1539)</f>
        <v/>
      </c>
    </row>
    <row r="1540" spans="1:20" ht="21" hidden="1">
      <c r="A1540" s="30">
        <f>IF('لیست کل'!A1540="","",'لیست کل'!A1540)</f>
        <v>1537</v>
      </c>
      <c r="B1540" s="30" t="str">
        <f>IF('لیست کل'!B1540="","",'لیست کل'!B1540)</f>
        <v/>
      </c>
      <c r="C1540" s="30" t="str">
        <f>IF('لیست کل'!C1540="","",'لیست کل'!C1540)</f>
        <v/>
      </c>
      <c r="D1540" s="30" t="str">
        <f>IF('لیست کل'!D1540="","",'لیست کل'!D1540)</f>
        <v/>
      </c>
      <c r="E1540" s="30" t="str">
        <f>IF('لیست کل'!E1540="","",'لیست کل'!E1540)</f>
        <v/>
      </c>
      <c r="F1540" s="30" t="str">
        <f>IF('لیست کل'!F1540="","",'لیست کل'!F1540)</f>
        <v/>
      </c>
      <c r="G1540" s="30" t="str">
        <f>IF('لیست کل'!G1540="","",'لیست کل'!G1540)</f>
        <v/>
      </c>
      <c r="H1540" s="30" t="str">
        <f>IF('لیست کل'!H1540="","",'لیست کل'!H1540)</f>
        <v/>
      </c>
      <c r="I1540" s="30" t="str">
        <f>IF('لیست کل'!I1540="","",'لیست کل'!I1540)</f>
        <v/>
      </c>
      <c r="J1540" s="30" t="str">
        <f>IF('لیست کل'!J1540="","",'لیست کل'!J1540)</f>
        <v/>
      </c>
      <c r="K1540" s="30" t="str">
        <f>IF('لیست کل'!K1540="","",'لیست کل'!K1540)</f>
        <v/>
      </c>
      <c r="L1540" s="30" t="str">
        <f>IF('لیست کل'!L1540="","",'لیست کل'!L1540)</f>
        <v/>
      </c>
      <c r="M1540" s="30" t="str">
        <f>IF('لیست کل'!M1540="","",'لیست کل'!M1540)</f>
        <v/>
      </c>
      <c r="N1540" s="30" t="str">
        <f>IF('لیست کل'!N1540="","",'لیست کل'!N1540)</f>
        <v/>
      </c>
      <c r="O1540" s="30" t="str">
        <f>IF('لیست کل'!O1540="","",'لیست کل'!O1540)</f>
        <v/>
      </c>
      <c r="P1540" s="30" t="str">
        <f>IF('لیست کل'!P1540="","",'لیست کل'!P1540)</f>
        <v/>
      </c>
      <c r="Q1540" s="30" t="str">
        <f>IF('لیست کل'!Q1540="","",'لیست کل'!Q1540)</f>
        <v/>
      </c>
      <c r="R1540" s="30" t="str">
        <f>IF('لیست کل'!R1540="","",'لیست کل'!R1540)</f>
        <v/>
      </c>
      <c r="S1540" s="30" t="str">
        <f>IF('لیست کل'!S1540="","",'لیست کل'!S1540)</f>
        <v/>
      </c>
      <c r="T1540" s="87" t="str">
        <f>IF('لیست کل'!T1540="","",'لیست کل'!T1540)</f>
        <v/>
      </c>
    </row>
    <row r="1541" spans="1:20" ht="21" hidden="1">
      <c r="A1541" s="31">
        <f>IF('لیست کل'!A1541="","",'لیست کل'!A1541)</f>
        <v>1538</v>
      </c>
      <c r="B1541" s="31" t="str">
        <f>IF('لیست کل'!B1541="","",'لیست کل'!B1541)</f>
        <v/>
      </c>
      <c r="C1541" s="31" t="str">
        <f>IF('لیست کل'!C1541="","",'لیست کل'!C1541)</f>
        <v/>
      </c>
      <c r="D1541" s="31" t="str">
        <f>IF('لیست کل'!D1541="","",'لیست کل'!D1541)</f>
        <v/>
      </c>
      <c r="E1541" s="31" t="str">
        <f>IF('لیست کل'!E1541="","",'لیست کل'!E1541)</f>
        <v/>
      </c>
      <c r="F1541" s="31" t="str">
        <f>IF('لیست کل'!F1541="","",'لیست کل'!F1541)</f>
        <v/>
      </c>
      <c r="G1541" s="31" t="str">
        <f>IF('لیست کل'!G1541="","",'لیست کل'!G1541)</f>
        <v/>
      </c>
      <c r="H1541" s="31" t="str">
        <f>IF('لیست کل'!H1541="","",'لیست کل'!H1541)</f>
        <v/>
      </c>
      <c r="I1541" s="31" t="str">
        <f>IF('لیست کل'!I1541="","",'لیست کل'!I1541)</f>
        <v/>
      </c>
      <c r="J1541" s="31" t="str">
        <f>IF('لیست کل'!J1541="","",'لیست کل'!J1541)</f>
        <v/>
      </c>
      <c r="K1541" s="31" t="str">
        <f>IF('لیست کل'!K1541="","",'لیست کل'!K1541)</f>
        <v/>
      </c>
      <c r="L1541" s="31" t="str">
        <f>IF('لیست کل'!L1541="","",'لیست کل'!L1541)</f>
        <v/>
      </c>
      <c r="M1541" s="31" t="str">
        <f>IF('لیست کل'!M1541="","",'لیست کل'!M1541)</f>
        <v/>
      </c>
      <c r="N1541" s="31" t="str">
        <f>IF('لیست کل'!N1541="","",'لیست کل'!N1541)</f>
        <v/>
      </c>
      <c r="O1541" s="31" t="str">
        <f>IF('لیست کل'!O1541="","",'لیست کل'!O1541)</f>
        <v/>
      </c>
      <c r="P1541" s="31" t="str">
        <f>IF('لیست کل'!P1541="","",'لیست کل'!P1541)</f>
        <v/>
      </c>
      <c r="Q1541" s="31" t="str">
        <f>IF('لیست کل'!Q1541="","",'لیست کل'!Q1541)</f>
        <v/>
      </c>
      <c r="R1541" s="31" t="str">
        <f>IF('لیست کل'!R1541="","",'لیست کل'!R1541)</f>
        <v/>
      </c>
      <c r="S1541" s="31" t="str">
        <f>IF('لیست کل'!S1541="","",'لیست کل'!S1541)</f>
        <v/>
      </c>
      <c r="T1541" s="88" t="str">
        <f>IF('لیست کل'!T1541="","",'لیست کل'!T1541)</f>
        <v/>
      </c>
    </row>
    <row r="1542" spans="1:20" ht="21" hidden="1">
      <c r="A1542" s="30">
        <f>IF('لیست کل'!A1542="","",'لیست کل'!A1542)</f>
        <v>1539</v>
      </c>
      <c r="B1542" s="30" t="str">
        <f>IF('لیست کل'!B1542="","",'لیست کل'!B1542)</f>
        <v/>
      </c>
      <c r="C1542" s="30" t="str">
        <f>IF('لیست کل'!C1542="","",'لیست کل'!C1542)</f>
        <v/>
      </c>
      <c r="D1542" s="30" t="str">
        <f>IF('لیست کل'!D1542="","",'لیست کل'!D1542)</f>
        <v/>
      </c>
      <c r="E1542" s="30" t="str">
        <f>IF('لیست کل'!E1542="","",'لیست کل'!E1542)</f>
        <v/>
      </c>
      <c r="F1542" s="30" t="str">
        <f>IF('لیست کل'!F1542="","",'لیست کل'!F1542)</f>
        <v/>
      </c>
      <c r="G1542" s="30" t="str">
        <f>IF('لیست کل'!G1542="","",'لیست کل'!G1542)</f>
        <v/>
      </c>
      <c r="H1542" s="30" t="str">
        <f>IF('لیست کل'!H1542="","",'لیست کل'!H1542)</f>
        <v/>
      </c>
      <c r="I1542" s="30" t="str">
        <f>IF('لیست کل'!I1542="","",'لیست کل'!I1542)</f>
        <v/>
      </c>
      <c r="J1542" s="30" t="str">
        <f>IF('لیست کل'!J1542="","",'لیست کل'!J1542)</f>
        <v/>
      </c>
      <c r="K1542" s="30" t="str">
        <f>IF('لیست کل'!K1542="","",'لیست کل'!K1542)</f>
        <v/>
      </c>
      <c r="L1542" s="30" t="str">
        <f>IF('لیست کل'!L1542="","",'لیست کل'!L1542)</f>
        <v/>
      </c>
      <c r="M1542" s="30" t="str">
        <f>IF('لیست کل'!M1542="","",'لیست کل'!M1542)</f>
        <v/>
      </c>
      <c r="N1542" s="30" t="str">
        <f>IF('لیست کل'!N1542="","",'لیست کل'!N1542)</f>
        <v/>
      </c>
      <c r="O1542" s="30" t="str">
        <f>IF('لیست کل'!O1542="","",'لیست کل'!O1542)</f>
        <v/>
      </c>
      <c r="P1542" s="30" t="str">
        <f>IF('لیست کل'!P1542="","",'لیست کل'!P1542)</f>
        <v/>
      </c>
      <c r="Q1542" s="30" t="str">
        <f>IF('لیست کل'!Q1542="","",'لیست کل'!Q1542)</f>
        <v/>
      </c>
      <c r="R1542" s="30" t="str">
        <f>IF('لیست کل'!R1542="","",'لیست کل'!R1542)</f>
        <v/>
      </c>
      <c r="S1542" s="30" t="str">
        <f>IF('لیست کل'!S1542="","",'لیست کل'!S1542)</f>
        <v/>
      </c>
      <c r="T1542" s="87" t="str">
        <f>IF('لیست کل'!T1542="","",'لیست کل'!T1542)</f>
        <v/>
      </c>
    </row>
    <row r="1543" spans="1:20" ht="21" hidden="1">
      <c r="A1543" s="31">
        <f>IF('لیست کل'!A1543="","",'لیست کل'!A1543)</f>
        <v>1540</v>
      </c>
      <c r="B1543" s="31" t="str">
        <f>IF('لیست کل'!B1543="","",'لیست کل'!B1543)</f>
        <v/>
      </c>
      <c r="C1543" s="31" t="str">
        <f>IF('لیست کل'!C1543="","",'لیست کل'!C1543)</f>
        <v/>
      </c>
      <c r="D1543" s="31" t="str">
        <f>IF('لیست کل'!D1543="","",'لیست کل'!D1543)</f>
        <v/>
      </c>
      <c r="E1543" s="31" t="str">
        <f>IF('لیست کل'!E1543="","",'لیست کل'!E1543)</f>
        <v/>
      </c>
      <c r="F1543" s="31" t="str">
        <f>IF('لیست کل'!F1543="","",'لیست کل'!F1543)</f>
        <v/>
      </c>
      <c r="G1543" s="31" t="str">
        <f>IF('لیست کل'!G1543="","",'لیست کل'!G1543)</f>
        <v/>
      </c>
      <c r="H1543" s="31" t="str">
        <f>IF('لیست کل'!H1543="","",'لیست کل'!H1543)</f>
        <v/>
      </c>
      <c r="I1543" s="31" t="str">
        <f>IF('لیست کل'!I1543="","",'لیست کل'!I1543)</f>
        <v/>
      </c>
      <c r="J1543" s="31" t="str">
        <f>IF('لیست کل'!J1543="","",'لیست کل'!J1543)</f>
        <v/>
      </c>
      <c r="K1543" s="31" t="str">
        <f>IF('لیست کل'!K1543="","",'لیست کل'!K1543)</f>
        <v/>
      </c>
      <c r="L1543" s="31" t="str">
        <f>IF('لیست کل'!L1543="","",'لیست کل'!L1543)</f>
        <v/>
      </c>
      <c r="M1543" s="31" t="str">
        <f>IF('لیست کل'!M1543="","",'لیست کل'!M1543)</f>
        <v/>
      </c>
      <c r="N1543" s="31" t="str">
        <f>IF('لیست کل'!N1543="","",'لیست کل'!N1543)</f>
        <v/>
      </c>
      <c r="O1543" s="31" t="str">
        <f>IF('لیست کل'!O1543="","",'لیست کل'!O1543)</f>
        <v/>
      </c>
      <c r="P1543" s="31" t="str">
        <f>IF('لیست کل'!P1543="","",'لیست کل'!P1543)</f>
        <v/>
      </c>
      <c r="Q1543" s="31" t="str">
        <f>IF('لیست کل'!Q1543="","",'لیست کل'!Q1543)</f>
        <v/>
      </c>
      <c r="R1543" s="31" t="str">
        <f>IF('لیست کل'!R1543="","",'لیست کل'!R1543)</f>
        <v/>
      </c>
      <c r="S1543" s="31" t="str">
        <f>IF('لیست کل'!S1543="","",'لیست کل'!S1543)</f>
        <v/>
      </c>
      <c r="T1543" s="88" t="str">
        <f>IF('لیست کل'!T1543="","",'لیست کل'!T1543)</f>
        <v/>
      </c>
    </row>
    <row r="1544" spans="1:20" ht="21" hidden="1">
      <c r="A1544" s="30">
        <f>IF('لیست کل'!A1544="","",'لیست کل'!A1544)</f>
        <v>1541</v>
      </c>
      <c r="B1544" s="30" t="str">
        <f>IF('لیست کل'!B1544="","",'لیست کل'!B1544)</f>
        <v/>
      </c>
      <c r="C1544" s="30" t="str">
        <f>IF('لیست کل'!C1544="","",'لیست کل'!C1544)</f>
        <v/>
      </c>
      <c r="D1544" s="30" t="str">
        <f>IF('لیست کل'!D1544="","",'لیست کل'!D1544)</f>
        <v/>
      </c>
      <c r="E1544" s="30" t="str">
        <f>IF('لیست کل'!E1544="","",'لیست کل'!E1544)</f>
        <v/>
      </c>
      <c r="F1544" s="30" t="str">
        <f>IF('لیست کل'!F1544="","",'لیست کل'!F1544)</f>
        <v/>
      </c>
      <c r="G1544" s="30" t="str">
        <f>IF('لیست کل'!G1544="","",'لیست کل'!G1544)</f>
        <v/>
      </c>
      <c r="H1544" s="30" t="str">
        <f>IF('لیست کل'!H1544="","",'لیست کل'!H1544)</f>
        <v/>
      </c>
      <c r="I1544" s="30" t="str">
        <f>IF('لیست کل'!I1544="","",'لیست کل'!I1544)</f>
        <v/>
      </c>
      <c r="J1544" s="30" t="str">
        <f>IF('لیست کل'!J1544="","",'لیست کل'!J1544)</f>
        <v/>
      </c>
      <c r="K1544" s="30" t="str">
        <f>IF('لیست کل'!K1544="","",'لیست کل'!K1544)</f>
        <v/>
      </c>
      <c r="L1544" s="30" t="str">
        <f>IF('لیست کل'!L1544="","",'لیست کل'!L1544)</f>
        <v/>
      </c>
      <c r="M1544" s="30" t="str">
        <f>IF('لیست کل'!M1544="","",'لیست کل'!M1544)</f>
        <v/>
      </c>
      <c r="N1544" s="30" t="str">
        <f>IF('لیست کل'!N1544="","",'لیست کل'!N1544)</f>
        <v/>
      </c>
      <c r="O1544" s="30" t="str">
        <f>IF('لیست کل'!O1544="","",'لیست کل'!O1544)</f>
        <v/>
      </c>
      <c r="P1544" s="30" t="str">
        <f>IF('لیست کل'!P1544="","",'لیست کل'!P1544)</f>
        <v/>
      </c>
      <c r="Q1544" s="30" t="str">
        <f>IF('لیست کل'!Q1544="","",'لیست کل'!Q1544)</f>
        <v/>
      </c>
      <c r="R1544" s="30" t="str">
        <f>IF('لیست کل'!R1544="","",'لیست کل'!R1544)</f>
        <v/>
      </c>
      <c r="S1544" s="30" t="str">
        <f>IF('لیست کل'!S1544="","",'لیست کل'!S1544)</f>
        <v/>
      </c>
      <c r="T1544" s="87" t="str">
        <f>IF('لیست کل'!T1544="","",'لیست کل'!T1544)</f>
        <v/>
      </c>
    </row>
    <row r="1545" spans="1:20" ht="21" hidden="1">
      <c r="A1545" s="31">
        <f>IF('لیست کل'!A1545="","",'لیست کل'!A1545)</f>
        <v>1542</v>
      </c>
      <c r="B1545" s="31" t="str">
        <f>IF('لیست کل'!B1545="","",'لیست کل'!B1545)</f>
        <v/>
      </c>
      <c r="C1545" s="31" t="str">
        <f>IF('لیست کل'!C1545="","",'لیست کل'!C1545)</f>
        <v/>
      </c>
      <c r="D1545" s="31" t="str">
        <f>IF('لیست کل'!D1545="","",'لیست کل'!D1545)</f>
        <v/>
      </c>
      <c r="E1545" s="31" t="str">
        <f>IF('لیست کل'!E1545="","",'لیست کل'!E1545)</f>
        <v/>
      </c>
      <c r="F1545" s="31" t="str">
        <f>IF('لیست کل'!F1545="","",'لیست کل'!F1545)</f>
        <v/>
      </c>
      <c r="G1545" s="31" t="str">
        <f>IF('لیست کل'!G1545="","",'لیست کل'!G1545)</f>
        <v/>
      </c>
      <c r="H1545" s="31" t="str">
        <f>IF('لیست کل'!H1545="","",'لیست کل'!H1545)</f>
        <v/>
      </c>
      <c r="I1545" s="31" t="str">
        <f>IF('لیست کل'!I1545="","",'لیست کل'!I1545)</f>
        <v/>
      </c>
      <c r="J1545" s="31" t="str">
        <f>IF('لیست کل'!J1545="","",'لیست کل'!J1545)</f>
        <v/>
      </c>
      <c r="K1545" s="31" t="str">
        <f>IF('لیست کل'!K1545="","",'لیست کل'!K1545)</f>
        <v/>
      </c>
      <c r="L1545" s="31" t="str">
        <f>IF('لیست کل'!L1545="","",'لیست کل'!L1545)</f>
        <v/>
      </c>
      <c r="M1545" s="31" t="str">
        <f>IF('لیست کل'!M1545="","",'لیست کل'!M1545)</f>
        <v/>
      </c>
      <c r="N1545" s="31" t="str">
        <f>IF('لیست کل'!N1545="","",'لیست کل'!N1545)</f>
        <v/>
      </c>
      <c r="O1545" s="31" t="str">
        <f>IF('لیست کل'!O1545="","",'لیست کل'!O1545)</f>
        <v/>
      </c>
      <c r="P1545" s="31" t="str">
        <f>IF('لیست کل'!P1545="","",'لیست کل'!P1545)</f>
        <v/>
      </c>
      <c r="Q1545" s="31" t="str">
        <f>IF('لیست کل'!Q1545="","",'لیست کل'!Q1545)</f>
        <v/>
      </c>
      <c r="R1545" s="31" t="str">
        <f>IF('لیست کل'!R1545="","",'لیست کل'!R1545)</f>
        <v/>
      </c>
      <c r="S1545" s="31" t="str">
        <f>IF('لیست کل'!S1545="","",'لیست کل'!S1545)</f>
        <v/>
      </c>
      <c r="T1545" s="88" t="str">
        <f>IF('لیست کل'!T1545="","",'لیست کل'!T1545)</f>
        <v/>
      </c>
    </row>
    <row r="1546" spans="1:20" ht="21" hidden="1">
      <c r="A1546" s="30">
        <f>IF('لیست کل'!A1546="","",'لیست کل'!A1546)</f>
        <v>1543</v>
      </c>
      <c r="B1546" s="30" t="str">
        <f>IF('لیست کل'!B1546="","",'لیست کل'!B1546)</f>
        <v/>
      </c>
      <c r="C1546" s="30" t="str">
        <f>IF('لیست کل'!C1546="","",'لیست کل'!C1546)</f>
        <v/>
      </c>
      <c r="D1546" s="30" t="str">
        <f>IF('لیست کل'!D1546="","",'لیست کل'!D1546)</f>
        <v/>
      </c>
      <c r="E1546" s="30" t="str">
        <f>IF('لیست کل'!E1546="","",'لیست کل'!E1546)</f>
        <v/>
      </c>
      <c r="F1546" s="30" t="str">
        <f>IF('لیست کل'!F1546="","",'لیست کل'!F1546)</f>
        <v/>
      </c>
      <c r="G1546" s="30" t="str">
        <f>IF('لیست کل'!G1546="","",'لیست کل'!G1546)</f>
        <v/>
      </c>
      <c r="H1546" s="30" t="str">
        <f>IF('لیست کل'!H1546="","",'لیست کل'!H1546)</f>
        <v/>
      </c>
      <c r="I1546" s="30" t="str">
        <f>IF('لیست کل'!I1546="","",'لیست کل'!I1546)</f>
        <v/>
      </c>
      <c r="J1546" s="30" t="str">
        <f>IF('لیست کل'!J1546="","",'لیست کل'!J1546)</f>
        <v/>
      </c>
      <c r="K1546" s="30" t="str">
        <f>IF('لیست کل'!K1546="","",'لیست کل'!K1546)</f>
        <v/>
      </c>
      <c r="L1546" s="30" t="str">
        <f>IF('لیست کل'!L1546="","",'لیست کل'!L1546)</f>
        <v/>
      </c>
      <c r="M1546" s="30" t="str">
        <f>IF('لیست کل'!M1546="","",'لیست کل'!M1546)</f>
        <v/>
      </c>
      <c r="N1546" s="30" t="str">
        <f>IF('لیست کل'!N1546="","",'لیست کل'!N1546)</f>
        <v/>
      </c>
      <c r="O1546" s="30" t="str">
        <f>IF('لیست کل'!O1546="","",'لیست کل'!O1546)</f>
        <v/>
      </c>
      <c r="P1546" s="30" t="str">
        <f>IF('لیست کل'!P1546="","",'لیست کل'!P1546)</f>
        <v/>
      </c>
      <c r="Q1546" s="30" t="str">
        <f>IF('لیست کل'!Q1546="","",'لیست کل'!Q1546)</f>
        <v/>
      </c>
      <c r="R1546" s="30" t="str">
        <f>IF('لیست کل'!R1546="","",'لیست کل'!R1546)</f>
        <v/>
      </c>
      <c r="S1546" s="30" t="str">
        <f>IF('لیست کل'!S1546="","",'لیست کل'!S1546)</f>
        <v/>
      </c>
      <c r="T1546" s="87" t="str">
        <f>IF('لیست کل'!T1546="","",'لیست کل'!T1546)</f>
        <v/>
      </c>
    </row>
    <row r="1547" spans="1:20" ht="21" hidden="1">
      <c r="A1547" s="31">
        <f>IF('لیست کل'!A1547="","",'لیست کل'!A1547)</f>
        <v>1544</v>
      </c>
      <c r="B1547" s="31" t="str">
        <f>IF('لیست کل'!B1547="","",'لیست کل'!B1547)</f>
        <v/>
      </c>
      <c r="C1547" s="31" t="str">
        <f>IF('لیست کل'!C1547="","",'لیست کل'!C1547)</f>
        <v/>
      </c>
      <c r="D1547" s="31" t="str">
        <f>IF('لیست کل'!D1547="","",'لیست کل'!D1547)</f>
        <v/>
      </c>
      <c r="E1547" s="31" t="str">
        <f>IF('لیست کل'!E1547="","",'لیست کل'!E1547)</f>
        <v/>
      </c>
      <c r="F1547" s="31" t="str">
        <f>IF('لیست کل'!F1547="","",'لیست کل'!F1547)</f>
        <v/>
      </c>
      <c r="G1547" s="31" t="str">
        <f>IF('لیست کل'!G1547="","",'لیست کل'!G1547)</f>
        <v/>
      </c>
      <c r="H1547" s="31" t="str">
        <f>IF('لیست کل'!H1547="","",'لیست کل'!H1547)</f>
        <v/>
      </c>
      <c r="I1547" s="31" t="str">
        <f>IF('لیست کل'!I1547="","",'لیست کل'!I1547)</f>
        <v/>
      </c>
      <c r="J1547" s="31" t="str">
        <f>IF('لیست کل'!J1547="","",'لیست کل'!J1547)</f>
        <v/>
      </c>
      <c r="K1547" s="31" t="str">
        <f>IF('لیست کل'!K1547="","",'لیست کل'!K1547)</f>
        <v/>
      </c>
      <c r="L1547" s="31" t="str">
        <f>IF('لیست کل'!L1547="","",'لیست کل'!L1547)</f>
        <v/>
      </c>
      <c r="M1547" s="31" t="str">
        <f>IF('لیست کل'!M1547="","",'لیست کل'!M1547)</f>
        <v/>
      </c>
      <c r="N1547" s="31" t="str">
        <f>IF('لیست کل'!N1547="","",'لیست کل'!N1547)</f>
        <v/>
      </c>
      <c r="O1547" s="31" t="str">
        <f>IF('لیست کل'!O1547="","",'لیست کل'!O1547)</f>
        <v/>
      </c>
      <c r="P1547" s="31" t="str">
        <f>IF('لیست کل'!P1547="","",'لیست کل'!P1547)</f>
        <v/>
      </c>
      <c r="Q1547" s="31" t="str">
        <f>IF('لیست کل'!Q1547="","",'لیست کل'!Q1547)</f>
        <v/>
      </c>
      <c r="R1547" s="31" t="str">
        <f>IF('لیست کل'!R1547="","",'لیست کل'!R1547)</f>
        <v/>
      </c>
      <c r="S1547" s="31" t="str">
        <f>IF('لیست کل'!S1547="","",'لیست کل'!S1547)</f>
        <v/>
      </c>
      <c r="T1547" s="88" t="str">
        <f>IF('لیست کل'!T1547="","",'لیست کل'!T1547)</f>
        <v/>
      </c>
    </row>
    <row r="1548" spans="1:20" ht="21" hidden="1">
      <c r="A1548" s="30">
        <f>IF('لیست کل'!A1548="","",'لیست کل'!A1548)</f>
        <v>1545</v>
      </c>
      <c r="B1548" s="30" t="str">
        <f>IF('لیست کل'!B1548="","",'لیست کل'!B1548)</f>
        <v/>
      </c>
      <c r="C1548" s="30" t="str">
        <f>IF('لیست کل'!C1548="","",'لیست کل'!C1548)</f>
        <v/>
      </c>
      <c r="D1548" s="30" t="str">
        <f>IF('لیست کل'!D1548="","",'لیست کل'!D1548)</f>
        <v/>
      </c>
      <c r="E1548" s="30" t="str">
        <f>IF('لیست کل'!E1548="","",'لیست کل'!E1548)</f>
        <v/>
      </c>
      <c r="F1548" s="30" t="str">
        <f>IF('لیست کل'!F1548="","",'لیست کل'!F1548)</f>
        <v/>
      </c>
      <c r="G1548" s="30" t="str">
        <f>IF('لیست کل'!G1548="","",'لیست کل'!G1548)</f>
        <v/>
      </c>
      <c r="H1548" s="30" t="str">
        <f>IF('لیست کل'!H1548="","",'لیست کل'!H1548)</f>
        <v/>
      </c>
      <c r="I1548" s="30" t="str">
        <f>IF('لیست کل'!I1548="","",'لیست کل'!I1548)</f>
        <v/>
      </c>
      <c r="J1548" s="30" t="str">
        <f>IF('لیست کل'!J1548="","",'لیست کل'!J1548)</f>
        <v/>
      </c>
      <c r="K1548" s="30" t="str">
        <f>IF('لیست کل'!K1548="","",'لیست کل'!K1548)</f>
        <v/>
      </c>
      <c r="L1548" s="30" t="str">
        <f>IF('لیست کل'!L1548="","",'لیست کل'!L1548)</f>
        <v/>
      </c>
      <c r="M1548" s="30" t="str">
        <f>IF('لیست کل'!M1548="","",'لیست کل'!M1548)</f>
        <v/>
      </c>
      <c r="N1548" s="30" t="str">
        <f>IF('لیست کل'!N1548="","",'لیست کل'!N1548)</f>
        <v/>
      </c>
      <c r="O1548" s="30" t="str">
        <f>IF('لیست کل'!O1548="","",'لیست کل'!O1548)</f>
        <v/>
      </c>
      <c r="P1548" s="30" t="str">
        <f>IF('لیست کل'!P1548="","",'لیست کل'!P1548)</f>
        <v/>
      </c>
      <c r="Q1548" s="30" t="str">
        <f>IF('لیست کل'!Q1548="","",'لیست کل'!Q1548)</f>
        <v/>
      </c>
      <c r="R1548" s="30" t="str">
        <f>IF('لیست کل'!R1548="","",'لیست کل'!R1548)</f>
        <v/>
      </c>
      <c r="S1548" s="30" t="str">
        <f>IF('لیست کل'!S1548="","",'لیست کل'!S1548)</f>
        <v/>
      </c>
      <c r="T1548" s="87" t="str">
        <f>IF('لیست کل'!T1548="","",'لیست کل'!T1548)</f>
        <v/>
      </c>
    </row>
    <row r="1549" spans="1:20" ht="21" hidden="1">
      <c r="A1549" s="31">
        <f>IF('لیست کل'!A1549="","",'لیست کل'!A1549)</f>
        <v>1546</v>
      </c>
      <c r="B1549" s="31" t="str">
        <f>IF('لیست کل'!B1549="","",'لیست کل'!B1549)</f>
        <v/>
      </c>
      <c r="C1549" s="31" t="str">
        <f>IF('لیست کل'!C1549="","",'لیست کل'!C1549)</f>
        <v/>
      </c>
      <c r="D1549" s="31" t="str">
        <f>IF('لیست کل'!D1549="","",'لیست کل'!D1549)</f>
        <v/>
      </c>
      <c r="E1549" s="31" t="str">
        <f>IF('لیست کل'!E1549="","",'لیست کل'!E1549)</f>
        <v/>
      </c>
      <c r="F1549" s="31" t="str">
        <f>IF('لیست کل'!F1549="","",'لیست کل'!F1549)</f>
        <v/>
      </c>
      <c r="G1549" s="31" t="str">
        <f>IF('لیست کل'!G1549="","",'لیست کل'!G1549)</f>
        <v/>
      </c>
      <c r="H1549" s="31" t="str">
        <f>IF('لیست کل'!H1549="","",'لیست کل'!H1549)</f>
        <v/>
      </c>
      <c r="I1549" s="31" t="str">
        <f>IF('لیست کل'!I1549="","",'لیست کل'!I1549)</f>
        <v/>
      </c>
      <c r="J1549" s="31" t="str">
        <f>IF('لیست کل'!J1549="","",'لیست کل'!J1549)</f>
        <v/>
      </c>
      <c r="K1549" s="31" t="str">
        <f>IF('لیست کل'!K1549="","",'لیست کل'!K1549)</f>
        <v/>
      </c>
      <c r="L1549" s="31" t="str">
        <f>IF('لیست کل'!L1549="","",'لیست کل'!L1549)</f>
        <v/>
      </c>
      <c r="M1549" s="31" t="str">
        <f>IF('لیست کل'!M1549="","",'لیست کل'!M1549)</f>
        <v/>
      </c>
      <c r="N1549" s="31" t="str">
        <f>IF('لیست کل'!N1549="","",'لیست کل'!N1549)</f>
        <v/>
      </c>
      <c r="O1549" s="31" t="str">
        <f>IF('لیست کل'!O1549="","",'لیست کل'!O1549)</f>
        <v/>
      </c>
      <c r="P1549" s="31" t="str">
        <f>IF('لیست کل'!P1549="","",'لیست کل'!P1549)</f>
        <v/>
      </c>
      <c r="Q1549" s="31" t="str">
        <f>IF('لیست کل'!Q1549="","",'لیست کل'!Q1549)</f>
        <v/>
      </c>
      <c r="R1549" s="31" t="str">
        <f>IF('لیست کل'!R1549="","",'لیست کل'!R1549)</f>
        <v/>
      </c>
      <c r="S1549" s="31" t="str">
        <f>IF('لیست کل'!S1549="","",'لیست کل'!S1549)</f>
        <v/>
      </c>
      <c r="T1549" s="88" t="str">
        <f>IF('لیست کل'!T1549="","",'لیست کل'!T1549)</f>
        <v/>
      </c>
    </row>
    <row r="1550" spans="1:20" ht="21" hidden="1">
      <c r="A1550" s="30">
        <f>IF('لیست کل'!A1550="","",'لیست کل'!A1550)</f>
        <v>1547</v>
      </c>
      <c r="B1550" s="30" t="str">
        <f>IF('لیست کل'!B1550="","",'لیست کل'!B1550)</f>
        <v/>
      </c>
      <c r="C1550" s="30" t="str">
        <f>IF('لیست کل'!C1550="","",'لیست کل'!C1550)</f>
        <v/>
      </c>
      <c r="D1550" s="30" t="str">
        <f>IF('لیست کل'!D1550="","",'لیست کل'!D1550)</f>
        <v/>
      </c>
      <c r="E1550" s="30" t="str">
        <f>IF('لیست کل'!E1550="","",'لیست کل'!E1550)</f>
        <v/>
      </c>
      <c r="F1550" s="30" t="str">
        <f>IF('لیست کل'!F1550="","",'لیست کل'!F1550)</f>
        <v/>
      </c>
      <c r="G1550" s="30" t="str">
        <f>IF('لیست کل'!G1550="","",'لیست کل'!G1550)</f>
        <v/>
      </c>
      <c r="H1550" s="30" t="str">
        <f>IF('لیست کل'!H1550="","",'لیست کل'!H1550)</f>
        <v/>
      </c>
      <c r="I1550" s="30" t="str">
        <f>IF('لیست کل'!I1550="","",'لیست کل'!I1550)</f>
        <v/>
      </c>
      <c r="J1550" s="30" t="str">
        <f>IF('لیست کل'!J1550="","",'لیست کل'!J1550)</f>
        <v/>
      </c>
      <c r="K1550" s="30" t="str">
        <f>IF('لیست کل'!K1550="","",'لیست کل'!K1550)</f>
        <v/>
      </c>
      <c r="L1550" s="30" t="str">
        <f>IF('لیست کل'!L1550="","",'لیست کل'!L1550)</f>
        <v/>
      </c>
      <c r="M1550" s="30" t="str">
        <f>IF('لیست کل'!M1550="","",'لیست کل'!M1550)</f>
        <v/>
      </c>
      <c r="N1550" s="30" t="str">
        <f>IF('لیست کل'!N1550="","",'لیست کل'!N1550)</f>
        <v/>
      </c>
      <c r="O1550" s="30" t="str">
        <f>IF('لیست کل'!O1550="","",'لیست کل'!O1550)</f>
        <v/>
      </c>
      <c r="P1550" s="30" t="str">
        <f>IF('لیست کل'!P1550="","",'لیست کل'!P1550)</f>
        <v/>
      </c>
      <c r="Q1550" s="30" t="str">
        <f>IF('لیست کل'!Q1550="","",'لیست کل'!Q1550)</f>
        <v/>
      </c>
      <c r="R1550" s="30" t="str">
        <f>IF('لیست کل'!R1550="","",'لیست کل'!R1550)</f>
        <v/>
      </c>
      <c r="S1550" s="30" t="str">
        <f>IF('لیست کل'!S1550="","",'لیست کل'!S1550)</f>
        <v/>
      </c>
      <c r="T1550" s="87" t="str">
        <f>IF('لیست کل'!T1550="","",'لیست کل'!T1550)</f>
        <v/>
      </c>
    </row>
    <row r="1551" spans="1:20" ht="21" hidden="1">
      <c r="A1551" s="31">
        <f>IF('لیست کل'!A1551="","",'لیست کل'!A1551)</f>
        <v>1548</v>
      </c>
      <c r="B1551" s="31" t="str">
        <f>IF('لیست کل'!B1551="","",'لیست کل'!B1551)</f>
        <v/>
      </c>
      <c r="C1551" s="31" t="str">
        <f>IF('لیست کل'!C1551="","",'لیست کل'!C1551)</f>
        <v/>
      </c>
      <c r="D1551" s="31" t="str">
        <f>IF('لیست کل'!D1551="","",'لیست کل'!D1551)</f>
        <v/>
      </c>
      <c r="E1551" s="31" t="str">
        <f>IF('لیست کل'!E1551="","",'لیست کل'!E1551)</f>
        <v/>
      </c>
      <c r="F1551" s="31" t="str">
        <f>IF('لیست کل'!F1551="","",'لیست کل'!F1551)</f>
        <v/>
      </c>
      <c r="G1551" s="31" t="str">
        <f>IF('لیست کل'!G1551="","",'لیست کل'!G1551)</f>
        <v/>
      </c>
      <c r="H1551" s="31" t="str">
        <f>IF('لیست کل'!H1551="","",'لیست کل'!H1551)</f>
        <v/>
      </c>
      <c r="I1551" s="31" t="str">
        <f>IF('لیست کل'!I1551="","",'لیست کل'!I1551)</f>
        <v/>
      </c>
      <c r="J1551" s="31" t="str">
        <f>IF('لیست کل'!J1551="","",'لیست کل'!J1551)</f>
        <v/>
      </c>
      <c r="K1551" s="31" t="str">
        <f>IF('لیست کل'!K1551="","",'لیست کل'!K1551)</f>
        <v/>
      </c>
      <c r="L1551" s="31" t="str">
        <f>IF('لیست کل'!L1551="","",'لیست کل'!L1551)</f>
        <v/>
      </c>
      <c r="M1551" s="31" t="str">
        <f>IF('لیست کل'!M1551="","",'لیست کل'!M1551)</f>
        <v/>
      </c>
      <c r="N1551" s="31" t="str">
        <f>IF('لیست کل'!N1551="","",'لیست کل'!N1551)</f>
        <v/>
      </c>
      <c r="O1551" s="31" t="str">
        <f>IF('لیست کل'!O1551="","",'لیست کل'!O1551)</f>
        <v/>
      </c>
      <c r="P1551" s="31" t="str">
        <f>IF('لیست کل'!P1551="","",'لیست کل'!P1551)</f>
        <v/>
      </c>
      <c r="Q1551" s="31" t="str">
        <f>IF('لیست کل'!Q1551="","",'لیست کل'!Q1551)</f>
        <v/>
      </c>
      <c r="R1551" s="31" t="str">
        <f>IF('لیست کل'!R1551="","",'لیست کل'!R1551)</f>
        <v/>
      </c>
      <c r="S1551" s="31" t="str">
        <f>IF('لیست کل'!S1551="","",'لیست کل'!S1551)</f>
        <v/>
      </c>
      <c r="T1551" s="88" t="str">
        <f>IF('لیست کل'!T1551="","",'لیست کل'!T1551)</f>
        <v/>
      </c>
    </row>
    <row r="1552" spans="1:20" ht="21" hidden="1">
      <c r="A1552" s="30">
        <f>IF('لیست کل'!A1552="","",'لیست کل'!A1552)</f>
        <v>1549</v>
      </c>
      <c r="B1552" s="30" t="str">
        <f>IF('لیست کل'!B1552="","",'لیست کل'!B1552)</f>
        <v/>
      </c>
      <c r="C1552" s="30" t="str">
        <f>IF('لیست کل'!C1552="","",'لیست کل'!C1552)</f>
        <v/>
      </c>
      <c r="D1552" s="30" t="str">
        <f>IF('لیست کل'!D1552="","",'لیست کل'!D1552)</f>
        <v/>
      </c>
      <c r="E1552" s="30" t="str">
        <f>IF('لیست کل'!E1552="","",'لیست کل'!E1552)</f>
        <v/>
      </c>
      <c r="F1552" s="30" t="str">
        <f>IF('لیست کل'!F1552="","",'لیست کل'!F1552)</f>
        <v/>
      </c>
      <c r="G1552" s="30" t="str">
        <f>IF('لیست کل'!G1552="","",'لیست کل'!G1552)</f>
        <v/>
      </c>
      <c r="H1552" s="30" t="str">
        <f>IF('لیست کل'!H1552="","",'لیست کل'!H1552)</f>
        <v/>
      </c>
      <c r="I1552" s="30" t="str">
        <f>IF('لیست کل'!I1552="","",'لیست کل'!I1552)</f>
        <v/>
      </c>
      <c r="J1552" s="30" t="str">
        <f>IF('لیست کل'!J1552="","",'لیست کل'!J1552)</f>
        <v/>
      </c>
      <c r="K1552" s="30" t="str">
        <f>IF('لیست کل'!K1552="","",'لیست کل'!K1552)</f>
        <v/>
      </c>
      <c r="L1552" s="30" t="str">
        <f>IF('لیست کل'!L1552="","",'لیست کل'!L1552)</f>
        <v/>
      </c>
      <c r="M1552" s="30" t="str">
        <f>IF('لیست کل'!M1552="","",'لیست کل'!M1552)</f>
        <v/>
      </c>
      <c r="N1552" s="30" t="str">
        <f>IF('لیست کل'!N1552="","",'لیست کل'!N1552)</f>
        <v/>
      </c>
      <c r="O1552" s="30" t="str">
        <f>IF('لیست کل'!O1552="","",'لیست کل'!O1552)</f>
        <v/>
      </c>
      <c r="P1552" s="30" t="str">
        <f>IF('لیست کل'!P1552="","",'لیست کل'!P1552)</f>
        <v/>
      </c>
      <c r="Q1552" s="30" t="str">
        <f>IF('لیست کل'!Q1552="","",'لیست کل'!Q1552)</f>
        <v/>
      </c>
      <c r="R1552" s="30" t="str">
        <f>IF('لیست کل'!R1552="","",'لیست کل'!R1552)</f>
        <v/>
      </c>
      <c r="S1552" s="30" t="str">
        <f>IF('لیست کل'!S1552="","",'لیست کل'!S1552)</f>
        <v/>
      </c>
      <c r="T1552" s="87" t="str">
        <f>IF('لیست کل'!T1552="","",'لیست کل'!T1552)</f>
        <v/>
      </c>
    </row>
    <row r="1553" spans="1:20" ht="21" hidden="1">
      <c r="A1553" s="31">
        <f>IF('لیست کل'!A1553="","",'لیست کل'!A1553)</f>
        <v>1550</v>
      </c>
      <c r="B1553" s="31" t="str">
        <f>IF('لیست کل'!B1553="","",'لیست کل'!B1553)</f>
        <v/>
      </c>
      <c r="C1553" s="31" t="str">
        <f>IF('لیست کل'!C1553="","",'لیست کل'!C1553)</f>
        <v/>
      </c>
      <c r="D1553" s="31" t="str">
        <f>IF('لیست کل'!D1553="","",'لیست کل'!D1553)</f>
        <v/>
      </c>
      <c r="E1553" s="31" t="str">
        <f>IF('لیست کل'!E1553="","",'لیست کل'!E1553)</f>
        <v/>
      </c>
      <c r="F1553" s="31" t="str">
        <f>IF('لیست کل'!F1553="","",'لیست کل'!F1553)</f>
        <v/>
      </c>
      <c r="G1553" s="31" t="str">
        <f>IF('لیست کل'!G1553="","",'لیست کل'!G1553)</f>
        <v/>
      </c>
      <c r="H1553" s="31" t="str">
        <f>IF('لیست کل'!H1553="","",'لیست کل'!H1553)</f>
        <v/>
      </c>
      <c r="I1553" s="31" t="str">
        <f>IF('لیست کل'!I1553="","",'لیست کل'!I1553)</f>
        <v/>
      </c>
      <c r="J1553" s="31" t="str">
        <f>IF('لیست کل'!J1553="","",'لیست کل'!J1553)</f>
        <v/>
      </c>
      <c r="K1553" s="31" t="str">
        <f>IF('لیست کل'!K1553="","",'لیست کل'!K1553)</f>
        <v/>
      </c>
      <c r="L1553" s="31" t="str">
        <f>IF('لیست کل'!L1553="","",'لیست کل'!L1553)</f>
        <v/>
      </c>
      <c r="M1553" s="31" t="str">
        <f>IF('لیست کل'!M1553="","",'لیست کل'!M1553)</f>
        <v/>
      </c>
      <c r="N1553" s="31" t="str">
        <f>IF('لیست کل'!N1553="","",'لیست کل'!N1553)</f>
        <v/>
      </c>
      <c r="O1553" s="31" t="str">
        <f>IF('لیست کل'!O1553="","",'لیست کل'!O1553)</f>
        <v/>
      </c>
      <c r="P1553" s="31" t="str">
        <f>IF('لیست کل'!P1553="","",'لیست کل'!P1553)</f>
        <v/>
      </c>
      <c r="Q1553" s="31" t="str">
        <f>IF('لیست کل'!Q1553="","",'لیست کل'!Q1553)</f>
        <v/>
      </c>
      <c r="R1553" s="31" t="str">
        <f>IF('لیست کل'!R1553="","",'لیست کل'!R1553)</f>
        <v/>
      </c>
      <c r="S1553" s="31" t="str">
        <f>IF('لیست کل'!S1553="","",'لیست کل'!S1553)</f>
        <v/>
      </c>
      <c r="T1553" s="88" t="str">
        <f>IF('لیست کل'!T1553="","",'لیست کل'!T1553)</f>
        <v/>
      </c>
    </row>
    <row r="1554" spans="1:20" ht="21" hidden="1">
      <c r="A1554" s="30">
        <f>IF('لیست کل'!A1554="","",'لیست کل'!A1554)</f>
        <v>1551</v>
      </c>
      <c r="B1554" s="30" t="str">
        <f>IF('لیست کل'!B1554="","",'لیست کل'!B1554)</f>
        <v/>
      </c>
      <c r="C1554" s="30" t="str">
        <f>IF('لیست کل'!C1554="","",'لیست کل'!C1554)</f>
        <v/>
      </c>
      <c r="D1554" s="30" t="str">
        <f>IF('لیست کل'!D1554="","",'لیست کل'!D1554)</f>
        <v/>
      </c>
      <c r="E1554" s="30" t="str">
        <f>IF('لیست کل'!E1554="","",'لیست کل'!E1554)</f>
        <v/>
      </c>
      <c r="F1554" s="30" t="str">
        <f>IF('لیست کل'!F1554="","",'لیست کل'!F1554)</f>
        <v/>
      </c>
      <c r="G1554" s="30" t="str">
        <f>IF('لیست کل'!G1554="","",'لیست کل'!G1554)</f>
        <v/>
      </c>
      <c r="H1554" s="30" t="str">
        <f>IF('لیست کل'!H1554="","",'لیست کل'!H1554)</f>
        <v/>
      </c>
      <c r="I1554" s="30" t="str">
        <f>IF('لیست کل'!I1554="","",'لیست کل'!I1554)</f>
        <v/>
      </c>
      <c r="J1554" s="30" t="str">
        <f>IF('لیست کل'!J1554="","",'لیست کل'!J1554)</f>
        <v/>
      </c>
      <c r="K1554" s="30" t="str">
        <f>IF('لیست کل'!K1554="","",'لیست کل'!K1554)</f>
        <v/>
      </c>
      <c r="L1554" s="30" t="str">
        <f>IF('لیست کل'!L1554="","",'لیست کل'!L1554)</f>
        <v/>
      </c>
      <c r="M1554" s="30" t="str">
        <f>IF('لیست کل'!M1554="","",'لیست کل'!M1554)</f>
        <v/>
      </c>
      <c r="N1554" s="30" t="str">
        <f>IF('لیست کل'!N1554="","",'لیست کل'!N1554)</f>
        <v/>
      </c>
      <c r="O1554" s="30" t="str">
        <f>IF('لیست کل'!O1554="","",'لیست کل'!O1554)</f>
        <v/>
      </c>
      <c r="P1554" s="30" t="str">
        <f>IF('لیست کل'!P1554="","",'لیست کل'!P1554)</f>
        <v/>
      </c>
      <c r="Q1554" s="30" t="str">
        <f>IF('لیست کل'!Q1554="","",'لیست کل'!Q1554)</f>
        <v/>
      </c>
      <c r="R1554" s="30" t="str">
        <f>IF('لیست کل'!R1554="","",'لیست کل'!R1554)</f>
        <v/>
      </c>
      <c r="S1554" s="30" t="str">
        <f>IF('لیست کل'!S1554="","",'لیست کل'!S1554)</f>
        <v/>
      </c>
      <c r="T1554" s="87" t="str">
        <f>IF('لیست کل'!T1554="","",'لیست کل'!T1554)</f>
        <v/>
      </c>
    </row>
    <row r="1555" spans="1:20" ht="21" hidden="1">
      <c r="A1555" s="31">
        <f>IF('لیست کل'!A1555="","",'لیست کل'!A1555)</f>
        <v>1552</v>
      </c>
      <c r="B1555" s="31" t="str">
        <f>IF('لیست کل'!B1555="","",'لیست کل'!B1555)</f>
        <v/>
      </c>
      <c r="C1555" s="31" t="str">
        <f>IF('لیست کل'!C1555="","",'لیست کل'!C1555)</f>
        <v/>
      </c>
      <c r="D1555" s="31" t="str">
        <f>IF('لیست کل'!D1555="","",'لیست کل'!D1555)</f>
        <v/>
      </c>
      <c r="E1555" s="31" t="str">
        <f>IF('لیست کل'!E1555="","",'لیست کل'!E1555)</f>
        <v/>
      </c>
      <c r="F1555" s="31" t="str">
        <f>IF('لیست کل'!F1555="","",'لیست کل'!F1555)</f>
        <v/>
      </c>
      <c r="G1555" s="31" t="str">
        <f>IF('لیست کل'!G1555="","",'لیست کل'!G1555)</f>
        <v/>
      </c>
      <c r="H1555" s="31" t="str">
        <f>IF('لیست کل'!H1555="","",'لیست کل'!H1555)</f>
        <v/>
      </c>
      <c r="I1555" s="31" t="str">
        <f>IF('لیست کل'!I1555="","",'لیست کل'!I1555)</f>
        <v/>
      </c>
      <c r="J1555" s="31" t="str">
        <f>IF('لیست کل'!J1555="","",'لیست کل'!J1555)</f>
        <v/>
      </c>
      <c r="K1555" s="31" t="str">
        <f>IF('لیست کل'!K1555="","",'لیست کل'!K1555)</f>
        <v/>
      </c>
      <c r="L1555" s="31" t="str">
        <f>IF('لیست کل'!L1555="","",'لیست کل'!L1555)</f>
        <v/>
      </c>
      <c r="M1555" s="31" t="str">
        <f>IF('لیست کل'!M1555="","",'لیست کل'!M1555)</f>
        <v/>
      </c>
      <c r="N1555" s="31" t="str">
        <f>IF('لیست کل'!N1555="","",'لیست کل'!N1555)</f>
        <v/>
      </c>
      <c r="O1555" s="31" t="str">
        <f>IF('لیست کل'!O1555="","",'لیست کل'!O1555)</f>
        <v/>
      </c>
      <c r="P1555" s="31" t="str">
        <f>IF('لیست کل'!P1555="","",'لیست کل'!P1555)</f>
        <v/>
      </c>
      <c r="Q1555" s="31" t="str">
        <f>IF('لیست کل'!Q1555="","",'لیست کل'!Q1555)</f>
        <v/>
      </c>
      <c r="R1555" s="31" t="str">
        <f>IF('لیست کل'!R1555="","",'لیست کل'!R1555)</f>
        <v/>
      </c>
      <c r="S1555" s="31" t="str">
        <f>IF('لیست کل'!S1555="","",'لیست کل'!S1555)</f>
        <v/>
      </c>
      <c r="T1555" s="88" t="str">
        <f>IF('لیست کل'!T1555="","",'لیست کل'!T1555)</f>
        <v/>
      </c>
    </row>
    <row r="1556" spans="1:20" ht="21" hidden="1">
      <c r="A1556" s="30">
        <f>IF('لیست کل'!A1556="","",'لیست کل'!A1556)</f>
        <v>1553</v>
      </c>
      <c r="B1556" s="30" t="str">
        <f>IF('لیست کل'!B1556="","",'لیست کل'!B1556)</f>
        <v/>
      </c>
      <c r="C1556" s="30" t="str">
        <f>IF('لیست کل'!C1556="","",'لیست کل'!C1556)</f>
        <v/>
      </c>
      <c r="D1556" s="30" t="str">
        <f>IF('لیست کل'!D1556="","",'لیست کل'!D1556)</f>
        <v/>
      </c>
      <c r="E1556" s="30" t="str">
        <f>IF('لیست کل'!E1556="","",'لیست کل'!E1556)</f>
        <v/>
      </c>
      <c r="F1556" s="30" t="str">
        <f>IF('لیست کل'!F1556="","",'لیست کل'!F1556)</f>
        <v/>
      </c>
      <c r="G1556" s="30" t="str">
        <f>IF('لیست کل'!G1556="","",'لیست کل'!G1556)</f>
        <v/>
      </c>
      <c r="H1556" s="30" t="str">
        <f>IF('لیست کل'!H1556="","",'لیست کل'!H1556)</f>
        <v/>
      </c>
      <c r="I1556" s="30" t="str">
        <f>IF('لیست کل'!I1556="","",'لیست کل'!I1556)</f>
        <v/>
      </c>
      <c r="J1556" s="30" t="str">
        <f>IF('لیست کل'!J1556="","",'لیست کل'!J1556)</f>
        <v/>
      </c>
      <c r="K1556" s="30" t="str">
        <f>IF('لیست کل'!K1556="","",'لیست کل'!K1556)</f>
        <v/>
      </c>
      <c r="L1556" s="30" t="str">
        <f>IF('لیست کل'!L1556="","",'لیست کل'!L1556)</f>
        <v/>
      </c>
      <c r="M1556" s="30" t="str">
        <f>IF('لیست کل'!M1556="","",'لیست کل'!M1556)</f>
        <v/>
      </c>
      <c r="N1556" s="30" t="str">
        <f>IF('لیست کل'!N1556="","",'لیست کل'!N1556)</f>
        <v/>
      </c>
      <c r="O1556" s="30" t="str">
        <f>IF('لیست کل'!O1556="","",'لیست کل'!O1556)</f>
        <v/>
      </c>
      <c r="P1556" s="30" t="str">
        <f>IF('لیست کل'!P1556="","",'لیست کل'!P1556)</f>
        <v/>
      </c>
      <c r="Q1556" s="30" t="str">
        <f>IF('لیست کل'!Q1556="","",'لیست کل'!Q1556)</f>
        <v/>
      </c>
      <c r="R1556" s="30" t="str">
        <f>IF('لیست کل'!R1556="","",'لیست کل'!R1556)</f>
        <v/>
      </c>
      <c r="S1556" s="30" t="str">
        <f>IF('لیست کل'!S1556="","",'لیست کل'!S1556)</f>
        <v/>
      </c>
      <c r="T1556" s="87" t="str">
        <f>IF('لیست کل'!T1556="","",'لیست کل'!T1556)</f>
        <v/>
      </c>
    </row>
    <row r="1557" spans="1:20" ht="21" hidden="1">
      <c r="A1557" s="31">
        <f>IF('لیست کل'!A1557="","",'لیست کل'!A1557)</f>
        <v>1554</v>
      </c>
      <c r="B1557" s="31" t="str">
        <f>IF('لیست کل'!B1557="","",'لیست کل'!B1557)</f>
        <v/>
      </c>
      <c r="C1557" s="31" t="str">
        <f>IF('لیست کل'!C1557="","",'لیست کل'!C1557)</f>
        <v/>
      </c>
      <c r="D1557" s="31" t="str">
        <f>IF('لیست کل'!D1557="","",'لیست کل'!D1557)</f>
        <v/>
      </c>
      <c r="E1557" s="31" t="str">
        <f>IF('لیست کل'!E1557="","",'لیست کل'!E1557)</f>
        <v/>
      </c>
      <c r="F1557" s="31" t="str">
        <f>IF('لیست کل'!F1557="","",'لیست کل'!F1557)</f>
        <v/>
      </c>
      <c r="G1557" s="31" t="str">
        <f>IF('لیست کل'!G1557="","",'لیست کل'!G1557)</f>
        <v/>
      </c>
      <c r="H1557" s="31" t="str">
        <f>IF('لیست کل'!H1557="","",'لیست کل'!H1557)</f>
        <v/>
      </c>
      <c r="I1557" s="31" t="str">
        <f>IF('لیست کل'!I1557="","",'لیست کل'!I1557)</f>
        <v/>
      </c>
      <c r="J1557" s="31" t="str">
        <f>IF('لیست کل'!J1557="","",'لیست کل'!J1557)</f>
        <v/>
      </c>
      <c r="K1557" s="31" t="str">
        <f>IF('لیست کل'!K1557="","",'لیست کل'!K1557)</f>
        <v/>
      </c>
      <c r="L1557" s="31" t="str">
        <f>IF('لیست کل'!L1557="","",'لیست کل'!L1557)</f>
        <v/>
      </c>
      <c r="M1557" s="31" t="str">
        <f>IF('لیست کل'!M1557="","",'لیست کل'!M1557)</f>
        <v/>
      </c>
      <c r="N1557" s="31" t="str">
        <f>IF('لیست کل'!N1557="","",'لیست کل'!N1557)</f>
        <v/>
      </c>
      <c r="O1557" s="31" t="str">
        <f>IF('لیست کل'!O1557="","",'لیست کل'!O1557)</f>
        <v/>
      </c>
      <c r="P1557" s="31" t="str">
        <f>IF('لیست کل'!P1557="","",'لیست کل'!P1557)</f>
        <v/>
      </c>
      <c r="Q1557" s="31" t="str">
        <f>IF('لیست کل'!Q1557="","",'لیست کل'!Q1557)</f>
        <v/>
      </c>
      <c r="R1557" s="31" t="str">
        <f>IF('لیست کل'!R1557="","",'لیست کل'!R1557)</f>
        <v/>
      </c>
      <c r="S1557" s="31" t="str">
        <f>IF('لیست کل'!S1557="","",'لیست کل'!S1557)</f>
        <v/>
      </c>
      <c r="T1557" s="88" t="str">
        <f>IF('لیست کل'!T1557="","",'لیست کل'!T1557)</f>
        <v/>
      </c>
    </row>
    <row r="1558" spans="1:20" ht="21" hidden="1">
      <c r="A1558" s="30">
        <f>IF('لیست کل'!A1558="","",'لیست کل'!A1558)</f>
        <v>1555</v>
      </c>
      <c r="B1558" s="30" t="str">
        <f>IF('لیست کل'!B1558="","",'لیست کل'!B1558)</f>
        <v/>
      </c>
      <c r="C1558" s="30" t="str">
        <f>IF('لیست کل'!C1558="","",'لیست کل'!C1558)</f>
        <v/>
      </c>
      <c r="D1558" s="30" t="str">
        <f>IF('لیست کل'!D1558="","",'لیست کل'!D1558)</f>
        <v/>
      </c>
      <c r="E1558" s="30" t="str">
        <f>IF('لیست کل'!E1558="","",'لیست کل'!E1558)</f>
        <v/>
      </c>
      <c r="F1558" s="30" t="str">
        <f>IF('لیست کل'!F1558="","",'لیست کل'!F1558)</f>
        <v/>
      </c>
      <c r="G1558" s="30" t="str">
        <f>IF('لیست کل'!G1558="","",'لیست کل'!G1558)</f>
        <v/>
      </c>
      <c r="H1558" s="30" t="str">
        <f>IF('لیست کل'!H1558="","",'لیست کل'!H1558)</f>
        <v/>
      </c>
      <c r="I1558" s="30" t="str">
        <f>IF('لیست کل'!I1558="","",'لیست کل'!I1558)</f>
        <v/>
      </c>
      <c r="J1558" s="30" t="str">
        <f>IF('لیست کل'!J1558="","",'لیست کل'!J1558)</f>
        <v/>
      </c>
      <c r="K1558" s="30" t="str">
        <f>IF('لیست کل'!K1558="","",'لیست کل'!K1558)</f>
        <v/>
      </c>
      <c r="L1558" s="30" t="str">
        <f>IF('لیست کل'!L1558="","",'لیست کل'!L1558)</f>
        <v/>
      </c>
      <c r="M1558" s="30" t="str">
        <f>IF('لیست کل'!M1558="","",'لیست کل'!M1558)</f>
        <v/>
      </c>
      <c r="N1558" s="30" t="str">
        <f>IF('لیست کل'!N1558="","",'لیست کل'!N1558)</f>
        <v/>
      </c>
      <c r="O1558" s="30" t="str">
        <f>IF('لیست کل'!O1558="","",'لیست کل'!O1558)</f>
        <v/>
      </c>
      <c r="P1558" s="30" t="str">
        <f>IF('لیست کل'!P1558="","",'لیست کل'!P1558)</f>
        <v/>
      </c>
      <c r="Q1558" s="30" t="str">
        <f>IF('لیست کل'!Q1558="","",'لیست کل'!Q1558)</f>
        <v/>
      </c>
      <c r="R1558" s="30" t="str">
        <f>IF('لیست کل'!R1558="","",'لیست کل'!R1558)</f>
        <v/>
      </c>
      <c r="S1558" s="30" t="str">
        <f>IF('لیست کل'!S1558="","",'لیست کل'!S1558)</f>
        <v/>
      </c>
      <c r="T1558" s="87" t="str">
        <f>IF('لیست کل'!T1558="","",'لیست کل'!T1558)</f>
        <v/>
      </c>
    </row>
    <row r="1559" spans="1:20" ht="21" hidden="1">
      <c r="A1559" s="31">
        <f>IF('لیست کل'!A1559="","",'لیست کل'!A1559)</f>
        <v>1556</v>
      </c>
      <c r="B1559" s="31" t="str">
        <f>IF('لیست کل'!B1559="","",'لیست کل'!B1559)</f>
        <v/>
      </c>
      <c r="C1559" s="31" t="str">
        <f>IF('لیست کل'!C1559="","",'لیست کل'!C1559)</f>
        <v/>
      </c>
      <c r="D1559" s="31" t="str">
        <f>IF('لیست کل'!D1559="","",'لیست کل'!D1559)</f>
        <v/>
      </c>
      <c r="E1559" s="31" t="str">
        <f>IF('لیست کل'!E1559="","",'لیست کل'!E1559)</f>
        <v/>
      </c>
      <c r="F1559" s="31" t="str">
        <f>IF('لیست کل'!F1559="","",'لیست کل'!F1559)</f>
        <v/>
      </c>
      <c r="G1559" s="31" t="str">
        <f>IF('لیست کل'!G1559="","",'لیست کل'!G1559)</f>
        <v/>
      </c>
      <c r="H1559" s="31" t="str">
        <f>IF('لیست کل'!H1559="","",'لیست کل'!H1559)</f>
        <v/>
      </c>
      <c r="I1559" s="31" t="str">
        <f>IF('لیست کل'!I1559="","",'لیست کل'!I1559)</f>
        <v/>
      </c>
      <c r="J1559" s="31" t="str">
        <f>IF('لیست کل'!J1559="","",'لیست کل'!J1559)</f>
        <v/>
      </c>
      <c r="K1559" s="31" t="str">
        <f>IF('لیست کل'!K1559="","",'لیست کل'!K1559)</f>
        <v/>
      </c>
      <c r="L1559" s="31" t="str">
        <f>IF('لیست کل'!L1559="","",'لیست کل'!L1559)</f>
        <v/>
      </c>
      <c r="M1559" s="31" t="str">
        <f>IF('لیست کل'!M1559="","",'لیست کل'!M1559)</f>
        <v/>
      </c>
      <c r="N1559" s="31" t="str">
        <f>IF('لیست کل'!N1559="","",'لیست کل'!N1559)</f>
        <v/>
      </c>
      <c r="O1559" s="31" t="str">
        <f>IF('لیست کل'!O1559="","",'لیست کل'!O1559)</f>
        <v/>
      </c>
      <c r="P1559" s="31" t="str">
        <f>IF('لیست کل'!P1559="","",'لیست کل'!P1559)</f>
        <v/>
      </c>
      <c r="Q1559" s="31" t="str">
        <f>IF('لیست کل'!Q1559="","",'لیست کل'!Q1559)</f>
        <v/>
      </c>
      <c r="R1559" s="31" t="str">
        <f>IF('لیست کل'!R1559="","",'لیست کل'!R1559)</f>
        <v/>
      </c>
      <c r="S1559" s="31" t="str">
        <f>IF('لیست کل'!S1559="","",'لیست کل'!S1559)</f>
        <v/>
      </c>
      <c r="T1559" s="88" t="str">
        <f>IF('لیست کل'!T1559="","",'لیست کل'!T1559)</f>
        <v/>
      </c>
    </row>
    <row r="1560" spans="1:20" ht="21" hidden="1">
      <c r="A1560" s="30">
        <f>IF('لیست کل'!A1560="","",'لیست کل'!A1560)</f>
        <v>1557</v>
      </c>
      <c r="B1560" s="30" t="str">
        <f>IF('لیست کل'!B1560="","",'لیست کل'!B1560)</f>
        <v/>
      </c>
      <c r="C1560" s="30" t="str">
        <f>IF('لیست کل'!C1560="","",'لیست کل'!C1560)</f>
        <v/>
      </c>
      <c r="D1560" s="30" t="str">
        <f>IF('لیست کل'!D1560="","",'لیست کل'!D1560)</f>
        <v/>
      </c>
      <c r="E1560" s="30" t="str">
        <f>IF('لیست کل'!E1560="","",'لیست کل'!E1560)</f>
        <v/>
      </c>
      <c r="F1560" s="30" t="str">
        <f>IF('لیست کل'!F1560="","",'لیست کل'!F1560)</f>
        <v/>
      </c>
      <c r="G1560" s="30" t="str">
        <f>IF('لیست کل'!G1560="","",'لیست کل'!G1560)</f>
        <v/>
      </c>
      <c r="H1560" s="30" t="str">
        <f>IF('لیست کل'!H1560="","",'لیست کل'!H1560)</f>
        <v/>
      </c>
      <c r="I1560" s="30" t="str">
        <f>IF('لیست کل'!I1560="","",'لیست کل'!I1560)</f>
        <v/>
      </c>
      <c r="J1560" s="30" t="str">
        <f>IF('لیست کل'!J1560="","",'لیست کل'!J1560)</f>
        <v/>
      </c>
      <c r="K1560" s="30" t="str">
        <f>IF('لیست کل'!K1560="","",'لیست کل'!K1560)</f>
        <v/>
      </c>
      <c r="L1560" s="30" t="str">
        <f>IF('لیست کل'!L1560="","",'لیست کل'!L1560)</f>
        <v/>
      </c>
      <c r="M1560" s="30" t="str">
        <f>IF('لیست کل'!M1560="","",'لیست کل'!M1560)</f>
        <v/>
      </c>
      <c r="N1560" s="30" t="str">
        <f>IF('لیست کل'!N1560="","",'لیست کل'!N1560)</f>
        <v/>
      </c>
      <c r="O1560" s="30" t="str">
        <f>IF('لیست کل'!O1560="","",'لیست کل'!O1560)</f>
        <v/>
      </c>
      <c r="P1560" s="30" t="str">
        <f>IF('لیست کل'!P1560="","",'لیست کل'!P1560)</f>
        <v/>
      </c>
      <c r="Q1560" s="30" t="str">
        <f>IF('لیست کل'!Q1560="","",'لیست کل'!Q1560)</f>
        <v/>
      </c>
      <c r="R1560" s="30" t="str">
        <f>IF('لیست کل'!R1560="","",'لیست کل'!R1560)</f>
        <v/>
      </c>
      <c r="S1560" s="30" t="str">
        <f>IF('لیست کل'!S1560="","",'لیست کل'!S1560)</f>
        <v/>
      </c>
      <c r="T1560" s="87" t="str">
        <f>IF('لیست کل'!T1560="","",'لیست کل'!T1560)</f>
        <v/>
      </c>
    </row>
    <row r="1561" spans="1:20" ht="21" hidden="1">
      <c r="A1561" s="31">
        <f>IF('لیست کل'!A1561="","",'لیست کل'!A1561)</f>
        <v>1558</v>
      </c>
      <c r="B1561" s="31" t="str">
        <f>IF('لیست کل'!B1561="","",'لیست کل'!B1561)</f>
        <v/>
      </c>
      <c r="C1561" s="31" t="str">
        <f>IF('لیست کل'!C1561="","",'لیست کل'!C1561)</f>
        <v/>
      </c>
      <c r="D1561" s="31" t="str">
        <f>IF('لیست کل'!D1561="","",'لیست کل'!D1561)</f>
        <v/>
      </c>
      <c r="E1561" s="31" t="str">
        <f>IF('لیست کل'!E1561="","",'لیست کل'!E1561)</f>
        <v/>
      </c>
      <c r="F1561" s="31" t="str">
        <f>IF('لیست کل'!F1561="","",'لیست کل'!F1561)</f>
        <v/>
      </c>
      <c r="G1561" s="31" t="str">
        <f>IF('لیست کل'!G1561="","",'لیست کل'!G1561)</f>
        <v/>
      </c>
      <c r="H1561" s="31" t="str">
        <f>IF('لیست کل'!H1561="","",'لیست کل'!H1561)</f>
        <v/>
      </c>
      <c r="I1561" s="31" t="str">
        <f>IF('لیست کل'!I1561="","",'لیست کل'!I1561)</f>
        <v/>
      </c>
      <c r="J1561" s="31" t="str">
        <f>IF('لیست کل'!J1561="","",'لیست کل'!J1561)</f>
        <v/>
      </c>
      <c r="K1561" s="31" t="str">
        <f>IF('لیست کل'!K1561="","",'لیست کل'!K1561)</f>
        <v/>
      </c>
      <c r="L1561" s="31" t="str">
        <f>IF('لیست کل'!L1561="","",'لیست کل'!L1561)</f>
        <v/>
      </c>
      <c r="M1561" s="31" t="str">
        <f>IF('لیست کل'!M1561="","",'لیست کل'!M1561)</f>
        <v/>
      </c>
      <c r="N1561" s="31" t="str">
        <f>IF('لیست کل'!N1561="","",'لیست کل'!N1561)</f>
        <v/>
      </c>
      <c r="O1561" s="31" t="str">
        <f>IF('لیست کل'!O1561="","",'لیست کل'!O1561)</f>
        <v/>
      </c>
      <c r="P1561" s="31" t="str">
        <f>IF('لیست کل'!P1561="","",'لیست کل'!P1561)</f>
        <v/>
      </c>
      <c r="Q1561" s="31" t="str">
        <f>IF('لیست کل'!Q1561="","",'لیست کل'!Q1561)</f>
        <v/>
      </c>
      <c r="R1561" s="31" t="str">
        <f>IF('لیست کل'!R1561="","",'لیست کل'!R1561)</f>
        <v/>
      </c>
      <c r="S1561" s="31" t="str">
        <f>IF('لیست کل'!S1561="","",'لیست کل'!S1561)</f>
        <v/>
      </c>
      <c r="T1561" s="88" t="str">
        <f>IF('لیست کل'!T1561="","",'لیست کل'!T1561)</f>
        <v/>
      </c>
    </row>
    <row r="1562" spans="1:20" ht="21" hidden="1">
      <c r="A1562" s="30">
        <f>IF('لیست کل'!A1562="","",'لیست کل'!A1562)</f>
        <v>1559</v>
      </c>
      <c r="B1562" s="30" t="str">
        <f>IF('لیست کل'!B1562="","",'لیست کل'!B1562)</f>
        <v/>
      </c>
      <c r="C1562" s="30" t="str">
        <f>IF('لیست کل'!C1562="","",'لیست کل'!C1562)</f>
        <v/>
      </c>
      <c r="D1562" s="30" t="str">
        <f>IF('لیست کل'!D1562="","",'لیست کل'!D1562)</f>
        <v/>
      </c>
      <c r="E1562" s="30" t="str">
        <f>IF('لیست کل'!E1562="","",'لیست کل'!E1562)</f>
        <v/>
      </c>
      <c r="F1562" s="30" t="str">
        <f>IF('لیست کل'!F1562="","",'لیست کل'!F1562)</f>
        <v/>
      </c>
      <c r="G1562" s="30" t="str">
        <f>IF('لیست کل'!G1562="","",'لیست کل'!G1562)</f>
        <v/>
      </c>
      <c r="H1562" s="30" t="str">
        <f>IF('لیست کل'!H1562="","",'لیست کل'!H1562)</f>
        <v/>
      </c>
      <c r="I1562" s="30" t="str">
        <f>IF('لیست کل'!I1562="","",'لیست کل'!I1562)</f>
        <v/>
      </c>
      <c r="J1562" s="30" t="str">
        <f>IF('لیست کل'!J1562="","",'لیست کل'!J1562)</f>
        <v/>
      </c>
      <c r="K1562" s="30" t="str">
        <f>IF('لیست کل'!K1562="","",'لیست کل'!K1562)</f>
        <v/>
      </c>
      <c r="L1562" s="30" t="str">
        <f>IF('لیست کل'!L1562="","",'لیست کل'!L1562)</f>
        <v/>
      </c>
      <c r="M1562" s="30" t="str">
        <f>IF('لیست کل'!M1562="","",'لیست کل'!M1562)</f>
        <v/>
      </c>
      <c r="N1562" s="30" t="str">
        <f>IF('لیست کل'!N1562="","",'لیست کل'!N1562)</f>
        <v/>
      </c>
      <c r="O1562" s="30" t="str">
        <f>IF('لیست کل'!O1562="","",'لیست کل'!O1562)</f>
        <v/>
      </c>
      <c r="P1562" s="30" t="str">
        <f>IF('لیست کل'!P1562="","",'لیست کل'!P1562)</f>
        <v/>
      </c>
      <c r="Q1562" s="30" t="str">
        <f>IF('لیست کل'!Q1562="","",'لیست کل'!Q1562)</f>
        <v/>
      </c>
      <c r="R1562" s="30" t="str">
        <f>IF('لیست کل'!R1562="","",'لیست کل'!R1562)</f>
        <v/>
      </c>
      <c r="S1562" s="30" t="str">
        <f>IF('لیست کل'!S1562="","",'لیست کل'!S1562)</f>
        <v/>
      </c>
      <c r="T1562" s="87" t="str">
        <f>IF('لیست کل'!T1562="","",'لیست کل'!T1562)</f>
        <v/>
      </c>
    </row>
    <row r="1563" spans="1:20" ht="21" hidden="1">
      <c r="A1563" s="31">
        <f>IF('لیست کل'!A1563="","",'لیست کل'!A1563)</f>
        <v>1560</v>
      </c>
      <c r="B1563" s="31" t="str">
        <f>IF('لیست کل'!B1563="","",'لیست کل'!B1563)</f>
        <v/>
      </c>
      <c r="C1563" s="31" t="str">
        <f>IF('لیست کل'!C1563="","",'لیست کل'!C1563)</f>
        <v/>
      </c>
      <c r="D1563" s="31" t="str">
        <f>IF('لیست کل'!D1563="","",'لیست کل'!D1563)</f>
        <v/>
      </c>
      <c r="E1563" s="31" t="str">
        <f>IF('لیست کل'!E1563="","",'لیست کل'!E1563)</f>
        <v/>
      </c>
      <c r="F1563" s="31" t="str">
        <f>IF('لیست کل'!F1563="","",'لیست کل'!F1563)</f>
        <v/>
      </c>
      <c r="G1563" s="31" t="str">
        <f>IF('لیست کل'!G1563="","",'لیست کل'!G1563)</f>
        <v/>
      </c>
      <c r="H1563" s="31" t="str">
        <f>IF('لیست کل'!H1563="","",'لیست کل'!H1563)</f>
        <v/>
      </c>
      <c r="I1563" s="31" t="str">
        <f>IF('لیست کل'!I1563="","",'لیست کل'!I1563)</f>
        <v/>
      </c>
      <c r="J1563" s="31" t="str">
        <f>IF('لیست کل'!J1563="","",'لیست کل'!J1563)</f>
        <v/>
      </c>
      <c r="K1563" s="31" t="str">
        <f>IF('لیست کل'!K1563="","",'لیست کل'!K1563)</f>
        <v/>
      </c>
      <c r="L1563" s="31" t="str">
        <f>IF('لیست کل'!L1563="","",'لیست کل'!L1563)</f>
        <v/>
      </c>
      <c r="M1563" s="31" t="str">
        <f>IF('لیست کل'!M1563="","",'لیست کل'!M1563)</f>
        <v/>
      </c>
      <c r="N1563" s="31" t="str">
        <f>IF('لیست کل'!N1563="","",'لیست کل'!N1563)</f>
        <v/>
      </c>
      <c r="O1563" s="31" t="str">
        <f>IF('لیست کل'!O1563="","",'لیست کل'!O1563)</f>
        <v/>
      </c>
      <c r="P1563" s="31" t="str">
        <f>IF('لیست کل'!P1563="","",'لیست کل'!P1563)</f>
        <v/>
      </c>
      <c r="Q1563" s="31" t="str">
        <f>IF('لیست کل'!Q1563="","",'لیست کل'!Q1563)</f>
        <v/>
      </c>
      <c r="R1563" s="31" t="str">
        <f>IF('لیست کل'!R1563="","",'لیست کل'!R1563)</f>
        <v/>
      </c>
      <c r="S1563" s="31" t="str">
        <f>IF('لیست کل'!S1563="","",'لیست کل'!S1563)</f>
        <v/>
      </c>
      <c r="T1563" s="88" t="str">
        <f>IF('لیست کل'!T1563="","",'لیست کل'!T1563)</f>
        <v/>
      </c>
    </row>
    <row r="1564" spans="1:20" ht="21" hidden="1">
      <c r="A1564" s="30">
        <f>IF('لیست کل'!A1564="","",'لیست کل'!A1564)</f>
        <v>1561</v>
      </c>
      <c r="B1564" s="30" t="str">
        <f>IF('لیست کل'!B1564="","",'لیست کل'!B1564)</f>
        <v/>
      </c>
      <c r="C1564" s="30" t="str">
        <f>IF('لیست کل'!C1564="","",'لیست کل'!C1564)</f>
        <v/>
      </c>
      <c r="D1564" s="30" t="str">
        <f>IF('لیست کل'!D1564="","",'لیست کل'!D1564)</f>
        <v/>
      </c>
      <c r="E1564" s="30" t="str">
        <f>IF('لیست کل'!E1564="","",'لیست کل'!E1564)</f>
        <v/>
      </c>
      <c r="F1564" s="30" t="str">
        <f>IF('لیست کل'!F1564="","",'لیست کل'!F1564)</f>
        <v/>
      </c>
      <c r="G1564" s="30" t="str">
        <f>IF('لیست کل'!G1564="","",'لیست کل'!G1564)</f>
        <v/>
      </c>
      <c r="H1564" s="30" t="str">
        <f>IF('لیست کل'!H1564="","",'لیست کل'!H1564)</f>
        <v/>
      </c>
      <c r="I1564" s="30" t="str">
        <f>IF('لیست کل'!I1564="","",'لیست کل'!I1564)</f>
        <v/>
      </c>
      <c r="J1564" s="30" t="str">
        <f>IF('لیست کل'!J1564="","",'لیست کل'!J1564)</f>
        <v/>
      </c>
      <c r="K1564" s="30" t="str">
        <f>IF('لیست کل'!K1564="","",'لیست کل'!K1564)</f>
        <v/>
      </c>
      <c r="L1564" s="30" t="str">
        <f>IF('لیست کل'!L1564="","",'لیست کل'!L1564)</f>
        <v/>
      </c>
      <c r="M1564" s="30" t="str">
        <f>IF('لیست کل'!M1564="","",'لیست کل'!M1564)</f>
        <v/>
      </c>
      <c r="N1564" s="30" t="str">
        <f>IF('لیست کل'!N1564="","",'لیست کل'!N1564)</f>
        <v/>
      </c>
      <c r="O1564" s="30" t="str">
        <f>IF('لیست کل'!O1564="","",'لیست کل'!O1564)</f>
        <v/>
      </c>
      <c r="P1564" s="30" t="str">
        <f>IF('لیست کل'!P1564="","",'لیست کل'!P1564)</f>
        <v/>
      </c>
      <c r="Q1564" s="30" t="str">
        <f>IF('لیست کل'!Q1564="","",'لیست کل'!Q1564)</f>
        <v/>
      </c>
      <c r="R1564" s="30" t="str">
        <f>IF('لیست کل'!R1564="","",'لیست کل'!R1564)</f>
        <v/>
      </c>
      <c r="S1564" s="30" t="str">
        <f>IF('لیست کل'!S1564="","",'لیست کل'!S1564)</f>
        <v/>
      </c>
      <c r="T1564" s="87" t="str">
        <f>IF('لیست کل'!T1564="","",'لیست کل'!T1564)</f>
        <v/>
      </c>
    </row>
    <row r="1565" spans="1:20" ht="21" hidden="1">
      <c r="A1565" s="31">
        <f>IF('لیست کل'!A1565="","",'لیست کل'!A1565)</f>
        <v>1562</v>
      </c>
      <c r="B1565" s="31" t="str">
        <f>IF('لیست کل'!B1565="","",'لیست کل'!B1565)</f>
        <v/>
      </c>
      <c r="C1565" s="31" t="str">
        <f>IF('لیست کل'!C1565="","",'لیست کل'!C1565)</f>
        <v/>
      </c>
      <c r="D1565" s="31" t="str">
        <f>IF('لیست کل'!D1565="","",'لیست کل'!D1565)</f>
        <v/>
      </c>
      <c r="E1565" s="31" t="str">
        <f>IF('لیست کل'!E1565="","",'لیست کل'!E1565)</f>
        <v/>
      </c>
      <c r="F1565" s="31" t="str">
        <f>IF('لیست کل'!F1565="","",'لیست کل'!F1565)</f>
        <v/>
      </c>
      <c r="G1565" s="31" t="str">
        <f>IF('لیست کل'!G1565="","",'لیست کل'!G1565)</f>
        <v/>
      </c>
      <c r="H1565" s="31" t="str">
        <f>IF('لیست کل'!H1565="","",'لیست کل'!H1565)</f>
        <v/>
      </c>
      <c r="I1565" s="31" t="str">
        <f>IF('لیست کل'!I1565="","",'لیست کل'!I1565)</f>
        <v/>
      </c>
      <c r="J1565" s="31" t="str">
        <f>IF('لیست کل'!J1565="","",'لیست کل'!J1565)</f>
        <v/>
      </c>
      <c r="K1565" s="31" t="str">
        <f>IF('لیست کل'!K1565="","",'لیست کل'!K1565)</f>
        <v/>
      </c>
      <c r="L1565" s="31" t="str">
        <f>IF('لیست کل'!L1565="","",'لیست کل'!L1565)</f>
        <v/>
      </c>
      <c r="M1565" s="31" t="str">
        <f>IF('لیست کل'!M1565="","",'لیست کل'!M1565)</f>
        <v/>
      </c>
      <c r="N1565" s="31" t="str">
        <f>IF('لیست کل'!N1565="","",'لیست کل'!N1565)</f>
        <v/>
      </c>
      <c r="O1565" s="31" t="str">
        <f>IF('لیست کل'!O1565="","",'لیست کل'!O1565)</f>
        <v/>
      </c>
      <c r="P1565" s="31" t="str">
        <f>IF('لیست کل'!P1565="","",'لیست کل'!P1565)</f>
        <v/>
      </c>
      <c r="Q1565" s="31" t="str">
        <f>IF('لیست کل'!Q1565="","",'لیست کل'!Q1565)</f>
        <v/>
      </c>
      <c r="R1565" s="31" t="str">
        <f>IF('لیست کل'!R1565="","",'لیست کل'!R1565)</f>
        <v/>
      </c>
      <c r="S1565" s="31" t="str">
        <f>IF('لیست کل'!S1565="","",'لیست کل'!S1565)</f>
        <v/>
      </c>
      <c r="T1565" s="88" t="str">
        <f>IF('لیست کل'!T1565="","",'لیست کل'!T1565)</f>
        <v/>
      </c>
    </row>
    <row r="1566" spans="1:20" ht="21" hidden="1">
      <c r="A1566" s="30">
        <f>IF('لیست کل'!A1566="","",'لیست کل'!A1566)</f>
        <v>1563</v>
      </c>
      <c r="B1566" s="30" t="str">
        <f>IF('لیست کل'!B1566="","",'لیست کل'!B1566)</f>
        <v/>
      </c>
      <c r="C1566" s="30" t="str">
        <f>IF('لیست کل'!C1566="","",'لیست کل'!C1566)</f>
        <v/>
      </c>
      <c r="D1566" s="30" t="str">
        <f>IF('لیست کل'!D1566="","",'لیست کل'!D1566)</f>
        <v/>
      </c>
      <c r="E1566" s="30" t="str">
        <f>IF('لیست کل'!E1566="","",'لیست کل'!E1566)</f>
        <v/>
      </c>
      <c r="F1566" s="30" t="str">
        <f>IF('لیست کل'!F1566="","",'لیست کل'!F1566)</f>
        <v/>
      </c>
      <c r="G1566" s="30" t="str">
        <f>IF('لیست کل'!G1566="","",'لیست کل'!G1566)</f>
        <v/>
      </c>
      <c r="H1566" s="30" t="str">
        <f>IF('لیست کل'!H1566="","",'لیست کل'!H1566)</f>
        <v/>
      </c>
      <c r="I1566" s="30" t="str">
        <f>IF('لیست کل'!I1566="","",'لیست کل'!I1566)</f>
        <v/>
      </c>
      <c r="J1566" s="30" t="str">
        <f>IF('لیست کل'!J1566="","",'لیست کل'!J1566)</f>
        <v/>
      </c>
      <c r="K1566" s="30" t="str">
        <f>IF('لیست کل'!K1566="","",'لیست کل'!K1566)</f>
        <v/>
      </c>
      <c r="L1566" s="30" t="str">
        <f>IF('لیست کل'!L1566="","",'لیست کل'!L1566)</f>
        <v/>
      </c>
      <c r="M1566" s="30" t="str">
        <f>IF('لیست کل'!M1566="","",'لیست کل'!M1566)</f>
        <v/>
      </c>
      <c r="N1566" s="30" t="str">
        <f>IF('لیست کل'!N1566="","",'لیست کل'!N1566)</f>
        <v/>
      </c>
      <c r="O1566" s="30" t="str">
        <f>IF('لیست کل'!O1566="","",'لیست کل'!O1566)</f>
        <v/>
      </c>
      <c r="P1566" s="30" t="str">
        <f>IF('لیست کل'!P1566="","",'لیست کل'!P1566)</f>
        <v/>
      </c>
      <c r="Q1566" s="30" t="str">
        <f>IF('لیست کل'!Q1566="","",'لیست کل'!Q1566)</f>
        <v/>
      </c>
      <c r="R1566" s="30" t="str">
        <f>IF('لیست کل'!R1566="","",'لیست کل'!R1566)</f>
        <v/>
      </c>
      <c r="S1566" s="30" t="str">
        <f>IF('لیست کل'!S1566="","",'لیست کل'!S1566)</f>
        <v/>
      </c>
      <c r="T1566" s="87" t="str">
        <f>IF('لیست کل'!T1566="","",'لیست کل'!T1566)</f>
        <v/>
      </c>
    </row>
    <row r="1567" spans="1:20" ht="21" hidden="1">
      <c r="A1567" s="31">
        <f>IF('لیست کل'!A1567="","",'لیست کل'!A1567)</f>
        <v>1564</v>
      </c>
      <c r="B1567" s="31" t="str">
        <f>IF('لیست کل'!B1567="","",'لیست کل'!B1567)</f>
        <v/>
      </c>
      <c r="C1567" s="31" t="str">
        <f>IF('لیست کل'!C1567="","",'لیست کل'!C1567)</f>
        <v/>
      </c>
      <c r="D1567" s="31" t="str">
        <f>IF('لیست کل'!D1567="","",'لیست کل'!D1567)</f>
        <v/>
      </c>
      <c r="E1567" s="31" t="str">
        <f>IF('لیست کل'!E1567="","",'لیست کل'!E1567)</f>
        <v/>
      </c>
      <c r="F1567" s="31" t="str">
        <f>IF('لیست کل'!F1567="","",'لیست کل'!F1567)</f>
        <v/>
      </c>
      <c r="G1567" s="31" t="str">
        <f>IF('لیست کل'!G1567="","",'لیست کل'!G1567)</f>
        <v/>
      </c>
      <c r="H1567" s="31" t="str">
        <f>IF('لیست کل'!H1567="","",'لیست کل'!H1567)</f>
        <v/>
      </c>
      <c r="I1567" s="31" t="str">
        <f>IF('لیست کل'!I1567="","",'لیست کل'!I1567)</f>
        <v/>
      </c>
      <c r="J1567" s="31" t="str">
        <f>IF('لیست کل'!J1567="","",'لیست کل'!J1567)</f>
        <v/>
      </c>
      <c r="K1567" s="31" t="str">
        <f>IF('لیست کل'!K1567="","",'لیست کل'!K1567)</f>
        <v/>
      </c>
      <c r="L1567" s="31" t="str">
        <f>IF('لیست کل'!L1567="","",'لیست کل'!L1567)</f>
        <v/>
      </c>
      <c r="M1567" s="31" t="str">
        <f>IF('لیست کل'!M1567="","",'لیست کل'!M1567)</f>
        <v/>
      </c>
      <c r="N1567" s="31" t="str">
        <f>IF('لیست کل'!N1567="","",'لیست کل'!N1567)</f>
        <v/>
      </c>
      <c r="O1567" s="31" t="str">
        <f>IF('لیست کل'!O1567="","",'لیست کل'!O1567)</f>
        <v/>
      </c>
      <c r="P1567" s="31" t="str">
        <f>IF('لیست کل'!P1567="","",'لیست کل'!P1567)</f>
        <v/>
      </c>
      <c r="Q1567" s="31" t="str">
        <f>IF('لیست کل'!Q1567="","",'لیست کل'!Q1567)</f>
        <v/>
      </c>
      <c r="R1567" s="31" t="str">
        <f>IF('لیست کل'!R1567="","",'لیست کل'!R1567)</f>
        <v/>
      </c>
      <c r="S1567" s="31" t="str">
        <f>IF('لیست کل'!S1567="","",'لیست کل'!S1567)</f>
        <v/>
      </c>
      <c r="T1567" s="88" t="str">
        <f>IF('لیست کل'!T1567="","",'لیست کل'!T1567)</f>
        <v/>
      </c>
    </row>
    <row r="1568" spans="1:20" ht="21" hidden="1">
      <c r="A1568" s="30">
        <f>IF('لیست کل'!A1568="","",'لیست کل'!A1568)</f>
        <v>1565</v>
      </c>
      <c r="B1568" s="30" t="str">
        <f>IF('لیست کل'!B1568="","",'لیست کل'!B1568)</f>
        <v/>
      </c>
      <c r="C1568" s="30" t="str">
        <f>IF('لیست کل'!C1568="","",'لیست کل'!C1568)</f>
        <v/>
      </c>
      <c r="D1568" s="30" t="str">
        <f>IF('لیست کل'!D1568="","",'لیست کل'!D1568)</f>
        <v/>
      </c>
      <c r="E1568" s="30" t="str">
        <f>IF('لیست کل'!E1568="","",'لیست کل'!E1568)</f>
        <v/>
      </c>
      <c r="F1568" s="30" t="str">
        <f>IF('لیست کل'!F1568="","",'لیست کل'!F1568)</f>
        <v/>
      </c>
      <c r="G1568" s="30" t="str">
        <f>IF('لیست کل'!G1568="","",'لیست کل'!G1568)</f>
        <v/>
      </c>
      <c r="H1568" s="30" t="str">
        <f>IF('لیست کل'!H1568="","",'لیست کل'!H1568)</f>
        <v/>
      </c>
      <c r="I1568" s="30" t="str">
        <f>IF('لیست کل'!I1568="","",'لیست کل'!I1568)</f>
        <v/>
      </c>
      <c r="J1568" s="30" t="str">
        <f>IF('لیست کل'!J1568="","",'لیست کل'!J1568)</f>
        <v/>
      </c>
      <c r="K1568" s="30" t="str">
        <f>IF('لیست کل'!K1568="","",'لیست کل'!K1568)</f>
        <v/>
      </c>
      <c r="L1568" s="30" t="str">
        <f>IF('لیست کل'!L1568="","",'لیست کل'!L1568)</f>
        <v/>
      </c>
      <c r="M1568" s="30" t="str">
        <f>IF('لیست کل'!M1568="","",'لیست کل'!M1568)</f>
        <v/>
      </c>
      <c r="N1568" s="30" t="str">
        <f>IF('لیست کل'!N1568="","",'لیست کل'!N1568)</f>
        <v/>
      </c>
      <c r="O1568" s="30" t="str">
        <f>IF('لیست کل'!O1568="","",'لیست کل'!O1568)</f>
        <v/>
      </c>
      <c r="P1568" s="30" t="str">
        <f>IF('لیست کل'!P1568="","",'لیست کل'!P1568)</f>
        <v/>
      </c>
      <c r="Q1568" s="30" t="str">
        <f>IF('لیست کل'!Q1568="","",'لیست کل'!Q1568)</f>
        <v/>
      </c>
      <c r="R1568" s="30" t="str">
        <f>IF('لیست کل'!R1568="","",'لیست کل'!R1568)</f>
        <v/>
      </c>
      <c r="S1568" s="30" t="str">
        <f>IF('لیست کل'!S1568="","",'لیست کل'!S1568)</f>
        <v/>
      </c>
      <c r="T1568" s="87" t="str">
        <f>IF('لیست کل'!T1568="","",'لیست کل'!T1568)</f>
        <v/>
      </c>
    </row>
    <row r="1569" spans="1:20" ht="21" hidden="1">
      <c r="A1569" s="31">
        <f>IF('لیست کل'!A1569="","",'لیست کل'!A1569)</f>
        <v>1566</v>
      </c>
      <c r="B1569" s="31" t="str">
        <f>IF('لیست کل'!B1569="","",'لیست کل'!B1569)</f>
        <v/>
      </c>
      <c r="C1569" s="31" t="str">
        <f>IF('لیست کل'!C1569="","",'لیست کل'!C1569)</f>
        <v/>
      </c>
      <c r="D1569" s="31" t="str">
        <f>IF('لیست کل'!D1569="","",'لیست کل'!D1569)</f>
        <v/>
      </c>
      <c r="E1569" s="31" t="str">
        <f>IF('لیست کل'!E1569="","",'لیست کل'!E1569)</f>
        <v/>
      </c>
      <c r="F1569" s="31" t="str">
        <f>IF('لیست کل'!F1569="","",'لیست کل'!F1569)</f>
        <v/>
      </c>
      <c r="G1569" s="31" t="str">
        <f>IF('لیست کل'!G1569="","",'لیست کل'!G1569)</f>
        <v/>
      </c>
      <c r="H1569" s="31" t="str">
        <f>IF('لیست کل'!H1569="","",'لیست کل'!H1569)</f>
        <v/>
      </c>
      <c r="I1569" s="31" t="str">
        <f>IF('لیست کل'!I1569="","",'لیست کل'!I1569)</f>
        <v/>
      </c>
      <c r="J1569" s="31" t="str">
        <f>IF('لیست کل'!J1569="","",'لیست کل'!J1569)</f>
        <v/>
      </c>
      <c r="K1569" s="31" t="str">
        <f>IF('لیست کل'!K1569="","",'لیست کل'!K1569)</f>
        <v/>
      </c>
      <c r="L1569" s="31" t="str">
        <f>IF('لیست کل'!L1569="","",'لیست کل'!L1569)</f>
        <v/>
      </c>
      <c r="M1569" s="31" t="str">
        <f>IF('لیست کل'!M1569="","",'لیست کل'!M1569)</f>
        <v/>
      </c>
      <c r="N1569" s="31" t="str">
        <f>IF('لیست کل'!N1569="","",'لیست کل'!N1569)</f>
        <v/>
      </c>
      <c r="O1569" s="31" t="str">
        <f>IF('لیست کل'!O1569="","",'لیست کل'!O1569)</f>
        <v/>
      </c>
      <c r="P1569" s="31" t="str">
        <f>IF('لیست کل'!P1569="","",'لیست کل'!P1569)</f>
        <v/>
      </c>
      <c r="Q1569" s="31" t="str">
        <f>IF('لیست کل'!Q1569="","",'لیست کل'!Q1569)</f>
        <v/>
      </c>
      <c r="R1569" s="31" t="str">
        <f>IF('لیست کل'!R1569="","",'لیست کل'!R1569)</f>
        <v/>
      </c>
      <c r="S1569" s="31" t="str">
        <f>IF('لیست کل'!S1569="","",'لیست کل'!S1569)</f>
        <v/>
      </c>
      <c r="T1569" s="88" t="str">
        <f>IF('لیست کل'!T1569="","",'لیست کل'!T1569)</f>
        <v/>
      </c>
    </row>
    <row r="1570" spans="1:20" ht="21" hidden="1">
      <c r="A1570" s="30">
        <f>IF('لیست کل'!A1570="","",'لیست کل'!A1570)</f>
        <v>1567</v>
      </c>
      <c r="B1570" s="30" t="str">
        <f>IF('لیست کل'!B1570="","",'لیست کل'!B1570)</f>
        <v/>
      </c>
      <c r="C1570" s="30" t="str">
        <f>IF('لیست کل'!C1570="","",'لیست کل'!C1570)</f>
        <v/>
      </c>
      <c r="D1570" s="30" t="str">
        <f>IF('لیست کل'!D1570="","",'لیست کل'!D1570)</f>
        <v/>
      </c>
      <c r="E1570" s="30" t="str">
        <f>IF('لیست کل'!E1570="","",'لیست کل'!E1570)</f>
        <v/>
      </c>
      <c r="F1570" s="30" t="str">
        <f>IF('لیست کل'!F1570="","",'لیست کل'!F1570)</f>
        <v/>
      </c>
      <c r="G1570" s="30" t="str">
        <f>IF('لیست کل'!G1570="","",'لیست کل'!G1570)</f>
        <v/>
      </c>
      <c r="H1570" s="30" t="str">
        <f>IF('لیست کل'!H1570="","",'لیست کل'!H1570)</f>
        <v/>
      </c>
      <c r="I1570" s="30" t="str">
        <f>IF('لیست کل'!I1570="","",'لیست کل'!I1570)</f>
        <v/>
      </c>
      <c r="J1570" s="30" t="str">
        <f>IF('لیست کل'!J1570="","",'لیست کل'!J1570)</f>
        <v/>
      </c>
      <c r="K1570" s="30" t="str">
        <f>IF('لیست کل'!K1570="","",'لیست کل'!K1570)</f>
        <v/>
      </c>
      <c r="L1570" s="30" t="str">
        <f>IF('لیست کل'!L1570="","",'لیست کل'!L1570)</f>
        <v/>
      </c>
      <c r="M1570" s="30" t="str">
        <f>IF('لیست کل'!M1570="","",'لیست کل'!M1570)</f>
        <v/>
      </c>
      <c r="N1570" s="30" t="str">
        <f>IF('لیست کل'!N1570="","",'لیست کل'!N1570)</f>
        <v/>
      </c>
      <c r="O1570" s="30" t="str">
        <f>IF('لیست کل'!O1570="","",'لیست کل'!O1570)</f>
        <v/>
      </c>
      <c r="P1570" s="30" t="str">
        <f>IF('لیست کل'!P1570="","",'لیست کل'!P1570)</f>
        <v/>
      </c>
      <c r="Q1570" s="30" t="str">
        <f>IF('لیست کل'!Q1570="","",'لیست کل'!Q1570)</f>
        <v/>
      </c>
      <c r="R1570" s="30" t="str">
        <f>IF('لیست کل'!R1570="","",'لیست کل'!R1570)</f>
        <v/>
      </c>
      <c r="S1570" s="30" t="str">
        <f>IF('لیست کل'!S1570="","",'لیست کل'!S1570)</f>
        <v/>
      </c>
      <c r="T1570" s="87" t="str">
        <f>IF('لیست کل'!T1570="","",'لیست کل'!T1570)</f>
        <v/>
      </c>
    </row>
    <row r="1571" spans="1:20" ht="21" hidden="1">
      <c r="A1571" s="31">
        <f>IF('لیست کل'!A1571="","",'لیست کل'!A1571)</f>
        <v>1568</v>
      </c>
      <c r="B1571" s="31" t="str">
        <f>IF('لیست کل'!B1571="","",'لیست کل'!B1571)</f>
        <v/>
      </c>
      <c r="C1571" s="31" t="str">
        <f>IF('لیست کل'!C1571="","",'لیست کل'!C1571)</f>
        <v/>
      </c>
      <c r="D1571" s="31" t="str">
        <f>IF('لیست کل'!D1571="","",'لیست کل'!D1571)</f>
        <v/>
      </c>
      <c r="E1571" s="31" t="str">
        <f>IF('لیست کل'!E1571="","",'لیست کل'!E1571)</f>
        <v/>
      </c>
      <c r="F1571" s="31" t="str">
        <f>IF('لیست کل'!F1571="","",'لیست کل'!F1571)</f>
        <v/>
      </c>
      <c r="G1571" s="31" t="str">
        <f>IF('لیست کل'!G1571="","",'لیست کل'!G1571)</f>
        <v/>
      </c>
      <c r="H1571" s="31" t="str">
        <f>IF('لیست کل'!H1571="","",'لیست کل'!H1571)</f>
        <v/>
      </c>
      <c r="I1571" s="31" t="str">
        <f>IF('لیست کل'!I1571="","",'لیست کل'!I1571)</f>
        <v/>
      </c>
      <c r="J1571" s="31" t="str">
        <f>IF('لیست کل'!J1571="","",'لیست کل'!J1571)</f>
        <v/>
      </c>
      <c r="K1571" s="31" t="str">
        <f>IF('لیست کل'!K1571="","",'لیست کل'!K1571)</f>
        <v/>
      </c>
      <c r="L1571" s="31" t="str">
        <f>IF('لیست کل'!L1571="","",'لیست کل'!L1571)</f>
        <v/>
      </c>
      <c r="M1571" s="31" t="str">
        <f>IF('لیست کل'!M1571="","",'لیست کل'!M1571)</f>
        <v/>
      </c>
      <c r="N1571" s="31" t="str">
        <f>IF('لیست کل'!N1571="","",'لیست کل'!N1571)</f>
        <v/>
      </c>
      <c r="O1571" s="31" t="str">
        <f>IF('لیست کل'!O1571="","",'لیست کل'!O1571)</f>
        <v/>
      </c>
      <c r="P1571" s="31" t="str">
        <f>IF('لیست کل'!P1571="","",'لیست کل'!P1571)</f>
        <v/>
      </c>
      <c r="Q1571" s="31" t="str">
        <f>IF('لیست کل'!Q1571="","",'لیست کل'!Q1571)</f>
        <v/>
      </c>
      <c r="R1571" s="31" t="str">
        <f>IF('لیست کل'!R1571="","",'لیست کل'!R1571)</f>
        <v/>
      </c>
      <c r="S1571" s="31" t="str">
        <f>IF('لیست کل'!S1571="","",'لیست کل'!S1571)</f>
        <v/>
      </c>
      <c r="T1571" s="88" t="str">
        <f>IF('لیست کل'!T1571="","",'لیست کل'!T1571)</f>
        <v/>
      </c>
    </row>
    <row r="1572" spans="1:20" ht="21" hidden="1">
      <c r="A1572" s="30">
        <f>IF('لیست کل'!A1572="","",'لیست کل'!A1572)</f>
        <v>1569</v>
      </c>
      <c r="B1572" s="30" t="str">
        <f>IF('لیست کل'!B1572="","",'لیست کل'!B1572)</f>
        <v/>
      </c>
      <c r="C1572" s="30" t="str">
        <f>IF('لیست کل'!C1572="","",'لیست کل'!C1572)</f>
        <v/>
      </c>
      <c r="D1572" s="30" t="str">
        <f>IF('لیست کل'!D1572="","",'لیست کل'!D1572)</f>
        <v/>
      </c>
      <c r="E1572" s="30" t="str">
        <f>IF('لیست کل'!E1572="","",'لیست کل'!E1572)</f>
        <v/>
      </c>
      <c r="F1572" s="30" t="str">
        <f>IF('لیست کل'!F1572="","",'لیست کل'!F1572)</f>
        <v/>
      </c>
      <c r="G1572" s="30" t="str">
        <f>IF('لیست کل'!G1572="","",'لیست کل'!G1572)</f>
        <v/>
      </c>
      <c r="H1572" s="30" t="str">
        <f>IF('لیست کل'!H1572="","",'لیست کل'!H1572)</f>
        <v/>
      </c>
      <c r="I1572" s="30" t="str">
        <f>IF('لیست کل'!I1572="","",'لیست کل'!I1572)</f>
        <v/>
      </c>
      <c r="J1572" s="30" t="str">
        <f>IF('لیست کل'!J1572="","",'لیست کل'!J1572)</f>
        <v/>
      </c>
      <c r="K1572" s="30" t="str">
        <f>IF('لیست کل'!K1572="","",'لیست کل'!K1572)</f>
        <v/>
      </c>
      <c r="L1572" s="30" t="str">
        <f>IF('لیست کل'!L1572="","",'لیست کل'!L1572)</f>
        <v/>
      </c>
      <c r="M1572" s="30" t="str">
        <f>IF('لیست کل'!M1572="","",'لیست کل'!M1572)</f>
        <v/>
      </c>
      <c r="N1572" s="30" t="str">
        <f>IF('لیست کل'!N1572="","",'لیست کل'!N1572)</f>
        <v/>
      </c>
      <c r="O1572" s="30" t="str">
        <f>IF('لیست کل'!O1572="","",'لیست کل'!O1572)</f>
        <v/>
      </c>
      <c r="P1572" s="30" t="str">
        <f>IF('لیست کل'!P1572="","",'لیست کل'!P1572)</f>
        <v/>
      </c>
      <c r="Q1572" s="30" t="str">
        <f>IF('لیست کل'!Q1572="","",'لیست کل'!Q1572)</f>
        <v/>
      </c>
      <c r="R1572" s="30" t="str">
        <f>IF('لیست کل'!R1572="","",'لیست کل'!R1572)</f>
        <v/>
      </c>
      <c r="S1572" s="30" t="str">
        <f>IF('لیست کل'!S1572="","",'لیست کل'!S1572)</f>
        <v/>
      </c>
      <c r="T1572" s="87" t="str">
        <f>IF('لیست کل'!T1572="","",'لیست کل'!T1572)</f>
        <v/>
      </c>
    </row>
    <row r="1573" spans="1:20" ht="21" hidden="1">
      <c r="A1573" s="31">
        <f>IF('لیست کل'!A1573="","",'لیست کل'!A1573)</f>
        <v>1570</v>
      </c>
      <c r="B1573" s="31" t="str">
        <f>IF('لیست کل'!B1573="","",'لیست کل'!B1573)</f>
        <v/>
      </c>
      <c r="C1573" s="31" t="str">
        <f>IF('لیست کل'!C1573="","",'لیست کل'!C1573)</f>
        <v/>
      </c>
      <c r="D1573" s="31" t="str">
        <f>IF('لیست کل'!D1573="","",'لیست کل'!D1573)</f>
        <v/>
      </c>
      <c r="E1573" s="31" t="str">
        <f>IF('لیست کل'!E1573="","",'لیست کل'!E1573)</f>
        <v/>
      </c>
      <c r="F1573" s="31" t="str">
        <f>IF('لیست کل'!F1573="","",'لیست کل'!F1573)</f>
        <v/>
      </c>
      <c r="G1573" s="31" t="str">
        <f>IF('لیست کل'!G1573="","",'لیست کل'!G1573)</f>
        <v/>
      </c>
      <c r="H1573" s="31" t="str">
        <f>IF('لیست کل'!H1573="","",'لیست کل'!H1573)</f>
        <v/>
      </c>
      <c r="I1573" s="31" t="str">
        <f>IF('لیست کل'!I1573="","",'لیست کل'!I1573)</f>
        <v/>
      </c>
      <c r="J1573" s="31" t="str">
        <f>IF('لیست کل'!J1573="","",'لیست کل'!J1573)</f>
        <v/>
      </c>
      <c r="K1573" s="31" t="str">
        <f>IF('لیست کل'!K1573="","",'لیست کل'!K1573)</f>
        <v/>
      </c>
      <c r="L1573" s="31" t="str">
        <f>IF('لیست کل'!L1573="","",'لیست کل'!L1573)</f>
        <v/>
      </c>
      <c r="M1573" s="31" t="str">
        <f>IF('لیست کل'!M1573="","",'لیست کل'!M1573)</f>
        <v/>
      </c>
      <c r="N1573" s="31" t="str">
        <f>IF('لیست کل'!N1573="","",'لیست کل'!N1573)</f>
        <v/>
      </c>
      <c r="O1573" s="31" t="str">
        <f>IF('لیست کل'!O1573="","",'لیست کل'!O1573)</f>
        <v/>
      </c>
      <c r="P1573" s="31" t="str">
        <f>IF('لیست کل'!P1573="","",'لیست کل'!P1573)</f>
        <v/>
      </c>
      <c r="Q1573" s="31" t="str">
        <f>IF('لیست کل'!Q1573="","",'لیست کل'!Q1573)</f>
        <v/>
      </c>
      <c r="R1573" s="31" t="str">
        <f>IF('لیست کل'!R1573="","",'لیست کل'!R1573)</f>
        <v/>
      </c>
      <c r="S1573" s="31" t="str">
        <f>IF('لیست کل'!S1573="","",'لیست کل'!S1573)</f>
        <v/>
      </c>
      <c r="T1573" s="88" t="str">
        <f>IF('لیست کل'!T1573="","",'لیست کل'!T1573)</f>
        <v/>
      </c>
    </row>
    <row r="1574" spans="1:20" ht="21" hidden="1">
      <c r="A1574" s="30">
        <f>IF('لیست کل'!A1574="","",'لیست کل'!A1574)</f>
        <v>1571</v>
      </c>
      <c r="B1574" s="30" t="str">
        <f>IF('لیست کل'!B1574="","",'لیست کل'!B1574)</f>
        <v/>
      </c>
      <c r="C1574" s="30" t="str">
        <f>IF('لیست کل'!C1574="","",'لیست کل'!C1574)</f>
        <v/>
      </c>
      <c r="D1574" s="30" t="str">
        <f>IF('لیست کل'!D1574="","",'لیست کل'!D1574)</f>
        <v/>
      </c>
      <c r="E1574" s="30" t="str">
        <f>IF('لیست کل'!E1574="","",'لیست کل'!E1574)</f>
        <v/>
      </c>
      <c r="F1574" s="30" t="str">
        <f>IF('لیست کل'!F1574="","",'لیست کل'!F1574)</f>
        <v/>
      </c>
      <c r="G1574" s="30" t="str">
        <f>IF('لیست کل'!G1574="","",'لیست کل'!G1574)</f>
        <v/>
      </c>
      <c r="H1574" s="30" t="str">
        <f>IF('لیست کل'!H1574="","",'لیست کل'!H1574)</f>
        <v/>
      </c>
      <c r="I1574" s="30" t="str">
        <f>IF('لیست کل'!I1574="","",'لیست کل'!I1574)</f>
        <v/>
      </c>
      <c r="J1574" s="30" t="str">
        <f>IF('لیست کل'!J1574="","",'لیست کل'!J1574)</f>
        <v/>
      </c>
      <c r="K1574" s="30" t="str">
        <f>IF('لیست کل'!K1574="","",'لیست کل'!K1574)</f>
        <v/>
      </c>
      <c r="L1574" s="30" t="str">
        <f>IF('لیست کل'!L1574="","",'لیست کل'!L1574)</f>
        <v/>
      </c>
      <c r="M1574" s="30" t="str">
        <f>IF('لیست کل'!M1574="","",'لیست کل'!M1574)</f>
        <v/>
      </c>
      <c r="N1574" s="30" t="str">
        <f>IF('لیست کل'!N1574="","",'لیست کل'!N1574)</f>
        <v/>
      </c>
      <c r="O1574" s="30" t="str">
        <f>IF('لیست کل'!O1574="","",'لیست کل'!O1574)</f>
        <v/>
      </c>
      <c r="P1574" s="30" t="str">
        <f>IF('لیست کل'!P1574="","",'لیست کل'!P1574)</f>
        <v/>
      </c>
      <c r="Q1574" s="30" t="str">
        <f>IF('لیست کل'!Q1574="","",'لیست کل'!Q1574)</f>
        <v/>
      </c>
      <c r="R1574" s="30" t="str">
        <f>IF('لیست کل'!R1574="","",'لیست کل'!R1574)</f>
        <v/>
      </c>
      <c r="S1574" s="30" t="str">
        <f>IF('لیست کل'!S1574="","",'لیست کل'!S1574)</f>
        <v/>
      </c>
      <c r="T1574" s="87" t="str">
        <f>IF('لیست کل'!T1574="","",'لیست کل'!T1574)</f>
        <v/>
      </c>
    </row>
    <row r="1575" spans="1:20" ht="21" hidden="1">
      <c r="A1575" s="31">
        <f>IF('لیست کل'!A1575="","",'لیست کل'!A1575)</f>
        <v>1572</v>
      </c>
      <c r="B1575" s="31" t="str">
        <f>IF('لیست کل'!B1575="","",'لیست کل'!B1575)</f>
        <v/>
      </c>
      <c r="C1575" s="31" t="str">
        <f>IF('لیست کل'!C1575="","",'لیست کل'!C1575)</f>
        <v/>
      </c>
      <c r="D1575" s="31" t="str">
        <f>IF('لیست کل'!D1575="","",'لیست کل'!D1575)</f>
        <v/>
      </c>
      <c r="E1575" s="31" t="str">
        <f>IF('لیست کل'!E1575="","",'لیست کل'!E1575)</f>
        <v/>
      </c>
      <c r="F1575" s="31" t="str">
        <f>IF('لیست کل'!F1575="","",'لیست کل'!F1575)</f>
        <v/>
      </c>
      <c r="G1575" s="31" t="str">
        <f>IF('لیست کل'!G1575="","",'لیست کل'!G1575)</f>
        <v/>
      </c>
      <c r="H1575" s="31" t="str">
        <f>IF('لیست کل'!H1575="","",'لیست کل'!H1575)</f>
        <v/>
      </c>
      <c r="I1575" s="31" t="str">
        <f>IF('لیست کل'!I1575="","",'لیست کل'!I1575)</f>
        <v/>
      </c>
      <c r="J1575" s="31" t="str">
        <f>IF('لیست کل'!J1575="","",'لیست کل'!J1575)</f>
        <v/>
      </c>
      <c r="K1575" s="31" t="str">
        <f>IF('لیست کل'!K1575="","",'لیست کل'!K1575)</f>
        <v/>
      </c>
      <c r="L1575" s="31" t="str">
        <f>IF('لیست کل'!L1575="","",'لیست کل'!L1575)</f>
        <v/>
      </c>
      <c r="M1575" s="31" t="str">
        <f>IF('لیست کل'!M1575="","",'لیست کل'!M1575)</f>
        <v/>
      </c>
      <c r="N1575" s="31" t="str">
        <f>IF('لیست کل'!N1575="","",'لیست کل'!N1575)</f>
        <v/>
      </c>
      <c r="O1575" s="31" t="str">
        <f>IF('لیست کل'!O1575="","",'لیست کل'!O1575)</f>
        <v/>
      </c>
      <c r="P1575" s="31" t="str">
        <f>IF('لیست کل'!P1575="","",'لیست کل'!P1575)</f>
        <v/>
      </c>
      <c r="Q1575" s="31" t="str">
        <f>IF('لیست کل'!Q1575="","",'لیست کل'!Q1575)</f>
        <v/>
      </c>
      <c r="R1575" s="31" t="str">
        <f>IF('لیست کل'!R1575="","",'لیست کل'!R1575)</f>
        <v/>
      </c>
      <c r="S1575" s="31" t="str">
        <f>IF('لیست کل'!S1575="","",'لیست کل'!S1575)</f>
        <v/>
      </c>
      <c r="T1575" s="88" t="str">
        <f>IF('لیست کل'!T1575="","",'لیست کل'!T1575)</f>
        <v/>
      </c>
    </row>
    <row r="1576" spans="1:20" ht="21" hidden="1">
      <c r="A1576" s="30">
        <f>IF('لیست کل'!A1576="","",'لیست کل'!A1576)</f>
        <v>1573</v>
      </c>
      <c r="B1576" s="30" t="str">
        <f>IF('لیست کل'!B1576="","",'لیست کل'!B1576)</f>
        <v/>
      </c>
      <c r="C1576" s="30" t="str">
        <f>IF('لیست کل'!C1576="","",'لیست کل'!C1576)</f>
        <v/>
      </c>
      <c r="D1576" s="30" t="str">
        <f>IF('لیست کل'!D1576="","",'لیست کل'!D1576)</f>
        <v/>
      </c>
      <c r="E1576" s="30" t="str">
        <f>IF('لیست کل'!E1576="","",'لیست کل'!E1576)</f>
        <v/>
      </c>
      <c r="F1576" s="30" t="str">
        <f>IF('لیست کل'!F1576="","",'لیست کل'!F1576)</f>
        <v/>
      </c>
      <c r="G1576" s="30" t="str">
        <f>IF('لیست کل'!G1576="","",'لیست کل'!G1576)</f>
        <v/>
      </c>
      <c r="H1576" s="30" t="str">
        <f>IF('لیست کل'!H1576="","",'لیست کل'!H1576)</f>
        <v/>
      </c>
      <c r="I1576" s="30" t="str">
        <f>IF('لیست کل'!I1576="","",'لیست کل'!I1576)</f>
        <v/>
      </c>
      <c r="J1576" s="30" t="str">
        <f>IF('لیست کل'!J1576="","",'لیست کل'!J1576)</f>
        <v/>
      </c>
      <c r="K1576" s="30" t="str">
        <f>IF('لیست کل'!K1576="","",'لیست کل'!K1576)</f>
        <v/>
      </c>
      <c r="L1576" s="30" t="str">
        <f>IF('لیست کل'!L1576="","",'لیست کل'!L1576)</f>
        <v/>
      </c>
      <c r="M1576" s="30" t="str">
        <f>IF('لیست کل'!M1576="","",'لیست کل'!M1576)</f>
        <v/>
      </c>
      <c r="N1576" s="30" t="str">
        <f>IF('لیست کل'!N1576="","",'لیست کل'!N1576)</f>
        <v/>
      </c>
      <c r="O1576" s="30" t="str">
        <f>IF('لیست کل'!O1576="","",'لیست کل'!O1576)</f>
        <v/>
      </c>
      <c r="P1576" s="30" t="str">
        <f>IF('لیست کل'!P1576="","",'لیست کل'!P1576)</f>
        <v/>
      </c>
      <c r="Q1576" s="30" t="str">
        <f>IF('لیست کل'!Q1576="","",'لیست کل'!Q1576)</f>
        <v/>
      </c>
      <c r="R1576" s="30" t="str">
        <f>IF('لیست کل'!R1576="","",'لیست کل'!R1576)</f>
        <v/>
      </c>
      <c r="S1576" s="30" t="str">
        <f>IF('لیست کل'!S1576="","",'لیست کل'!S1576)</f>
        <v/>
      </c>
      <c r="T1576" s="87" t="str">
        <f>IF('لیست کل'!T1576="","",'لیست کل'!T1576)</f>
        <v/>
      </c>
    </row>
    <row r="1577" spans="1:20" ht="21" hidden="1">
      <c r="A1577" s="31">
        <f>IF('لیست کل'!A1577="","",'لیست کل'!A1577)</f>
        <v>1574</v>
      </c>
      <c r="B1577" s="31" t="str">
        <f>IF('لیست کل'!B1577="","",'لیست کل'!B1577)</f>
        <v/>
      </c>
      <c r="C1577" s="31" t="str">
        <f>IF('لیست کل'!C1577="","",'لیست کل'!C1577)</f>
        <v/>
      </c>
      <c r="D1577" s="31" t="str">
        <f>IF('لیست کل'!D1577="","",'لیست کل'!D1577)</f>
        <v/>
      </c>
      <c r="E1577" s="31" t="str">
        <f>IF('لیست کل'!E1577="","",'لیست کل'!E1577)</f>
        <v/>
      </c>
      <c r="F1577" s="31" t="str">
        <f>IF('لیست کل'!F1577="","",'لیست کل'!F1577)</f>
        <v/>
      </c>
      <c r="G1577" s="31" t="str">
        <f>IF('لیست کل'!G1577="","",'لیست کل'!G1577)</f>
        <v/>
      </c>
      <c r="H1577" s="31" t="str">
        <f>IF('لیست کل'!H1577="","",'لیست کل'!H1577)</f>
        <v/>
      </c>
      <c r="I1577" s="31" t="str">
        <f>IF('لیست کل'!I1577="","",'لیست کل'!I1577)</f>
        <v/>
      </c>
      <c r="J1577" s="31" t="str">
        <f>IF('لیست کل'!J1577="","",'لیست کل'!J1577)</f>
        <v/>
      </c>
      <c r="K1577" s="31" t="str">
        <f>IF('لیست کل'!K1577="","",'لیست کل'!K1577)</f>
        <v/>
      </c>
      <c r="L1577" s="31" t="str">
        <f>IF('لیست کل'!L1577="","",'لیست کل'!L1577)</f>
        <v/>
      </c>
      <c r="M1577" s="31" t="str">
        <f>IF('لیست کل'!M1577="","",'لیست کل'!M1577)</f>
        <v/>
      </c>
      <c r="N1577" s="31" t="str">
        <f>IF('لیست کل'!N1577="","",'لیست کل'!N1577)</f>
        <v/>
      </c>
      <c r="O1577" s="31" t="str">
        <f>IF('لیست کل'!O1577="","",'لیست کل'!O1577)</f>
        <v/>
      </c>
      <c r="P1577" s="31" t="str">
        <f>IF('لیست کل'!P1577="","",'لیست کل'!P1577)</f>
        <v/>
      </c>
      <c r="Q1577" s="31" t="str">
        <f>IF('لیست کل'!Q1577="","",'لیست کل'!Q1577)</f>
        <v/>
      </c>
      <c r="R1577" s="31" t="str">
        <f>IF('لیست کل'!R1577="","",'لیست کل'!R1577)</f>
        <v/>
      </c>
      <c r="S1577" s="31" t="str">
        <f>IF('لیست کل'!S1577="","",'لیست کل'!S1577)</f>
        <v/>
      </c>
      <c r="T1577" s="88" t="str">
        <f>IF('لیست کل'!T1577="","",'لیست کل'!T1577)</f>
        <v/>
      </c>
    </row>
    <row r="1578" spans="1:20" ht="21" hidden="1">
      <c r="A1578" s="30">
        <f>IF('لیست کل'!A1578="","",'لیست کل'!A1578)</f>
        <v>1575</v>
      </c>
      <c r="B1578" s="30" t="str">
        <f>IF('لیست کل'!B1578="","",'لیست کل'!B1578)</f>
        <v/>
      </c>
      <c r="C1578" s="30" t="str">
        <f>IF('لیست کل'!C1578="","",'لیست کل'!C1578)</f>
        <v/>
      </c>
      <c r="D1578" s="30" t="str">
        <f>IF('لیست کل'!D1578="","",'لیست کل'!D1578)</f>
        <v/>
      </c>
      <c r="E1578" s="30" t="str">
        <f>IF('لیست کل'!E1578="","",'لیست کل'!E1578)</f>
        <v/>
      </c>
      <c r="F1578" s="30" t="str">
        <f>IF('لیست کل'!F1578="","",'لیست کل'!F1578)</f>
        <v/>
      </c>
      <c r="G1578" s="30" t="str">
        <f>IF('لیست کل'!G1578="","",'لیست کل'!G1578)</f>
        <v/>
      </c>
      <c r="H1578" s="30" t="str">
        <f>IF('لیست کل'!H1578="","",'لیست کل'!H1578)</f>
        <v/>
      </c>
      <c r="I1578" s="30" t="str">
        <f>IF('لیست کل'!I1578="","",'لیست کل'!I1578)</f>
        <v/>
      </c>
      <c r="J1578" s="30" t="str">
        <f>IF('لیست کل'!J1578="","",'لیست کل'!J1578)</f>
        <v/>
      </c>
      <c r="K1578" s="30" t="str">
        <f>IF('لیست کل'!K1578="","",'لیست کل'!K1578)</f>
        <v/>
      </c>
      <c r="L1578" s="30" t="str">
        <f>IF('لیست کل'!L1578="","",'لیست کل'!L1578)</f>
        <v/>
      </c>
      <c r="M1578" s="30" t="str">
        <f>IF('لیست کل'!M1578="","",'لیست کل'!M1578)</f>
        <v/>
      </c>
      <c r="N1578" s="30" t="str">
        <f>IF('لیست کل'!N1578="","",'لیست کل'!N1578)</f>
        <v/>
      </c>
      <c r="O1578" s="30" t="str">
        <f>IF('لیست کل'!O1578="","",'لیست کل'!O1578)</f>
        <v/>
      </c>
      <c r="P1578" s="30" t="str">
        <f>IF('لیست کل'!P1578="","",'لیست کل'!P1578)</f>
        <v/>
      </c>
      <c r="Q1578" s="30" t="str">
        <f>IF('لیست کل'!Q1578="","",'لیست کل'!Q1578)</f>
        <v/>
      </c>
      <c r="R1578" s="30" t="str">
        <f>IF('لیست کل'!R1578="","",'لیست کل'!R1578)</f>
        <v/>
      </c>
      <c r="S1578" s="30" t="str">
        <f>IF('لیست کل'!S1578="","",'لیست کل'!S1578)</f>
        <v/>
      </c>
      <c r="T1578" s="87" t="str">
        <f>IF('لیست کل'!T1578="","",'لیست کل'!T1578)</f>
        <v/>
      </c>
    </row>
    <row r="1579" spans="1:20" ht="21" hidden="1">
      <c r="A1579" s="31">
        <f>IF('لیست کل'!A1579="","",'لیست کل'!A1579)</f>
        <v>1576</v>
      </c>
      <c r="B1579" s="31" t="str">
        <f>IF('لیست کل'!B1579="","",'لیست کل'!B1579)</f>
        <v/>
      </c>
      <c r="C1579" s="31" t="str">
        <f>IF('لیست کل'!C1579="","",'لیست کل'!C1579)</f>
        <v/>
      </c>
      <c r="D1579" s="31" t="str">
        <f>IF('لیست کل'!D1579="","",'لیست کل'!D1579)</f>
        <v/>
      </c>
      <c r="E1579" s="31" t="str">
        <f>IF('لیست کل'!E1579="","",'لیست کل'!E1579)</f>
        <v/>
      </c>
      <c r="F1579" s="31" t="str">
        <f>IF('لیست کل'!F1579="","",'لیست کل'!F1579)</f>
        <v/>
      </c>
      <c r="G1579" s="31" t="str">
        <f>IF('لیست کل'!G1579="","",'لیست کل'!G1579)</f>
        <v/>
      </c>
      <c r="H1579" s="31" t="str">
        <f>IF('لیست کل'!H1579="","",'لیست کل'!H1579)</f>
        <v/>
      </c>
      <c r="I1579" s="31" t="str">
        <f>IF('لیست کل'!I1579="","",'لیست کل'!I1579)</f>
        <v/>
      </c>
      <c r="J1579" s="31" t="str">
        <f>IF('لیست کل'!J1579="","",'لیست کل'!J1579)</f>
        <v/>
      </c>
      <c r="K1579" s="31" t="str">
        <f>IF('لیست کل'!K1579="","",'لیست کل'!K1579)</f>
        <v/>
      </c>
      <c r="L1579" s="31" t="str">
        <f>IF('لیست کل'!L1579="","",'لیست کل'!L1579)</f>
        <v/>
      </c>
      <c r="M1579" s="31" t="str">
        <f>IF('لیست کل'!M1579="","",'لیست کل'!M1579)</f>
        <v/>
      </c>
      <c r="N1579" s="31" t="str">
        <f>IF('لیست کل'!N1579="","",'لیست کل'!N1579)</f>
        <v/>
      </c>
      <c r="O1579" s="31" t="str">
        <f>IF('لیست کل'!O1579="","",'لیست کل'!O1579)</f>
        <v/>
      </c>
      <c r="P1579" s="31" t="str">
        <f>IF('لیست کل'!P1579="","",'لیست کل'!P1579)</f>
        <v/>
      </c>
      <c r="Q1579" s="31" t="str">
        <f>IF('لیست کل'!Q1579="","",'لیست کل'!Q1579)</f>
        <v/>
      </c>
      <c r="R1579" s="31" t="str">
        <f>IF('لیست کل'!R1579="","",'لیست کل'!R1579)</f>
        <v/>
      </c>
      <c r="S1579" s="31" t="str">
        <f>IF('لیست کل'!S1579="","",'لیست کل'!S1579)</f>
        <v/>
      </c>
      <c r="T1579" s="88" t="str">
        <f>IF('لیست کل'!T1579="","",'لیست کل'!T1579)</f>
        <v/>
      </c>
    </row>
    <row r="1580" spans="1:20" ht="21" hidden="1">
      <c r="A1580" s="30">
        <f>IF('لیست کل'!A1580="","",'لیست کل'!A1580)</f>
        <v>1577</v>
      </c>
      <c r="B1580" s="30" t="str">
        <f>IF('لیست کل'!B1580="","",'لیست کل'!B1580)</f>
        <v/>
      </c>
      <c r="C1580" s="30" t="str">
        <f>IF('لیست کل'!C1580="","",'لیست کل'!C1580)</f>
        <v/>
      </c>
      <c r="D1580" s="30" t="str">
        <f>IF('لیست کل'!D1580="","",'لیست کل'!D1580)</f>
        <v/>
      </c>
      <c r="E1580" s="30" t="str">
        <f>IF('لیست کل'!E1580="","",'لیست کل'!E1580)</f>
        <v/>
      </c>
      <c r="F1580" s="30" t="str">
        <f>IF('لیست کل'!F1580="","",'لیست کل'!F1580)</f>
        <v/>
      </c>
      <c r="G1580" s="30" t="str">
        <f>IF('لیست کل'!G1580="","",'لیست کل'!G1580)</f>
        <v/>
      </c>
      <c r="H1580" s="30" t="str">
        <f>IF('لیست کل'!H1580="","",'لیست کل'!H1580)</f>
        <v/>
      </c>
      <c r="I1580" s="30" t="str">
        <f>IF('لیست کل'!I1580="","",'لیست کل'!I1580)</f>
        <v/>
      </c>
      <c r="J1580" s="30" t="str">
        <f>IF('لیست کل'!J1580="","",'لیست کل'!J1580)</f>
        <v/>
      </c>
      <c r="K1580" s="30" t="str">
        <f>IF('لیست کل'!K1580="","",'لیست کل'!K1580)</f>
        <v/>
      </c>
      <c r="L1580" s="30" t="str">
        <f>IF('لیست کل'!L1580="","",'لیست کل'!L1580)</f>
        <v/>
      </c>
      <c r="M1580" s="30" t="str">
        <f>IF('لیست کل'!M1580="","",'لیست کل'!M1580)</f>
        <v/>
      </c>
      <c r="N1580" s="30" t="str">
        <f>IF('لیست کل'!N1580="","",'لیست کل'!N1580)</f>
        <v/>
      </c>
      <c r="O1580" s="30" t="str">
        <f>IF('لیست کل'!O1580="","",'لیست کل'!O1580)</f>
        <v/>
      </c>
      <c r="P1580" s="30" t="str">
        <f>IF('لیست کل'!P1580="","",'لیست کل'!P1580)</f>
        <v/>
      </c>
      <c r="Q1580" s="30" t="str">
        <f>IF('لیست کل'!Q1580="","",'لیست کل'!Q1580)</f>
        <v/>
      </c>
      <c r="R1580" s="30" t="str">
        <f>IF('لیست کل'!R1580="","",'لیست کل'!R1580)</f>
        <v/>
      </c>
      <c r="S1580" s="30" t="str">
        <f>IF('لیست کل'!S1580="","",'لیست کل'!S1580)</f>
        <v/>
      </c>
      <c r="T1580" s="87" t="str">
        <f>IF('لیست کل'!T1580="","",'لیست کل'!T1580)</f>
        <v/>
      </c>
    </row>
    <row r="1581" spans="1:20" ht="21" hidden="1">
      <c r="A1581" s="31">
        <f>IF('لیست کل'!A1581="","",'لیست کل'!A1581)</f>
        <v>1578</v>
      </c>
      <c r="B1581" s="31" t="str">
        <f>IF('لیست کل'!B1581="","",'لیست کل'!B1581)</f>
        <v/>
      </c>
      <c r="C1581" s="31" t="str">
        <f>IF('لیست کل'!C1581="","",'لیست کل'!C1581)</f>
        <v/>
      </c>
      <c r="D1581" s="31" t="str">
        <f>IF('لیست کل'!D1581="","",'لیست کل'!D1581)</f>
        <v/>
      </c>
      <c r="E1581" s="31" t="str">
        <f>IF('لیست کل'!E1581="","",'لیست کل'!E1581)</f>
        <v/>
      </c>
      <c r="F1581" s="31" t="str">
        <f>IF('لیست کل'!F1581="","",'لیست کل'!F1581)</f>
        <v/>
      </c>
      <c r="G1581" s="31" t="str">
        <f>IF('لیست کل'!G1581="","",'لیست کل'!G1581)</f>
        <v/>
      </c>
      <c r="H1581" s="31" t="str">
        <f>IF('لیست کل'!H1581="","",'لیست کل'!H1581)</f>
        <v/>
      </c>
      <c r="I1581" s="31" t="str">
        <f>IF('لیست کل'!I1581="","",'لیست کل'!I1581)</f>
        <v/>
      </c>
      <c r="J1581" s="31" t="str">
        <f>IF('لیست کل'!J1581="","",'لیست کل'!J1581)</f>
        <v/>
      </c>
      <c r="K1581" s="31" t="str">
        <f>IF('لیست کل'!K1581="","",'لیست کل'!K1581)</f>
        <v/>
      </c>
      <c r="L1581" s="31" t="str">
        <f>IF('لیست کل'!L1581="","",'لیست کل'!L1581)</f>
        <v/>
      </c>
      <c r="M1581" s="31" t="str">
        <f>IF('لیست کل'!M1581="","",'لیست کل'!M1581)</f>
        <v/>
      </c>
      <c r="N1581" s="31" t="str">
        <f>IF('لیست کل'!N1581="","",'لیست کل'!N1581)</f>
        <v/>
      </c>
      <c r="O1581" s="31" t="str">
        <f>IF('لیست کل'!O1581="","",'لیست کل'!O1581)</f>
        <v/>
      </c>
      <c r="P1581" s="31" t="str">
        <f>IF('لیست کل'!P1581="","",'لیست کل'!P1581)</f>
        <v/>
      </c>
      <c r="Q1581" s="31" t="str">
        <f>IF('لیست کل'!Q1581="","",'لیست کل'!Q1581)</f>
        <v/>
      </c>
      <c r="R1581" s="31" t="str">
        <f>IF('لیست کل'!R1581="","",'لیست کل'!R1581)</f>
        <v/>
      </c>
      <c r="S1581" s="31" t="str">
        <f>IF('لیست کل'!S1581="","",'لیست کل'!S1581)</f>
        <v/>
      </c>
      <c r="T1581" s="88" t="str">
        <f>IF('لیست کل'!T1581="","",'لیست کل'!T1581)</f>
        <v/>
      </c>
    </row>
    <row r="1582" spans="1:20" ht="21" hidden="1">
      <c r="A1582" s="30">
        <f>IF('لیست کل'!A1582="","",'لیست کل'!A1582)</f>
        <v>1579</v>
      </c>
      <c r="B1582" s="30" t="str">
        <f>IF('لیست کل'!B1582="","",'لیست کل'!B1582)</f>
        <v/>
      </c>
      <c r="C1582" s="30" t="str">
        <f>IF('لیست کل'!C1582="","",'لیست کل'!C1582)</f>
        <v/>
      </c>
      <c r="D1582" s="30" t="str">
        <f>IF('لیست کل'!D1582="","",'لیست کل'!D1582)</f>
        <v/>
      </c>
      <c r="E1582" s="30" t="str">
        <f>IF('لیست کل'!E1582="","",'لیست کل'!E1582)</f>
        <v/>
      </c>
      <c r="F1582" s="30" t="str">
        <f>IF('لیست کل'!F1582="","",'لیست کل'!F1582)</f>
        <v/>
      </c>
      <c r="G1582" s="30" t="str">
        <f>IF('لیست کل'!G1582="","",'لیست کل'!G1582)</f>
        <v/>
      </c>
      <c r="H1582" s="30" t="str">
        <f>IF('لیست کل'!H1582="","",'لیست کل'!H1582)</f>
        <v/>
      </c>
      <c r="I1582" s="30" t="str">
        <f>IF('لیست کل'!I1582="","",'لیست کل'!I1582)</f>
        <v/>
      </c>
      <c r="J1582" s="30" t="str">
        <f>IF('لیست کل'!J1582="","",'لیست کل'!J1582)</f>
        <v/>
      </c>
      <c r="K1582" s="30" t="str">
        <f>IF('لیست کل'!K1582="","",'لیست کل'!K1582)</f>
        <v/>
      </c>
      <c r="L1582" s="30" t="str">
        <f>IF('لیست کل'!L1582="","",'لیست کل'!L1582)</f>
        <v/>
      </c>
      <c r="M1582" s="30" t="str">
        <f>IF('لیست کل'!M1582="","",'لیست کل'!M1582)</f>
        <v/>
      </c>
      <c r="N1582" s="30" t="str">
        <f>IF('لیست کل'!N1582="","",'لیست کل'!N1582)</f>
        <v/>
      </c>
      <c r="O1582" s="30" t="str">
        <f>IF('لیست کل'!O1582="","",'لیست کل'!O1582)</f>
        <v/>
      </c>
      <c r="P1582" s="30" t="str">
        <f>IF('لیست کل'!P1582="","",'لیست کل'!P1582)</f>
        <v/>
      </c>
      <c r="Q1582" s="30" t="str">
        <f>IF('لیست کل'!Q1582="","",'لیست کل'!Q1582)</f>
        <v/>
      </c>
      <c r="R1582" s="30" t="str">
        <f>IF('لیست کل'!R1582="","",'لیست کل'!R1582)</f>
        <v/>
      </c>
      <c r="S1582" s="30" t="str">
        <f>IF('لیست کل'!S1582="","",'لیست کل'!S1582)</f>
        <v/>
      </c>
      <c r="T1582" s="87" t="str">
        <f>IF('لیست کل'!T1582="","",'لیست کل'!T1582)</f>
        <v/>
      </c>
    </row>
    <row r="1583" spans="1:20" ht="21" hidden="1">
      <c r="A1583" s="31">
        <f>IF('لیست کل'!A1583="","",'لیست کل'!A1583)</f>
        <v>1580</v>
      </c>
      <c r="B1583" s="31" t="str">
        <f>IF('لیست کل'!B1583="","",'لیست کل'!B1583)</f>
        <v/>
      </c>
      <c r="C1583" s="31" t="str">
        <f>IF('لیست کل'!C1583="","",'لیست کل'!C1583)</f>
        <v/>
      </c>
      <c r="D1583" s="31" t="str">
        <f>IF('لیست کل'!D1583="","",'لیست کل'!D1583)</f>
        <v/>
      </c>
      <c r="E1583" s="31" t="str">
        <f>IF('لیست کل'!E1583="","",'لیست کل'!E1583)</f>
        <v/>
      </c>
      <c r="F1583" s="31" t="str">
        <f>IF('لیست کل'!F1583="","",'لیست کل'!F1583)</f>
        <v/>
      </c>
      <c r="G1583" s="31" t="str">
        <f>IF('لیست کل'!G1583="","",'لیست کل'!G1583)</f>
        <v/>
      </c>
      <c r="H1583" s="31" t="str">
        <f>IF('لیست کل'!H1583="","",'لیست کل'!H1583)</f>
        <v/>
      </c>
      <c r="I1583" s="31" t="str">
        <f>IF('لیست کل'!I1583="","",'لیست کل'!I1583)</f>
        <v/>
      </c>
      <c r="J1583" s="31" t="str">
        <f>IF('لیست کل'!J1583="","",'لیست کل'!J1583)</f>
        <v/>
      </c>
      <c r="K1583" s="31" t="str">
        <f>IF('لیست کل'!K1583="","",'لیست کل'!K1583)</f>
        <v/>
      </c>
      <c r="L1583" s="31" t="str">
        <f>IF('لیست کل'!L1583="","",'لیست کل'!L1583)</f>
        <v/>
      </c>
      <c r="M1583" s="31" t="str">
        <f>IF('لیست کل'!M1583="","",'لیست کل'!M1583)</f>
        <v/>
      </c>
      <c r="N1583" s="31" t="str">
        <f>IF('لیست کل'!N1583="","",'لیست کل'!N1583)</f>
        <v/>
      </c>
      <c r="O1583" s="31" t="str">
        <f>IF('لیست کل'!O1583="","",'لیست کل'!O1583)</f>
        <v/>
      </c>
      <c r="P1583" s="31" t="str">
        <f>IF('لیست کل'!P1583="","",'لیست کل'!P1583)</f>
        <v/>
      </c>
      <c r="Q1583" s="31" t="str">
        <f>IF('لیست کل'!Q1583="","",'لیست کل'!Q1583)</f>
        <v/>
      </c>
      <c r="R1583" s="31" t="str">
        <f>IF('لیست کل'!R1583="","",'لیست کل'!R1583)</f>
        <v/>
      </c>
      <c r="S1583" s="31" t="str">
        <f>IF('لیست کل'!S1583="","",'لیست کل'!S1583)</f>
        <v/>
      </c>
      <c r="T1583" s="88" t="str">
        <f>IF('لیست کل'!T1583="","",'لیست کل'!T1583)</f>
        <v/>
      </c>
    </row>
    <row r="1584" spans="1:20" ht="21" hidden="1">
      <c r="A1584" s="30">
        <f>IF('لیست کل'!A1584="","",'لیست کل'!A1584)</f>
        <v>1581</v>
      </c>
      <c r="B1584" s="30" t="str">
        <f>IF('لیست کل'!B1584="","",'لیست کل'!B1584)</f>
        <v/>
      </c>
      <c r="C1584" s="30" t="str">
        <f>IF('لیست کل'!C1584="","",'لیست کل'!C1584)</f>
        <v/>
      </c>
      <c r="D1584" s="30" t="str">
        <f>IF('لیست کل'!D1584="","",'لیست کل'!D1584)</f>
        <v/>
      </c>
      <c r="E1584" s="30" t="str">
        <f>IF('لیست کل'!E1584="","",'لیست کل'!E1584)</f>
        <v/>
      </c>
      <c r="F1584" s="30" t="str">
        <f>IF('لیست کل'!F1584="","",'لیست کل'!F1584)</f>
        <v/>
      </c>
      <c r="G1584" s="30" t="str">
        <f>IF('لیست کل'!G1584="","",'لیست کل'!G1584)</f>
        <v/>
      </c>
      <c r="H1584" s="30" t="str">
        <f>IF('لیست کل'!H1584="","",'لیست کل'!H1584)</f>
        <v/>
      </c>
      <c r="I1584" s="30" t="str">
        <f>IF('لیست کل'!I1584="","",'لیست کل'!I1584)</f>
        <v/>
      </c>
      <c r="J1584" s="30" t="str">
        <f>IF('لیست کل'!J1584="","",'لیست کل'!J1584)</f>
        <v/>
      </c>
      <c r="K1584" s="30" t="str">
        <f>IF('لیست کل'!K1584="","",'لیست کل'!K1584)</f>
        <v/>
      </c>
      <c r="L1584" s="30" t="str">
        <f>IF('لیست کل'!L1584="","",'لیست کل'!L1584)</f>
        <v/>
      </c>
      <c r="M1584" s="30" t="str">
        <f>IF('لیست کل'!M1584="","",'لیست کل'!M1584)</f>
        <v/>
      </c>
      <c r="N1584" s="30" t="str">
        <f>IF('لیست کل'!N1584="","",'لیست کل'!N1584)</f>
        <v/>
      </c>
      <c r="O1584" s="30" t="str">
        <f>IF('لیست کل'!O1584="","",'لیست کل'!O1584)</f>
        <v/>
      </c>
      <c r="P1584" s="30" t="str">
        <f>IF('لیست کل'!P1584="","",'لیست کل'!P1584)</f>
        <v/>
      </c>
      <c r="Q1584" s="30" t="str">
        <f>IF('لیست کل'!Q1584="","",'لیست کل'!Q1584)</f>
        <v/>
      </c>
      <c r="R1584" s="30" t="str">
        <f>IF('لیست کل'!R1584="","",'لیست کل'!R1584)</f>
        <v/>
      </c>
      <c r="S1584" s="30" t="str">
        <f>IF('لیست کل'!S1584="","",'لیست کل'!S1584)</f>
        <v/>
      </c>
      <c r="T1584" s="87" t="str">
        <f>IF('لیست کل'!T1584="","",'لیست کل'!T1584)</f>
        <v/>
      </c>
    </row>
    <row r="1585" spans="1:20" ht="21" hidden="1">
      <c r="A1585" s="31">
        <f>IF('لیست کل'!A1585="","",'لیست کل'!A1585)</f>
        <v>1582</v>
      </c>
      <c r="B1585" s="31" t="str">
        <f>IF('لیست کل'!B1585="","",'لیست کل'!B1585)</f>
        <v/>
      </c>
      <c r="C1585" s="31" t="str">
        <f>IF('لیست کل'!C1585="","",'لیست کل'!C1585)</f>
        <v/>
      </c>
      <c r="D1585" s="31" t="str">
        <f>IF('لیست کل'!D1585="","",'لیست کل'!D1585)</f>
        <v/>
      </c>
      <c r="E1585" s="31" t="str">
        <f>IF('لیست کل'!E1585="","",'لیست کل'!E1585)</f>
        <v/>
      </c>
      <c r="F1585" s="31" t="str">
        <f>IF('لیست کل'!F1585="","",'لیست کل'!F1585)</f>
        <v/>
      </c>
      <c r="G1585" s="31" t="str">
        <f>IF('لیست کل'!G1585="","",'لیست کل'!G1585)</f>
        <v/>
      </c>
      <c r="H1585" s="31" t="str">
        <f>IF('لیست کل'!H1585="","",'لیست کل'!H1585)</f>
        <v/>
      </c>
      <c r="I1585" s="31" t="str">
        <f>IF('لیست کل'!I1585="","",'لیست کل'!I1585)</f>
        <v/>
      </c>
      <c r="J1585" s="31" t="str">
        <f>IF('لیست کل'!J1585="","",'لیست کل'!J1585)</f>
        <v/>
      </c>
      <c r="K1585" s="31" t="str">
        <f>IF('لیست کل'!K1585="","",'لیست کل'!K1585)</f>
        <v/>
      </c>
      <c r="L1585" s="31" t="str">
        <f>IF('لیست کل'!L1585="","",'لیست کل'!L1585)</f>
        <v/>
      </c>
      <c r="M1585" s="31" t="str">
        <f>IF('لیست کل'!M1585="","",'لیست کل'!M1585)</f>
        <v/>
      </c>
      <c r="N1585" s="31" t="str">
        <f>IF('لیست کل'!N1585="","",'لیست کل'!N1585)</f>
        <v/>
      </c>
      <c r="O1585" s="31" t="str">
        <f>IF('لیست کل'!O1585="","",'لیست کل'!O1585)</f>
        <v/>
      </c>
      <c r="P1585" s="31" t="str">
        <f>IF('لیست کل'!P1585="","",'لیست کل'!P1585)</f>
        <v/>
      </c>
      <c r="Q1585" s="31" t="str">
        <f>IF('لیست کل'!Q1585="","",'لیست کل'!Q1585)</f>
        <v/>
      </c>
      <c r="R1585" s="31" t="str">
        <f>IF('لیست کل'!R1585="","",'لیست کل'!R1585)</f>
        <v/>
      </c>
      <c r="S1585" s="31" t="str">
        <f>IF('لیست کل'!S1585="","",'لیست کل'!S1585)</f>
        <v/>
      </c>
      <c r="T1585" s="88" t="str">
        <f>IF('لیست کل'!T1585="","",'لیست کل'!T1585)</f>
        <v/>
      </c>
    </row>
    <row r="1586" spans="1:20" ht="21" hidden="1">
      <c r="A1586" s="30">
        <f>IF('لیست کل'!A1586="","",'لیست کل'!A1586)</f>
        <v>1583</v>
      </c>
      <c r="B1586" s="30" t="str">
        <f>IF('لیست کل'!B1586="","",'لیست کل'!B1586)</f>
        <v/>
      </c>
      <c r="C1586" s="30" t="str">
        <f>IF('لیست کل'!C1586="","",'لیست کل'!C1586)</f>
        <v/>
      </c>
      <c r="D1586" s="30" t="str">
        <f>IF('لیست کل'!D1586="","",'لیست کل'!D1586)</f>
        <v/>
      </c>
      <c r="E1586" s="30" t="str">
        <f>IF('لیست کل'!E1586="","",'لیست کل'!E1586)</f>
        <v/>
      </c>
      <c r="F1586" s="30" t="str">
        <f>IF('لیست کل'!F1586="","",'لیست کل'!F1586)</f>
        <v/>
      </c>
      <c r="G1586" s="30" t="str">
        <f>IF('لیست کل'!G1586="","",'لیست کل'!G1586)</f>
        <v/>
      </c>
      <c r="H1586" s="30" t="str">
        <f>IF('لیست کل'!H1586="","",'لیست کل'!H1586)</f>
        <v/>
      </c>
      <c r="I1586" s="30" t="str">
        <f>IF('لیست کل'!I1586="","",'لیست کل'!I1586)</f>
        <v/>
      </c>
      <c r="J1586" s="30" t="str">
        <f>IF('لیست کل'!J1586="","",'لیست کل'!J1586)</f>
        <v/>
      </c>
      <c r="K1586" s="30" t="str">
        <f>IF('لیست کل'!K1586="","",'لیست کل'!K1586)</f>
        <v/>
      </c>
      <c r="L1586" s="30" t="str">
        <f>IF('لیست کل'!L1586="","",'لیست کل'!L1586)</f>
        <v/>
      </c>
      <c r="M1586" s="30" t="str">
        <f>IF('لیست کل'!M1586="","",'لیست کل'!M1586)</f>
        <v/>
      </c>
      <c r="N1586" s="30" t="str">
        <f>IF('لیست کل'!N1586="","",'لیست کل'!N1586)</f>
        <v/>
      </c>
      <c r="O1586" s="30" t="str">
        <f>IF('لیست کل'!O1586="","",'لیست کل'!O1586)</f>
        <v/>
      </c>
      <c r="P1586" s="30" t="str">
        <f>IF('لیست کل'!P1586="","",'لیست کل'!P1586)</f>
        <v/>
      </c>
      <c r="Q1586" s="30" t="str">
        <f>IF('لیست کل'!Q1586="","",'لیست کل'!Q1586)</f>
        <v/>
      </c>
      <c r="R1586" s="30" t="str">
        <f>IF('لیست کل'!R1586="","",'لیست کل'!R1586)</f>
        <v/>
      </c>
      <c r="S1586" s="30" t="str">
        <f>IF('لیست کل'!S1586="","",'لیست کل'!S1586)</f>
        <v/>
      </c>
      <c r="T1586" s="87" t="str">
        <f>IF('لیست کل'!T1586="","",'لیست کل'!T1586)</f>
        <v/>
      </c>
    </row>
    <row r="1587" spans="1:20" ht="21" hidden="1">
      <c r="A1587" s="31">
        <f>IF('لیست کل'!A1587="","",'لیست کل'!A1587)</f>
        <v>1584</v>
      </c>
      <c r="B1587" s="31" t="str">
        <f>IF('لیست کل'!B1587="","",'لیست کل'!B1587)</f>
        <v/>
      </c>
      <c r="C1587" s="31" t="str">
        <f>IF('لیست کل'!C1587="","",'لیست کل'!C1587)</f>
        <v/>
      </c>
      <c r="D1587" s="31" t="str">
        <f>IF('لیست کل'!D1587="","",'لیست کل'!D1587)</f>
        <v/>
      </c>
      <c r="E1587" s="31" t="str">
        <f>IF('لیست کل'!E1587="","",'لیست کل'!E1587)</f>
        <v/>
      </c>
      <c r="F1587" s="31" t="str">
        <f>IF('لیست کل'!F1587="","",'لیست کل'!F1587)</f>
        <v/>
      </c>
      <c r="G1587" s="31" t="str">
        <f>IF('لیست کل'!G1587="","",'لیست کل'!G1587)</f>
        <v/>
      </c>
      <c r="H1587" s="31" t="str">
        <f>IF('لیست کل'!H1587="","",'لیست کل'!H1587)</f>
        <v/>
      </c>
      <c r="I1587" s="31" t="str">
        <f>IF('لیست کل'!I1587="","",'لیست کل'!I1587)</f>
        <v/>
      </c>
      <c r="J1587" s="31" t="str">
        <f>IF('لیست کل'!J1587="","",'لیست کل'!J1587)</f>
        <v/>
      </c>
      <c r="K1587" s="31" t="str">
        <f>IF('لیست کل'!K1587="","",'لیست کل'!K1587)</f>
        <v/>
      </c>
      <c r="L1587" s="31" t="str">
        <f>IF('لیست کل'!L1587="","",'لیست کل'!L1587)</f>
        <v/>
      </c>
      <c r="M1587" s="31" t="str">
        <f>IF('لیست کل'!M1587="","",'لیست کل'!M1587)</f>
        <v/>
      </c>
      <c r="N1587" s="31" t="str">
        <f>IF('لیست کل'!N1587="","",'لیست کل'!N1587)</f>
        <v/>
      </c>
      <c r="O1587" s="31" t="str">
        <f>IF('لیست کل'!O1587="","",'لیست کل'!O1587)</f>
        <v/>
      </c>
      <c r="P1587" s="31" t="str">
        <f>IF('لیست کل'!P1587="","",'لیست کل'!P1587)</f>
        <v/>
      </c>
      <c r="Q1587" s="31" t="str">
        <f>IF('لیست کل'!Q1587="","",'لیست کل'!Q1587)</f>
        <v/>
      </c>
      <c r="R1587" s="31" t="str">
        <f>IF('لیست کل'!R1587="","",'لیست کل'!R1587)</f>
        <v/>
      </c>
      <c r="S1587" s="31" t="str">
        <f>IF('لیست کل'!S1587="","",'لیست کل'!S1587)</f>
        <v/>
      </c>
      <c r="T1587" s="88" t="str">
        <f>IF('لیست کل'!T1587="","",'لیست کل'!T1587)</f>
        <v/>
      </c>
    </row>
    <row r="1588" spans="1:20" ht="21" hidden="1">
      <c r="A1588" s="30">
        <f>IF('لیست کل'!A1588="","",'لیست کل'!A1588)</f>
        <v>1585</v>
      </c>
      <c r="B1588" s="30" t="str">
        <f>IF('لیست کل'!B1588="","",'لیست کل'!B1588)</f>
        <v/>
      </c>
      <c r="C1588" s="30" t="str">
        <f>IF('لیست کل'!C1588="","",'لیست کل'!C1588)</f>
        <v/>
      </c>
      <c r="D1588" s="30" t="str">
        <f>IF('لیست کل'!D1588="","",'لیست کل'!D1588)</f>
        <v/>
      </c>
      <c r="E1588" s="30" t="str">
        <f>IF('لیست کل'!E1588="","",'لیست کل'!E1588)</f>
        <v/>
      </c>
      <c r="F1588" s="30" t="str">
        <f>IF('لیست کل'!F1588="","",'لیست کل'!F1588)</f>
        <v/>
      </c>
      <c r="G1588" s="30" t="str">
        <f>IF('لیست کل'!G1588="","",'لیست کل'!G1588)</f>
        <v/>
      </c>
      <c r="H1588" s="30" t="str">
        <f>IF('لیست کل'!H1588="","",'لیست کل'!H1588)</f>
        <v/>
      </c>
      <c r="I1588" s="30" t="str">
        <f>IF('لیست کل'!I1588="","",'لیست کل'!I1588)</f>
        <v/>
      </c>
      <c r="J1588" s="30" t="str">
        <f>IF('لیست کل'!J1588="","",'لیست کل'!J1588)</f>
        <v/>
      </c>
      <c r="K1588" s="30" t="str">
        <f>IF('لیست کل'!K1588="","",'لیست کل'!K1588)</f>
        <v/>
      </c>
      <c r="L1588" s="30" t="str">
        <f>IF('لیست کل'!L1588="","",'لیست کل'!L1588)</f>
        <v/>
      </c>
      <c r="M1588" s="30" t="str">
        <f>IF('لیست کل'!M1588="","",'لیست کل'!M1588)</f>
        <v/>
      </c>
      <c r="N1588" s="30" t="str">
        <f>IF('لیست کل'!N1588="","",'لیست کل'!N1588)</f>
        <v/>
      </c>
      <c r="O1588" s="30" t="str">
        <f>IF('لیست کل'!O1588="","",'لیست کل'!O1588)</f>
        <v/>
      </c>
      <c r="P1588" s="30" t="str">
        <f>IF('لیست کل'!P1588="","",'لیست کل'!P1588)</f>
        <v/>
      </c>
      <c r="Q1588" s="30" t="str">
        <f>IF('لیست کل'!Q1588="","",'لیست کل'!Q1588)</f>
        <v/>
      </c>
      <c r="R1588" s="30" t="str">
        <f>IF('لیست کل'!R1588="","",'لیست کل'!R1588)</f>
        <v/>
      </c>
      <c r="S1588" s="30" t="str">
        <f>IF('لیست کل'!S1588="","",'لیست کل'!S1588)</f>
        <v/>
      </c>
      <c r="T1588" s="87" t="str">
        <f>IF('لیست کل'!T1588="","",'لیست کل'!T1588)</f>
        <v/>
      </c>
    </row>
    <row r="1589" spans="1:20" ht="21" hidden="1">
      <c r="A1589" s="31">
        <f>IF('لیست کل'!A1589="","",'لیست کل'!A1589)</f>
        <v>1586</v>
      </c>
      <c r="B1589" s="31" t="str">
        <f>IF('لیست کل'!B1589="","",'لیست کل'!B1589)</f>
        <v/>
      </c>
      <c r="C1589" s="31" t="str">
        <f>IF('لیست کل'!C1589="","",'لیست کل'!C1589)</f>
        <v/>
      </c>
      <c r="D1589" s="31" t="str">
        <f>IF('لیست کل'!D1589="","",'لیست کل'!D1589)</f>
        <v/>
      </c>
      <c r="E1589" s="31" t="str">
        <f>IF('لیست کل'!E1589="","",'لیست کل'!E1589)</f>
        <v/>
      </c>
      <c r="F1589" s="31" t="str">
        <f>IF('لیست کل'!F1589="","",'لیست کل'!F1589)</f>
        <v/>
      </c>
      <c r="G1589" s="31" t="str">
        <f>IF('لیست کل'!G1589="","",'لیست کل'!G1589)</f>
        <v/>
      </c>
      <c r="H1589" s="31" t="str">
        <f>IF('لیست کل'!H1589="","",'لیست کل'!H1589)</f>
        <v/>
      </c>
      <c r="I1589" s="31" t="str">
        <f>IF('لیست کل'!I1589="","",'لیست کل'!I1589)</f>
        <v/>
      </c>
      <c r="J1589" s="31" t="str">
        <f>IF('لیست کل'!J1589="","",'لیست کل'!J1589)</f>
        <v/>
      </c>
      <c r="K1589" s="31" t="str">
        <f>IF('لیست کل'!K1589="","",'لیست کل'!K1589)</f>
        <v/>
      </c>
      <c r="L1589" s="31" t="str">
        <f>IF('لیست کل'!L1589="","",'لیست کل'!L1589)</f>
        <v/>
      </c>
      <c r="M1589" s="31" t="str">
        <f>IF('لیست کل'!M1589="","",'لیست کل'!M1589)</f>
        <v/>
      </c>
      <c r="N1589" s="31" t="str">
        <f>IF('لیست کل'!N1589="","",'لیست کل'!N1589)</f>
        <v/>
      </c>
      <c r="O1589" s="31" t="str">
        <f>IF('لیست کل'!O1589="","",'لیست کل'!O1589)</f>
        <v/>
      </c>
      <c r="P1589" s="31" t="str">
        <f>IF('لیست کل'!P1589="","",'لیست کل'!P1589)</f>
        <v/>
      </c>
      <c r="Q1589" s="31" t="str">
        <f>IF('لیست کل'!Q1589="","",'لیست کل'!Q1589)</f>
        <v/>
      </c>
      <c r="R1589" s="31" t="str">
        <f>IF('لیست کل'!R1589="","",'لیست کل'!R1589)</f>
        <v/>
      </c>
      <c r="S1589" s="31" t="str">
        <f>IF('لیست کل'!S1589="","",'لیست کل'!S1589)</f>
        <v/>
      </c>
      <c r="T1589" s="88" t="str">
        <f>IF('لیست کل'!T1589="","",'لیست کل'!T1589)</f>
        <v/>
      </c>
    </row>
    <row r="1590" spans="1:20" ht="21" hidden="1">
      <c r="A1590" s="30">
        <f>IF('لیست کل'!A1590="","",'لیست کل'!A1590)</f>
        <v>1587</v>
      </c>
      <c r="B1590" s="30" t="str">
        <f>IF('لیست کل'!B1590="","",'لیست کل'!B1590)</f>
        <v/>
      </c>
      <c r="C1590" s="30" t="str">
        <f>IF('لیست کل'!C1590="","",'لیست کل'!C1590)</f>
        <v/>
      </c>
      <c r="D1590" s="30" t="str">
        <f>IF('لیست کل'!D1590="","",'لیست کل'!D1590)</f>
        <v/>
      </c>
      <c r="E1590" s="30" t="str">
        <f>IF('لیست کل'!E1590="","",'لیست کل'!E1590)</f>
        <v/>
      </c>
      <c r="F1590" s="30" t="str">
        <f>IF('لیست کل'!F1590="","",'لیست کل'!F1590)</f>
        <v/>
      </c>
      <c r="G1590" s="30" t="str">
        <f>IF('لیست کل'!G1590="","",'لیست کل'!G1590)</f>
        <v/>
      </c>
      <c r="H1590" s="30" t="str">
        <f>IF('لیست کل'!H1590="","",'لیست کل'!H1590)</f>
        <v/>
      </c>
      <c r="I1590" s="30" t="str">
        <f>IF('لیست کل'!I1590="","",'لیست کل'!I1590)</f>
        <v/>
      </c>
      <c r="J1590" s="30" t="str">
        <f>IF('لیست کل'!J1590="","",'لیست کل'!J1590)</f>
        <v/>
      </c>
      <c r="K1590" s="30" t="str">
        <f>IF('لیست کل'!K1590="","",'لیست کل'!K1590)</f>
        <v/>
      </c>
      <c r="L1590" s="30" t="str">
        <f>IF('لیست کل'!L1590="","",'لیست کل'!L1590)</f>
        <v/>
      </c>
      <c r="M1590" s="30" t="str">
        <f>IF('لیست کل'!M1590="","",'لیست کل'!M1590)</f>
        <v/>
      </c>
      <c r="N1590" s="30" t="str">
        <f>IF('لیست کل'!N1590="","",'لیست کل'!N1590)</f>
        <v/>
      </c>
      <c r="O1590" s="30" t="str">
        <f>IF('لیست کل'!O1590="","",'لیست کل'!O1590)</f>
        <v/>
      </c>
      <c r="P1590" s="30" t="str">
        <f>IF('لیست کل'!P1590="","",'لیست کل'!P1590)</f>
        <v/>
      </c>
      <c r="Q1590" s="30" t="str">
        <f>IF('لیست کل'!Q1590="","",'لیست کل'!Q1590)</f>
        <v/>
      </c>
      <c r="R1590" s="30" t="str">
        <f>IF('لیست کل'!R1590="","",'لیست کل'!R1590)</f>
        <v/>
      </c>
      <c r="S1590" s="30" t="str">
        <f>IF('لیست کل'!S1590="","",'لیست کل'!S1590)</f>
        <v/>
      </c>
      <c r="T1590" s="87" t="str">
        <f>IF('لیست کل'!T1590="","",'لیست کل'!T1590)</f>
        <v/>
      </c>
    </row>
    <row r="1591" spans="1:20" ht="21" hidden="1">
      <c r="A1591" s="31">
        <f>IF('لیست کل'!A1591="","",'لیست کل'!A1591)</f>
        <v>1588</v>
      </c>
      <c r="B1591" s="31" t="str">
        <f>IF('لیست کل'!B1591="","",'لیست کل'!B1591)</f>
        <v/>
      </c>
      <c r="C1591" s="31" t="str">
        <f>IF('لیست کل'!C1591="","",'لیست کل'!C1591)</f>
        <v/>
      </c>
      <c r="D1591" s="31" t="str">
        <f>IF('لیست کل'!D1591="","",'لیست کل'!D1591)</f>
        <v/>
      </c>
      <c r="E1591" s="31" t="str">
        <f>IF('لیست کل'!E1591="","",'لیست کل'!E1591)</f>
        <v/>
      </c>
      <c r="F1591" s="31" t="str">
        <f>IF('لیست کل'!F1591="","",'لیست کل'!F1591)</f>
        <v/>
      </c>
      <c r="G1591" s="31" t="str">
        <f>IF('لیست کل'!G1591="","",'لیست کل'!G1591)</f>
        <v/>
      </c>
      <c r="H1591" s="31" t="str">
        <f>IF('لیست کل'!H1591="","",'لیست کل'!H1591)</f>
        <v/>
      </c>
      <c r="I1591" s="31" t="str">
        <f>IF('لیست کل'!I1591="","",'لیست کل'!I1591)</f>
        <v/>
      </c>
      <c r="J1591" s="31" t="str">
        <f>IF('لیست کل'!J1591="","",'لیست کل'!J1591)</f>
        <v/>
      </c>
      <c r="K1591" s="31" t="str">
        <f>IF('لیست کل'!K1591="","",'لیست کل'!K1591)</f>
        <v/>
      </c>
      <c r="L1591" s="31" t="str">
        <f>IF('لیست کل'!L1591="","",'لیست کل'!L1591)</f>
        <v/>
      </c>
      <c r="M1591" s="31" t="str">
        <f>IF('لیست کل'!M1591="","",'لیست کل'!M1591)</f>
        <v/>
      </c>
      <c r="N1591" s="31" t="str">
        <f>IF('لیست کل'!N1591="","",'لیست کل'!N1591)</f>
        <v/>
      </c>
      <c r="O1591" s="31" t="str">
        <f>IF('لیست کل'!O1591="","",'لیست کل'!O1591)</f>
        <v/>
      </c>
      <c r="P1591" s="31" t="str">
        <f>IF('لیست کل'!P1591="","",'لیست کل'!P1591)</f>
        <v/>
      </c>
      <c r="Q1591" s="31" t="str">
        <f>IF('لیست کل'!Q1591="","",'لیست کل'!Q1591)</f>
        <v/>
      </c>
      <c r="R1591" s="31" t="str">
        <f>IF('لیست کل'!R1591="","",'لیست کل'!R1591)</f>
        <v/>
      </c>
      <c r="S1591" s="31" t="str">
        <f>IF('لیست کل'!S1591="","",'لیست کل'!S1591)</f>
        <v/>
      </c>
      <c r="T1591" s="88" t="str">
        <f>IF('لیست کل'!T1591="","",'لیست کل'!T1591)</f>
        <v/>
      </c>
    </row>
    <row r="1592" spans="1:20" ht="21" hidden="1">
      <c r="A1592" s="30">
        <f>IF('لیست کل'!A1592="","",'لیست کل'!A1592)</f>
        <v>1589</v>
      </c>
      <c r="B1592" s="30" t="str">
        <f>IF('لیست کل'!B1592="","",'لیست کل'!B1592)</f>
        <v/>
      </c>
      <c r="C1592" s="30" t="str">
        <f>IF('لیست کل'!C1592="","",'لیست کل'!C1592)</f>
        <v/>
      </c>
      <c r="D1592" s="30" t="str">
        <f>IF('لیست کل'!D1592="","",'لیست کل'!D1592)</f>
        <v/>
      </c>
      <c r="E1592" s="30" t="str">
        <f>IF('لیست کل'!E1592="","",'لیست کل'!E1592)</f>
        <v/>
      </c>
      <c r="F1592" s="30" t="str">
        <f>IF('لیست کل'!F1592="","",'لیست کل'!F1592)</f>
        <v/>
      </c>
      <c r="G1592" s="30" t="str">
        <f>IF('لیست کل'!G1592="","",'لیست کل'!G1592)</f>
        <v/>
      </c>
      <c r="H1592" s="30" t="str">
        <f>IF('لیست کل'!H1592="","",'لیست کل'!H1592)</f>
        <v/>
      </c>
      <c r="I1592" s="30" t="str">
        <f>IF('لیست کل'!I1592="","",'لیست کل'!I1592)</f>
        <v/>
      </c>
      <c r="J1592" s="30" t="str">
        <f>IF('لیست کل'!J1592="","",'لیست کل'!J1592)</f>
        <v/>
      </c>
      <c r="K1592" s="30" t="str">
        <f>IF('لیست کل'!K1592="","",'لیست کل'!K1592)</f>
        <v/>
      </c>
      <c r="L1592" s="30" t="str">
        <f>IF('لیست کل'!L1592="","",'لیست کل'!L1592)</f>
        <v/>
      </c>
      <c r="M1592" s="30" t="str">
        <f>IF('لیست کل'!M1592="","",'لیست کل'!M1592)</f>
        <v/>
      </c>
      <c r="N1592" s="30" t="str">
        <f>IF('لیست کل'!N1592="","",'لیست کل'!N1592)</f>
        <v/>
      </c>
      <c r="O1592" s="30" t="str">
        <f>IF('لیست کل'!O1592="","",'لیست کل'!O1592)</f>
        <v/>
      </c>
      <c r="P1592" s="30" t="str">
        <f>IF('لیست کل'!P1592="","",'لیست کل'!P1592)</f>
        <v/>
      </c>
      <c r="Q1592" s="30" t="str">
        <f>IF('لیست کل'!Q1592="","",'لیست کل'!Q1592)</f>
        <v/>
      </c>
      <c r="R1592" s="30" t="str">
        <f>IF('لیست کل'!R1592="","",'لیست کل'!R1592)</f>
        <v/>
      </c>
      <c r="S1592" s="30" t="str">
        <f>IF('لیست کل'!S1592="","",'لیست کل'!S1592)</f>
        <v/>
      </c>
      <c r="T1592" s="87" t="str">
        <f>IF('لیست کل'!T1592="","",'لیست کل'!T1592)</f>
        <v/>
      </c>
    </row>
    <row r="1593" spans="1:20" ht="21" hidden="1">
      <c r="A1593" s="31">
        <f>IF('لیست کل'!A1593="","",'لیست کل'!A1593)</f>
        <v>1590</v>
      </c>
      <c r="B1593" s="31" t="str">
        <f>IF('لیست کل'!B1593="","",'لیست کل'!B1593)</f>
        <v/>
      </c>
      <c r="C1593" s="31" t="str">
        <f>IF('لیست کل'!C1593="","",'لیست کل'!C1593)</f>
        <v/>
      </c>
      <c r="D1593" s="31" t="str">
        <f>IF('لیست کل'!D1593="","",'لیست کل'!D1593)</f>
        <v/>
      </c>
      <c r="E1593" s="31" t="str">
        <f>IF('لیست کل'!E1593="","",'لیست کل'!E1593)</f>
        <v/>
      </c>
      <c r="F1593" s="31" t="str">
        <f>IF('لیست کل'!F1593="","",'لیست کل'!F1593)</f>
        <v/>
      </c>
      <c r="G1593" s="31" t="str">
        <f>IF('لیست کل'!G1593="","",'لیست کل'!G1593)</f>
        <v/>
      </c>
      <c r="H1593" s="31" t="str">
        <f>IF('لیست کل'!H1593="","",'لیست کل'!H1593)</f>
        <v/>
      </c>
      <c r="I1593" s="31" t="str">
        <f>IF('لیست کل'!I1593="","",'لیست کل'!I1593)</f>
        <v/>
      </c>
      <c r="J1593" s="31" t="str">
        <f>IF('لیست کل'!J1593="","",'لیست کل'!J1593)</f>
        <v/>
      </c>
      <c r="K1593" s="31" t="str">
        <f>IF('لیست کل'!K1593="","",'لیست کل'!K1593)</f>
        <v/>
      </c>
      <c r="L1593" s="31" t="str">
        <f>IF('لیست کل'!L1593="","",'لیست کل'!L1593)</f>
        <v/>
      </c>
      <c r="M1593" s="31" t="str">
        <f>IF('لیست کل'!M1593="","",'لیست کل'!M1593)</f>
        <v/>
      </c>
      <c r="N1593" s="31" t="str">
        <f>IF('لیست کل'!N1593="","",'لیست کل'!N1593)</f>
        <v/>
      </c>
      <c r="O1593" s="31" t="str">
        <f>IF('لیست کل'!O1593="","",'لیست کل'!O1593)</f>
        <v/>
      </c>
      <c r="P1593" s="31" t="str">
        <f>IF('لیست کل'!P1593="","",'لیست کل'!P1593)</f>
        <v/>
      </c>
      <c r="Q1593" s="31" t="str">
        <f>IF('لیست کل'!Q1593="","",'لیست کل'!Q1593)</f>
        <v/>
      </c>
      <c r="R1593" s="31" t="str">
        <f>IF('لیست کل'!R1593="","",'لیست کل'!R1593)</f>
        <v/>
      </c>
      <c r="S1593" s="31" t="str">
        <f>IF('لیست کل'!S1593="","",'لیست کل'!S1593)</f>
        <v/>
      </c>
      <c r="T1593" s="88" t="str">
        <f>IF('لیست کل'!T1593="","",'لیست کل'!T1593)</f>
        <v/>
      </c>
    </row>
    <row r="1594" spans="1:20" ht="21" hidden="1">
      <c r="A1594" s="30">
        <f>IF('لیست کل'!A1594="","",'لیست کل'!A1594)</f>
        <v>1591</v>
      </c>
      <c r="B1594" s="30" t="str">
        <f>IF('لیست کل'!B1594="","",'لیست کل'!B1594)</f>
        <v/>
      </c>
      <c r="C1594" s="30" t="str">
        <f>IF('لیست کل'!C1594="","",'لیست کل'!C1594)</f>
        <v/>
      </c>
      <c r="D1594" s="30" t="str">
        <f>IF('لیست کل'!D1594="","",'لیست کل'!D1594)</f>
        <v/>
      </c>
      <c r="E1594" s="30" t="str">
        <f>IF('لیست کل'!E1594="","",'لیست کل'!E1594)</f>
        <v/>
      </c>
      <c r="F1594" s="30" t="str">
        <f>IF('لیست کل'!F1594="","",'لیست کل'!F1594)</f>
        <v/>
      </c>
      <c r="G1594" s="30" t="str">
        <f>IF('لیست کل'!G1594="","",'لیست کل'!G1594)</f>
        <v/>
      </c>
      <c r="H1594" s="30" t="str">
        <f>IF('لیست کل'!H1594="","",'لیست کل'!H1594)</f>
        <v/>
      </c>
      <c r="I1594" s="30" t="str">
        <f>IF('لیست کل'!I1594="","",'لیست کل'!I1594)</f>
        <v/>
      </c>
      <c r="J1594" s="30" t="str">
        <f>IF('لیست کل'!J1594="","",'لیست کل'!J1594)</f>
        <v/>
      </c>
      <c r="K1594" s="30" t="str">
        <f>IF('لیست کل'!K1594="","",'لیست کل'!K1594)</f>
        <v/>
      </c>
      <c r="L1594" s="30" t="str">
        <f>IF('لیست کل'!L1594="","",'لیست کل'!L1594)</f>
        <v/>
      </c>
      <c r="M1594" s="30" t="str">
        <f>IF('لیست کل'!M1594="","",'لیست کل'!M1594)</f>
        <v/>
      </c>
      <c r="N1594" s="30" t="str">
        <f>IF('لیست کل'!N1594="","",'لیست کل'!N1594)</f>
        <v/>
      </c>
      <c r="O1594" s="30" t="str">
        <f>IF('لیست کل'!O1594="","",'لیست کل'!O1594)</f>
        <v/>
      </c>
      <c r="P1594" s="30" t="str">
        <f>IF('لیست کل'!P1594="","",'لیست کل'!P1594)</f>
        <v/>
      </c>
      <c r="Q1594" s="30" t="str">
        <f>IF('لیست کل'!Q1594="","",'لیست کل'!Q1594)</f>
        <v/>
      </c>
      <c r="R1594" s="30" t="str">
        <f>IF('لیست کل'!R1594="","",'لیست کل'!R1594)</f>
        <v/>
      </c>
      <c r="S1594" s="30" t="str">
        <f>IF('لیست کل'!S1594="","",'لیست کل'!S1594)</f>
        <v/>
      </c>
      <c r="T1594" s="87" t="str">
        <f>IF('لیست کل'!T1594="","",'لیست کل'!T1594)</f>
        <v/>
      </c>
    </row>
    <row r="1595" spans="1:20" ht="21" hidden="1">
      <c r="A1595" s="31">
        <f>IF('لیست کل'!A1595="","",'لیست کل'!A1595)</f>
        <v>1592</v>
      </c>
      <c r="B1595" s="31" t="str">
        <f>IF('لیست کل'!B1595="","",'لیست کل'!B1595)</f>
        <v/>
      </c>
      <c r="C1595" s="31" t="str">
        <f>IF('لیست کل'!C1595="","",'لیست کل'!C1595)</f>
        <v/>
      </c>
      <c r="D1595" s="31" t="str">
        <f>IF('لیست کل'!D1595="","",'لیست کل'!D1595)</f>
        <v/>
      </c>
      <c r="E1595" s="31" t="str">
        <f>IF('لیست کل'!E1595="","",'لیست کل'!E1595)</f>
        <v/>
      </c>
      <c r="F1595" s="31" t="str">
        <f>IF('لیست کل'!F1595="","",'لیست کل'!F1595)</f>
        <v/>
      </c>
      <c r="G1595" s="31" t="str">
        <f>IF('لیست کل'!G1595="","",'لیست کل'!G1595)</f>
        <v/>
      </c>
      <c r="H1595" s="31" t="str">
        <f>IF('لیست کل'!H1595="","",'لیست کل'!H1595)</f>
        <v/>
      </c>
      <c r="I1595" s="31" t="str">
        <f>IF('لیست کل'!I1595="","",'لیست کل'!I1595)</f>
        <v/>
      </c>
      <c r="J1595" s="31" t="str">
        <f>IF('لیست کل'!J1595="","",'لیست کل'!J1595)</f>
        <v/>
      </c>
      <c r="K1595" s="31" t="str">
        <f>IF('لیست کل'!K1595="","",'لیست کل'!K1595)</f>
        <v/>
      </c>
      <c r="L1595" s="31" t="str">
        <f>IF('لیست کل'!L1595="","",'لیست کل'!L1595)</f>
        <v/>
      </c>
      <c r="M1595" s="31" t="str">
        <f>IF('لیست کل'!M1595="","",'لیست کل'!M1595)</f>
        <v/>
      </c>
      <c r="N1595" s="31" t="str">
        <f>IF('لیست کل'!N1595="","",'لیست کل'!N1595)</f>
        <v/>
      </c>
      <c r="O1595" s="31" t="str">
        <f>IF('لیست کل'!O1595="","",'لیست کل'!O1595)</f>
        <v/>
      </c>
      <c r="P1595" s="31" t="str">
        <f>IF('لیست کل'!P1595="","",'لیست کل'!P1595)</f>
        <v/>
      </c>
      <c r="Q1595" s="31" t="str">
        <f>IF('لیست کل'!Q1595="","",'لیست کل'!Q1595)</f>
        <v/>
      </c>
      <c r="R1595" s="31" t="str">
        <f>IF('لیست کل'!R1595="","",'لیست کل'!R1595)</f>
        <v/>
      </c>
      <c r="S1595" s="31" t="str">
        <f>IF('لیست کل'!S1595="","",'لیست کل'!S1595)</f>
        <v/>
      </c>
      <c r="T1595" s="88" t="str">
        <f>IF('لیست کل'!T1595="","",'لیست کل'!T1595)</f>
        <v/>
      </c>
    </row>
    <row r="1596" spans="1:20" ht="21" hidden="1">
      <c r="A1596" s="30">
        <f>IF('لیست کل'!A1596="","",'لیست کل'!A1596)</f>
        <v>1593</v>
      </c>
      <c r="B1596" s="30" t="str">
        <f>IF('لیست کل'!B1596="","",'لیست کل'!B1596)</f>
        <v/>
      </c>
      <c r="C1596" s="30" t="str">
        <f>IF('لیست کل'!C1596="","",'لیست کل'!C1596)</f>
        <v/>
      </c>
      <c r="D1596" s="30" t="str">
        <f>IF('لیست کل'!D1596="","",'لیست کل'!D1596)</f>
        <v/>
      </c>
      <c r="E1596" s="30" t="str">
        <f>IF('لیست کل'!E1596="","",'لیست کل'!E1596)</f>
        <v/>
      </c>
      <c r="F1596" s="30" t="str">
        <f>IF('لیست کل'!F1596="","",'لیست کل'!F1596)</f>
        <v/>
      </c>
      <c r="G1596" s="30" t="str">
        <f>IF('لیست کل'!G1596="","",'لیست کل'!G1596)</f>
        <v/>
      </c>
      <c r="H1596" s="30" t="str">
        <f>IF('لیست کل'!H1596="","",'لیست کل'!H1596)</f>
        <v/>
      </c>
      <c r="I1596" s="30" t="str">
        <f>IF('لیست کل'!I1596="","",'لیست کل'!I1596)</f>
        <v/>
      </c>
      <c r="J1596" s="30" t="str">
        <f>IF('لیست کل'!J1596="","",'لیست کل'!J1596)</f>
        <v/>
      </c>
      <c r="K1596" s="30" t="str">
        <f>IF('لیست کل'!K1596="","",'لیست کل'!K1596)</f>
        <v/>
      </c>
      <c r="L1596" s="30" t="str">
        <f>IF('لیست کل'!L1596="","",'لیست کل'!L1596)</f>
        <v/>
      </c>
      <c r="M1596" s="30" t="str">
        <f>IF('لیست کل'!M1596="","",'لیست کل'!M1596)</f>
        <v/>
      </c>
      <c r="N1596" s="30" t="str">
        <f>IF('لیست کل'!N1596="","",'لیست کل'!N1596)</f>
        <v/>
      </c>
      <c r="O1596" s="30" t="str">
        <f>IF('لیست کل'!O1596="","",'لیست کل'!O1596)</f>
        <v/>
      </c>
      <c r="P1596" s="30" t="str">
        <f>IF('لیست کل'!P1596="","",'لیست کل'!P1596)</f>
        <v/>
      </c>
      <c r="Q1596" s="30" t="str">
        <f>IF('لیست کل'!Q1596="","",'لیست کل'!Q1596)</f>
        <v/>
      </c>
      <c r="R1596" s="30" t="str">
        <f>IF('لیست کل'!R1596="","",'لیست کل'!R1596)</f>
        <v/>
      </c>
      <c r="S1596" s="30" t="str">
        <f>IF('لیست کل'!S1596="","",'لیست کل'!S1596)</f>
        <v/>
      </c>
      <c r="T1596" s="87" t="str">
        <f>IF('لیست کل'!T1596="","",'لیست کل'!T1596)</f>
        <v/>
      </c>
    </row>
    <row r="1597" spans="1:20" ht="21" hidden="1">
      <c r="A1597" s="31">
        <f>IF('لیست کل'!A1597="","",'لیست کل'!A1597)</f>
        <v>1594</v>
      </c>
      <c r="B1597" s="31" t="str">
        <f>IF('لیست کل'!B1597="","",'لیست کل'!B1597)</f>
        <v/>
      </c>
      <c r="C1597" s="31" t="str">
        <f>IF('لیست کل'!C1597="","",'لیست کل'!C1597)</f>
        <v/>
      </c>
      <c r="D1597" s="31" t="str">
        <f>IF('لیست کل'!D1597="","",'لیست کل'!D1597)</f>
        <v/>
      </c>
      <c r="E1597" s="31" t="str">
        <f>IF('لیست کل'!E1597="","",'لیست کل'!E1597)</f>
        <v/>
      </c>
      <c r="F1597" s="31" t="str">
        <f>IF('لیست کل'!F1597="","",'لیست کل'!F1597)</f>
        <v/>
      </c>
      <c r="G1597" s="31" t="str">
        <f>IF('لیست کل'!G1597="","",'لیست کل'!G1597)</f>
        <v/>
      </c>
      <c r="H1597" s="31" t="str">
        <f>IF('لیست کل'!H1597="","",'لیست کل'!H1597)</f>
        <v/>
      </c>
      <c r="I1597" s="31" t="str">
        <f>IF('لیست کل'!I1597="","",'لیست کل'!I1597)</f>
        <v/>
      </c>
      <c r="J1597" s="31" t="str">
        <f>IF('لیست کل'!J1597="","",'لیست کل'!J1597)</f>
        <v/>
      </c>
      <c r="K1597" s="31" t="str">
        <f>IF('لیست کل'!K1597="","",'لیست کل'!K1597)</f>
        <v/>
      </c>
      <c r="L1597" s="31" t="str">
        <f>IF('لیست کل'!L1597="","",'لیست کل'!L1597)</f>
        <v/>
      </c>
      <c r="M1597" s="31" t="str">
        <f>IF('لیست کل'!M1597="","",'لیست کل'!M1597)</f>
        <v/>
      </c>
      <c r="N1597" s="31" t="str">
        <f>IF('لیست کل'!N1597="","",'لیست کل'!N1597)</f>
        <v/>
      </c>
      <c r="O1597" s="31" t="str">
        <f>IF('لیست کل'!O1597="","",'لیست کل'!O1597)</f>
        <v/>
      </c>
      <c r="P1597" s="31" t="str">
        <f>IF('لیست کل'!P1597="","",'لیست کل'!P1597)</f>
        <v/>
      </c>
      <c r="Q1597" s="31" t="str">
        <f>IF('لیست کل'!Q1597="","",'لیست کل'!Q1597)</f>
        <v/>
      </c>
      <c r="R1597" s="31" t="str">
        <f>IF('لیست کل'!R1597="","",'لیست کل'!R1597)</f>
        <v/>
      </c>
      <c r="S1597" s="31" t="str">
        <f>IF('لیست کل'!S1597="","",'لیست کل'!S1597)</f>
        <v/>
      </c>
      <c r="T1597" s="88" t="str">
        <f>IF('لیست کل'!T1597="","",'لیست کل'!T1597)</f>
        <v/>
      </c>
    </row>
    <row r="1598" spans="1:20" ht="21" hidden="1">
      <c r="A1598" s="30">
        <f>IF('لیست کل'!A1598="","",'لیست کل'!A1598)</f>
        <v>1595</v>
      </c>
      <c r="B1598" s="30" t="str">
        <f>IF('لیست کل'!B1598="","",'لیست کل'!B1598)</f>
        <v/>
      </c>
      <c r="C1598" s="30" t="str">
        <f>IF('لیست کل'!C1598="","",'لیست کل'!C1598)</f>
        <v/>
      </c>
      <c r="D1598" s="30" t="str">
        <f>IF('لیست کل'!D1598="","",'لیست کل'!D1598)</f>
        <v/>
      </c>
      <c r="E1598" s="30" t="str">
        <f>IF('لیست کل'!E1598="","",'لیست کل'!E1598)</f>
        <v/>
      </c>
      <c r="F1598" s="30" t="str">
        <f>IF('لیست کل'!F1598="","",'لیست کل'!F1598)</f>
        <v/>
      </c>
      <c r="G1598" s="30" t="str">
        <f>IF('لیست کل'!G1598="","",'لیست کل'!G1598)</f>
        <v/>
      </c>
      <c r="H1598" s="30" t="str">
        <f>IF('لیست کل'!H1598="","",'لیست کل'!H1598)</f>
        <v/>
      </c>
      <c r="I1598" s="30" t="str">
        <f>IF('لیست کل'!I1598="","",'لیست کل'!I1598)</f>
        <v/>
      </c>
      <c r="J1598" s="30" t="str">
        <f>IF('لیست کل'!J1598="","",'لیست کل'!J1598)</f>
        <v/>
      </c>
      <c r="K1598" s="30" t="str">
        <f>IF('لیست کل'!K1598="","",'لیست کل'!K1598)</f>
        <v/>
      </c>
      <c r="L1598" s="30" t="str">
        <f>IF('لیست کل'!L1598="","",'لیست کل'!L1598)</f>
        <v/>
      </c>
      <c r="M1598" s="30" t="str">
        <f>IF('لیست کل'!M1598="","",'لیست کل'!M1598)</f>
        <v/>
      </c>
      <c r="N1598" s="30" t="str">
        <f>IF('لیست کل'!N1598="","",'لیست کل'!N1598)</f>
        <v/>
      </c>
      <c r="O1598" s="30" t="str">
        <f>IF('لیست کل'!O1598="","",'لیست کل'!O1598)</f>
        <v/>
      </c>
      <c r="P1598" s="30" t="str">
        <f>IF('لیست کل'!P1598="","",'لیست کل'!P1598)</f>
        <v/>
      </c>
      <c r="Q1598" s="30" t="str">
        <f>IF('لیست کل'!Q1598="","",'لیست کل'!Q1598)</f>
        <v/>
      </c>
      <c r="R1598" s="30" t="str">
        <f>IF('لیست کل'!R1598="","",'لیست کل'!R1598)</f>
        <v/>
      </c>
      <c r="S1598" s="30" t="str">
        <f>IF('لیست کل'!S1598="","",'لیست کل'!S1598)</f>
        <v/>
      </c>
      <c r="T1598" s="87" t="str">
        <f>IF('لیست کل'!T1598="","",'لیست کل'!T1598)</f>
        <v/>
      </c>
    </row>
    <row r="1599" spans="1:20" ht="21" hidden="1">
      <c r="A1599" s="31">
        <f>IF('لیست کل'!A1599="","",'لیست کل'!A1599)</f>
        <v>1596</v>
      </c>
      <c r="B1599" s="31" t="str">
        <f>IF('لیست کل'!B1599="","",'لیست کل'!B1599)</f>
        <v/>
      </c>
      <c r="C1599" s="31" t="str">
        <f>IF('لیست کل'!C1599="","",'لیست کل'!C1599)</f>
        <v/>
      </c>
      <c r="D1599" s="31" t="str">
        <f>IF('لیست کل'!D1599="","",'لیست کل'!D1599)</f>
        <v/>
      </c>
      <c r="E1599" s="31" t="str">
        <f>IF('لیست کل'!E1599="","",'لیست کل'!E1599)</f>
        <v/>
      </c>
      <c r="F1599" s="31" t="str">
        <f>IF('لیست کل'!F1599="","",'لیست کل'!F1599)</f>
        <v/>
      </c>
      <c r="G1599" s="31" t="str">
        <f>IF('لیست کل'!G1599="","",'لیست کل'!G1599)</f>
        <v/>
      </c>
      <c r="H1599" s="31" t="str">
        <f>IF('لیست کل'!H1599="","",'لیست کل'!H1599)</f>
        <v/>
      </c>
      <c r="I1599" s="31" t="str">
        <f>IF('لیست کل'!I1599="","",'لیست کل'!I1599)</f>
        <v/>
      </c>
      <c r="J1599" s="31" t="str">
        <f>IF('لیست کل'!J1599="","",'لیست کل'!J1599)</f>
        <v/>
      </c>
      <c r="K1599" s="31" t="str">
        <f>IF('لیست کل'!K1599="","",'لیست کل'!K1599)</f>
        <v/>
      </c>
      <c r="L1599" s="31" t="str">
        <f>IF('لیست کل'!L1599="","",'لیست کل'!L1599)</f>
        <v/>
      </c>
      <c r="M1599" s="31" t="str">
        <f>IF('لیست کل'!M1599="","",'لیست کل'!M1599)</f>
        <v/>
      </c>
      <c r="N1599" s="31" t="str">
        <f>IF('لیست کل'!N1599="","",'لیست کل'!N1599)</f>
        <v/>
      </c>
      <c r="O1599" s="31" t="str">
        <f>IF('لیست کل'!O1599="","",'لیست کل'!O1599)</f>
        <v/>
      </c>
      <c r="P1599" s="31" t="str">
        <f>IF('لیست کل'!P1599="","",'لیست کل'!P1599)</f>
        <v/>
      </c>
      <c r="Q1599" s="31" t="str">
        <f>IF('لیست کل'!Q1599="","",'لیست کل'!Q1599)</f>
        <v/>
      </c>
      <c r="R1599" s="31" t="str">
        <f>IF('لیست کل'!R1599="","",'لیست کل'!R1599)</f>
        <v/>
      </c>
      <c r="S1599" s="31" t="str">
        <f>IF('لیست کل'!S1599="","",'لیست کل'!S1599)</f>
        <v/>
      </c>
      <c r="T1599" s="88" t="str">
        <f>IF('لیست کل'!T1599="","",'لیست کل'!T1599)</f>
        <v/>
      </c>
    </row>
    <row r="1600" spans="1:20" ht="21" hidden="1">
      <c r="A1600" s="30">
        <f>IF('لیست کل'!A1600="","",'لیست کل'!A1600)</f>
        <v>1597</v>
      </c>
      <c r="B1600" s="30" t="str">
        <f>IF('لیست کل'!B1600="","",'لیست کل'!B1600)</f>
        <v/>
      </c>
      <c r="C1600" s="30" t="str">
        <f>IF('لیست کل'!C1600="","",'لیست کل'!C1600)</f>
        <v/>
      </c>
      <c r="D1600" s="30" t="str">
        <f>IF('لیست کل'!D1600="","",'لیست کل'!D1600)</f>
        <v/>
      </c>
      <c r="E1600" s="30" t="str">
        <f>IF('لیست کل'!E1600="","",'لیست کل'!E1600)</f>
        <v/>
      </c>
      <c r="F1600" s="30" t="str">
        <f>IF('لیست کل'!F1600="","",'لیست کل'!F1600)</f>
        <v/>
      </c>
      <c r="G1600" s="30" t="str">
        <f>IF('لیست کل'!G1600="","",'لیست کل'!G1600)</f>
        <v/>
      </c>
      <c r="H1600" s="30" t="str">
        <f>IF('لیست کل'!H1600="","",'لیست کل'!H1600)</f>
        <v/>
      </c>
      <c r="I1600" s="30" t="str">
        <f>IF('لیست کل'!I1600="","",'لیست کل'!I1600)</f>
        <v/>
      </c>
      <c r="J1600" s="30" t="str">
        <f>IF('لیست کل'!J1600="","",'لیست کل'!J1600)</f>
        <v/>
      </c>
      <c r="K1600" s="30" t="str">
        <f>IF('لیست کل'!K1600="","",'لیست کل'!K1600)</f>
        <v/>
      </c>
      <c r="L1600" s="30" t="str">
        <f>IF('لیست کل'!L1600="","",'لیست کل'!L1600)</f>
        <v/>
      </c>
      <c r="M1600" s="30" t="str">
        <f>IF('لیست کل'!M1600="","",'لیست کل'!M1600)</f>
        <v/>
      </c>
      <c r="N1600" s="30" t="str">
        <f>IF('لیست کل'!N1600="","",'لیست کل'!N1600)</f>
        <v/>
      </c>
      <c r="O1600" s="30" t="str">
        <f>IF('لیست کل'!O1600="","",'لیست کل'!O1600)</f>
        <v/>
      </c>
      <c r="P1600" s="30" t="str">
        <f>IF('لیست کل'!P1600="","",'لیست کل'!P1600)</f>
        <v/>
      </c>
      <c r="Q1600" s="30" t="str">
        <f>IF('لیست کل'!Q1600="","",'لیست کل'!Q1600)</f>
        <v/>
      </c>
      <c r="R1600" s="30" t="str">
        <f>IF('لیست کل'!R1600="","",'لیست کل'!R1600)</f>
        <v/>
      </c>
      <c r="S1600" s="30" t="str">
        <f>IF('لیست کل'!S1600="","",'لیست کل'!S1600)</f>
        <v/>
      </c>
      <c r="T1600" s="87" t="str">
        <f>IF('لیست کل'!T1600="","",'لیست کل'!T1600)</f>
        <v/>
      </c>
    </row>
    <row r="1601" spans="1:20" ht="21" hidden="1">
      <c r="A1601" s="31">
        <f>IF('لیست کل'!A1601="","",'لیست کل'!A1601)</f>
        <v>1598</v>
      </c>
      <c r="B1601" s="31" t="str">
        <f>IF('لیست کل'!B1601="","",'لیست کل'!B1601)</f>
        <v/>
      </c>
      <c r="C1601" s="31" t="str">
        <f>IF('لیست کل'!C1601="","",'لیست کل'!C1601)</f>
        <v/>
      </c>
      <c r="D1601" s="31" t="str">
        <f>IF('لیست کل'!D1601="","",'لیست کل'!D1601)</f>
        <v/>
      </c>
      <c r="E1601" s="31" t="str">
        <f>IF('لیست کل'!E1601="","",'لیست کل'!E1601)</f>
        <v/>
      </c>
      <c r="F1601" s="31" t="str">
        <f>IF('لیست کل'!F1601="","",'لیست کل'!F1601)</f>
        <v/>
      </c>
      <c r="G1601" s="31" t="str">
        <f>IF('لیست کل'!G1601="","",'لیست کل'!G1601)</f>
        <v/>
      </c>
      <c r="H1601" s="31" t="str">
        <f>IF('لیست کل'!H1601="","",'لیست کل'!H1601)</f>
        <v/>
      </c>
      <c r="I1601" s="31" t="str">
        <f>IF('لیست کل'!I1601="","",'لیست کل'!I1601)</f>
        <v/>
      </c>
      <c r="J1601" s="31" t="str">
        <f>IF('لیست کل'!J1601="","",'لیست کل'!J1601)</f>
        <v/>
      </c>
      <c r="K1601" s="31" t="str">
        <f>IF('لیست کل'!K1601="","",'لیست کل'!K1601)</f>
        <v/>
      </c>
      <c r="L1601" s="31" t="str">
        <f>IF('لیست کل'!L1601="","",'لیست کل'!L1601)</f>
        <v/>
      </c>
      <c r="M1601" s="31" t="str">
        <f>IF('لیست کل'!M1601="","",'لیست کل'!M1601)</f>
        <v/>
      </c>
      <c r="N1601" s="31" t="str">
        <f>IF('لیست کل'!N1601="","",'لیست کل'!N1601)</f>
        <v/>
      </c>
      <c r="O1601" s="31" t="str">
        <f>IF('لیست کل'!O1601="","",'لیست کل'!O1601)</f>
        <v/>
      </c>
      <c r="P1601" s="31" t="str">
        <f>IF('لیست کل'!P1601="","",'لیست کل'!P1601)</f>
        <v/>
      </c>
      <c r="Q1601" s="31" t="str">
        <f>IF('لیست کل'!Q1601="","",'لیست کل'!Q1601)</f>
        <v/>
      </c>
      <c r="R1601" s="31" t="str">
        <f>IF('لیست کل'!R1601="","",'لیست کل'!R1601)</f>
        <v/>
      </c>
      <c r="S1601" s="31" t="str">
        <f>IF('لیست کل'!S1601="","",'لیست کل'!S1601)</f>
        <v/>
      </c>
      <c r="T1601" s="88" t="str">
        <f>IF('لیست کل'!T1601="","",'لیست کل'!T1601)</f>
        <v/>
      </c>
    </row>
    <row r="1602" spans="1:20" ht="21" hidden="1">
      <c r="A1602" s="30">
        <f>IF('لیست کل'!A1602="","",'لیست کل'!A1602)</f>
        <v>1599</v>
      </c>
      <c r="B1602" s="30" t="str">
        <f>IF('لیست کل'!B1602="","",'لیست کل'!B1602)</f>
        <v/>
      </c>
      <c r="C1602" s="30" t="str">
        <f>IF('لیست کل'!C1602="","",'لیست کل'!C1602)</f>
        <v/>
      </c>
      <c r="D1602" s="30" t="str">
        <f>IF('لیست کل'!D1602="","",'لیست کل'!D1602)</f>
        <v/>
      </c>
      <c r="E1602" s="30" t="str">
        <f>IF('لیست کل'!E1602="","",'لیست کل'!E1602)</f>
        <v/>
      </c>
      <c r="F1602" s="30" t="str">
        <f>IF('لیست کل'!F1602="","",'لیست کل'!F1602)</f>
        <v/>
      </c>
      <c r="G1602" s="30" t="str">
        <f>IF('لیست کل'!G1602="","",'لیست کل'!G1602)</f>
        <v/>
      </c>
      <c r="H1602" s="30" t="str">
        <f>IF('لیست کل'!H1602="","",'لیست کل'!H1602)</f>
        <v/>
      </c>
      <c r="I1602" s="30" t="str">
        <f>IF('لیست کل'!I1602="","",'لیست کل'!I1602)</f>
        <v/>
      </c>
      <c r="J1602" s="30" t="str">
        <f>IF('لیست کل'!J1602="","",'لیست کل'!J1602)</f>
        <v/>
      </c>
      <c r="K1602" s="30" t="str">
        <f>IF('لیست کل'!K1602="","",'لیست کل'!K1602)</f>
        <v/>
      </c>
      <c r="L1602" s="30" t="str">
        <f>IF('لیست کل'!L1602="","",'لیست کل'!L1602)</f>
        <v/>
      </c>
      <c r="M1602" s="30" t="str">
        <f>IF('لیست کل'!M1602="","",'لیست کل'!M1602)</f>
        <v/>
      </c>
      <c r="N1602" s="30" t="str">
        <f>IF('لیست کل'!N1602="","",'لیست کل'!N1602)</f>
        <v/>
      </c>
      <c r="O1602" s="30" t="str">
        <f>IF('لیست کل'!O1602="","",'لیست کل'!O1602)</f>
        <v/>
      </c>
      <c r="P1602" s="30" t="str">
        <f>IF('لیست کل'!P1602="","",'لیست کل'!P1602)</f>
        <v/>
      </c>
      <c r="Q1602" s="30" t="str">
        <f>IF('لیست کل'!Q1602="","",'لیست کل'!Q1602)</f>
        <v/>
      </c>
      <c r="R1602" s="30" t="str">
        <f>IF('لیست کل'!R1602="","",'لیست کل'!R1602)</f>
        <v/>
      </c>
      <c r="S1602" s="30" t="str">
        <f>IF('لیست کل'!S1602="","",'لیست کل'!S1602)</f>
        <v/>
      </c>
      <c r="T1602" s="87" t="str">
        <f>IF('لیست کل'!T1602="","",'لیست کل'!T1602)</f>
        <v/>
      </c>
    </row>
    <row r="1603" spans="1:20" ht="21" hidden="1">
      <c r="A1603" s="31">
        <f>IF('لیست کل'!A1603="","",'لیست کل'!A1603)</f>
        <v>1600</v>
      </c>
      <c r="B1603" s="31" t="str">
        <f>IF('لیست کل'!B1603="","",'لیست کل'!B1603)</f>
        <v/>
      </c>
      <c r="C1603" s="31" t="str">
        <f>IF('لیست کل'!C1603="","",'لیست کل'!C1603)</f>
        <v/>
      </c>
      <c r="D1603" s="31" t="str">
        <f>IF('لیست کل'!D1603="","",'لیست کل'!D1603)</f>
        <v/>
      </c>
      <c r="E1603" s="31" t="str">
        <f>IF('لیست کل'!E1603="","",'لیست کل'!E1603)</f>
        <v/>
      </c>
      <c r="F1603" s="31" t="str">
        <f>IF('لیست کل'!F1603="","",'لیست کل'!F1603)</f>
        <v/>
      </c>
      <c r="G1603" s="31" t="str">
        <f>IF('لیست کل'!G1603="","",'لیست کل'!G1603)</f>
        <v/>
      </c>
      <c r="H1603" s="31" t="str">
        <f>IF('لیست کل'!H1603="","",'لیست کل'!H1603)</f>
        <v/>
      </c>
      <c r="I1603" s="31" t="str">
        <f>IF('لیست کل'!I1603="","",'لیست کل'!I1603)</f>
        <v/>
      </c>
      <c r="J1603" s="31" t="str">
        <f>IF('لیست کل'!J1603="","",'لیست کل'!J1603)</f>
        <v/>
      </c>
      <c r="K1603" s="31" t="str">
        <f>IF('لیست کل'!K1603="","",'لیست کل'!K1603)</f>
        <v/>
      </c>
      <c r="L1603" s="31" t="str">
        <f>IF('لیست کل'!L1603="","",'لیست کل'!L1603)</f>
        <v/>
      </c>
      <c r="M1603" s="31" t="str">
        <f>IF('لیست کل'!M1603="","",'لیست کل'!M1603)</f>
        <v/>
      </c>
      <c r="N1603" s="31" t="str">
        <f>IF('لیست کل'!N1603="","",'لیست کل'!N1603)</f>
        <v/>
      </c>
      <c r="O1603" s="31" t="str">
        <f>IF('لیست کل'!O1603="","",'لیست کل'!O1603)</f>
        <v/>
      </c>
      <c r="P1603" s="31" t="str">
        <f>IF('لیست کل'!P1603="","",'لیست کل'!P1603)</f>
        <v/>
      </c>
      <c r="Q1603" s="31" t="str">
        <f>IF('لیست کل'!Q1603="","",'لیست کل'!Q1603)</f>
        <v/>
      </c>
      <c r="R1603" s="31" t="str">
        <f>IF('لیست کل'!R1603="","",'لیست کل'!R1603)</f>
        <v/>
      </c>
      <c r="S1603" s="31" t="str">
        <f>IF('لیست کل'!S1603="","",'لیست کل'!S1603)</f>
        <v/>
      </c>
      <c r="T1603" s="88" t="str">
        <f>IF('لیست کل'!T1603="","",'لیست کل'!T1603)</f>
        <v/>
      </c>
    </row>
    <row r="1604" spans="1:20" ht="21" hidden="1">
      <c r="A1604" s="30">
        <f>IF('لیست کل'!A1604="","",'لیست کل'!A1604)</f>
        <v>1601</v>
      </c>
      <c r="B1604" s="30" t="str">
        <f>IF('لیست کل'!B1604="","",'لیست کل'!B1604)</f>
        <v/>
      </c>
      <c r="C1604" s="30" t="str">
        <f>IF('لیست کل'!C1604="","",'لیست کل'!C1604)</f>
        <v/>
      </c>
      <c r="D1604" s="30" t="str">
        <f>IF('لیست کل'!D1604="","",'لیست کل'!D1604)</f>
        <v/>
      </c>
      <c r="E1604" s="30" t="str">
        <f>IF('لیست کل'!E1604="","",'لیست کل'!E1604)</f>
        <v/>
      </c>
      <c r="F1604" s="30" t="str">
        <f>IF('لیست کل'!F1604="","",'لیست کل'!F1604)</f>
        <v/>
      </c>
      <c r="G1604" s="30" t="str">
        <f>IF('لیست کل'!G1604="","",'لیست کل'!G1604)</f>
        <v/>
      </c>
      <c r="H1604" s="30" t="str">
        <f>IF('لیست کل'!H1604="","",'لیست کل'!H1604)</f>
        <v/>
      </c>
      <c r="I1604" s="30" t="str">
        <f>IF('لیست کل'!I1604="","",'لیست کل'!I1604)</f>
        <v/>
      </c>
      <c r="J1604" s="30" t="str">
        <f>IF('لیست کل'!J1604="","",'لیست کل'!J1604)</f>
        <v/>
      </c>
      <c r="K1604" s="30" t="str">
        <f>IF('لیست کل'!K1604="","",'لیست کل'!K1604)</f>
        <v/>
      </c>
      <c r="L1604" s="30" t="str">
        <f>IF('لیست کل'!L1604="","",'لیست کل'!L1604)</f>
        <v/>
      </c>
      <c r="M1604" s="30" t="str">
        <f>IF('لیست کل'!M1604="","",'لیست کل'!M1604)</f>
        <v/>
      </c>
      <c r="N1604" s="30" t="str">
        <f>IF('لیست کل'!N1604="","",'لیست کل'!N1604)</f>
        <v/>
      </c>
      <c r="O1604" s="30" t="str">
        <f>IF('لیست کل'!O1604="","",'لیست کل'!O1604)</f>
        <v/>
      </c>
      <c r="P1604" s="30" t="str">
        <f>IF('لیست کل'!P1604="","",'لیست کل'!P1604)</f>
        <v/>
      </c>
      <c r="Q1604" s="30" t="str">
        <f>IF('لیست کل'!Q1604="","",'لیست کل'!Q1604)</f>
        <v/>
      </c>
      <c r="R1604" s="30" t="str">
        <f>IF('لیست کل'!R1604="","",'لیست کل'!R1604)</f>
        <v/>
      </c>
      <c r="S1604" s="30" t="str">
        <f>IF('لیست کل'!S1604="","",'لیست کل'!S1604)</f>
        <v/>
      </c>
      <c r="T1604" s="87" t="str">
        <f>IF('لیست کل'!T1604="","",'لیست کل'!T1604)</f>
        <v/>
      </c>
    </row>
    <row r="1605" spans="1:20" ht="21" hidden="1">
      <c r="A1605" s="31">
        <f>IF('لیست کل'!A1605="","",'لیست کل'!A1605)</f>
        <v>1602</v>
      </c>
      <c r="B1605" s="31" t="str">
        <f>IF('لیست کل'!B1605="","",'لیست کل'!B1605)</f>
        <v/>
      </c>
      <c r="C1605" s="31" t="str">
        <f>IF('لیست کل'!C1605="","",'لیست کل'!C1605)</f>
        <v/>
      </c>
      <c r="D1605" s="31" t="str">
        <f>IF('لیست کل'!D1605="","",'لیست کل'!D1605)</f>
        <v/>
      </c>
      <c r="E1605" s="31" t="str">
        <f>IF('لیست کل'!E1605="","",'لیست کل'!E1605)</f>
        <v/>
      </c>
      <c r="F1605" s="31" t="str">
        <f>IF('لیست کل'!F1605="","",'لیست کل'!F1605)</f>
        <v/>
      </c>
      <c r="G1605" s="31" t="str">
        <f>IF('لیست کل'!G1605="","",'لیست کل'!G1605)</f>
        <v/>
      </c>
      <c r="H1605" s="31" t="str">
        <f>IF('لیست کل'!H1605="","",'لیست کل'!H1605)</f>
        <v/>
      </c>
      <c r="I1605" s="31" t="str">
        <f>IF('لیست کل'!I1605="","",'لیست کل'!I1605)</f>
        <v/>
      </c>
      <c r="J1605" s="31" t="str">
        <f>IF('لیست کل'!J1605="","",'لیست کل'!J1605)</f>
        <v/>
      </c>
      <c r="K1605" s="31" t="str">
        <f>IF('لیست کل'!K1605="","",'لیست کل'!K1605)</f>
        <v/>
      </c>
      <c r="L1605" s="31" t="str">
        <f>IF('لیست کل'!L1605="","",'لیست کل'!L1605)</f>
        <v/>
      </c>
      <c r="M1605" s="31" t="str">
        <f>IF('لیست کل'!M1605="","",'لیست کل'!M1605)</f>
        <v/>
      </c>
      <c r="N1605" s="31" t="str">
        <f>IF('لیست کل'!N1605="","",'لیست کل'!N1605)</f>
        <v/>
      </c>
      <c r="O1605" s="31" t="str">
        <f>IF('لیست کل'!O1605="","",'لیست کل'!O1605)</f>
        <v/>
      </c>
      <c r="P1605" s="31" t="str">
        <f>IF('لیست کل'!P1605="","",'لیست کل'!P1605)</f>
        <v/>
      </c>
      <c r="Q1605" s="31" t="str">
        <f>IF('لیست کل'!Q1605="","",'لیست کل'!Q1605)</f>
        <v/>
      </c>
      <c r="R1605" s="31" t="str">
        <f>IF('لیست کل'!R1605="","",'لیست کل'!R1605)</f>
        <v/>
      </c>
      <c r="S1605" s="31" t="str">
        <f>IF('لیست کل'!S1605="","",'لیست کل'!S1605)</f>
        <v/>
      </c>
      <c r="T1605" s="88" t="str">
        <f>IF('لیست کل'!T1605="","",'لیست کل'!T1605)</f>
        <v/>
      </c>
    </row>
    <row r="1606" spans="1:20" ht="21" hidden="1">
      <c r="A1606" s="30">
        <f>IF('لیست کل'!A1606="","",'لیست کل'!A1606)</f>
        <v>1603</v>
      </c>
      <c r="B1606" s="30" t="str">
        <f>IF('لیست کل'!B1606="","",'لیست کل'!B1606)</f>
        <v/>
      </c>
      <c r="C1606" s="30" t="str">
        <f>IF('لیست کل'!C1606="","",'لیست کل'!C1606)</f>
        <v/>
      </c>
      <c r="D1606" s="30" t="str">
        <f>IF('لیست کل'!D1606="","",'لیست کل'!D1606)</f>
        <v/>
      </c>
      <c r="E1606" s="30" t="str">
        <f>IF('لیست کل'!E1606="","",'لیست کل'!E1606)</f>
        <v/>
      </c>
      <c r="F1606" s="30" t="str">
        <f>IF('لیست کل'!F1606="","",'لیست کل'!F1606)</f>
        <v/>
      </c>
      <c r="G1606" s="30" t="str">
        <f>IF('لیست کل'!G1606="","",'لیست کل'!G1606)</f>
        <v/>
      </c>
      <c r="H1606" s="30" t="str">
        <f>IF('لیست کل'!H1606="","",'لیست کل'!H1606)</f>
        <v/>
      </c>
      <c r="I1606" s="30" t="str">
        <f>IF('لیست کل'!I1606="","",'لیست کل'!I1606)</f>
        <v/>
      </c>
      <c r="J1606" s="30" t="str">
        <f>IF('لیست کل'!J1606="","",'لیست کل'!J1606)</f>
        <v/>
      </c>
      <c r="K1606" s="30" t="str">
        <f>IF('لیست کل'!K1606="","",'لیست کل'!K1606)</f>
        <v/>
      </c>
      <c r="L1606" s="30" t="str">
        <f>IF('لیست کل'!L1606="","",'لیست کل'!L1606)</f>
        <v/>
      </c>
      <c r="M1606" s="30" t="str">
        <f>IF('لیست کل'!M1606="","",'لیست کل'!M1606)</f>
        <v/>
      </c>
      <c r="N1606" s="30" t="str">
        <f>IF('لیست کل'!N1606="","",'لیست کل'!N1606)</f>
        <v/>
      </c>
      <c r="O1606" s="30" t="str">
        <f>IF('لیست کل'!O1606="","",'لیست کل'!O1606)</f>
        <v/>
      </c>
      <c r="P1606" s="30" t="str">
        <f>IF('لیست کل'!P1606="","",'لیست کل'!P1606)</f>
        <v/>
      </c>
      <c r="Q1606" s="30" t="str">
        <f>IF('لیست کل'!Q1606="","",'لیست کل'!Q1606)</f>
        <v/>
      </c>
      <c r="R1606" s="30" t="str">
        <f>IF('لیست کل'!R1606="","",'لیست کل'!R1606)</f>
        <v/>
      </c>
      <c r="S1606" s="30" t="str">
        <f>IF('لیست کل'!S1606="","",'لیست کل'!S1606)</f>
        <v/>
      </c>
      <c r="T1606" s="87" t="str">
        <f>IF('لیست کل'!T1606="","",'لیست کل'!T1606)</f>
        <v/>
      </c>
    </row>
    <row r="1607" spans="1:20" ht="21" hidden="1">
      <c r="A1607" s="31">
        <f>IF('لیست کل'!A1607="","",'لیست کل'!A1607)</f>
        <v>1604</v>
      </c>
      <c r="B1607" s="31" t="str">
        <f>IF('لیست کل'!B1607="","",'لیست کل'!B1607)</f>
        <v/>
      </c>
      <c r="C1607" s="31" t="str">
        <f>IF('لیست کل'!C1607="","",'لیست کل'!C1607)</f>
        <v/>
      </c>
      <c r="D1607" s="31" t="str">
        <f>IF('لیست کل'!D1607="","",'لیست کل'!D1607)</f>
        <v/>
      </c>
      <c r="E1607" s="31" t="str">
        <f>IF('لیست کل'!E1607="","",'لیست کل'!E1607)</f>
        <v/>
      </c>
      <c r="F1607" s="31" t="str">
        <f>IF('لیست کل'!F1607="","",'لیست کل'!F1607)</f>
        <v/>
      </c>
      <c r="G1607" s="31" t="str">
        <f>IF('لیست کل'!G1607="","",'لیست کل'!G1607)</f>
        <v/>
      </c>
      <c r="H1607" s="31" t="str">
        <f>IF('لیست کل'!H1607="","",'لیست کل'!H1607)</f>
        <v/>
      </c>
      <c r="I1607" s="31" t="str">
        <f>IF('لیست کل'!I1607="","",'لیست کل'!I1607)</f>
        <v/>
      </c>
      <c r="J1607" s="31" t="str">
        <f>IF('لیست کل'!J1607="","",'لیست کل'!J1607)</f>
        <v/>
      </c>
      <c r="K1607" s="31" t="str">
        <f>IF('لیست کل'!K1607="","",'لیست کل'!K1607)</f>
        <v/>
      </c>
      <c r="L1607" s="31" t="str">
        <f>IF('لیست کل'!L1607="","",'لیست کل'!L1607)</f>
        <v/>
      </c>
      <c r="M1607" s="31" t="str">
        <f>IF('لیست کل'!M1607="","",'لیست کل'!M1607)</f>
        <v/>
      </c>
      <c r="N1607" s="31" t="str">
        <f>IF('لیست کل'!N1607="","",'لیست کل'!N1607)</f>
        <v/>
      </c>
      <c r="O1607" s="31" t="str">
        <f>IF('لیست کل'!O1607="","",'لیست کل'!O1607)</f>
        <v/>
      </c>
      <c r="P1607" s="31" t="str">
        <f>IF('لیست کل'!P1607="","",'لیست کل'!P1607)</f>
        <v/>
      </c>
      <c r="Q1607" s="31" t="str">
        <f>IF('لیست کل'!Q1607="","",'لیست کل'!Q1607)</f>
        <v/>
      </c>
      <c r="R1607" s="31" t="str">
        <f>IF('لیست کل'!R1607="","",'لیست کل'!R1607)</f>
        <v/>
      </c>
      <c r="S1607" s="31" t="str">
        <f>IF('لیست کل'!S1607="","",'لیست کل'!S1607)</f>
        <v/>
      </c>
      <c r="T1607" s="88" t="str">
        <f>IF('لیست کل'!T1607="","",'لیست کل'!T1607)</f>
        <v/>
      </c>
    </row>
    <row r="1608" spans="1:20" ht="21" hidden="1">
      <c r="A1608" s="30">
        <f>IF('لیست کل'!A1608="","",'لیست کل'!A1608)</f>
        <v>1605</v>
      </c>
      <c r="B1608" s="30" t="str">
        <f>IF('لیست کل'!B1608="","",'لیست کل'!B1608)</f>
        <v/>
      </c>
      <c r="C1608" s="30" t="str">
        <f>IF('لیست کل'!C1608="","",'لیست کل'!C1608)</f>
        <v/>
      </c>
      <c r="D1608" s="30" t="str">
        <f>IF('لیست کل'!D1608="","",'لیست کل'!D1608)</f>
        <v/>
      </c>
      <c r="E1608" s="30" t="str">
        <f>IF('لیست کل'!E1608="","",'لیست کل'!E1608)</f>
        <v/>
      </c>
      <c r="F1608" s="30" t="str">
        <f>IF('لیست کل'!F1608="","",'لیست کل'!F1608)</f>
        <v/>
      </c>
      <c r="G1608" s="30" t="str">
        <f>IF('لیست کل'!G1608="","",'لیست کل'!G1608)</f>
        <v/>
      </c>
      <c r="H1608" s="30" t="str">
        <f>IF('لیست کل'!H1608="","",'لیست کل'!H1608)</f>
        <v/>
      </c>
      <c r="I1608" s="30" t="str">
        <f>IF('لیست کل'!I1608="","",'لیست کل'!I1608)</f>
        <v/>
      </c>
      <c r="J1608" s="30" t="str">
        <f>IF('لیست کل'!J1608="","",'لیست کل'!J1608)</f>
        <v/>
      </c>
      <c r="K1608" s="30" t="str">
        <f>IF('لیست کل'!K1608="","",'لیست کل'!K1608)</f>
        <v/>
      </c>
      <c r="L1608" s="30" t="str">
        <f>IF('لیست کل'!L1608="","",'لیست کل'!L1608)</f>
        <v/>
      </c>
      <c r="M1608" s="30" t="str">
        <f>IF('لیست کل'!M1608="","",'لیست کل'!M1608)</f>
        <v/>
      </c>
      <c r="N1608" s="30" t="str">
        <f>IF('لیست کل'!N1608="","",'لیست کل'!N1608)</f>
        <v/>
      </c>
      <c r="O1608" s="30" t="str">
        <f>IF('لیست کل'!O1608="","",'لیست کل'!O1608)</f>
        <v/>
      </c>
      <c r="P1608" s="30" t="str">
        <f>IF('لیست کل'!P1608="","",'لیست کل'!P1608)</f>
        <v/>
      </c>
      <c r="Q1608" s="30" t="str">
        <f>IF('لیست کل'!Q1608="","",'لیست کل'!Q1608)</f>
        <v/>
      </c>
      <c r="R1608" s="30" t="str">
        <f>IF('لیست کل'!R1608="","",'لیست کل'!R1608)</f>
        <v/>
      </c>
      <c r="S1608" s="30" t="str">
        <f>IF('لیست کل'!S1608="","",'لیست کل'!S1608)</f>
        <v/>
      </c>
      <c r="T1608" s="87" t="str">
        <f>IF('لیست کل'!T1608="","",'لیست کل'!T1608)</f>
        <v/>
      </c>
    </row>
    <row r="1609" spans="1:20" ht="21" hidden="1">
      <c r="A1609" s="31">
        <f>IF('لیست کل'!A1609="","",'لیست کل'!A1609)</f>
        <v>1606</v>
      </c>
      <c r="B1609" s="31" t="str">
        <f>IF('لیست کل'!B1609="","",'لیست کل'!B1609)</f>
        <v/>
      </c>
      <c r="C1609" s="31" t="str">
        <f>IF('لیست کل'!C1609="","",'لیست کل'!C1609)</f>
        <v/>
      </c>
      <c r="D1609" s="31" t="str">
        <f>IF('لیست کل'!D1609="","",'لیست کل'!D1609)</f>
        <v/>
      </c>
      <c r="E1609" s="31" t="str">
        <f>IF('لیست کل'!E1609="","",'لیست کل'!E1609)</f>
        <v/>
      </c>
      <c r="F1609" s="31" t="str">
        <f>IF('لیست کل'!F1609="","",'لیست کل'!F1609)</f>
        <v/>
      </c>
      <c r="G1609" s="31" t="str">
        <f>IF('لیست کل'!G1609="","",'لیست کل'!G1609)</f>
        <v/>
      </c>
      <c r="H1609" s="31" t="str">
        <f>IF('لیست کل'!H1609="","",'لیست کل'!H1609)</f>
        <v/>
      </c>
      <c r="I1609" s="31" t="str">
        <f>IF('لیست کل'!I1609="","",'لیست کل'!I1609)</f>
        <v/>
      </c>
      <c r="J1609" s="31" t="str">
        <f>IF('لیست کل'!J1609="","",'لیست کل'!J1609)</f>
        <v/>
      </c>
      <c r="K1609" s="31" t="str">
        <f>IF('لیست کل'!K1609="","",'لیست کل'!K1609)</f>
        <v/>
      </c>
      <c r="L1609" s="31" t="str">
        <f>IF('لیست کل'!L1609="","",'لیست کل'!L1609)</f>
        <v/>
      </c>
      <c r="M1609" s="31" t="str">
        <f>IF('لیست کل'!M1609="","",'لیست کل'!M1609)</f>
        <v/>
      </c>
      <c r="N1609" s="31" t="str">
        <f>IF('لیست کل'!N1609="","",'لیست کل'!N1609)</f>
        <v/>
      </c>
      <c r="O1609" s="31" t="str">
        <f>IF('لیست کل'!O1609="","",'لیست کل'!O1609)</f>
        <v/>
      </c>
      <c r="P1609" s="31" t="str">
        <f>IF('لیست کل'!P1609="","",'لیست کل'!P1609)</f>
        <v/>
      </c>
      <c r="Q1609" s="31" t="str">
        <f>IF('لیست کل'!Q1609="","",'لیست کل'!Q1609)</f>
        <v/>
      </c>
      <c r="R1609" s="31" t="str">
        <f>IF('لیست کل'!R1609="","",'لیست کل'!R1609)</f>
        <v/>
      </c>
      <c r="S1609" s="31" t="str">
        <f>IF('لیست کل'!S1609="","",'لیست کل'!S1609)</f>
        <v/>
      </c>
      <c r="T1609" s="88" t="str">
        <f>IF('لیست کل'!T1609="","",'لیست کل'!T1609)</f>
        <v/>
      </c>
    </row>
    <row r="1610" spans="1:20" ht="21" hidden="1">
      <c r="A1610" s="30">
        <f>IF('لیست کل'!A1610="","",'لیست کل'!A1610)</f>
        <v>1607</v>
      </c>
      <c r="B1610" s="30" t="str">
        <f>IF('لیست کل'!B1610="","",'لیست کل'!B1610)</f>
        <v/>
      </c>
      <c r="C1610" s="30" t="str">
        <f>IF('لیست کل'!C1610="","",'لیست کل'!C1610)</f>
        <v/>
      </c>
      <c r="D1610" s="30" t="str">
        <f>IF('لیست کل'!D1610="","",'لیست کل'!D1610)</f>
        <v/>
      </c>
      <c r="E1610" s="30" t="str">
        <f>IF('لیست کل'!E1610="","",'لیست کل'!E1610)</f>
        <v/>
      </c>
      <c r="F1610" s="30" t="str">
        <f>IF('لیست کل'!F1610="","",'لیست کل'!F1610)</f>
        <v/>
      </c>
      <c r="G1610" s="30" t="str">
        <f>IF('لیست کل'!G1610="","",'لیست کل'!G1610)</f>
        <v/>
      </c>
      <c r="H1610" s="30" t="str">
        <f>IF('لیست کل'!H1610="","",'لیست کل'!H1610)</f>
        <v/>
      </c>
      <c r="I1610" s="30" t="str">
        <f>IF('لیست کل'!I1610="","",'لیست کل'!I1610)</f>
        <v/>
      </c>
      <c r="J1610" s="30" t="str">
        <f>IF('لیست کل'!J1610="","",'لیست کل'!J1610)</f>
        <v/>
      </c>
      <c r="K1610" s="30" t="str">
        <f>IF('لیست کل'!K1610="","",'لیست کل'!K1610)</f>
        <v/>
      </c>
      <c r="L1610" s="30" t="str">
        <f>IF('لیست کل'!L1610="","",'لیست کل'!L1610)</f>
        <v/>
      </c>
      <c r="M1610" s="30" t="str">
        <f>IF('لیست کل'!M1610="","",'لیست کل'!M1610)</f>
        <v/>
      </c>
      <c r="N1610" s="30" t="str">
        <f>IF('لیست کل'!N1610="","",'لیست کل'!N1610)</f>
        <v/>
      </c>
      <c r="O1610" s="30" t="str">
        <f>IF('لیست کل'!O1610="","",'لیست کل'!O1610)</f>
        <v/>
      </c>
      <c r="P1610" s="30" t="str">
        <f>IF('لیست کل'!P1610="","",'لیست کل'!P1610)</f>
        <v/>
      </c>
      <c r="Q1610" s="30" t="str">
        <f>IF('لیست کل'!Q1610="","",'لیست کل'!Q1610)</f>
        <v/>
      </c>
      <c r="R1610" s="30" t="str">
        <f>IF('لیست کل'!R1610="","",'لیست کل'!R1610)</f>
        <v/>
      </c>
      <c r="S1610" s="30" t="str">
        <f>IF('لیست کل'!S1610="","",'لیست کل'!S1610)</f>
        <v/>
      </c>
      <c r="T1610" s="87" t="str">
        <f>IF('لیست کل'!T1610="","",'لیست کل'!T1610)</f>
        <v/>
      </c>
    </row>
    <row r="1611" spans="1:20" ht="21" hidden="1">
      <c r="A1611" s="31">
        <f>IF('لیست کل'!A1611="","",'لیست کل'!A1611)</f>
        <v>1608</v>
      </c>
      <c r="B1611" s="31" t="str">
        <f>IF('لیست کل'!B1611="","",'لیست کل'!B1611)</f>
        <v/>
      </c>
      <c r="C1611" s="31" t="str">
        <f>IF('لیست کل'!C1611="","",'لیست کل'!C1611)</f>
        <v/>
      </c>
      <c r="D1611" s="31" t="str">
        <f>IF('لیست کل'!D1611="","",'لیست کل'!D1611)</f>
        <v/>
      </c>
      <c r="E1611" s="31" t="str">
        <f>IF('لیست کل'!E1611="","",'لیست کل'!E1611)</f>
        <v/>
      </c>
      <c r="F1611" s="31" t="str">
        <f>IF('لیست کل'!F1611="","",'لیست کل'!F1611)</f>
        <v/>
      </c>
      <c r="G1611" s="31" t="str">
        <f>IF('لیست کل'!G1611="","",'لیست کل'!G1611)</f>
        <v/>
      </c>
      <c r="H1611" s="31" t="str">
        <f>IF('لیست کل'!H1611="","",'لیست کل'!H1611)</f>
        <v/>
      </c>
      <c r="I1611" s="31" t="str">
        <f>IF('لیست کل'!I1611="","",'لیست کل'!I1611)</f>
        <v/>
      </c>
      <c r="J1611" s="31" t="str">
        <f>IF('لیست کل'!J1611="","",'لیست کل'!J1611)</f>
        <v/>
      </c>
      <c r="K1611" s="31" t="str">
        <f>IF('لیست کل'!K1611="","",'لیست کل'!K1611)</f>
        <v/>
      </c>
      <c r="L1611" s="31" t="str">
        <f>IF('لیست کل'!L1611="","",'لیست کل'!L1611)</f>
        <v/>
      </c>
      <c r="M1611" s="31" t="str">
        <f>IF('لیست کل'!M1611="","",'لیست کل'!M1611)</f>
        <v/>
      </c>
      <c r="N1611" s="31" t="str">
        <f>IF('لیست کل'!N1611="","",'لیست کل'!N1611)</f>
        <v/>
      </c>
      <c r="O1611" s="31" t="str">
        <f>IF('لیست کل'!O1611="","",'لیست کل'!O1611)</f>
        <v/>
      </c>
      <c r="P1611" s="31" t="str">
        <f>IF('لیست کل'!P1611="","",'لیست کل'!P1611)</f>
        <v/>
      </c>
      <c r="Q1611" s="31" t="str">
        <f>IF('لیست کل'!Q1611="","",'لیست کل'!Q1611)</f>
        <v/>
      </c>
      <c r="R1611" s="31" t="str">
        <f>IF('لیست کل'!R1611="","",'لیست کل'!R1611)</f>
        <v/>
      </c>
      <c r="S1611" s="31" t="str">
        <f>IF('لیست کل'!S1611="","",'لیست کل'!S1611)</f>
        <v/>
      </c>
      <c r="T1611" s="88" t="str">
        <f>IF('لیست کل'!T1611="","",'لیست کل'!T1611)</f>
        <v/>
      </c>
    </row>
    <row r="1612" spans="1:20" ht="21" hidden="1">
      <c r="A1612" s="30">
        <f>IF('لیست کل'!A1612="","",'لیست کل'!A1612)</f>
        <v>1609</v>
      </c>
      <c r="B1612" s="30" t="str">
        <f>IF('لیست کل'!B1612="","",'لیست کل'!B1612)</f>
        <v/>
      </c>
      <c r="C1612" s="30" t="str">
        <f>IF('لیست کل'!C1612="","",'لیست کل'!C1612)</f>
        <v/>
      </c>
      <c r="D1612" s="30" t="str">
        <f>IF('لیست کل'!D1612="","",'لیست کل'!D1612)</f>
        <v/>
      </c>
      <c r="E1612" s="30" t="str">
        <f>IF('لیست کل'!E1612="","",'لیست کل'!E1612)</f>
        <v/>
      </c>
      <c r="F1612" s="30" t="str">
        <f>IF('لیست کل'!F1612="","",'لیست کل'!F1612)</f>
        <v/>
      </c>
      <c r="G1612" s="30" t="str">
        <f>IF('لیست کل'!G1612="","",'لیست کل'!G1612)</f>
        <v/>
      </c>
      <c r="H1612" s="30" t="str">
        <f>IF('لیست کل'!H1612="","",'لیست کل'!H1612)</f>
        <v/>
      </c>
      <c r="I1612" s="30" t="str">
        <f>IF('لیست کل'!I1612="","",'لیست کل'!I1612)</f>
        <v/>
      </c>
      <c r="J1612" s="30" t="str">
        <f>IF('لیست کل'!J1612="","",'لیست کل'!J1612)</f>
        <v/>
      </c>
      <c r="K1612" s="30" t="str">
        <f>IF('لیست کل'!K1612="","",'لیست کل'!K1612)</f>
        <v/>
      </c>
      <c r="L1612" s="30" t="str">
        <f>IF('لیست کل'!L1612="","",'لیست کل'!L1612)</f>
        <v/>
      </c>
      <c r="M1612" s="30" t="str">
        <f>IF('لیست کل'!M1612="","",'لیست کل'!M1612)</f>
        <v/>
      </c>
      <c r="N1612" s="30" t="str">
        <f>IF('لیست کل'!N1612="","",'لیست کل'!N1612)</f>
        <v/>
      </c>
      <c r="O1612" s="30" t="str">
        <f>IF('لیست کل'!O1612="","",'لیست کل'!O1612)</f>
        <v/>
      </c>
      <c r="P1612" s="30" t="str">
        <f>IF('لیست کل'!P1612="","",'لیست کل'!P1612)</f>
        <v/>
      </c>
      <c r="Q1612" s="30" t="str">
        <f>IF('لیست کل'!Q1612="","",'لیست کل'!Q1612)</f>
        <v/>
      </c>
      <c r="R1612" s="30" t="str">
        <f>IF('لیست کل'!R1612="","",'لیست کل'!R1612)</f>
        <v/>
      </c>
      <c r="S1612" s="30" t="str">
        <f>IF('لیست کل'!S1612="","",'لیست کل'!S1612)</f>
        <v/>
      </c>
      <c r="T1612" s="87" t="str">
        <f>IF('لیست کل'!T1612="","",'لیست کل'!T1612)</f>
        <v/>
      </c>
    </row>
    <row r="1613" spans="1:20" ht="21" hidden="1">
      <c r="A1613" s="31">
        <f>IF('لیست کل'!A1613="","",'لیست کل'!A1613)</f>
        <v>1610</v>
      </c>
      <c r="B1613" s="31" t="str">
        <f>IF('لیست کل'!B1613="","",'لیست کل'!B1613)</f>
        <v/>
      </c>
      <c r="C1613" s="31" t="str">
        <f>IF('لیست کل'!C1613="","",'لیست کل'!C1613)</f>
        <v/>
      </c>
      <c r="D1613" s="31" t="str">
        <f>IF('لیست کل'!D1613="","",'لیست کل'!D1613)</f>
        <v/>
      </c>
      <c r="E1613" s="31" t="str">
        <f>IF('لیست کل'!E1613="","",'لیست کل'!E1613)</f>
        <v/>
      </c>
      <c r="F1613" s="31" t="str">
        <f>IF('لیست کل'!F1613="","",'لیست کل'!F1613)</f>
        <v/>
      </c>
      <c r="G1613" s="31" t="str">
        <f>IF('لیست کل'!G1613="","",'لیست کل'!G1613)</f>
        <v/>
      </c>
      <c r="H1613" s="31" t="str">
        <f>IF('لیست کل'!H1613="","",'لیست کل'!H1613)</f>
        <v/>
      </c>
      <c r="I1613" s="31" t="str">
        <f>IF('لیست کل'!I1613="","",'لیست کل'!I1613)</f>
        <v/>
      </c>
      <c r="J1613" s="31" t="str">
        <f>IF('لیست کل'!J1613="","",'لیست کل'!J1613)</f>
        <v/>
      </c>
      <c r="K1613" s="31" t="str">
        <f>IF('لیست کل'!K1613="","",'لیست کل'!K1613)</f>
        <v/>
      </c>
      <c r="L1613" s="31" t="str">
        <f>IF('لیست کل'!L1613="","",'لیست کل'!L1613)</f>
        <v/>
      </c>
      <c r="M1613" s="31" t="str">
        <f>IF('لیست کل'!M1613="","",'لیست کل'!M1613)</f>
        <v/>
      </c>
      <c r="N1613" s="31" t="str">
        <f>IF('لیست کل'!N1613="","",'لیست کل'!N1613)</f>
        <v/>
      </c>
      <c r="O1613" s="31" t="str">
        <f>IF('لیست کل'!O1613="","",'لیست کل'!O1613)</f>
        <v/>
      </c>
      <c r="P1613" s="31" t="str">
        <f>IF('لیست کل'!P1613="","",'لیست کل'!P1613)</f>
        <v/>
      </c>
      <c r="Q1613" s="31" t="str">
        <f>IF('لیست کل'!Q1613="","",'لیست کل'!Q1613)</f>
        <v/>
      </c>
      <c r="R1613" s="31" t="str">
        <f>IF('لیست کل'!R1613="","",'لیست کل'!R1613)</f>
        <v/>
      </c>
      <c r="S1613" s="31" t="str">
        <f>IF('لیست کل'!S1613="","",'لیست کل'!S1613)</f>
        <v/>
      </c>
      <c r="T1613" s="88" t="str">
        <f>IF('لیست کل'!T1613="","",'لیست کل'!T1613)</f>
        <v/>
      </c>
    </row>
    <row r="1614" spans="1:20" ht="21" hidden="1">
      <c r="A1614" s="30">
        <f>IF('لیست کل'!A1614="","",'لیست کل'!A1614)</f>
        <v>1611</v>
      </c>
      <c r="B1614" s="30" t="str">
        <f>IF('لیست کل'!B1614="","",'لیست کل'!B1614)</f>
        <v/>
      </c>
      <c r="C1614" s="30" t="str">
        <f>IF('لیست کل'!C1614="","",'لیست کل'!C1614)</f>
        <v/>
      </c>
      <c r="D1614" s="30" t="str">
        <f>IF('لیست کل'!D1614="","",'لیست کل'!D1614)</f>
        <v/>
      </c>
      <c r="E1614" s="30" t="str">
        <f>IF('لیست کل'!E1614="","",'لیست کل'!E1614)</f>
        <v/>
      </c>
      <c r="F1614" s="30" t="str">
        <f>IF('لیست کل'!F1614="","",'لیست کل'!F1614)</f>
        <v/>
      </c>
      <c r="G1614" s="30" t="str">
        <f>IF('لیست کل'!G1614="","",'لیست کل'!G1614)</f>
        <v/>
      </c>
      <c r="H1614" s="30" t="str">
        <f>IF('لیست کل'!H1614="","",'لیست کل'!H1614)</f>
        <v/>
      </c>
      <c r="I1614" s="30" t="str">
        <f>IF('لیست کل'!I1614="","",'لیست کل'!I1614)</f>
        <v/>
      </c>
      <c r="J1614" s="30" t="str">
        <f>IF('لیست کل'!J1614="","",'لیست کل'!J1614)</f>
        <v/>
      </c>
      <c r="K1614" s="30" t="str">
        <f>IF('لیست کل'!K1614="","",'لیست کل'!K1614)</f>
        <v/>
      </c>
      <c r="L1614" s="30" t="str">
        <f>IF('لیست کل'!L1614="","",'لیست کل'!L1614)</f>
        <v/>
      </c>
      <c r="M1614" s="30" t="str">
        <f>IF('لیست کل'!M1614="","",'لیست کل'!M1614)</f>
        <v/>
      </c>
      <c r="N1614" s="30" t="str">
        <f>IF('لیست کل'!N1614="","",'لیست کل'!N1614)</f>
        <v/>
      </c>
      <c r="O1614" s="30" t="str">
        <f>IF('لیست کل'!O1614="","",'لیست کل'!O1614)</f>
        <v/>
      </c>
      <c r="P1614" s="30" t="str">
        <f>IF('لیست کل'!P1614="","",'لیست کل'!P1614)</f>
        <v/>
      </c>
      <c r="Q1614" s="30" t="str">
        <f>IF('لیست کل'!Q1614="","",'لیست کل'!Q1614)</f>
        <v/>
      </c>
      <c r="R1614" s="30" t="str">
        <f>IF('لیست کل'!R1614="","",'لیست کل'!R1614)</f>
        <v/>
      </c>
      <c r="S1614" s="30" t="str">
        <f>IF('لیست کل'!S1614="","",'لیست کل'!S1614)</f>
        <v/>
      </c>
      <c r="T1614" s="87" t="str">
        <f>IF('لیست کل'!T1614="","",'لیست کل'!T1614)</f>
        <v/>
      </c>
    </row>
    <row r="1615" spans="1:20" ht="21" hidden="1">
      <c r="A1615" s="31">
        <f>IF('لیست کل'!A1615="","",'لیست کل'!A1615)</f>
        <v>1612</v>
      </c>
      <c r="B1615" s="31" t="str">
        <f>IF('لیست کل'!B1615="","",'لیست کل'!B1615)</f>
        <v/>
      </c>
      <c r="C1615" s="31" t="str">
        <f>IF('لیست کل'!C1615="","",'لیست کل'!C1615)</f>
        <v/>
      </c>
      <c r="D1615" s="31" t="str">
        <f>IF('لیست کل'!D1615="","",'لیست کل'!D1615)</f>
        <v/>
      </c>
      <c r="E1615" s="31" t="str">
        <f>IF('لیست کل'!E1615="","",'لیست کل'!E1615)</f>
        <v/>
      </c>
      <c r="F1615" s="31" t="str">
        <f>IF('لیست کل'!F1615="","",'لیست کل'!F1615)</f>
        <v/>
      </c>
      <c r="G1615" s="31" t="str">
        <f>IF('لیست کل'!G1615="","",'لیست کل'!G1615)</f>
        <v/>
      </c>
      <c r="H1615" s="31" t="str">
        <f>IF('لیست کل'!H1615="","",'لیست کل'!H1615)</f>
        <v/>
      </c>
      <c r="I1615" s="31" t="str">
        <f>IF('لیست کل'!I1615="","",'لیست کل'!I1615)</f>
        <v/>
      </c>
      <c r="J1615" s="31" t="str">
        <f>IF('لیست کل'!J1615="","",'لیست کل'!J1615)</f>
        <v/>
      </c>
      <c r="K1615" s="31" t="str">
        <f>IF('لیست کل'!K1615="","",'لیست کل'!K1615)</f>
        <v/>
      </c>
      <c r="L1615" s="31" t="str">
        <f>IF('لیست کل'!L1615="","",'لیست کل'!L1615)</f>
        <v/>
      </c>
      <c r="M1615" s="31" t="str">
        <f>IF('لیست کل'!M1615="","",'لیست کل'!M1615)</f>
        <v/>
      </c>
      <c r="N1615" s="31" t="str">
        <f>IF('لیست کل'!N1615="","",'لیست کل'!N1615)</f>
        <v/>
      </c>
      <c r="O1615" s="31" t="str">
        <f>IF('لیست کل'!O1615="","",'لیست کل'!O1615)</f>
        <v/>
      </c>
      <c r="P1615" s="31" t="str">
        <f>IF('لیست کل'!P1615="","",'لیست کل'!P1615)</f>
        <v/>
      </c>
      <c r="Q1615" s="31" t="str">
        <f>IF('لیست کل'!Q1615="","",'لیست کل'!Q1615)</f>
        <v/>
      </c>
      <c r="R1615" s="31" t="str">
        <f>IF('لیست کل'!R1615="","",'لیست کل'!R1615)</f>
        <v/>
      </c>
      <c r="S1615" s="31" t="str">
        <f>IF('لیست کل'!S1615="","",'لیست کل'!S1615)</f>
        <v/>
      </c>
      <c r="T1615" s="88" t="str">
        <f>IF('لیست کل'!T1615="","",'لیست کل'!T1615)</f>
        <v/>
      </c>
    </row>
    <row r="1616" spans="1:20" ht="21" hidden="1">
      <c r="A1616" s="30">
        <f>IF('لیست کل'!A1616="","",'لیست کل'!A1616)</f>
        <v>1613</v>
      </c>
      <c r="B1616" s="30" t="str">
        <f>IF('لیست کل'!B1616="","",'لیست کل'!B1616)</f>
        <v/>
      </c>
      <c r="C1616" s="30" t="str">
        <f>IF('لیست کل'!C1616="","",'لیست کل'!C1616)</f>
        <v/>
      </c>
      <c r="D1616" s="30" t="str">
        <f>IF('لیست کل'!D1616="","",'لیست کل'!D1616)</f>
        <v/>
      </c>
      <c r="E1616" s="30" t="str">
        <f>IF('لیست کل'!E1616="","",'لیست کل'!E1616)</f>
        <v/>
      </c>
      <c r="F1616" s="30" t="str">
        <f>IF('لیست کل'!F1616="","",'لیست کل'!F1616)</f>
        <v/>
      </c>
      <c r="G1616" s="30" t="str">
        <f>IF('لیست کل'!G1616="","",'لیست کل'!G1616)</f>
        <v/>
      </c>
      <c r="H1616" s="30" t="str">
        <f>IF('لیست کل'!H1616="","",'لیست کل'!H1616)</f>
        <v/>
      </c>
      <c r="I1616" s="30" t="str">
        <f>IF('لیست کل'!I1616="","",'لیست کل'!I1616)</f>
        <v/>
      </c>
      <c r="J1616" s="30" t="str">
        <f>IF('لیست کل'!J1616="","",'لیست کل'!J1616)</f>
        <v/>
      </c>
      <c r="K1616" s="30" t="str">
        <f>IF('لیست کل'!K1616="","",'لیست کل'!K1616)</f>
        <v/>
      </c>
      <c r="L1616" s="30" t="str">
        <f>IF('لیست کل'!L1616="","",'لیست کل'!L1616)</f>
        <v/>
      </c>
      <c r="M1616" s="30" t="str">
        <f>IF('لیست کل'!M1616="","",'لیست کل'!M1616)</f>
        <v/>
      </c>
      <c r="N1616" s="30" t="str">
        <f>IF('لیست کل'!N1616="","",'لیست کل'!N1616)</f>
        <v/>
      </c>
      <c r="O1616" s="30" t="str">
        <f>IF('لیست کل'!O1616="","",'لیست کل'!O1616)</f>
        <v/>
      </c>
      <c r="P1616" s="30" t="str">
        <f>IF('لیست کل'!P1616="","",'لیست کل'!P1616)</f>
        <v/>
      </c>
      <c r="Q1616" s="30" t="str">
        <f>IF('لیست کل'!Q1616="","",'لیست کل'!Q1616)</f>
        <v/>
      </c>
      <c r="R1616" s="30" t="str">
        <f>IF('لیست کل'!R1616="","",'لیست کل'!R1616)</f>
        <v/>
      </c>
      <c r="S1616" s="30" t="str">
        <f>IF('لیست کل'!S1616="","",'لیست کل'!S1616)</f>
        <v/>
      </c>
      <c r="T1616" s="87" t="str">
        <f>IF('لیست کل'!T1616="","",'لیست کل'!T1616)</f>
        <v/>
      </c>
    </row>
    <row r="1617" spans="1:20" ht="21" hidden="1">
      <c r="A1617" s="31">
        <f>IF('لیست کل'!A1617="","",'لیست کل'!A1617)</f>
        <v>1614</v>
      </c>
      <c r="B1617" s="31" t="str">
        <f>IF('لیست کل'!B1617="","",'لیست کل'!B1617)</f>
        <v/>
      </c>
      <c r="C1617" s="31" t="str">
        <f>IF('لیست کل'!C1617="","",'لیست کل'!C1617)</f>
        <v/>
      </c>
      <c r="D1617" s="31" t="str">
        <f>IF('لیست کل'!D1617="","",'لیست کل'!D1617)</f>
        <v/>
      </c>
      <c r="E1617" s="31" t="str">
        <f>IF('لیست کل'!E1617="","",'لیست کل'!E1617)</f>
        <v/>
      </c>
      <c r="F1617" s="31" t="str">
        <f>IF('لیست کل'!F1617="","",'لیست کل'!F1617)</f>
        <v/>
      </c>
      <c r="G1617" s="31" t="str">
        <f>IF('لیست کل'!G1617="","",'لیست کل'!G1617)</f>
        <v/>
      </c>
      <c r="H1617" s="31" t="str">
        <f>IF('لیست کل'!H1617="","",'لیست کل'!H1617)</f>
        <v/>
      </c>
      <c r="I1617" s="31" t="str">
        <f>IF('لیست کل'!I1617="","",'لیست کل'!I1617)</f>
        <v/>
      </c>
      <c r="J1617" s="31" t="str">
        <f>IF('لیست کل'!J1617="","",'لیست کل'!J1617)</f>
        <v/>
      </c>
      <c r="K1617" s="31" t="str">
        <f>IF('لیست کل'!K1617="","",'لیست کل'!K1617)</f>
        <v/>
      </c>
      <c r="L1617" s="31" t="str">
        <f>IF('لیست کل'!L1617="","",'لیست کل'!L1617)</f>
        <v/>
      </c>
      <c r="M1617" s="31" t="str">
        <f>IF('لیست کل'!M1617="","",'لیست کل'!M1617)</f>
        <v/>
      </c>
      <c r="N1617" s="31" t="str">
        <f>IF('لیست کل'!N1617="","",'لیست کل'!N1617)</f>
        <v/>
      </c>
      <c r="O1617" s="31" t="str">
        <f>IF('لیست کل'!O1617="","",'لیست کل'!O1617)</f>
        <v/>
      </c>
      <c r="P1617" s="31" t="str">
        <f>IF('لیست کل'!P1617="","",'لیست کل'!P1617)</f>
        <v/>
      </c>
      <c r="Q1617" s="31" t="str">
        <f>IF('لیست کل'!Q1617="","",'لیست کل'!Q1617)</f>
        <v/>
      </c>
      <c r="R1617" s="31" t="str">
        <f>IF('لیست کل'!R1617="","",'لیست کل'!R1617)</f>
        <v/>
      </c>
      <c r="S1617" s="31" t="str">
        <f>IF('لیست کل'!S1617="","",'لیست کل'!S1617)</f>
        <v/>
      </c>
      <c r="T1617" s="88" t="str">
        <f>IF('لیست کل'!T1617="","",'لیست کل'!T1617)</f>
        <v/>
      </c>
    </row>
    <row r="1618" spans="1:20" ht="21" hidden="1">
      <c r="A1618" s="30">
        <f>IF('لیست کل'!A1618="","",'لیست کل'!A1618)</f>
        <v>1615</v>
      </c>
      <c r="B1618" s="30" t="str">
        <f>IF('لیست کل'!B1618="","",'لیست کل'!B1618)</f>
        <v/>
      </c>
      <c r="C1618" s="30" t="str">
        <f>IF('لیست کل'!C1618="","",'لیست کل'!C1618)</f>
        <v/>
      </c>
      <c r="D1618" s="30" t="str">
        <f>IF('لیست کل'!D1618="","",'لیست کل'!D1618)</f>
        <v/>
      </c>
      <c r="E1618" s="30" t="str">
        <f>IF('لیست کل'!E1618="","",'لیست کل'!E1618)</f>
        <v/>
      </c>
      <c r="F1618" s="30" t="str">
        <f>IF('لیست کل'!F1618="","",'لیست کل'!F1618)</f>
        <v/>
      </c>
      <c r="G1618" s="30" t="str">
        <f>IF('لیست کل'!G1618="","",'لیست کل'!G1618)</f>
        <v/>
      </c>
      <c r="H1618" s="30" t="str">
        <f>IF('لیست کل'!H1618="","",'لیست کل'!H1618)</f>
        <v/>
      </c>
      <c r="I1618" s="30" t="str">
        <f>IF('لیست کل'!I1618="","",'لیست کل'!I1618)</f>
        <v/>
      </c>
      <c r="J1618" s="30" t="str">
        <f>IF('لیست کل'!J1618="","",'لیست کل'!J1618)</f>
        <v/>
      </c>
      <c r="K1618" s="30" t="str">
        <f>IF('لیست کل'!K1618="","",'لیست کل'!K1618)</f>
        <v/>
      </c>
      <c r="L1618" s="30" t="str">
        <f>IF('لیست کل'!L1618="","",'لیست کل'!L1618)</f>
        <v/>
      </c>
      <c r="M1618" s="30" t="str">
        <f>IF('لیست کل'!M1618="","",'لیست کل'!M1618)</f>
        <v/>
      </c>
      <c r="N1618" s="30" t="str">
        <f>IF('لیست کل'!N1618="","",'لیست کل'!N1618)</f>
        <v/>
      </c>
      <c r="O1618" s="30" t="str">
        <f>IF('لیست کل'!O1618="","",'لیست کل'!O1618)</f>
        <v/>
      </c>
      <c r="P1618" s="30" t="str">
        <f>IF('لیست کل'!P1618="","",'لیست کل'!P1618)</f>
        <v/>
      </c>
      <c r="Q1618" s="30" t="str">
        <f>IF('لیست کل'!Q1618="","",'لیست کل'!Q1618)</f>
        <v/>
      </c>
      <c r="R1618" s="30" t="str">
        <f>IF('لیست کل'!R1618="","",'لیست کل'!R1618)</f>
        <v/>
      </c>
      <c r="S1618" s="30" t="str">
        <f>IF('لیست کل'!S1618="","",'لیست کل'!S1618)</f>
        <v/>
      </c>
      <c r="T1618" s="87" t="str">
        <f>IF('لیست کل'!T1618="","",'لیست کل'!T1618)</f>
        <v/>
      </c>
    </row>
    <row r="1619" spans="1:20" ht="21" hidden="1">
      <c r="A1619" s="31">
        <f>IF('لیست کل'!A1619="","",'لیست کل'!A1619)</f>
        <v>1616</v>
      </c>
      <c r="B1619" s="31" t="str">
        <f>IF('لیست کل'!B1619="","",'لیست کل'!B1619)</f>
        <v/>
      </c>
      <c r="C1619" s="31" t="str">
        <f>IF('لیست کل'!C1619="","",'لیست کل'!C1619)</f>
        <v/>
      </c>
      <c r="D1619" s="31" t="str">
        <f>IF('لیست کل'!D1619="","",'لیست کل'!D1619)</f>
        <v/>
      </c>
      <c r="E1619" s="31" t="str">
        <f>IF('لیست کل'!E1619="","",'لیست کل'!E1619)</f>
        <v/>
      </c>
      <c r="F1619" s="31" t="str">
        <f>IF('لیست کل'!F1619="","",'لیست کل'!F1619)</f>
        <v/>
      </c>
      <c r="G1619" s="31" t="str">
        <f>IF('لیست کل'!G1619="","",'لیست کل'!G1619)</f>
        <v/>
      </c>
      <c r="H1619" s="31" t="str">
        <f>IF('لیست کل'!H1619="","",'لیست کل'!H1619)</f>
        <v/>
      </c>
      <c r="I1619" s="31" t="str">
        <f>IF('لیست کل'!I1619="","",'لیست کل'!I1619)</f>
        <v/>
      </c>
      <c r="J1619" s="31" t="str">
        <f>IF('لیست کل'!J1619="","",'لیست کل'!J1619)</f>
        <v/>
      </c>
      <c r="K1619" s="31" t="str">
        <f>IF('لیست کل'!K1619="","",'لیست کل'!K1619)</f>
        <v/>
      </c>
      <c r="L1619" s="31" t="str">
        <f>IF('لیست کل'!L1619="","",'لیست کل'!L1619)</f>
        <v/>
      </c>
      <c r="M1619" s="31" t="str">
        <f>IF('لیست کل'!M1619="","",'لیست کل'!M1619)</f>
        <v/>
      </c>
      <c r="N1619" s="31" t="str">
        <f>IF('لیست کل'!N1619="","",'لیست کل'!N1619)</f>
        <v/>
      </c>
      <c r="O1619" s="31" t="str">
        <f>IF('لیست کل'!O1619="","",'لیست کل'!O1619)</f>
        <v/>
      </c>
      <c r="P1619" s="31" t="str">
        <f>IF('لیست کل'!P1619="","",'لیست کل'!P1619)</f>
        <v/>
      </c>
      <c r="Q1619" s="31" t="str">
        <f>IF('لیست کل'!Q1619="","",'لیست کل'!Q1619)</f>
        <v/>
      </c>
      <c r="R1619" s="31" t="str">
        <f>IF('لیست کل'!R1619="","",'لیست کل'!R1619)</f>
        <v/>
      </c>
      <c r="S1619" s="31" t="str">
        <f>IF('لیست کل'!S1619="","",'لیست کل'!S1619)</f>
        <v/>
      </c>
      <c r="T1619" s="88" t="str">
        <f>IF('لیست کل'!T1619="","",'لیست کل'!T1619)</f>
        <v/>
      </c>
    </row>
    <row r="1620" spans="1:20" ht="21" hidden="1">
      <c r="A1620" s="30">
        <f>IF('لیست کل'!A1620="","",'لیست کل'!A1620)</f>
        <v>1617</v>
      </c>
      <c r="B1620" s="30" t="str">
        <f>IF('لیست کل'!B1620="","",'لیست کل'!B1620)</f>
        <v/>
      </c>
      <c r="C1620" s="30" t="str">
        <f>IF('لیست کل'!C1620="","",'لیست کل'!C1620)</f>
        <v/>
      </c>
      <c r="D1620" s="30" t="str">
        <f>IF('لیست کل'!D1620="","",'لیست کل'!D1620)</f>
        <v/>
      </c>
      <c r="E1620" s="30" t="str">
        <f>IF('لیست کل'!E1620="","",'لیست کل'!E1620)</f>
        <v/>
      </c>
      <c r="F1620" s="30" t="str">
        <f>IF('لیست کل'!F1620="","",'لیست کل'!F1620)</f>
        <v/>
      </c>
      <c r="G1620" s="30" t="str">
        <f>IF('لیست کل'!G1620="","",'لیست کل'!G1620)</f>
        <v/>
      </c>
      <c r="H1620" s="30" t="str">
        <f>IF('لیست کل'!H1620="","",'لیست کل'!H1620)</f>
        <v/>
      </c>
      <c r="I1620" s="30" t="str">
        <f>IF('لیست کل'!I1620="","",'لیست کل'!I1620)</f>
        <v/>
      </c>
      <c r="J1620" s="30" t="str">
        <f>IF('لیست کل'!J1620="","",'لیست کل'!J1620)</f>
        <v/>
      </c>
      <c r="K1620" s="30" t="str">
        <f>IF('لیست کل'!K1620="","",'لیست کل'!K1620)</f>
        <v/>
      </c>
      <c r="L1620" s="30" t="str">
        <f>IF('لیست کل'!L1620="","",'لیست کل'!L1620)</f>
        <v/>
      </c>
      <c r="M1620" s="30" t="str">
        <f>IF('لیست کل'!M1620="","",'لیست کل'!M1620)</f>
        <v/>
      </c>
      <c r="N1620" s="30" t="str">
        <f>IF('لیست کل'!N1620="","",'لیست کل'!N1620)</f>
        <v/>
      </c>
      <c r="O1620" s="30" t="str">
        <f>IF('لیست کل'!O1620="","",'لیست کل'!O1620)</f>
        <v/>
      </c>
      <c r="P1620" s="30" t="str">
        <f>IF('لیست کل'!P1620="","",'لیست کل'!P1620)</f>
        <v/>
      </c>
      <c r="Q1620" s="30" t="str">
        <f>IF('لیست کل'!Q1620="","",'لیست کل'!Q1620)</f>
        <v/>
      </c>
      <c r="R1620" s="30" t="str">
        <f>IF('لیست کل'!R1620="","",'لیست کل'!R1620)</f>
        <v/>
      </c>
      <c r="S1620" s="30" t="str">
        <f>IF('لیست کل'!S1620="","",'لیست کل'!S1620)</f>
        <v/>
      </c>
      <c r="T1620" s="87" t="str">
        <f>IF('لیست کل'!T1620="","",'لیست کل'!T1620)</f>
        <v/>
      </c>
    </row>
    <row r="1621" spans="1:20" ht="21" hidden="1">
      <c r="A1621" s="31">
        <f>IF('لیست کل'!A1621="","",'لیست کل'!A1621)</f>
        <v>1618</v>
      </c>
      <c r="B1621" s="31" t="str">
        <f>IF('لیست کل'!B1621="","",'لیست کل'!B1621)</f>
        <v/>
      </c>
      <c r="C1621" s="31" t="str">
        <f>IF('لیست کل'!C1621="","",'لیست کل'!C1621)</f>
        <v/>
      </c>
      <c r="D1621" s="31" t="str">
        <f>IF('لیست کل'!D1621="","",'لیست کل'!D1621)</f>
        <v/>
      </c>
      <c r="E1621" s="31" t="str">
        <f>IF('لیست کل'!E1621="","",'لیست کل'!E1621)</f>
        <v/>
      </c>
      <c r="F1621" s="31" t="str">
        <f>IF('لیست کل'!F1621="","",'لیست کل'!F1621)</f>
        <v/>
      </c>
      <c r="G1621" s="31" t="str">
        <f>IF('لیست کل'!G1621="","",'لیست کل'!G1621)</f>
        <v/>
      </c>
      <c r="H1621" s="31" t="str">
        <f>IF('لیست کل'!H1621="","",'لیست کل'!H1621)</f>
        <v/>
      </c>
      <c r="I1621" s="31" t="str">
        <f>IF('لیست کل'!I1621="","",'لیست کل'!I1621)</f>
        <v/>
      </c>
      <c r="J1621" s="31" t="str">
        <f>IF('لیست کل'!J1621="","",'لیست کل'!J1621)</f>
        <v/>
      </c>
      <c r="K1621" s="31" t="str">
        <f>IF('لیست کل'!K1621="","",'لیست کل'!K1621)</f>
        <v/>
      </c>
      <c r="L1621" s="31" t="str">
        <f>IF('لیست کل'!L1621="","",'لیست کل'!L1621)</f>
        <v/>
      </c>
      <c r="M1621" s="31" t="str">
        <f>IF('لیست کل'!M1621="","",'لیست کل'!M1621)</f>
        <v/>
      </c>
      <c r="N1621" s="31" t="str">
        <f>IF('لیست کل'!N1621="","",'لیست کل'!N1621)</f>
        <v/>
      </c>
      <c r="O1621" s="31" t="str">
        <f>IF('لیست کل'!O1621="","",'لیست کل'!O1621)</f>
        <v/>
      </c>
      <c r="P1621" s="31" t="str">
        <f>IF('لیست کل'!P1621="","",'لیست کل'!P1621)</f>
        <v/>
      </c>
      <c r="Q1621" s="31" t="str">
        <f>IF('لیست کل'!Q1621="","",'لیست کل'!Q1621)</f>
        <v/>
      </c>
      <c r="R1621" s="31" t="str">
        <f>IF('لیست کل'!R1621="","",'لیست کل'!R1621)</f>
        <v/>
      </c>
      <c r="S1621" s="31" t="str">
        <f>IF('لیست کل'!S1621="","",'لیست کل'!S1621)</f>
        <v/>
      </c>
      <c r="T1621" s="88" t="str">
        <f>IF('لیست کل'!T1621="","",'لیست کل'!T1621)</f>
        <v/>
      </c>
    </row>
    <row r="1622" spans="1:20" ht="21" hidden="1">
      <c r="A1622" s="30">
        <f>IF('لیست کل'!A1622="","",'لیست کل'!A1622)</f>
        <v>1619</v>
      </c>
      <c r="B1622" s="30" t="str">
        <f>IF('لیست کل'!B1622="","",'لیست کل'!B1622)</f>
        <v/>
      </c>
      <c r="C1622" s="30" t="str">
        <f>IF('لیست کل'!C1622="","",'لیست کل'!C1622)</f>
        <v/>
      </c>
      <c r="D1622" s="30" t="str">
        <f>IF('لیست کل'!D1622="","",'لیست کل'!D1622)</f>
        <v/>
      </c>
      <c r="E1622" s="30" t="str">
        <f>IF('لیست کل'!E1622="","",'لیست کل'!E1622)</f>
        <v/>
      </c>
      <c r="F1622" s="30" t="str">
        <f>IF('لیست کل'!F1622="","",'لیست کل'!F1622)</f>
        <v/>
      </c>
      <c r="G1622" s="30" t="str">
        <f>IF('لیست کل'!G1622="","",'لیست کل'!G1622)</f>
        <v/>
      </c>
      <c r="H1622" s="30" t="str">
        <f>IF('لیست کل'!H1622="","",'لیست کل'!H1622)</f>
        <v/>
      </c>
      <c r="I1622" s="30" t="str">
        <f>IF('لیست کل'!I1622="","",'لیست کل'!I1622)</f>
        <v/>
      </c>
      <c r="J1622" s="30" t="str">
        <f>IF('لیست کل'!J1622="","",'لیست کل'!J1622)</f>
        <v/>
      </c>
      <c r="K1622" s="30" t="str">
        <f>IF('لیست کل'!K1622="","",'لیست کل'!K1622)</f>
        <v/>
      </c>
      <c r="L1622" s="30" t="str">
        <f>IF('لیست کل'!L1622="","",'لیست کل'!L1622)</f>
        <v/>
      </c>
      <c r="M1622" s="30" t="str">
        <f>IF('لیست کل'!M1622="","",'لیست کل'!M1622)</f>
        <v/>
      </c>
      <c r="N1622" s="30" t="str">
        <f>IF('لیست کل'!N1622="","",'لیست کل'!N1622)</f>
        <v/>
      </c>
      <c r="O1622" s="30" t="str">
        <f>IF('لیست کل'!O1622="","",'لیست کل'!O1622)</f>
        <v/>
      </c>
      <c r="P1622" s="30" t="str">
        <f>IF('لیست کل'!P1622="","",'لیست کل'!P1622)</f>
        <v/>
      </c>
      <c r="Q1622" s="30" t="str">
        <f>IF('لیست کل'!Q1622="","",'لیست کل'!Q1622)</f>
        <v/>
      </c>
      <c r="R1622" s="30" t="str">
        <f>IF('لیست کل'!R1622="","",'لیست کل'!R1622)</f>
        <v/>
      </c>
      <c r="S1622" s="30" t="str">
        <f>IF('لیست کل'!S1622="","",'لیست کل'!S1622)</f>
        <v/>
      </c>
      <c r="T1622" s="87" t="str">
        <f>IF('لیست کل'!T1622="","",'لیست کل'!T1622)</f>
        <v/>
      </c>
    </row>
    <row r="1623" spans="1:20" ht="21" hidden="1">
      <c r="A1623" s="31">
        <f>IF('لیست کل'!A1623="","",'لیست کل'!A1623)</f>
        <v>1620</v>
      </c>
      <c r="B1623" s="31" t="str">
        <f>IF('لیست کل'!B1623="","",'لیست کل'!B1623)</f>
        <v/>
      </c>
      <c r="C1623" s="31" t="str">
        <f>IF('لیست کل'!C1623="","",'لیست کل'!C1623)</f>
        <v/>
      </c>
      <c r="D1623" s="31" t="str">
        <f>IF('لیست کل'!D1623="","",'لیست کل'!D1623)</f>
        <v/>
      </c>
      <c r="E1623" s="31" t="str">
        <f>IF('لیست کل'!E1623="","",'لیست کل'!E1623)</f>
        <v/>
      </c>
      <c r="F1623" s="31" t="str">
        <f>IF('لیست کل'!F1623="","",'لیست کل'!F1623)</f>
        <v/>
      </c>
      <c r="G1623" s="31" t="str">
        <f>IF('لیست کل'!G1623="","",'لیست کل'!G1623)</f>
        <v/>
      </c>
      <c r="H1623" s="31" t="str">
        <f>IF('لیست کل'!H1623="","",'لیست کل'!H1623)</f>
        <v/>
      </c>
      <c r="I1623" s="31" t="str">
        <f>IF('لیست کل'!I1623="","",'لیست کل'!I1623)</f>
        <v/>
      </c>
      <c r="J1623" s="31" t="str">
        <f>IF('لیست کل'!J1623="","",'لیست کل'!J1623)</f>
        <v/>
      </c>
      <c r="K1623" s="31" t="str">
        <f>IF('لیست کل'!K1623="","",'لیست کل'!K1623)</f>
        <v/>
      </c>
      <c r="L1623" s="31" t="str">
        <f>IF('لیست کل'!L1623="","",'لیست کل'!L1623)</f>
        <v/>
      </c>
      <c r="M1623" s="31" t="str">
        <f>IF('لیست کل'!M1623="","",'لیست کل'!M1623)</f>
        <v/>
      </c>
      <c r="N1623" s="31" t="str">
        <f>IF('لیست کل'!N1623="","",'لیست کل'!N1623)</f>
        <v/>
      </c>
      <c r="O1623" s="31" t="str">
        <f>IF('لیست کل'!O1623="","",'لیست کل'!O1623)</f>
        <v/>
      </c>
      <c r="P1623" s="31" t="str">
        <f>IF('لیست کل'!P1623="","",'لیست کل'!P1623)</f>
        <v/>
      </c>
      <c r="Q1623" s="31" t="str">
        <f>IF('لیست کل'!Q1623="","",'لیست کل'!Q1623)</f>
        <v/>
      </c>
      <c r="R1623" s="31" t="str">
        <f>IF('لیست کل'!R1623="","",'لیست کل'!R1623)</f>
        <v/>
      </c>
      <c r="S1623" s="31" t="str">
        <f>IF('لیست کل'!S1623="","",'لیست کل'!S1623)</f>
        <v/>
      </c>
      <c r="T1623" s="88" t="str">
        <f>IF('لیست کل'!T1623="","",'لیست کل'!T1623)</f>
        <v/>
      </c>
    </row>
    <row r="1624" spans="1:20" ht="21" hidden="1">
      <c r="A1624" s="30">
        <f>IF('لیست کل'!A1624="","",'لیست کل'!A1624)</f>
        <v>1621</v>
      </c>
      <c r="B1624" s="30" t="str">
        <f>IF('لیست کل'!B1624="","",'لیست کل'!B1624)</f>
        <v/>
      </c>
      <c r="C1624" s="30" t="str">
        <f>IF('لیست کل'!C1624="","",'لیست کل'!C1624)</f>
        <v/>
      </c>
      <c r="D1624" s="30" t="str">
        <f>IF('لیست کل'!D1624="","",'لیست کل'!D1624)</f>
        <v/>
      </c>
      <c r="E1624" s="30" t="str">
        <f>IF('لیست کل'!E1624="","",'لیست کل'!E1624)</f>
        <v/>
      </c>
      <c r="F1624" s="30" t="str">
        <f>IF('لیست کل'!F1624="","",'لیست کل'!F1624)</f>
        <v/>
      </c>
      <c r="G1624" s="30" t="str">
        <f>IF('لیست کل'!G1624="","",'لیست کل'!G1624)</f>
        <v/>
      </c>
      <c r="H1624" s="30" t="str">
        <f>IF('لیست کل'!H1624="","",'لیست کل'!H1624)</f>
        <v/>
      </c>
      <c r="I1624" s="30" t="str">
        <f>IF('لیست کل'!I1624="","",'لیست کل'!I1624)</f>
        <v/>
      </c>
      <c r="J1624" s="30" t="str">
        <f>IF('لیست کل'!J1624="","",'لیست کل'!J1624)</f>
        <v/>
      </c>
      <c r="K1624" s="30" t="str">
        <f>IF('لیست کل'!K1624="","",'لیست کل'!K1624)</f>
        <v/>
      </c>
      <c r="L1624" s="30" t="str">
        <f>IF('لیست کل'!L1624="","",'لیست کل'!L1624)</f>
        <v/>
      </c>
      <c r="M1624" s="30" t="str">
        <f>IF('لیست کل'!M1624="","",'لیست کل'!M1624)</f>
        <v/>
      </c>
      <c r="N1624" s="30" t="str">
        <f>IF('لیست کل'!N1624="","",'لیست کل'!N1624)</f>
        <v/>
      </c>
      <c r="O1624" s="30" t="str">
        <f>IF('لیست کل'!O1624="","",'لیست کل'!O1624)</f>
        <v/>
      </c>
      <c r="P1624" s="30" t="str">
        <f>IF('لیست کل'!P1624="","",'لیست کل'!P1624)</f>
        <v/>
      </c>
      <c r="Q1624" s="30" t="str">
        <f>IF('لیست کل'!Q1624="","",'لیست کل'!Q1624)</f>
        <v/>
      </c>
      <c r="R1624" s="30" t="str">
        <f>IF('لیست کل'!R1624="","",'لیست کل'!R1624)</f>
        <v/>
      </c>
      <c r="S1624" s="30" t="str">
        <f>IF('لیست کل'!S1624="","",'لیست کل'!S1624)</f>
        <v/>
      </c>
      <c r="T1624" s="87" t="str">
        <f>IF('لیست کل'!T1624="","",'لیست کل'!T1624)</f>
        <v/>
      </c>
    </row>
    <row r="1625" spans="1:20" ht="21" hidden="1">
      <c r="A1625" s="31">
        <f>IF('لیست کل'!A1625="","",'لیست کل'!A1625)</f>
        <v>1622</v>
      </c>
      <c r="B1625" s="31" t="str">
        <f>IF('لیست کل'!B1625="","",'لیست کل'!B1625)</f>
        <v/>
      </c>
      <c r="C1625" s="31" t="str">
        <f>IF('لیست کل'!C1625="","",'لیست کل'!C1625)</f>
        <v/>
      </c>
      <c r="D1625" s="31" t="str">
        <f>IF('لیست کل'!D1625="","",'لیست کل'!D1625)</f>
        <v/>
      </c>
      <c r="E1625" s="31" t="str">
        <f>IF('لیست کل'!E1625="","",'لیست کل'!E1625)</f>
        <v/>
      </c>
      <c r="F1625" s="31" t="str">
        <f>IF('لیست کل'!F1625="","",'لیست کل'!F1625)</f>
        <v/>
      </c>
      <c r="G1625" s="31" t="str">
        <f>IF('لیست کل'!G1625="","",'لیست کل'!G1625)</f>
        <v/>
      </c>
      <c r="H1625" s="31" t="str">
        <f>IF('لیست کل'!H1625="","",'لیست کل'!H1625)</f>
        <v/>
      </c>
      <c r="I1625" s="31" t="str">
        <f>IF('لیست کل'!I1625="","",'لیست کل'!I1625)</f>
        <v/>
      </c>
      <c r="J1625" s="31" t="str">
        <f>IF('لیست کل'!J1625="","",'لیست کل'!J1625)</f>
        <v/>
      </c>
      <c r="K1625" s="31" t="str">
        <f>IF('لیست کل'!K1625="","",'لیست کل'!K1625)</f>
        <v/>
      </c>
      <c r="L1625" s="31" t="str">
        <f>IF('لیست کل'!L1625="","",'لیست کل'!L1625)</f>
        <v/>
      </c>
      <c r="M1625" s="31" t="str">
        <f>IF('لیست کل'!M1625="","",'لیست کل'!M1625)</f>
        <v/>
      </c>
      <c r="N1625" s="31" t="str">
        <f>IF('لیست کل'!N1625="","",'لیست کل'!N1625)</f>
        <v/>
      </c>
      <c r="O1625" s="31" t="str">
        <f>IF('لیست کل'!O1625="","",'لیست کل'!O1625)</f>
        <v/>
      </c>
      <c r="P1625" s="31" t="str">
        <f>IF('لیست کل'!P1625="","",'لیست کل'!P1625)</f>
        <v/>
      </c>
      <c r="Q1625" s="31" t="str">
        <f>IF('لیست کل'!Q1625="","",'لیست کل'!Q1625)</f>
        <v/>
      </c>
      <c r="R1625" s="31" t="str">
        <f>IF('لیست کل'!R1625="","",'لیست کل'!R1625)</f>
        <v/>
      </c>
      <c r="S1625" s="31" t="str">
        <f>IF('لیست کل'!S1625="","",'لیست کل'!S1625)</f>
        <v/>
      </c>
      <c r="T1625" s="88" t="str">
        <f>IF('لیست کل'!T1625="","",'لیست کل'!T1625)</f>
        <v/>
      </c>
    </row>
    <row r="1626" spans="1:20" ht="21" hidden="1">
      <c r="A1626" s="30">
        <f>IF('لیست کل'!A1626="","",'لیست کل'!A1626)</f>
        <v>1623</v>
      </c>
      <c r="B1626" s="30" t="str">
        <f>IF('لیست کل'!B1626="","",'لیست کل'!B1626)</f>
        <v/>
      </c>
      <c r="C1626" s="30" t="str">
        <f>IF('لیست کل'!C1626="","",'لیست کل'!C1626)</f>
        <v/>
      </c>
      <c r="D1626" s="30" t="str">
        <f>IF('لیست کل'!D1626="","",'لیست کل'!D1626)</f>
        <v/>
      </c>
      <c r="E1626" s="30" t="str">
        <f>IF('لیست کل'!E1626="","",'لیست کل'!E1626)</f>
        <v/>
      </c>
      <c r="F1626" s="30" t="str">
        <f>IF('لیست کل'!F1626="","",'لیست کل'!F1626)</f>
        <v/>
      </c>
      <c r="G1626" s="30" t="str">
        <f>IF('لیست کل'!G1626="","",'لیست کل'!G1626)</f>
        <v/>
      </c>
      <c r="H1626" s="30" t="str">
        <f>IF('لیست کل'!H1626="","",'لیست کل'!H1626)</f>
        <v/>
      </c>
      <c r="I1626" s="30" t="str">
        <f>IF('لیست کل'!I1626="","",'لیست کل'!I1626)</f>
        <v/>
      </c>
      <c r="J1626" s="30" t="str">
        <f>IF('لیست کل'!J1626="","",'لیست کل'!J1626)</f>
        <v/>
      </c>
      <c r="K1626" s="30" t="str">
        <f>IF('لیست کل'!K1626="","",'لیست کل'!K1626)</f>
        <v/>
      </c>
      <c r="L1626" s="30" t="str">
        <f>IF('لیست کل'!L1626="","",'لیست کل'!L1626)</f>
        <v/>
      </c>
      <c r="M1626" s="30" t="str">
        <f>IF('لیست کل'!M1626="","",'لیست کل'!M1626)</f>
        <v/>
      </c>
      <c r="N1626" s="30" t="str">
        <f>IF('لیست کل'!N1626="","",'لیست کل'!N1626)</f>
        <v/>
      </c>
      <c r="O1626" s="30" t="str">
        <f>IF('لیست کل'!O1626="","",'لیست کل'!O1626)</f>
        <v/>
      </c>
      <c r="P1626" s="30" t="str">
        <f>IF('لیست کل'!P1626="","",'لیست کل'!P1626)</f>
        <v/>
      </c>
      <c r="Q1626" s="30" t="str">
        <f>IF('لیست کل'!Q1626="","",'لیست کل'!Q1626)</f>
        <v/>
      </c>
      <c r="R1626" s="30" t="str">
        <f>IF('لیست کل'!R1626="","",'لیست کل'!R1626)</f>
        <v/>
      </c>
      <c r="S1626" s="30" t="str">
        <f>IF('لیست کل'!S1626="","",'لیست کل'!S1626)</f>
        <v/>
      </c>
      <c r="T1626" s="87" t="str">
        <f>IF('لیست کل'!T1626="","",'لیست کل'!T1626)</f>
        <v/>
      </c>
    </row>
    <row r="1627" spans="1:20" ht="21" hidden="1">
      <c r="A1627" s="31">
        <f>IF('لیست کل'!A1627="","",'لیست کل'!A1627)</f>
        <v>1624</v>
      </c>
      <c r="B1627" s="31" t="str">
        <f>IF('لیست کل'!B1627="","",'لیست کل'!B1627)</f>
        <v/>
      </c>
      <c r="C1627" s="31" t="str">
        <f>IF('لیست کل'!C1627="","",'لیست کل'!C1627)</f>
        <v/>
      </c>
      <c r="D1627" s="31" t="str">
        <f>IF('لیست کل'!D1627="","",'لیست کل'!D1627)</f>
        <v/>
      </c>
      <c r="E1627" s="31" t="str">
        <f>IF('لیست کل'!E1627="","",'لیست کل'!E1627)</f>
        <v/>
      </c>
      <c r="F1627" s="31" t="str">
        <f>IF('لیست کل'!F1627="","",'لیست کل'!F1627)</f>
        <v/>
      </c>
      <c r="G1627" s="31" t="str">
        <f>IF('لیست کل'!G1627="","",'لیست کل'!G1627)</f>
        <v/>
      </c>
      <c r="H1627" s="31" t="str">
        <f>IF('لیست کل'!H1627="","",'لیست کل'!H1627)</f>
        <v/>
      </c>
      <c r="I1627" s="31" t="str">
        <f>IF('لیست کل'!I1627="","",'لیست کل'!I1627)</f>
        <v/>
      </c>
      <c r="J1627" s="31" t="str">
        <f>IF('لیست کل'!J1627="","",'لیست کل'!J1627)</f>
        <v/>
      </c>
      <c r="K1627" s="31" t="str">
        <f>IF('لیست کل'!K1627="","",'لیست کل'!K1627)</f>
        <v/>
      </c>
      <c r="L1627" s="31" t="str">
        <f>IF('لیست کل'!L1627="","",'لیست کل'!L1627)</f>
        <v/>
      </c>
      <c r="M1627" s="31" t="str">
        <f>IF('لیست کل'!M1627="","",'لیست کل'!M1627)</f>
        <v/>
      </c>
      <c r="N1627" s="31" t="str">
        <f>IF('لیست کل'!N1627="","",'لیست کل'!N1627)</f>
        <v/>
      </c>
      <c r="O1627" s="31" t="str">
        <f>IF('لیست کل'!O1627="","",'لیست کل'!O1627)</f>
        <v/>
      </c>
      <c r="P1627" s="31" t="str">
        <f>IF('لیست کل'!P1627="","",'لیست کل'!P1627)</f>
        <v/>
      </c>
      <c r="Q1627" s="31" t="str">
        <f>IF('لیست کل'!Q1627="","",'لیست کل'!Q1627)</f>
        <v/>
      </c>
      <c r="R1627" s="31" t="str">
        <f>IF('لیست کل'!R1627="","",'لیست کل'!R1627)</f>
        <v/>
      </c>
      <c r="S1627" s="31" t="str">
        <f>IF('لیست کل'!S1627="","",'لیست کل'!S1627)</f>
        <v/>
      </c>
      <c r="T1627" s="88" t="str">
        <f>IF('لیست کل'!T1627="","",'لیست کل'!T1627)</f>
        <v/>
      </c>
    </row>
    <row r="1628" spans="1:20" ht="21" hidden="1">
      <c r="A1628" s="30">
        <f>IF('لیست کل'!A1628="","",'لیست کل'!A1628)</f>
        <v>1625</v>
      </c>
      <c r="B1628" s="30" t="str">
        <f>IF('لیست کل'!B1628="","",'لیست کل'!B1628)</f>
        <v/>
      </c>
      <c r="C1628" s="30" t="str">
        <f>IF('لیست کل'!C1628="","",'لیست کل'!C1628)</f>
        <v/>
      </c>
      <c r="D1628" s="30" t="str">
        <f>IF('لیست کل'!D1628="","",'لیست کل'!D1628)</f>
        <v/>
      </c>
      <c r="E1628" s="30" t="str">
        <f>IF('لیست کل'!E1628="","",'لیست کل'!E1628)</f>
        <v/>
      </c>
      <c r="F1628" s="30" t="str">
        <f>IF('لیست کل'!F1628="","",'لیست کل'!F1628)</f>
        <v/>
      </c>
      <c r="G1628" s="30" t="str">
        <f>IF('لیست کل'!G1628="","",'لیست کل'!G1628)</f>
        <v/>
      </c>
      <c r="H1628" s="30" t="str">
        <f>IF('لیست کل'!H1628="","",'لیست کل'!H1628)</f>
        <v/>
      </c>
      <c r="I1628" s="30" t="str">
        <f>IF('لیست کل'!I1628="","",'لیست کل'!I1628)</f>
        <v/>
      </c>
      <c r="J1628" s="30" t="str">
        <f>IF('لیست کل'!J1628="","",'لیست کل'!J1628)</f>
        <v/>
      </c>
      <c r="K1628" s="30" t="str">
        <f>IF('لیست کل'!K1628="","",'لیست کل'!K1628)</f>
        <v/>
      </c>
      <c r="L1628" s="30" t="str">
        <f>IF('لیست کل'!L1628="","",'لیست کل'!L1628)</f>
        <v/>
      </c>
      <c r="M1628" s="30" t="str">
        <f>IF('لیست کل'!M1628="","",'لیست کل'!M1628)</f>
        <v/>
      </c>
      <c r="N1628" s="30" t="str">
        <f>IF('لیست کل'!N1628="","",'لیست کل'!N1628)</f>
        <v/>
      </c>
      <c r="O1628" s="30" t="str">
        <f>IF('لیست کل'!O1628="","",'لیست کل'!O1628)</f>
        <v/>
      </c>
      <c r="P1628" s="30" t="str">
        <f>IF('لیست کل'!P1628="","",'لیست کل'!P1628)</f>
        <v/>
      </c>
      <c r="Q1628" s="30" t="str">
        <f>IF('لیست کل'!Q1628="","",'لیست کل'!Q1628)</f>
        <v/>
      </c>
      <c r="R1628" s="30" t="str">
        <f>IF('لیست کل'!R1628="","",'لیست کل'!R1628)</f>
        <v/>
      </c>
      <c r="S1628" s="30" t="str">
        <f>IF('لیست کل'!S1628="","",'لیست کل'!S1628)</f>
        <v/>
      </c>
      <c r="T1628" s="87" t="str">
        <f>IF('لیست کل'!T1628="","",'لیست کل'!T1628)</f>
        <v/>
      </c>
    </row>
    <row r="1629" spans="1:20" ht="21" hidden="1">
      <c r="A1629" s="31">
        <f>IF('لیست کل'!A1629="","",'لیست کل'!A1629)</f>
        <v>1626</v>
      </c>
      <c r="B1629" s="31" t="str">
        <f>IF('لیست کل'!B1629="","",'لیست کل'!B1629)</f>
        <v/>
      </c>
      <c r="C1629" s="31" t="str">
        <f>IF('لیست کل'!C1629="","",'لیست کل'!C1629)</f>
        <v/>
      </c>
      <c r="D1629" s="31" t="str">
        <f>IF('لیست کل'!D1629="","",'لیست کل'!D1629)</f>
        <v/>
      </c>
      <c r="E1629" s="31" t="str">
        <f>IF('لیست کل'!E1629="","",'لیست کل'!E1629)</f>
        <v/>
      </c>
      <c r="F1629" s="31" t="str">
        <f>IF('لیست کل'!F1629="","",'لیست کل'!F1629)</f>
        <v/>
      </c>
      <c r="G1629" s="31" t="str">
        <f>IF('لیست کل'!G1629="","",'لیست کل'!G1629)</f>
        <v/>
      </c>
      <c r="H1629" s="31" t="str">
        <f>IF('لیست کل'!H1629="","",'لیست کل'!H1629)</f>
        <v/>
      </c>
      <c r="I1629" s="31" t="str">
        <f>IF('لیست کل'!I1629="","",'لیست کل'!I1629)</f>
        <v/>
      </c>
      <c r="J1629" s="31" t="str">
        <f>IF('لیست کل'!J1629="","",'لیست کل'!J1629)</f>
        <v/>
      </c>
      <c r="K1629" s="31" t="str">
        <f>IF('لیست کل'!K1629="","",'لیست کل'!K1629)</f>
        <v/>
      </c>
      <c r="L1629" s="31" t="str">
        <f>IF('لیست کل'!L1629="","",'لیست کل'!L1629)</f>
        <v/>
      </c>
      <c r="M1629" s="31" t="str">
        <f>IF('لیست کل'!M1629="","",'لیست کل'!M1629)</f>
        <v/>
      </c>
      <c r="N1629" s="31" t="str">
        <f>IF('لیست کل'!N1629="","",'لیست کل'!N1629)</f>
        <v/>
      </c>
      <c r="O1629" s="31" t="str">
        <f>IF('لیست کل'!O1629="","",'لیست کل'!O1629)</f>
        <v/>
      </c>
      <c r="P1629" s="31" t="str">
        <f>IF('لیست کل'!P1629="","",'لیست کل'!P1629)</f>
        <v/>
      </c>
      <c r="Q1629" s="31" t="str">
        <f>IF('لیست کل'!Q1629="","",'لیست کل'!Q1629)</f>
        <v/>
      </c>
      <c r="R1629" s="31" t="str">
        <f>IF('لیست کل'!R1629="","",'لیست کل'!R1629)</f>
        <v/>
      </c>
      <c r="S1629" s="31" t="str">
        <f>IF('لیست کل'!S1629="","",'لیست کل'!S1629)</f>
        <v/>
      </c>
      <c r="T1629" s="88" t="str">
        <f>IF('لیست کل'!T1629="","",'لیست کل'!T1629)</f>
        <v/>
      </c>
    </row>
    <row r="1630" spans="1:20" ht="21" hidden="1">
      <c r="A1630" s="30">
        <f>IF('لیست کل'!A1630="","",'لیست کل'!A1630)</f>
        <v>1627</v>
      </c>
      <c r="B1630" s="30" t="str">
        <f>IF('لیست کل'!B1630="","",'لیست کل'!B1630)</f>
        <v/>
      </c>
      <c r="C1630" s="30" t="str">
        <f>IF('لیست کل'!C1630="","",'لیست کل'!C1630)</f>
        <v/>
      </c>
      <c r="D1630" s="30" t="str">
        <f>IF('لیست کل'!D1630="","",'لیست کل'!D1630)</f>
        <v/>
      </c>
      <c r="E1630" s="30" t="str">
        <f>IF('لیست کل'!E1630="","",'لیست کل'!E1630)</f>
        <v/>
      </c>
      <c r="F1630" s="30" t="str">
        <f>IF('لیست کل'!F1630="","",'لیست کل'!F1630)</f>
        <v/>
      </c>
      <c r="G1630" s="30" t="str">
        <f>IF('لیست کل'!G1630="","",'لیست کل'!G1630)</f>
        <v/>
      </c>
      <c r="H1630" s="30" t="str">
        <f>IF('لیست کل'!H1630="","",'لیست کل'!H1630)</f>
        <v/>
      </c>
      <c r="I1630" s="30" t="str">
        <f>IF('لیست کل'!I1630="","",'لیست کل'!I1630)</f>
        <v/>
      </c>
      <c r="J1630" s="30" t="str">
        <f>IF('لیست کل'!J1630="","",'لیست کل'!J1630)</f>
        <v/>
      </c>
      <c r="K1630" s="30" t="str">
        <f>IF('لیست کل'!K1630="","",'لیست کل'!K1630)</f>
        <v/>
      </c>
      <c r="L1630" s="30" t="str">
        <f>IF('لیست کل'!L1630="","",'لیست کل'!L1630)</f>
        <v/>
      </c>
      <c r="M1630" s="30" t="str">
        <f>IF('لیست کل'!M1630="","",'لیست کل'!M1630)</f>
        <v/>
      </c>
      <c r="N1630" s="30" t="str">
        <f>IF('لیست کل'!N1630="","",'لیست کل'!N1630)</f>
        <v/>
      </c>
      <c r="O1630" s="30" t="str">
        <f>IF('لیست کل'!O1630="","",'لیست کل'!O1630)</f>
        <v/>
      </c>
      <c r="P1630" s="30" t="str">
        <f>IF('لیست کل'!P1630="","",'لیست کل'!P1630)</f>
        <v/>
      </c>
      <c r="Q1630" s="30" t="str">
        <f>IF('لیست کل'!Q1630="","",'لیست کل'!Q1630)</f>
        <v/>
      </c>
      <c r="R1630" s="30" t="str">
        <f>IF('لیست کل'!R1630="","",'لیست کل'!R1630)</f>
        <v/>
      </c>
      <c r="S1630" s="30" t="str">
        <f>IF('لیست کل'!S1630="","",'لیست کل'!S1630)</f>
        <v/>
      </c>
      <c r="T1630" s="87" t="str">
        <f>IF('لیست کل'!T1630="","",'لیست کل'!T1630)</f>
        <v/>
      </c>
    </row>
    <row r="1631" spans="1:20" ht="21" hidden="1">
      <c r="A1631" s="31">
        <f>IF('لیست کل'!A1631="","",'لیست کل'!A1631)</f>
        <v>1628</v>
      </c>
      <c r="B1631" s="31" t="str">
        <f>IF('لیست کل'!B1631="","",'لیست کل'!B1631)</f>
        <v/>
      </c>
      <c r="C1631" s="31" t="str">
        <f>IF('لیست کل'!C1631="","",'لیست کل'!C1631)</f>
        <v/>
      </c>
      <c r="D1631" s="31" t="str">
        <f>IF('لیست کل'!D1631="","",'لیست کل'!D1631)</f>
        <v/>
      </c>
      <c r="E1631" s="31" t="str">
        <f>IF('لیست کل'!E1631="","",'لیست کل'!E1631)</f>
        <v/>
      </c>
      <c r="F1631" s="31" t="str">
        <f>IF('لیست کل'!F1631="","",'لیست کل'!F1631)</f>
        <v/>
      </c>
      <c r="G1631" s="31" t="str">
        <f>IF('لیست کل'!G1631="","",'لیست کل'!G1631)</f>
        <v/>
      </c>
      <c r="H1631" s="31" t="str">
        <f>IF('لیست کل'!H1631="","",'لیست کل'!H1631)</f>
        <v/>
      </c>
      <c r="I1631" s="31" t="str">
        <f>IF('لیست کل'!I1631="","",'لیست کل'!I1631)</f>
        <v/>
      </c>
      <c r="J1631" s="31" t="str">
        <f>IF('لیست کل'!J1631="","",'لیست کل'!J1631)</f>
        <v/>
      </c>
      <c r="K1631" s="31" t="str">
        <f>IF('لیست کل'!K1631="","",'لیست کل'!K1631)</f>
        <v/>
      </c>
      <c r="L1631" s="31" t="str">
        <f>IF('لیست کل'!L1631="","",'لیست کل'!L1631)</f>
        <v/>
      </c>
      <c r="M1631" s="31" t="str">
        <f>IF('لیست کل'!M1631="","",'لیست کل'!M1631)</f>
        <v/>
      </c>
      <c r="N1631" s="31" t="str">
        <f>IF('لیست کل'!N1631="","",'لیست کل'!N1631)</f>
        <v/>
      </c>
      <c r="O1631" s="31" t="str">
        <f>IF('لیست کل'!O1631="","",'لیست کل'!O1631)</f>
        <v/>
      </c>
      <c r="P1631" s="31" t="str">
        <f>IF('لیست کل'!P1631="","",'لیست کل'!P1631)</f>
        <v/>
      </c>
      <c r="Q1631" s="31" t="str">
        <f>IF('لیست کل'!Q1631="","",'لیست کل'!Q1631)</f>
        <v/>
      </c>
      <c r="R1631" s="31" t="str">
        <f>IF('لیست کل'!R1631="","",'لیست کل'!R1631)</f>
        <v/>
      </c>
      <c r="S1631" s="31" t="str">
        <f>IF('لیست کل'!S1631="","",'لیست کل'!S1631)</f>
        <v/>
      </c>
      <c r="T1631" s="88" t="str">
        <f>IF('لیست کل'!T1631="","",'لیست کل'!T1631)</f>
        <v/>
      </c>
    </row>
    <row r="1632" spans="1:20" ht="21" hidden="1">
      <c r="A1632" s="30">
        <f>IF('لیست کل'!A1632="","",'لیست کل'!A1632)</f>
        <v>1629</v>
      </c>
      <c r="B1632" s="30" t="str">
        <f>IF('لیست کل'!B1632="","",'لیست کل'!B1632)</f>
        <v/>
      </c>
      <c r="C1632" s="30" t="str">
        <f>IF('لیست کل'!C1632="","",'لیست کل'!C1632)</f>
        <v/>
      </c>
      <c r="D1632" s="30" t="str">
        <f>IF('لیست کل'!D1632="","",'لیست کل'!D1632)</f>
        <v/>
      </c>
      <c r="E1632" s="30" t="str">
        <f>IF('لیست کل'!E1632="","",'لیست کل'!E1632)</f>
        <v/>
      </c>
      <c r="F1632" s="30" t="str">
        <f>IF('لیست کل'!F1632="","",'لیست کل'!F1632)</f>
        <v/>
      </c>
      <c r="G1632" s="30" t="str">
        <f>IF('لیست کل'!G1632="","",'لیست کل'!G1632)</f>
        <v/>
      </c>
      <c r="H1632" s="30" t="str">
        <f>IF('لیست کل'!H1632="","",'لیست کل'!H1632)</f>
        <v/>
      </c>
      <c r="I1632" s="30" t="str">
        <f>IF('لیست کل'!I1632="","",'لیست کل'!I1632)</f>
        <v/>
      </c>
      <c r="J1632" s="30" t="str">
        <f>IF('لیست کل'!J1632="","",'لیست کل'!J1632)</f>
        <v/>
      </c>
      <c r="K1632" s="30" t="str">
        <f>IF('لیست کل'!K1632="","",'لیست کل'!K1632)</f>
        <v/>
      </c>
      <c r="L1632" s="30" t="str">
        <f>IF('لیست کل'!L1632="","",'لیست کل'!L1632)</f>
        <v/>
      </c>
      <c r="M1632" s="30" t="str">
        <f>IF('لیست کل'!M1632="","",'لیست کل'!M1632)</f>
        <v/>
      </c>
      <c r="N1632" s="30" t="str">
        <f>IF('لیست کل'!N1632="","",'لیست کل'!N1632)</f>
        <v/>
      </c>
      <c r="O1632" s="30" t="str">
        <f>IF('لیست کل'!O1632="","",'لیست کل'!O1632)</f>
        <v/>
      </c>
      <c r="P1632" s="30" t="str">
        <f>IF('لیست کل'!P1632="","",'لیست کل'!P1632)</f>
        <v/>
      </c>
      <c r="Q1632" s="30" t="str">
        <f>IF('لیست کل'!Q1632="","",'لیست کل'!Q1632)</f>
        <v/>
      </c>
      <c r="R1632" s="30" t="str">
        <f>IF('لیست کل'!R1632="","",'لیست کل'!R1632)</f>
        <v/>
      </c>
      <c r="S1632" s="30" t="str">
        <f>IF('لیست کل'!S1632="","",'لیست کل'!S1632)</f>
        <v/>
      </c>
      <c r="T1632" s="87" t="str">
        <f>IF('لیست کل'!T1632="","",'لیست کل'!T1632)</f>
        <v/>
      </c>
    </row>
    <row r="1633" spans="1:20" ht="21" hidden="1">
      <c r="A1633" s="31">
        <f>IF('لیست کل'!A1633="","",'لیست کل'!A1633)</f>
        <v>1630</v>
      </c>
      <c r="B1633" s="31" t="str">
        <f>IF('لیست کل'!B1633="","",'لیست کل'!B1633)</f>
        <v/>
      </c>
      <c r="C1633" s="31" t="str">
        <f>IF('لیست کل'!C1633="","",'لیست کل'!C1633)</f>
        <v/>
      </c>
      <c r="D1633" s="31" t="str">
        <f>IF('لیست کل'!D1633="","",'لیست کل'!D1633)</f>
        <v/>
      </c>
      <c r="E1633" s="31" t="str">
        <f>IF('لیست کل'!E1633="","",'لیست کل'!E1633)</f>
        <v/>
      </c>
      <c r="F1633" s="31" t="str">
        <f>IF('لیست کل'!F1633="","",'لیست کل'!F1633)</f>
        <v/>
      </c>
      <c r="G1633" s="31" t="str">
        <f>IF('لیست کل'!G1633="","",'لیست کل'!G1633)</f>
        <v/>
      </c>
      <c r="H1633" s="31" t="str">
        <f>IF('لیست کل'!H1633="","",'لیست کل'!H1633)</f>
        <v/>
      </c>
      <c r="I1633" s="31" t="str">
        <f>IF('لیست کل'!I1633="","",'لیست کل'!I1633)</f>
        <v/>
      </c>
      <c r="J1633" s="31" t="str">
        <f>IF('لیست کل'!J1633="","",'لیست کل'!J1633)</f>
        <v/>
      </c>
      <c r="K1633" s="31" t="str">
        <f>IF('لیست کل'!K1633="","",'لیست کل'!K1633)</f>
        <v/>
      </c>
      <c r="L1633" s="31" t="str">
        <f>IF('لیست کل'!L1633="","",'لیست کل'!L1633)</f>
        <v/>
      </c>
      <c r="M1633" s="31" t="str">
        <f>IF('لیست کل'!M1633="","",'لیست کل'!M1633)</f>
        <v/>
      </c>
      <c r="N1633" s="31" t="str">
        <f>IF('لیست کل'!N1633="","",'لیست کل'!N1633)</f>
        <v/>
      </c>
      <c r="O1633" s="31" t="str">
        <f>IF('لیست کل'!O1633="","",'لیست کل'!O1633)</f>
        <v/>
      </c>
      <c r="P1633" s="31" t="str">
        <f>IF('لیست کل'!P1633="","",'لیست کل'!P1633)</f>
        <v/>
      </c>
      <c r="Q1633" s="31" t="str">
        <f>IF('لیست کل'!Q1633="","",'لیست کل'!Q1633)</f>
        <v/>
      </c>
      <c r="R1633" s="31" t="str">
        <f>IF('لیست کل'!R1633="","",'لیست کل'!R1633)</f>
        <v/>
      </c>
      <c r="S1633" s="31" t="str">
        <f>IF('لیست کل'!S1633="","",'لیست کل'!S1633)</f>
        <v/>
      </c>
      <c r="T1633" s="88" t="str">
        <f>IF('لیست کل'!T1633="","",'لیست کل'!T1633)</f>
        <v/>
      </c>
    </row>
    <row r="1634" spans="1:20" ht="21" hidden="1">
      <c r="A1634" s="30">
        <f>IF('لیست کل'!A1634="","",'لیست کل'!A1634)</f>
        <v>1631</v>
      </c>
      <c r="B1634" s="30" t="str">
        <f>IF('لیست کل'!B1634="","",'لیست کل'!B1634)</f>
        <v/>
      </c>
      <c r="C1634" s="30" t="str">
        <f>IF('لیست کل'!C1634="","",'لیست کل'!C1634)</f>
        <v/>
      </c>
      <c r="D1634" s="30" t="str">
        <f>IF('لیست کل'!D1634="","",'لیست کل'!D1634)</f>
        <v/>
      </c>
      <c r="E1634" s="30" t="str">
        <f>IF('لیست کل'!E1634="","",'لیست کل'!E1634)</f>
        <v/>
      </c>
      <c r="F1634" s="30" t="str">
        <f>IF('لیست کل'!F1634="","",'لیست کل'!F1634)</f>
        <v/>
      </c>
      <c r="G1634" s="30" t="str">
        <f>IF('لیست کل'!G1634="","",'لیست کل'!G1634)</f>
        <v/>
      </c>
      <c r="H1634" s="30" t="str">
        <f>IF('لیست کل'!H1634="","",'لیست کل'!H1634)</f>
        <v/>
      </c>
      <c r="I1634" s="30" t="str">
        <f>IF('لیست کل'!I1634="","",'لیست کل'!I1634)</f>
        <v/>
      </c>
      <c r="J1634" s="30" t="str">
        <f>IF('لیست کل'!J1634="","",'لیست کل'!J1634)</f>
        <v/>
      </c>
      <c r="K1634" s="30" t="str">
        <f>IF('لیست کل'!K1634="","",'لیست کل'!K1634)</f>
        <v/>
      </c>
      <c r="L1634" s="30" t="str">
        <f>IF('لیست کل'!L1634="","",'لیست کل'!L1634)</f>
        <v/>
      </c>
      <c r="M1634" s="30" t="str">
        <f>IF('لیست کل'!M1634="","",'لیست کل'!M1634)</f>
        <v/>
      </c>
      <c r="N1634" s="30" t="str">
        <f>IF('لیست کل'!N1634="","",'لیست کل'!N1634)</f>
        <v/>
      </c>
      <c r="O1634" s="30" t="str">
        <f>IF('لیست کل'!O1634="","",'لیست کل'!O1634)</f>
        <v/>
      </c>
      <c r="P1634" s="30" t="str">
        <f>IF('لیست کل'!P1634="","",'لیست کل'!P1634)</f>
        <v/>
      </c>
      <c r="Q1634" s="30" t="str">
        <f>IF('لیست کل'!Q1634="","",'لیست کل'!Q1634)</f>
        <v/>
      </c>
      <c r="R1634" s="30" t="str">
        <f>IF('لیست کل'!R1634="","",'لیست کل'!R1634)</f>
        <v/>
      </c>
      <c r="S1634" s="30" t="str">
        <f>IF('لیست کل'!S1634="","",'لیست کل'!S1634)</f>
        <v/>
      </c>
      <c r="T1634" s="87" t="str">
        <f>IF('لیست کل'!T1634="","",'لیست کل'!T1634)</f>
        <v/>
      </c>
    </row>
    <row r="1635" spans="1:20" ht="21" hidden="1">
      <c r="A1635" s="31">
        <f>IF('لیست کل'!A1635="","",'لیست کل'!A1635)</f>
        <v>1632</v>
      </c>
      <c r="B1635" s="31" t="str">
        <f>IF('لیست کل'!B1635="","",'لیست کل'!B1635)</f>
        <v/>
      </c>
      <c r="C1635" s="31" t="str">
        <f>IF('لیست کل'!C1635="","",'لیست کل'!C1635)</f>
        <v/>
      </c>
      <c r="D1635" s="31" t="str">
        <f>IF('لیست کل'!D1635="","",'لیست کل'!D1635)</f>
        <v/>
      </c>
      <c r="E1635" s="31" t="str">
        <f>IF('لیست کل'!E1635="","",'لیست کل'!E1635)</f>
        <v/>
      </c>
      <c r="F1635" s="31" t="str">
        <f>IF('لیست کل'!F1635="","",'لیست کل'!F1635)</f>
        <v/>
      </c>
      <c r="G1635" s="31" t="str">
        <f>IF('لیست کل'!G1635="","",'لیست کل'!G1635)</f>
        <v/>
      </c>
      <c r="H1635" s="31" t="str">
        <f>IF('لیست کل'!H1635="","",'لیست کل'!H1635)</f>
        <v/>
      </c>
      <c r="I1635" s="31" t="str">
        <f>IF('لیست کل'!I1635="","",'لیست کل'!I1635)</f>
        <v/>
      </c>
      <c r="J1635" s="31" t="str">
        <f>IF('لیست کل'!J1635="","",'لیست کل'!J1635)</f>
        <v/>
      </c>
      <c r="K1635" s="31" t="str">
        <f>IF('لیست کل'!K1635="","",'لیست کل'!K1635)</f>
        <v/>
      </c>
      <c r="L1635" s="31" t="str">
        <f>IF('لیست کل'!L1635="","",'لیست کل'!L1635)</f>
        <v/>
      </c>
      <c r="M1635" s="31" t="str">
        <f>IF('لیست کل'!M1635="","",'لیست کل'!M1635)</f>
        <v/>
      </c>
      <c r="N1635" s="31" t="str">
        <f>IF('لیست کل'!N1635="","",'لیست کل'!N1635)</f>
        <v/>
      </c>
      <c r="O1635" s="31" t="str">
        <f>IF('لیست کل'!O1635="","",'لیست کل'!O1635)</f>
        <v/>
      </c>
      <c r="P1635" s="31" t="str">
        <f>IF('لیست کل'!P1635="","",'لیست کل'!P1635)</f>
        <v/>
      </c>
      <c r="Q1635" s="31" t="str">
        <f>IF('لیست کل'!Q1635="","",'لیست کل'!Q1635)</f>
        <v/>
      </c>
      <c r="R1635" s="31" t="str">
        <f>IF('لیست کل'!R1635="","",'لیست کل'!R1635)</f>
        <v/>
      </c>
      <c r="S1635" s="31" t="str">
        <f>IF('لیست کل'!S1635="","",'لیست کل'!S1635)</f>
        <v/>
      </c>
      <c r="T1635" s="88" t="str">
        <f>IF('لیست کل'!T1635="","",'لیست کل'!T1635)</f>
        <v/>
      </c>
    </row>
    <row r="1636" spans="1:20" ht="21" hidden="1">
      <c r="A1636" s="30">
        <f>IF('لیست کل'!A1636="","",'لیست کل'!A1636)</f>
        <v>1633</v>
      </c>
      <c r="B1636" s="30" t="str">
        <f>IF('لیست کل'!B1636="","",'لیست کل'!B1636)</f>
        <v/>
      </c>
      <c r="C1636" s="30" t="str">
        <f>IF('لیست کل'!C1636="","",'لیست کل'!C1636)</f>
        <v/>
      </c>
      <c r="D1636" s="30" t="str">
        <f>IF('لیست کل'!D1636="","",'لیست کل'!D1636)</f>
        <v/>
      </c>
      <c r="E1636" s="30" t="str">
        <f>IF('لیست کل'!E1636="","",'لیست کل'!E1636)</f>
        <v/>
      </c>
      <c r="F1636" s="30" t="str">
        <f>IF('لیست کل'!F1636="","",'لیست کل'!F1636)</f>
        <v/>
      </c>
      <c r="G1636" s="30" t="str">
        <f>IF('لیست کل'!G1636="","",'لیست کل'!G1636)</f>
        <v/>
      </c>
      <c r="H1636" s="30" t="str">
        <f>IF('لیست کل'!H1636="","",'لیست کل'!H1636)</f>
        <v/>
      </c>
      <c r="I1636" s="30" t="str">
        <f>IF('لیست کل'!I1636="","",'لیست کل'!I1636)</f>
        <v/>
      </c>
      <c r="J1636" s="30" t="str">
        <f>IF('لیست کل'!J1636="","",'لیست کل'!J1636)</f>
        <v/>
      </c>
      <c r="K1636" s="30" t="str">
        <f>IF('لیست کل'!K1636="","",'لیست کل'!K1636)</f>
        <v/>
      </c>
      <c r="L1636" s="30" t="str">
        <f>IF('لیست کل'!L1636="","",'لیست کل'!L1636)</f>
        <v/>
      </c>
      <c r="M1636" s="30" t="str">
        <f>IF('لیست کل'!M1636="","",'لیست کل'!M1636)</f>
        <v/>
      </c>
      <c r="N1636" s="30" t="str">
        <f>IF('لیست کل'!N1636="","",'لیست کل'!N1636)</f>
        <v/>
      </c>
      <c r="O1636" s="30" t="str">
        <f>IF('لیست کل'!O1636="","",'لیست کل'!O1636)</f>
        <v/>
      </c>
      <c r="P1636" s="30" t="str">
        <f>IF('لیست کل'!P1636="","",'لیست کل'!P1636)</f>
        <v/>
      </c>
      <c r="Q1636" s="30" t="str">
        <f>IF('لیست کل'!Q1636="","",'لیست کل'!Q1636)</f>
        <v/>
      </c>
      <c r="R1636" s="30" t="str">
        <f>IF('لیست کل'!R1636="","",'لیست کل'!R1636)</f>
        <v/>
      </c>
      <c r="S1636" s="30" t="str">
        <f>IF('لیست کل'!S1636="","",'لیست کل'!S1636)</f>
        <v/>
      </c>
      <c r="T1636" s="87" t="str">
        <f>IF('لیست کل'!T1636="","",'لیست کل'!T1636)</f>
        <v/>
      </c>
    </row>
    <row r="1637" spans="1:20" ht="21" hidden="1">
      <c r="A1637" s="31">
        <f>IF('لیست کل'!A1637="","",'لیست کل'!A1637)</f>
        <v>1634</v>
      </c>
      <c r="B1637" s="31" t="str">
        <f>IF('لیست کل'!B1637="","",'لیست کل'!B1637)</f>
        <v/>
      </c>
      <c r="C1637" s="31" t="str">
        <f>IF('لیست کل'!C1637="","",'لیست کل'!C1637)</f>
        <v/>
      </c>
      <c r="D1637" s="31" t="str">
        <f>IF('لیست کل'!D1637="","",'لیست کل'!D1637)</f>
        <v/>
      </c>
      <c r="E1637" s="31" t="str">
        <f>IF('لیست کل'!E1637="","",'لیست کل'!E1637)</f>
        <v/>
      </c>
      <c r="F1637" s="31" t="str">
        <f>IF('لیست کل'!F1637="","",'لیست کل'!F1637)</f>
        <v/>
      </c>
      <c r="G1637" s="31" t="str">
        <f>IF('لیست کل'!G1637="","",'لیست کل'!G1637)</f>
        <v/>
      </c>
      <c r="H1637" s="31" t="str">
        <f>IF('لیست کل'!H1637="","",'لیست کل'!H1637)</f>
        <v/>
      </c>
      <c r="I1637" s="31" t="str">
        <f>IF('لیست کل'!I1637="","",'لیست کل'!I1637)</f>
        <v/>
      </c>
      <c r="J1637" s="31" t="str">
        <f>IF('لیست کل'!J1637="","",'لیست کل'!J1637)</f>
        <v/>
      </c>
      <c r="K1637" s="31" t="str">
        <f>IF('لیست کل'!K1637="","",'لیست کل'!K1637)</f>
        <v/>
      </c>
      <c r="L1637" s="31" t="str">
        <f>IF('لیست کل'!L1637="","",'لیست کل'!L1637)</f>
        <v/>
      </c>
      <c r="M1637" s="31" t="str">
        <f>IF('لیست کل'!M1637="","",'لیست کل'!M1637)</f>
        <v/>
      </c>
      <c r="N1637" s="31" t="str">
        <f>IF('لیست کل'!N1637="","",'لیست کل'!N1637)</f>
        <v/>
      </c>
      <c r="O1637" s="31" t="str">
        <f>IF('لیست کل'!O1637="","",'لیست کل'!O1637)</f>
        <v/>
      </c>
      <c r="P1637" s="31" t="str">
        <f>IF('لیست کل'!P1637="","",'لیست کل'!P1637)</f>
        <v/>
      </c>
      <c r="Q1637" s="31" t="str">
        <f>IF('لیست کل'!Q1637="","",'لیست کل'!Q1637)</f>
        <v/>
      </c>
      <c r="R1637" s="31" t="str">
        <f>IF('لیست کل'!R1637="","",'لیست کل'!R1637)</f>
        <v/>
      </c>
      <c r="S1637" s="31" t="str">
        <f>IF('لیست کل'!S1637="","",'لیست کل'!S1637)</f>
        <v/>
      </c>
      <c r="T1637" s="88" t="str">
        <f>IF('لیست کل'!T1637="","",'لیست کل'!T1637)</f>
        <v/>
      </c>
    </row>
    <row r="1638" spans="1:20" ht="21" hidden="1">
      <c r="A1638" s="30">
        <f>IF('لیست کل'!A1638="","",'لیست کل'!A1638)</f>
        <v>1635</v>
      </c>
      <c r="B1638" s="30" t="str">
        <f>IF('لیست کل'!B1638="","",'لیست کل'!B1638)</f>
        <v/>
      </c>
      <c r="C1638" s="30" t="str">
        <f>IF('لیست کل'!C1638="","",'لیست کل'!C1638)</f>
        <v/>
      </c>
      <c r="D1638" s="30" t="str">
        <f>IF('لیست کل'!D1638="","",'لیست کل'!D1638)</f>
        <v/>
      </c>
      <c r="E1638" s="30" t="str">
        <f>IF('لیست کل'!E1638="","",'لیست کل'!E1638)</f>
        <v/>
      </c>
      <c r="F1638" s="30" t="str">
        <f>IF('لیست کل'!F1638="","",'لیست کل'!F1638)</f>
        <v/>
      </c>
      <c r="G1638" s="30" t="str">
        <f>IF('لیست کل'!G1638="","",'لیست کل'!G1638)</f>
        <v/>
      </c>
      <c r="H1638" s="30" t="str">
        <f>IF('لیست کل'!H1638="","",'لیست کل'!H1638)</f>
        <v/>
      </c>
      <c r="I1638" s="30" t="str">
        <f>IF('لیست کل'!I1638="","",'لیست کل'!I1638)</f>
        <v/>
      </c>
      <c r="J1638" s="30" t="str">
        <f>IF('لیست کل'!J1638="","",'لیست کل'!J1638)</f>
        <v/>
      </c>
      <c r="K1638" s="30" t="str">
        <f>IF('لیست کل'!K1638="","",'لیست کل'!K1638)</f>
        <v/>
      </c>
      <c r="L1638" s="30" t="str">
        <f>IF('لیست کل'!L1638="","",'لیست کل'!L1638)</f>
        <v/>
      </c>
      <c r="M1638" s="30" t="str">
        <f>IF('لیست کل'!M1638="","",'لیست کل'!M1638)</f>
        <v/>
      </c>
      <c r="N1638" s="30" t="str">
        <f>IF('لیست کل'!N1638="","",'لیست کل'!N1638)</f>
        <v/>
      </c>
      <c r="O1638" s="30" t="str">
        <f>IF('لیست کل'!O1638="","",'لیست کل'!O1638)</f>
        <v/>
      </c>
      <c r="P1638" s="30" t="str">
        <f>IF('لیست کل'!P1638="","",'لیست کل'!P1638)</f>
        <v/>
      </c>
      <c r="Q1638" s="30" t="str">
        <f>IF('لیست کل'!Q1638="","",'لیست کل'!Q1638)</f>
        <v/>
      </c>
      <c r="R1638" s="30" t="str">
        <f>IF('لیست کل'!R1638="","",'لیست کل'!R1638)</f>
        <v/>
      </c>
      <c r="S1638" s="30" t="str">
        <f>IF('لیست کل'!S1638="","",'لیست کل'!S1638)</f>
        <v/>
      </c>
      <c r="T1638" s="87" t="str">
        <f>IF('لیست کل'!T1638="","",'لیست کل'!T1638)</f>
        <v/>
      </c>
    </row>
    <row r="1639" spans="1:20" ht="21" hidden="1">
      <c r="A1639" s="31">
        <f>IF('لیست کل'!A1639="","",'لیست کل'!A1639)</f>
        <v>1636</v>
      </c>
      <c r="B1639" s="31" t="str">
        <f>IF('لیست کل'!B1639="","",'لیست کل'!B1639)</f>
        <v/>
      </c>
      <c r="C1639" s="31" t="str">
        <f>IF('لیست کل'!C1639="","",'لیست کل'!C1639)</f>
        <v/>
      </c>
      <c r="D1639" s="31" t="str">
        <f>IF('لیست کل'!D1639="","",'لیست کل'!D1639)</f>
        <v/>
      </c>
      <c r="E1639" s="31" t="str">
        <f>IF('لیست کل'!E1639="","",'لیست کل'!E1639)</f>
        <v/>
      </c>
      <c r="F1639" s="31" t="str">
        <f>IF('لیست کل'!F1639="","",'لیست کل'!F1639)</f>
        <v/>
      </c>
      <c r="G1639" s="31" t="str">
        <f>IF('لیست کل'!G1639="","",'لیست کل'!G1639)</f>
        <v/>
      </c>
      <c r="H1639" s="31" t="str">
        <f>IF('لیست کل'!H1639="","",'لیست کل'!H1639)</f>
        <v/>
      </c>
      <c r="I1639" s="31" t="str">
        <f>IF('لیست کل'!I1639="","",'لیست کل'!I1639)</f>
        <v/>
      </c>
      <c r="J1639" s="31" t="str">
        <f>IF('لیست کل'!J1639="","",'لیست کل'!J1639)</f>
        <v/>
      </c>
      <c r="K1639" s="31" t="str">
        <f>IF('لیست کل'!K1639="","",'لیست کل'!K1639)</f>
        <v/>
      </c>
      <c r="L1639" s="31" t="str">
        <f>IF('لیست کل'!L1639="","",'لیست کل'!L1639)</f>
        <v/>
      </c>
      <c r="M1639" s="31" t="str">
        <f>IF('لیست کل'!M1639="","",'لیست کل'!M1639)</f>
        <v/>
      </c>
      <c r="N1639" s="31" t="str">
        <f>IF('لیست کل'!N1639="","",'لیست کل'!N1639)</f>
        <v/>
      </c>
      <c r="O1639" s="31" t="str">
        <f>IF('لیست کل'!O1639="","",'لیست کل'!O1639)</f>
        <v/>
      </c>
      <c r="P1639" s="31" t="str">
        <f>IF('لیست کل'!P1639="","",'لیست کل'!P1639)</f>
        <v/>
      </c>
      <c r="Q1639" s="31" t="str">
        <f>IF('لیست کل'!Q1639="","",'لیست کل'!Q1639)</f>
        <v/>
      </c>
      <c r="R1639" s="31" t="str">
        <f>IF('لیست کل'!R1639="","",'لیست کل'!R1639)</f>
        <v/>
      </c>
      <c r="S1639" s="31" t="str">
        <f>IF('لیست کل'!S1639="","",'لیست کل'!S1639)</f>
        <v/>
      </c>
      <c r="T1639" s="88" t="str">
        <f>IF('لیست کل'!T1639="","",'لیست کل'!T1639)</f>
        <v/>
      </c>
    </row>
    <row r="1640" spans="1:20" ht="21" hidden="1">
      <c r="A1640" s="30">
        <f>IF('لیست کل'!A1640="","",'لیست کل'!A1640)</f>
        <v>1637</v>
      </c>
      <c r="B1640" s="30" t="str">
        <f>IF('لیست کل'!B1640="","",'لیست کل'!B1640)</f>
        <v/>
      </c>
      <c r="C1640" s="30" t="str">
        <f>IF('لیست کل'!C1640="","",'لیست کل'!C1640)</f>
        <v/>
      </c>
      <c r="D1640" s="30" t="str">
        <f>IF('لیست کل'!D1640="","",'لیست کل'!D1640)</f>
        <v/>
      </c>
      <c r="E1640" s="30" t="str">
        <f>IF('لیست کل'!E1640="","",'لیست کل'!E1640)</f>
        <v/>
      </c>
      <c r="F1640" s="30" t="str">
        <f>IF('لیست کل'!F1640="","",'لیست کل'!F1640)</f>
        <v/>
      </c>
      <c r="G1640" s="30" t="str">
        <f>IF('لیست کل'!G1640="","",'لیست کل'!G1640)</f>
        <v/>
      </c>
      <c r="H1640" s="30" t="str">
        <f>IF('لیست کل'!H1640="","",'لیست کل'!H1640)</f>
        <v/>
      </c>
      <c r="I1640" s="30" t="str">
        <f>IF('لیست کل'!I1640="","",'لیست کل'!I1640)</f>
        <v/>
      </c>
      <c r="J1640" s="30" t="str">
        <f>IF('لیست کل'!J1640="","",'لیست کل'!J1640)</f>
        <v/>
      </c>
      <c r="K1640" s="30" t="str">
        <f>IF('لیست کل'!K1640="","",'لیست کل'!K1640)</f>
        <v/>
      </c>
      <c r="L1640" s="30" t="str">
        <f>IF('لیست کل'!L1640="","",'لیست کل'!L1640)</f>
        <v/>
      </c>
      <c r="M1640" s="30" t="str">
        <f>IF('لیست کل'!M1640="","",'لیست کل'!M1640)</f>
        <v/>
      </c>
      <c r="N1640" s="30" t="str">
        <f>IF('لیست کل'!N1640="","",'لیست کل'!N1640)</f>
        <v/>
      </c>
      <c r="O1640" s="30" t="str">
        <f>IF('لیست کل'!O1640="","",'لیست کل'!O1640)</f>
        <v/>
      </c>
      <c r="P1640" s="30" t="str">
        <f>IF('لیست کل'!P1640="","",'لیست کل'!P1640)</f>
        <v/>
      </c>
      <c r="Q1640" s="30" t="str">
        <f>IF('لیست کل'!Q1640="","",'لیست کل'!Q1640)</f>
        <v/>
      </c>
      <c r="R1640" s="30" t="str">
        <f>IF('لیست کل'!R1640="","",'لیست کل'!R1640)</f>
        <v/>
      </c>
      <c r="S1640" s="30" t="str">
        <f>IF('لیست کل'!S1640="","",'لیست کل'!S1640)</f>
        <v/>
      </c>
      <c r="T1640" s="87" t="str">
        <f>IF('لیست کل'!T1640="","",'لیست کل'!T1640)</f>
        <v/>
      </c>
    </row>
    <row r="1641" spans="1:20" ht="21" hidden="1">
      <c r="A1641" s="31">
        <f>IF('لیست کل'!A1641="","",'لیست کل'!A1641)</f>
        <v>1638</v>
      </c>
      <c r="B1641" s="31" t="str">
        <f>IF('لیست کل'!B1641="","",'لیست کل'!B1641)</f>
        <v/>
      </c>
      <c r="C1641" s="31" t="str">
        <f>IF('لیست کل'!C1641="","",'لیست کل'!C1641)</f>
        <v/>
      </c>
      <c r="D1641" s="31" t="str">
        <f>IF('لیست کل'!D1641="","",'لیست کل'!D1641)</f>
        <v/>
      </c>
      <c r="E1641" s="31" t="str">
        <f>IF('لیست کل'!E1641="","",'لیست کل'!E1641)</f>
        <v/>
      </c>
      <c r="F1641" s="31" t="str">
        <f>IF('لیست کل'!F1641="","",'لیست کل'!F1641)</f>
        <v/>
      </c>
      <c r="G1641" s="31" t="str">
        <f>IF('لیست کل'!G1641="","",'لیست کل'!G1641)</f>
        <v/>
      </c>
      <c r="H1641" s="31" t="str">
        <f>IF('لیست کل'!H1641="","",'لیست کل'!H1641)</f>
        <v/>
      </c>
      <c r="I1641" s="31" t="str">
        <f>IF('لیست کل'!I1641="","",'لیست کل'!I1641)</f>
        <v/>
      </c>
      <c r="J1641" s="31" t="str">
        <f>IF('لیست کل'!J1641="","",'لیست کل'!J1641)</f>
        <v/>
      </c>
      <c r="K1641" s="31" t="str">
        <f>IF('لیست کل'!K1641="","",'لیست کل'!K1641)</f>
        <v/>
      </c>
      <c r="L1641" s="31" t="str">
        <f>IF('لیست کل'!L1641="","",'لیست کل'!L1641)</f>
        <v/>
      </c>
      <c r="M1641" s="31" t="str">
        <f>IF('لیست کل'!M1641="","",'لیست کل'!M1641)</f>
        <v/>
      </c>
      <c r="N1641" s="31" t="str">
        <f>IF('لیست کل'!N1641="","",'لیست کل'!N1641)</f>
        <v/>
      </c>
      <c r="O1641" s="31" t="str">
        <f>IF('لیست کل'!O1641="","",'لیست کل'!O1641)</f>
        <v/>
      </c>
      <c r="P1641" s="31" t="str">
        <f>IF('لیست کل'!P1641="","",'لیست کل'!P1641)</f>
        <v/>
      </c>
      <c r="Q1641" s="31" t="str">
        <f>IF('لیست کل'!Q1641="","",'لیست کل'!Q1641)</f>
        <v/>
      </c>
      <c r="R1641" s="31" t="str">
        <f>IF('لیست کل'!R1641="","",'لیست کل'!R1641)</f>
        <v/>
      </c>
      <c r="S1641" s="31" t="str">
        <f>IF('لیست کل'!S1641="","",'لیست کل'!S1641)</f>
        <v/>
      </c>
      <c r="T1641" s="88" t="str">
        <f>IF('لیست کل'!T1641="","",'لیست کل'!T1641)</f>
        <v/>
      </c>
    </row>
    <row r="1642" spans="1:20" ht="21" hidden="1">
      <c r="A1642" s="30">
        <f>IF('لیست کل'!A1642="","",'لیست کل'!A1642)</f>
        <v>1639</v>
      </c>
      <c r="B1642" s="30" t="str">
        <f>IF('لیست کل'!B1642="","",'لیست کل'!B1642)</f>
        <v/>
      </c>
      <c r="C1642" s="30" t="str">
        <f>IF('لیست کل'!C1642="","",'لیست کل'!C1642)</f>
        <v/>
      </c>
      <c r="D1642" s="30" t="str">
        <f>IF('لیست کل'!D1642="","",'لیست کل'!D1642)</f>
        <v/>
      </c>
      <c r="E1642" s="30" t="str">
        <f>IF('لیست کل'!E1642="","",'لیست کل'!E1642)</f>
        <v/>
      </c>
      <c r="F1642" s="30" t="str">
        <f>IF('لیست کل'!F1642="","",'لیست کل'!F1642)</f>
        <v/>
      </c>
      <c r="G1642" s="30" t="str">
        <f>IF('لیست کل'!G1642="","",'لیست کل'!G1642)</f>
        <v/>
      </c>
      <c r="H1642" s="30" t="str">
        <f>IF('لیست کل'!H1642="","",'لیست کل'!H1642)</f>
        <v/>
      </c>
      <c r="I1642" s="30" t="str">
        <f>IF('لیست کل'!I1642="","",'لیست کل'!I1642)</f>
        <v/>
      </c>
      <c r="J1642" s="30" t="str">
        <f>IF('لیست کل'!J1642="","",'لیست کل'!J1642)</f>
        <v/>
      </c>
      <c r="K1642" s="30" t="str">
        <f>IF('لیست کل'!K1642="","",'لیست کل'!K1642)</f>
        <v/>
      </c>
      <c r="L1642" s="30" t="str">
        <f>IF('لیست کل'!L1642="","",'لیست کل'!L1642)</f>
        <v/>
      </c>
      <c r="M1642" s="30" t="str">
        <f>IF('لیست کل'!M1642="","",'لیست کل'!M1642)</f>
        <v/>
      </c>
      <c r="N1642" s="30" t="str">
        <f>IF('لیست کل'!N1642="","",'لیست کل'!N1642)</f>
        <v/>
      </c>
      <c r="O1642" s="30" t="str">
        <f>IF('لیست کل'!O1642="","",'لیست کل'!O1642)</f>
        <v/>
      </c>
      <c r="P1642" s="30" t="str">
        <f>IF('لیست کل'!P1642="","",'لیست کل'!P1642)</f>
        <v/>
      </c>
      <c r="Q1642" s="30" t="str">
        <f>IF('لیست کل'!Q1642="","",'لیست کل'!Q1642)</f>
        <v/>
      </c>
      <c r="R1642" s="30" t="str">
        <f>IF('لیست کل'!R1642="","",'لیست کل'!R1642)</f>
        <v/>
      </c>
      <c r="S1642" s="30" t="str">
        <f>IF('لیست کل'!S1642="","",'لیست کل'!S1642)</f>
        <v/>
      </c>
      <c r="T1642" s="87" t="str">
        <f>IF('لیست کل'!T1642="","",'لیست کل'!T1642)</f>
        <v/>
      </c>
    </row>
    <row r="1643" spans="1:20" ht="21" hidden="1">
      <c r="A1643" s="31">
        <f>IF('لیست کل'!A1643="","",'لیست کل'!A1643)</f>
        <v>1640</v>
      </c>
      <c r="B1643" s="31" t="str">
        <f>IF('لیست کل'!B1643="","",'لیست کل'!B1643)</f>
        <v/>
      </c>
      <c r="C1643" s="31" t="str">
        <f>IF('لیست کل'!C1643="","",'لیست کل'!C1643)</f>
        <v/>
      </c>
      <c r="D1643" s="31" t="str">
        <f>IF('لیست کل'!D1643="","",'لیست کل'!D1643)</f>
        <v/>
      </c>
      <c r="E1643" s="31" t="str">
        <f>IF('لیست کل'!E1643="","",'لیست کل'!E1643)</f>
        <v/>
      </c>
      <c r="F1643" s="31" t="str">
        <f>IF('لیست کل'!F1643="","",'لیست کل'!F1643)</f>
        <v/>
      </c>
      <c r="G1643" s="31" t="str">
        <f>IF('لیست کل'!G1643="","",'لیست کل'!G1643)</f>
        <v/>
      </c>
      <c r="H1643" s="31" t="str">
        <f>IF('لیست کل'!H1643="","",'لیست کل'!H1643)</f>
        <v/>
      </c>
      <c r="I1643" s="31" t="str">
        <f>IF('لیست کل'!I1643="","",'لیست کل'!I1643)</f>
        <v/>
      </c>
      <c r="J1643" s="31" t="str">
        <f>IF('لیست کل'!J1643="","",'لیست کل'!J1643)</f>
        <v/>
      </c>
      <c r="K1643" s="31" t="str">
        <f>IF('لیست کل'!K1643="","",'لیست کل'!K1643)</f>
        <v/>
      </c>
      <c r="L1643" s="31" t="str">
        <f>IF('لیست کل'!L1643="","",'لیست کل'!L1643)</f>
        <v/>
      </c>
      <c r="M1643" s="31" t="str">
        <f>IF('لیست کل'!M1643="","",'لیست کل'!M1643)</f>
        <v/>
      </c>
      <c r="N1643" s="31" t="str">
        <f>IF('لیست کل'!N1643="","",'لیست کل'!N1643)</f>
        <v/>
      </c>
      <c r="O1643" s="31" t="str">
        <f>IF('لیست کل'!O1643="","",'لیست کل'!O1643)</f>
        <v/>
      </c>
      <c r="P1643" s="31" t="str">
        <f>IF('لیست کل'!P1643="","",'لیست کل'!P1643)</f>
        <v/>
      </c>
      <c r="Q1643" s="31" t="str">
        <f>IF('لیست کل'!Q1643="","",'لیست کل'!Q1643)</f>
        <v/>
      </c>
      <c r="R1643" s="31" t="str">
        <f>IF('لیست کل'!R1643="","",'لیست کل'!R1643)</f>
        <v/>
      </c>
      <c r="S1643" s="31" t="str">
        <f>IF('لیست کل'!S1643="","",'لیست کل'!S1643)</f>
        <v/>
      </c>
      <c r="T1643" s="88" t="str">
        <f>IF('لیست کل'!T1643="","",'لیست کل'!T1643)</f>
        <v/>
      </c>
    </row>
    <row r="1644" spans="1:20" ht="21" hidden="1">
      <c r="A1644" s="30">
        <f>IF('لیست کل'!A1644="","",'لیست کل'!A1644)</f>
        <v>1641</v>
      </c>
      <c r="B1644" s="30" t="str">
        <f>IF('لیست کل'!B1644="","",'لیست کل'!B1644)</f>
        <v/>
      </c>
      <c r="C1644" s="30" t="str">
        <f>IF('لیست کل'!C1644="","",'لیست کل'!C1644)</f>
        <v/>
      </c>
      <c r="D1644" s="30" t="str">
        <f>IF('لیست کل'!D1644="","",'لیست کل'!D1644)</f>
        <v/>
      </c>
      <c r="E1644" s="30" t="str">
        <f>IF('لیست کل'!E1644="","",'لیست کل'!E1644)</f>
        <v/>
      </c>
      <c r="F1644" s="30" t="str">
        <f>IF('لیست کل'!F1644="","",'لیست کل'!F1644)</f>
        <v/>
      </c>
      <c r="G1644" s="30" t="str">
        <f>IF('لیست کل'!G1644="","",'لیست کل'!G1644)</f>
        <v/>
      </c>
      <c r="H1644" s="30" t="str">
        <f>IF('لیست کل'!H1644="","",'لیست کل'!H1644)</f>
        <v/>
      </c>
      <c r="I1644" s="30" t="str">
        <f>IF('لیست کل'!I1644="","",'لیست کل'!I1644)</f>
        <v/>
      </c>
      <c r="J1644" s="30" t="str">
        <f>IF('لیست کل'!J1644="","",'لیست کل'!J1644)</f>
        <v/>
      </c>
      <c r="K1644" s="30" t="str">
        <f>IF('لیست کل'!K1644="","",'لیست کل'!K1644)</f>
        <v/>
      </c>
      <c r="L1644" s="30" t="str">
        <f>IF('لیست کل'!L1644="","",'لیست کل'!L1644)</f>
        <v/>
      </c>
      <c r="M1644" s="30" t="str">
        <f>IF('لیست کل'!M1644="","",'لیست کل'!M1644)</f>
        <v/>
      </c>
      <c r="N1644" s="30" t="str">
        <f>IF('لیست کل'!N1644="","",'لیست کل'!N1644)</f>
        <v/>
      </c>
      <c r="O1644" s="30" t="str">
        <f>IF('لیست کل'!O1644="","",'لیست کل'!O1644)</f>
        <v/>
      </c>
      <c r="P1644" s="30" t="str">
        <f>IF('لیست کل'!P1644="","",'لیست کل'!P1644)</f>
        <v/>
      </c>
      <c r="Q1644" s="30" t="str">
        <f>IF('لیست کل'!Q1644="","",'لیست کل'!Q1644)</f>
        <v/>
      </c>
      <c r="R1644" s="30" t="str">
        <f>IF('لیست کل'!R1644="","",'لیست کل'!R1644)</f>
        <v/>
      </c>
      <c r="S1644" s="30" t="str">
        <f>IF('لیست کل'!S1644="","",'لیست کل'!S1644)</f>
        <v/>
      </c>
      <c r="T1644" s="87" t="str">
        <f>IF('لیست کل'!T1644="","",'لیست کل'!T1644)</f>
        <v/>
      </c>
    </row>
    <row r="1645" spans="1:20" ht="21" hidden="1">
      <c r="A1645" s="31">
        <f>IF('لیست کل'!A1645="","",'لیست کل'!A1645)</f>
        <v>1642</v>
      </c>
      <c r="B1645" s="31" t="str">
        <f>IF('لیست کل'!B1645="","",'لیست کل'!B1645)</f>
        <v/>
      </c>
      <c r="C1645" s="31" t="str">
        <f>IF('لیست کل'!C1645="","",'لیست کل'!C1645)</f>
        <v/>
      </c>
      <c r="D1645" s="31" t="str">
        <f>IF('لیست کل'!D1645="","",'لیست کل'!D1645)</f>
        <v/>
      </c>
      <c r="E1645" s="31" t="str">
        <f>IF('لیست کل'!E1645="","",'لیست کل'!E1645)</f>
        <v/>
      </c>
      <c r="F1645" s="31" t="str">
        <f>IF('لیست کل'!F1645="","",'لیست کل'!F1645)</f>
        <v/>
      </c>
      <c r="G1645" s="31" t="str">
        <f>IF('لیست کل'!G1645="","",'لیست کل'!G1645)</f>
        <v/>
      </c>
      <c r="H1645" s="31" t="str">
        <f>IF('لیست کل'!H1645="","",'لیست کل'!H1645)</f>
        <v/>
      </c>
      <c r="I1645" s="31" t="str">
        <f>IF('لیست کل'!I1645="","",'لیست کل'!I1645)</f>
        <v/>
      </c>
      <c r="J1645" s="31" t="str">
        <f>IF('لیست کل'!J1645="","",'لیست کل'!J1645)</f>
        <v/>
      </c>
      <c r="K1645" s="31" t="str">
        <f>IF('لیست کل'!K1645="","",'لیست کل'!K1645)</f>
        <v/>
      </c>
      <c r="L1645" s="31" t="str">
        <f>IF('لیست کل'!L1645="","",'لیست کل'!L1645)</f>
        <v/>
      </c>
      <c r="M1645" s="31" t="str">
        <f>IF('لیست کل'!M1645="","",'لیست کل'!M1645)</f>
        <v/>
      </c>
      <c r="N1645" s="31" t="str">
        <f>IF('لیست کل'!N1645="","",'لیست کل'!N1645)</f>
        <v/>
      </c>
      <c r="O1645" s="31" t="str">
        <f>IF('لیست کل'!O1645="","",'لیست کل'!O1645)</f>
        <v/>
      </c>
      <c r="P1645" s="31" t="str">
        <f>IF('لیست کل'!P1645="","",'لیست کل'!P1645)</f>
        <v/>
      </c>
      <c r="Q1645" s="31" t="str">
        <f>IF('لیست کل'!Q1645="","",'لیست کل'!Q1645)</f>
        <v/>
      </c>
      <c r="R1645" s="31" t="str">
        <f>IF('لیست کل'!R1645="","",'لیست کل'!R1645)</f>
        <v/>
      </c>
      <c r="S1645" s="31" t="str">
        <f>IF('لیست کل'!S1645="","",'لیست کل'!S1645)</f>
        <v/>
      </c>
      <c r="T1645" s="88" t="str">
        <f>IF('لیست کل'!T1645="","",'لیست کل'!T1645)</f>
        <v/>
      </c>
    </row>
    <row r="1646" spans="1:20" ht="21" hidden="1">
      <c r="A1646" s="30">
        <f>IF('لیست کل'!A1646="","",'لیست کل'!A1646)</f>
        <v>1643</v>
      </c>
      <c r="B1646" s="30" t="str">
        <f>IF('لیست کل'!B1646="","",'لیست کل'!B1646)</f>
        <v/>
      </c>
      <c r="C1646" s="30" t="str">
        <f>IF('لیست کل'!C1646="","",'لیست کل'!C1646)</f>
        <v/>
      </c>
      <c r="D1646" s="30" t="str">
        <f>IF('لیست کل'!D1646="","",'لیست کل'!D1646)</f>
        <v/>
      </c>
      <c r="E1646" s="30" t="str">
        <f>IF('لیست کل'!E1646="","",'لیست کل'!E1646)</f>
        <v/>
      </c>
      <c r="F1646" s="30" t="str">
        <f>IF('لیست کل'!F1646="","",'لیست کل'!F1646)</f>
        <v/>
      </c>
      <c r="G1646" s="30" t="str">
        <f>IF('لیست کل'!G1646="","",'لیست کل'!G1646)</f>
        <v/>
      </c>
      <c r="H1646" s="30" t="str">
        <f>IF('لیست کل'!H1646="","",'لیست کل'!H1646)</f>
        <v/>
      </c>
      <c r="I1646" s="30" t="str">
        <f>IF('لیست کل'!I1646="","",'لیست کل'!I1646)</f>
        <v/>
      </c>
      <c r="J1646" s="30" t="str">
        <f>IF('لیست کل'!J1646="","",'لیست کل'!J1646)</f>
        <v/>
      </c>
      <c r="K1646" s="30" t="str">
        <f>IF('لیست کل'!K1646="","",'لیست کل'!K1646)</f>
        <v/>
      </c>
      <c r="L1646" s="30" t="str">
        <f>IF('لیست کل'!L1646="","",'لیست کل'!L1646)</f>
        <v/>
      </c>
      <c r="M1646" s="30" t="str">
        <f>IF('لیست کل'!M1646="","",'لیست کل'!M1646)</f>
        <v/>
      </c>
      <c r="N1646" s="30" t="str">
        <f>IF('لیست کل'!N1646="","",'لیست کل'!N1646)</f>
        <v/>
      </c>
      <c r="O1646" s="30" t="str">
        <f>IF('لیست کل'!O1646="","",'لیست کل'!O1646)</f>
        <v/>
      </c>
      <c r="P1646" s="30" t="str">
        <f>IF('لیست کل'!P1646="","",'لیست کل'!P1646)</f>
        <v/>
      </c>
      <c r="Q1646" s="30" t="str">
        <f>IF('لیست کل'!Q1646="","",'لیست کل'!Q1646)</f>
        <v/>
      </c>
      <c r="R1646" s="30" t="str">
        <f>IF('لیست کل'!R1646="","",'لیست کل'!R1646)</f>
        <v/>
      </c>
      <c r="S1646" s="30" t="str">
        <f>IF('لیست کل'!S1646="","",'لیست کل'!S1646)</f>
        <v/>
      </c>
      <c r="T1646" s="87" t="str">
        <f>IF('لیست کل'!T1646="","",'لیست کل'!T1646)</f>
        <v/>
      </c>
    </row>
    <row r="1647" spans="1:20" ht="21" hidden="1">
      <c r="A1647" s="31">
        <f>IF('لیست کل'!A1647="","",'لیست کل'!A1647)</f>
        <v>1644</v>
      </c>
      <c r="B1647" s="31" t="str">
        <f>IF('لیست کل'!B1647="","",'لیست کل'!B1647)</f>
        <v/>
      </c>
      <c r="C1647" s="31" t="str">
        <f>IF('لیست کل'!C1647="","",'لیست کل'!C1647)</f>
        <v/>
      </c>
      <c r="D1647" s="31" t="str">
        <f>IF('لیست کل'!D1647="","",'لیست کل'!D1647)</f>
        <v/>
      </c>
      <c r="E1647" s="31" t="str">
        <f>IF('لیست کل'!E1647="","",'لیست کل'!E1647)</f>
        <v/>
      </c>
      <c r="F1647" s="31" t="str">
        <f>IF('لیست کل'!F1647="","",'لیست کل'!F1647)</f>
        <v/>
      </c>
      <c r="G1647" s="31" t="str">
        <f>IF('لیست کل'!G1647="","",'لیست کل'!G1647)</f>
        <v/>
      </c>
      <c r="H1647" s="31" t="str">
        <f>IF('لیست کل'!H1647="","",'لیست کل'!H1647)</f>
        <v/>
      </c>
      <c r="I1647" s="31" t="str">
        <f>IF('لیست کل'!I1647="","",'لیست کل'!I1647)</f>
        <v/>
      </c>
      <c r="J1647" s="31" t="str">
        <f>IF('لیست کل'!J1647="","",'لیست کل'!J1647)</f>
        <v/>
      </c>
      <c r="K1647" s="31" t="str">
        <f>IF('لیست کل'!K1647="","",'لیست کل'!K1647)</f>
        <v/>
      </c>
      <c r="L1647" s="31" t="str">
        <f>IF('لیست کل'!L1647="","",'لیست کل'!L1647)</f>
        <v/>
      </c>
      <c r="M1647" s="31" t="str">
        <f>IF('لیست کل'!M1647="","",'لیست کل'!M1647)</f>
        <v/>
      </c>
      <c r="N1647" s="31" t="str">
        <f>IF('لیست کل'!N1647="","",'لیست کل'!N1647)</f>
        <v/>
      </c>
      <c r="O1647" s="31" t="str">
        <f>IF('لیست کل'!O1647="","",'لیست کل'!O1647)</f>
        <v/>
      </c>
      <c r="P1647" s="31" t="str">
        <f>IF('لیست کل'!P1647="","",'لیست کل'!P1647)</f>
        <v/>
      </c>
      <c r="Q1647" s="31" t="str">
        <f>IF('لیست کل'!Q1647="","",'لیست کل'!Q1647)</f>
        <v/>
      </c>
      <c r="R1647" s="31" t="str">
        <f>IF('لیست کل'!R1647="","",'لیست کل'!R1647)</f>
        <v/>
      </c>
      <c r="S1647" s="31" t="str">
        <f>IF('لیست کل'!S1647="","",'لیست کل'!S1647)</f>
        <v/>
      </c>
      <c r="T1647" s="88" t="str">
        <f>IF('لیست کل'!T1647="","",'لیست کل'!T1647)</f>
        <v/>
      </c>
    </row>
    <row r="1648" spans="1:20" ht="21" hidden="1">
      <c r="A1648" s="30">
        <f>IF('لیست کل'!A1648="","",'لیست کل'!A1648)</f>
        <v>1645</v>
      </c>
      <c r="B1648" s="30" t="str">
        <f>IF('لیست کل'!B1648="","",'لیست کل'!B1648)</f>
        <v/>
      </c>
      <c r="C1648" s="30" t="str">
        <f>IF('لیست کل'!C1648="","",'لیست کل'!C1648)</f>
        <v/>
      </c>
      <c r="D1648" s="30" t="str">
        <f>IF('لیست کل'!D1648="","",'لیست کل'!D1648)</f>
        <v/>
      </c>
      <c r="E1648" s="30" t="str">
        <f>IF('لیست کل'!E1648="","",'لیست کل'!E1648)</f>
        <v/>
      </c>
      <c r="F1648" s="30" t="str">
        <f>IF('لیست کل'!F1648="","",'لیست کل'!F1648)</f>
        <v/>
      </c>
      <c r="G1648" s="30" t="str">
        <f>IF('لیست کل'!G1648="","",'لیست کل'!G1648)</f>
        <v/>
      </c>
      <c r="H1648" s="30" t="str">
        <f>IF('لیست کل'!H1648="","",'لیست کل'!H1648)</f>
        <v/>
      </c>
      <c r="I1648" s="30" t="str">
        <f>IF('لیست کل'!I1648="","",'لیست کل'!I1648)</f>
        <v/>
      </c>
      <c r="J1648" s="30" t="str">
        <f>IF('لیست کل'!J1648="","",'لیست کل'!J1648)</f>
        <v/>
      </c>
      <c r="K1648" s="30" t="str">
        <f>IF('لیست کل'!K1648="","",'لیست کل'!K1648)</f>
        <v/>
      </c>
      <c r="L1648" s="30" t="str">
        <f>IF('لیست کل'!L1648="","",'لیست کل'!L1648)</f>
        <v/>
      </c>
      <c r="M1648" s="30" t="str">
        <f>IF('لیست کل'!M1648="","",'لیست کل'!M1648)</f>
        <v/>
      </c>
      <c r="N1648" s="30" t="str">
        <f>IF('لیست کل'!N1648="","",'لیست کل'!N1648)</f>
        <v/>
      </c>
      <c r="O1648" s="30" t="str">
        <f>IF('لیست کل'!O1648="","",'لیست کل'!O1648)</f>
        <v/>
      </c>
      <c r="P1648" s="30" t="str">
        <f>IF('لیست کل'!P1648="","",'لیست کل'!P1648)</f>
        <v/>
      </c>
      <c r="Q1648" s="30" t="str">
        <f>IF('لیست کل'!Q1648="","",'لیست کل'!Q1648)</f>
        <v/>
      </c>
      <c r="R1648" s="30" t="str">
        <f>IF('لیست کل'!R1648="","",'لیست کل'!R1648)</f>
        <v/>
      </c>
      <c r="S1648" s="30" t="str">
        <f>IF('لیست کل'!S1648="","",'لیست کل'!S1648)</f>
        <v/>
      </c>
      <c r="T1648" s="87" t="str">
        <f>IF('لیست کل'!T1648="","",'لیست کل'!T1648)</f>
        <v/>
      </c>
    </row>
    <row r="1649" spans="1:20" ht="21" hidden="1">
      <c r="A1649" s="31">
        <f>IF('لیست کل'!A1649="","",'لیست کل'!A1649)</f>
        <v>1646</v>
      </c>
      <c r="B1649" s="31" t="str">
        <f>IF('لیست کل'!B1649="","",'لیست کل'!B1649)</f>
        <v/>
      </c>
      <c r="C1649" s="31" t="str">
        <f>IF('لیست کل'!C1649="","",'لیست کل'!C1649)</f>
        <v/>
      </c>
      <c r="D1649" s="31" t="str">
        <f>IF('لیست کل'!D1649="","",'لیست کل'!D1649)</f>
        <v/>
      </c>
      <c r="E1649" s="31" t="str">
        <f>IF('لیست کل'!E1649="","",'لیست کل'!E1649)</f>
        <v/>
      </c>
      <c r="F1649" s="31" t="str">
        <f>IF('لیست کل'!F1649="","",'لیست کل'!F1649)</f>
        <v/>
      </c>
      <c r="G1649" s="31" t="str">
        <f>IF('لیست کل'!G1649="","",'لیست کل'!G1649)</f>
        <v/>
      </c>
      <c r="H1649" s="31" t="str">
        <f>IF('لیست کل'!H1649="","",'لیست کل'!H1649)</f>
        <v/>
      </c>
      <c r="I1649" s="31" t="str">
        <f>IF('لیست کل'!I1649="","",'لیست کل'!I1649)</f>
        <v/>
      </c>
      <c r="J1649" s="31" t="str">
        <f>IF('لیست کل'!J1649="","",'لیست کل'!J1649)</f>
        <v/>
      </c>
      <c r="K1649" s="31" t="str">
        <f>IF('لیست کل'!K1649="","",'لیست کل'!K1649)</f>
        <v/>
      </c>
      <c r="L1649" s="31" t="str">
        <f>IF('لیست کل'!L1649="","",'لیست کل'!L1649)</f>
        <v/>
      </c>
      <c r="M1649" s="31" t="str">
        <f>IF('لیست کل'!M1649="","",'لیست کل'!M1649)</f>
        <v/>
      </c>
      <c r="N1649" s="31" t="str">
        <f>IF('لیست کل'!N1649="","",'لیست کل'!N1649)</f>
        <v/>
      </c>
      <c r="O1649" s="31" t="str">
        <f>IF('لیست کل'!O1649="","",'لیست کل'!O1649)</f>
        <v/>
      </c>
      <c r="P1649" s="31" t="str">
        <f>IF('لیست کل'!P1649="","",'لیست کل'!P1649)</f>
        <v/>
      </c>
      <c r="Q1649" s="31" t="str">
        <f>IF('لیست کل'!Q1649="","",'لیست کل'!Q1649)</f>
        <v/>
      </c>
      <c r="R1649" s="31" t="str">
        <f>IF('لیست کل'!R1649="","",'لیست کل'!R1649)</f>
        <v/>
      </c>
      <c r="S1649" s="31" t="str">
        <f>IF('لیست کل'!S1649="","",'لیست کل'!S1649)</f>
        <v/>
      </c>
      <c r="T1649" s="88" t="str">
        <f>IF('لیست کل'!T1649="","",'لیست کل'!T1649)</f>
        <v/>
      </c>
    </row>
    <row r="1650" spans="1:20" ht="21" hidden="1">
      <c r="A1650" s="30">
        <f>IF('لیست کل'!A1650="","",'لیست کل'!A1650)</f>
        <v>1647</v>
      </c>
      <c r="B1650" s="30" t="str">
        <f>IF('لیست کل'!B1650="","",'لیست کل'!B1650)</f>
        <v/>
      </c>
      <c r="C1650" s="30" t="str">
        <f>IF('لیست کل'!C1650="","",'لیست کل'!C1650)</f>
        <v/>
      </c>
      <c r="D1650" s="30" t="str">
        <f>IF('لیست کل'!D1650="","",'لیست کل'!D1650)</f>
        <v/>
      </c>
      <c r="E1650" s="30" t="str">
        <f>IF('لیست کل'!E1650="","",'لیست کل'!E1650)</f>
        <v/>
      </c>
      <c r="F1650" s="30" t="str">
        <f>IF('لیست کل'!F1650="","",'لیست کل'!F1650)</f>
        <v/>
      </c>
      <c r="G1650" s="30" t="str">
        <f>IF('لیست کل'!G1650="","",'لیست کل'!G1650)</f>
        <v/>
      </c>
      <c r="H1650" s="30" t="str">
        <f>IF('لیست کل'!H1650="","",'لیست کل'!H1650)</f>
        <v/>
      </c>
      <c r="I1650" s="30" t="str">
        <f>IF('لیست کل'!I1650="","",'لیست کل'!I1650)</f>
        <v/>
      </c>
      <c r="J1650" s="30" t="str">
        <f>IF('لیست کل'!J1650="","",'لیست کل'!J1650)</f>
        <v/>
      </c>
      <c r="K1650" s="30" t="str">
        <f>IF('لیست کل'!K1650="","",'لیست کل'!K1650)</f>
        <v/>
      </c>
      <c r="L1650" s="30" t="str">
        <f>IF('لیست کل'!L1650="","",'لیست کل'!L1650)</f>
        <v/>
      </c>
      <c r="M1650" s="30" t="str">
        <f>IF('لیست کل'!M1650="","",'لیست کل'!M1650)</f>
        <v/>
      </c>
      <c r="N1650" s="30" t="str">
        <f>IF('لیست کل'!N1650="","",'لیست کل'!N1650)</f>
        <v/>
      </c>
      <c r="O1650" s="30" t="str">
        <f>IF('لیست کل'!O1650="","",'لیست کل'!O1650)</f>
        <v/>
      </c>
      <c r="P1650" s="30" t="str">
        <f>IF('لیست کل'!P1650="","",'لیست کل'!P1650)</f>
        <v/>
      </c>
      <c r="Q1650" s="30" t="str">
        <f>IF('لیست کل'!Q1650="","",'لیست کل'!Q1650)</f>
        <v/>
      </c>
      <c r="R1650" s="30" t="str">
        <f>IF('لیست کل'!R1650="","",'لیست کل'!R1650)</f>
        <v/>
      </c>
      <c r="S1650" s="30" t="str">
        <f>IF('لیست کل'!S1650="","",'لیست کل'!S1650)</f>
        <v/>
      </c>
      <c r="T1650" s="87" t="str">
        <f>IF('لیست کل'!T1650="","",'لیست کل'!T1650)</f>
        <v/>
      </c>
    </row>
    <row r="1651" spans="1:20" ht="21" hidden="1">
      <c r="A1651" s="31">
        <f>IF('لیست کل'!A1651="","",'لیست کل'!A1651)</f>
        <v>1648</v>
      </c>
      <c r="B1651" s="31" t="str">
        <f>IF('لیست کل'!B1651="","",'لیست کل'!B1651)</f>
        <v/>
      </c>
      <c r="C1651" s="31" t="str">
        <f>IF('لیست کل'!C1651="","",'لیست کل'!C1651)</f>
        <v/>
      </c>
      <c r="D1651" s="31" t="str">
        <f>IF('لیست کل'!D1651="","",'لیست کل'!D1651)</f>
        <v/>
      </c>
      <c r="E1651" s="31" t="str">
        <f>IF('لیست کل'!E1651="","",'لیست کل'!E1651)</f>
        <v/>
      </c>
      <c r="F1651" s="31" t="str">
        <f>IF('لیست کل'!F1651="","",'لیست کل'!F1651)</f>
        <v/>
      </c>
      <c r="G1651" s="31" t="str">
        <f>IF('لیست کل'!G1651="","",'لیست کل'!G1651)</f>
        <v/>
      </c>
      <c r="H1651" s="31" t="str">
        <f>IF('لیست کل'!H1651="","",'لیست کل'!H1651)</f>
        <v/>
      </c>
      <c r="I1651" s="31" t="str">
        <f>IF('لیست کل'!I1651="","",'لیست کل'!I1651)</f>
        <v/>
      </c>
      <c r="J1651" s="31" t="str">
        <f>IF('لیست کل'!J1651="","",'لیست کل'!J1651)</f>
        <v/>
      </c>
      <c r="K1651" s="31" t="str">
        <f>IF('لیست کل'!K1651="","",'لیست کل'!K1651)</f>
        <v/>
      </c>
      <c r="L1651" s="31" t="str">
        <f>IF('لیست کل'!L1651="","",'لیست کل'!L1651)</f>
        <v/>
      </c>
      <c r="M1651" s="31" t="str">
        <f>IF('لیست کل'!M1651="","",'لیست کل'!M1651)</f>
        <v/>
      </c>
      <c r="N1651" s="31" t="str">
        <f>IF('لیست کل'!N1651="","",'لیست کل'!N1651)</f>
        <v/>
      </c>
      <c r="O1651" s="31" t="str">
        <f>IF('لیست کل'!O1651="","",'لیست کل'!O1651)</f>
        <v/>
      </c>
      <c r="P1651" s="31" t="str">
        <f>IF('لیست کل'!P1651="","",'لیست کل'!P1651)</f>
        <v/>
      </c>
      <c r="Q1651" s="31" t="str">
        <f>IF('لیست کل'!Q1651="","",'لیست کل'!Q1651)</f>
        <v/>
      </c>
      <c r="R1651" s="31" t="str">
        <f>IF('لیست کل'!R1651="","",'لیست کل'!R1651)</f>
        <v/>
      </c>
      <c r="S1651" s="31" t="str">
        <f>IF('لیست کل'!S1651="","",'لیست کل'!S1651)</f>
        <v/>
      </c>
      <c r="T1651" s="88" t="str">
        <f>IF('لیست کل'!T1651="","",'لیست کل'!T1651)</f>
        <v/>
      </c>
    </row>
    <row r="1652" spans="1:20" ht="21" hidden="1">
      <c r="A1652" s="30">
        <f>IF('لیست کل'!A1652="","",'لیست کل'!A1652)</f>
        <v>1649</v>
      </c>
      <c r="B1652" s="30" t="str">
        <f>IF('لیست کل'!B1652="","",'لیست کل'!B1652)</f>
        <v/>
      </c>
      <c r="C1652" s="30" t="str">
        <f>IF('لیست کل'!C1652="","",'لیست کل'!C1652)</f>
        <v/>
      </c>
      <c r="D1652" s="30" t="str">
        <f>IF('لیست کل'!D1652="","",'لیست کل'!D1652)</f>
        <v/>
      </c>
      <c r="E1652" s="30" t="str">
        <f>IF('لیست کل'!E1652="","",'لیست کل'!E1652)</f>
        <v/>
      </c>
      <c r="F1652" s="30" t="str">
        <f>IF('لیست کل'!F1652="","",'لیست کل'!F1652)</f>
        <v/>
      </c>
      <c r="G1652" s="30" t="str">
        <f>IF('لیست کل'!G1652="","",'لیست کل'!G1652)</f>
        <v/>
      </c>
      <c r="H1652" s="30" t="str">
        <f>IF('لیست کل'!H1652="","",'لیست کل'!H1652)</f>
        <v/>
      </c>
      <c r="I1652" s="30" t="str">
        <f>IF('لیست کل'!I1652="","",'لیست کل'!I1652)</f>
        <v/>
      </c>
      <c r="J1652" s="30" t="str">
        <f>IF('لیست کل'!J1652="","",'لیست کل'!J1652)</f>
        <v/>
      </c>
      <c r="K1652" s="30" t="str">
        <f>IF('لیست کل'!K1652="","",'لیست کل'!K1652)</f>
        <v/>
      </c>
      <c r="L1652" s="30" t="str">
        <f>IF('لیست کل'!L1652="","",'لیست کل'!L1652)</f>
        <v/>
      </c>
      <c r="M1652" s="30" t="str">
        <f>IF('لیست کل'!M1652="","",'لیست کل'!M1652)</f>
        <v/>
      </c>
      <c r="N1652" s="30" t="str">
        <f>IF('لیست کل'!N1652="","",'لیست کل'!N1652)</f>
        <v/>
      </c>
      <c r="O1652" s="30" t="str">
        <f>IF('لیست کل'!O1652="","",'لیست کل'!O1652)</f>
        <v/>
      </c>
      <c r="P1652" s="30" t="str">
        <f>IF('لیست کل'!P1652="","",'لیست کل'!P1652)</f>
        <v/>
      </c>
      <c r="Q1652" s="30" t="str">
        <f>IF('لیست کل'!Q1652="","",'لیست کل'!Q1652)</f>
        <v/>
      </c>
      <c r="R1652" s="30" t="str">
        <f>IF('لیست کل'!R1652="","",'لیست کل'!R1652)</f>
        <v/>
      </c>
      <c r="S1652" s="30" t="str">
        <f>IF('لیست کل'!S1652="","",'لیست کل'!S1652)</f>
        <v/>
      </c>
      <c r="T1652" s="87" t="str">
        <f>IF('لیست کل'!T1652="","",'لیست کل'!T1652)</f>
        <v/>
      </c>
    </row>
    <row r="1653" spans="1:20" ht="21" hidden="1">
      <c r="A1653" s="31">
        <f>IF('لیست کل'!A1653="","",'لیست کل'!A1653)</f>
        <v>1650</v>
      </c>
      <c r="B1653" s="31" t="str">
        <f>IF('لیست کل'!B1653="","",'لیست کل'!B1653)</f>
        <v/>
      </c>
      <c r="C1653" s="31" t="str">
        <f>IF('لیست کل'!C1653="","",'لیست کل'!C1653)</f>
        <v/>
      </c>
      <c r="D1653" s="31" t="str">
        <f>IF('لیست کل'!D1653="","",'لیست کل'!D1653)</f>
        <v/>
      </c>
      <c r="E1653" s="31" t="str">
        <f>IF('لیست کل'!E1653="","",'لیست کل'!E1653)</f>
        <v/>
      </c>
      <c r="F1653" s="31" t="str">
        <f>IF('لیست کل'!F1653="","",'لیست کل'!F1653)</f>
        <v/>
      </c>
      <c r="G1653" s="31" t="str">
        <f>IF('لیست کل'!G1653="","",'لیست کل'!G1653)</f>
        <v/>
      </c>
      <c r="H1653" s="31" t="str">
        <f>IF('لیست کل'!H1653="","",'لیست کل'!H1653)</f>
        <v/>
      </c>
      <c r="I1653" s="31" t="str">
        <f>IF('لیست کل'!I1653="","",'لیست کل'!I1653)</f>
        <v/>
      </c>
      <c r="J1653" s="31" t="str">
        <f>IF('لیست کل'!J1653="","",'لیست کل'!J1653)</f>
        <v/>
      </c>
      <c r="K1653" s="31" t="str">
        <f>IF('لیست کل'!K1653="","",'لیست کل'!K1653)</f>
        <v/>
      </c>
      <c r="L1653" s="31" t="str">
        <f>IF('لیست کل'!L1653="","",'لیست کل'!L1653)</f>
        <v/>
      </c>
      <c r="M1653" s="31" t="str">
        <f>IF('لیست کل'!M1653="","",'لیست کل'!M1653)</f>
        <v/>
      </c>
      <c r="N1653" s="31" t="str">
        <f>IF('لیست کل'!N1653="","",'لیست کل'!N1653)</f>
        <v/>
      </c>
      <c r="O1653" s="31" t="str">
        <f>IF('لیست کل'!O1653="","",'لیست کل'!O1653)</f>
        <v/>
      </c>
      <c r="P1653" s="31" t="str">
        <f>IF('لیست کل'!P1653="","",'لیست کل'!P1653)</f>
        <v/>
      </c>
      <c r="Q1653" s="31" t="str">
        <f>IF('لیست کل'!Q1653="","",'لیست کل'!Q1653)</f>
        <v/>
      </c>
      <c r="R1653" s="31" t="str">
        <f>IF('لیست کل'!R1653="","",'لیست کل'!R1653)</f>
        <v/>
      </c>
      <c r="S1653" s="31" t="str">
        <f>IF('لیست کل'!S1653="","",'لیست کل'!S1653)</f>
        <v/>
      </c>
      <c r="T1653" s="88" t="str">
        <f>IF('لیست کل'!T1653="","",'لیست کل'!T1653)</f>
        <v/>
      </c>
    </row>
    <row r="1654" spans="1:20" ht="21" hidden="1">
      <c r="A1654" s="30">
        <f>IF('لیست کل'!A1654="","",'لیست کل'!A1654)</f>
        <v>1651</v>
      </c>
      <c r="B1654" s="30" t="str">
        <f>IF('لیست کل'!B1654="","",'لیست کل'!B1654)</f>
        <v/>
      </c>
      <c r="C1654" s="30" t="str">
        <f>IF('لیست کل'!C1654="","",'لیست کل'!C1654)</f>
        <v/>
      </c>
      <c r="D1654" s="30" t="str">
        <f>IF('لیست کل'!D1654="","",'لیست کل'!D1654)</f>
        <v/>
      </c>
      <c r="E1654" s="30" t="str">
        <f>IF('لیست کل'!E1654="","",'لیست کل'!E1654)</f>
        <v/>
      </c>
      <c r="F1654" s="30" t="str">
        <f>IF('لیست کل'!F1654="","",'لیست کل'!F1654)</f>
        <v/>
      </c>
      <c r="G1654" s="30" t="str">
        <f>IF('لیست کل'!G1654="","",'لیست کل'!G1654)</f>
        <v/>
      </c>
      <c r="H1654" s="30" t="str">
        <f>IF('لیست کل'!H1654="","",'لیست کل'!H1654)</f>
        <v/>
      </c>
      <c r="I1654" s="30" t="str">
        <f>IF('لیست کل'!I1654="","",'لیست کل'!I1654)</f>
        <v/>
      </c>
      <c r="J1654" s="30" t="str">
        <f>IF('لیست کل'!J1654="","",'لیست کل'!J1654)</f>
        <v/>
      </c>
      <c r="K1654" s="30" t="str">
        <f>IF('لیست کل'!K1654="","",'لیست کل'!K1654)</f>
        <v/>
      </c>
      <c r="L1654" s="30" t="str">
        <f>IF('لیست کل'!L1654="","",'لیست کل'!L1654)</f>
        <v/>
      </c>
      <c r="M1654" s="30" t="str">
        <f>IF('لیست کل'!M1654="","",'لیست کل'!M1654)</f>
        <v/>
      </c>
      <c r="N1654" s="30" t="str">
        <f>IF('لیست کل'!N1654="","",'لیست کل'!N1654)</f>
        <v/>
      </c>
      <c r="O1654" s="30" t="str">
        <f>IF('لیست کل'!O1654="","",'لیست کل'!O1654)</f>
        <v/>
      </c>
      <c r="P1654" s="30" t="str">
        <f>IF('لیست کل'!P1654="","",'لیست کل'!P1654)</f>
        <v/>
      </c>
      <c r="Q1654" s="30" t="str">
        <f>IF('لیست کل'!Q1654="","",'لیست کل'!Q1654)</f>
        <v/>
      </c>
      <c r="R1654" s="30" t="str">
        <f>IF('لیست کل'!R1654="","",'لیست کل'!R1654)</f>
        <v/>
      </c>
      <c r="S1654" s="30" t="str">
        <f>IF('لیست کل'!S1654="","",'لیست کل'!S1654)</f>
        <v/>
      </c>
      <c r="T1654" s="87" t="str">
        <f>IF('لیست کل'!T1654="","",'لیست کل'!T1654)</f>
        <v/>
      </c>
    </row>
    <row r="1655" spans="1:20" ht="21" hidden="1">
      <c r="A1655" s="31">
        <f>IF('لیست کل'!A1655="","",'لیست کل'!A1655)</f>
        <v>1652</v>
      </c>
      <c r="B1655" s="31" t="str">
        <f>IF('لیست کل'!B1655="","",'لیست کل'!B1655)</f>
        <v/>
      </c>
      <c r="C1655" s="31" t="str">
        <f>IF('لیست کل'!C1655="","",'لیست کل'!C1655)</f>
        <v/>
      </c>
      <c r="D1655" s="31" t="str">
        <f>IF('لیست کل'!D1655="","",'لیست کل'!D1655)</f>
        <v/>
      </c>
      <c r="E1655" s="31" t="str">
        <f>IF('لیست کل'!E1655="","",'لیست کل'!E1655)</f>
        <v/>
      </c>
      <c r="F1655" s="31" t="str">
        <f>IF('لیست کل'!F1655="","",'لیست کل'!F1655)</f>
        <v/>
      </c>
      <c r="G1655" s="31" t="str">
        <f>IF('لیست کل'!G1655="","",'لیست کل'!G1655)</f>
        <v/>
      </c>
      <c r="H1655" s="31" t="str">
        <f>IF('لیست کل'!H1655="","",'لیست کل'!H1655)</f>
        <v/>
      </c>
      <c r="I1655" s="31" t="str">
        <f>IF('لیست کل'!I1655="","",'لیست کل'!I1655)</f>
        <v/>
      </c>
      <c r="J1655" s="31" t="str">
        <f>IF('لیست کل'!J1655="","",'لیست کل'!J1655)</f>
        <v/>
      </c>
      <c r="K1655" s="31" t="str">
        <f>IF('لیست کل'!K1655="","",'لیست کل'!K1655)</f>
        <v/>
      </c>
      <c r="L1655" s="31" t="str">
        <f>IF('لیست کل'!L1655="","",'لیست کل'!L1655)</f>
        <v/>
      </c>
      <c r="M1655" s="31" t="str">
        <f>IF('لیست کل'!M1655="","",'لیست کل'!M1655)</f>
        <v/>
      </c>
      <c r="N1655" s="31" t="str">
        <f>IF('لیست کل'!N1655="","",'لیست کل'!N1655)</f>
        <v/>
      </c>
      <c r="O1655" s="31" t="str">
        <f>IF('لیست کل'!O1655="","",'لیست کل'!O1655)</f>
        <v/>
      </c>
      <c r="P1655" s="31" t="str">
        <f>IF('لیست کل'!P1655="","",'لیست کل'!P1655)</f>
        <v/>
      </c>
      <c r="Q1655" s="31" t="str">
        <f>IF('لیست کل'!Q1655="","",'لیست کل'!Q1655)</f>
        <v/>
      </c>
      <c r="R1655" s="31" t="str">
        <f>IF('لیست کل'!R1655="","",'لیست کل'!R1655)</f>
        <v/>
      </c>
      <c r="S1655" s="31" t="str">
        <f>IF('لیست کل'!S1655="","",'لیست کل'!S1655)</f>
        <v/>
      </c>
      <c r="T1655" s="88" t="str">
        <f>IF('لیست کل'!T1655="","",'لیست کل'!T1655)</f>
        <v/>
      </c>
    </row>
    <row r="1656" spans="1:20" ht="21" hidden="1">
      <c r="A1656" s="30">
        <f>IF('لیست کل'!A1656="","",'لیست کل'!A1656)</f>
        <v>1653</v>
      </c>
      <c r="B1656" s="30" t="str">
        <f>IF('لیست کل'!B1656="","",'لیست کل'!B1656)</f>
        <v/>
      </c>
      <c r="C1656" s="30" t="str">
        <f>IF('لیست کل'!C1656="","",'لیست کل'!C1656)</f>
        <v/>
      </c>
      <c r="D1656" s="30" t="str">
        <f>IF('لیست کل'!D1656="","",'لیست کل'!D1656)</f>
        <v/>
      </c>
      <c r="E1656" s="30" t="str">
        <f>IF('لیست کل'!E1656="","",'لیست کل'!E1656)</f>
        <v/>
      </c>
      <c r="F1656" s="30" t="str">
        <f>IF('لیست کل'!F1656="","",'لیست کل'!F1656)</f>
        <v/>
      </c>
      <c r="G1656" s="30" t="str">
        <f>IF('لیست کل'!G1656="","",'لیست کل'!G1656)</f>
        <v/>
      </c>
      <c r="H1656" s="30" t="str">
        <f>IF('لیست کل'!H1656="","",'لیست کل'!H1656)</f>
        <v/>
      </c>
      <c r="I1656" s="30" t="str">
        <f>IF('لیست کل'!I1656="","",'لیست کل'!I1656)</f>
        <v/>
      </c>
      <c r="J1656" s="30" t="str">
        <f>IF('لیست کل'!J1656="","",'لیست کل'!J1656)</f>
        <v/>
      </c>
      <c r="K1656" s="30" t="str">
        <f>IF('لیست کل'!K1656="","",'لیست کل'!K1656)</f>
        <v/>
      </c>
      <c r="L1656" s="30" t="str">
        <f>IF('لیست کل'!L1656="","",'لیست کل'!L1656)</f>
        <v/>
      </c>
      <c r="M1656" s="30" t="str">
        <f>IF('لیست کل'!M1656="","",'لیست کل'!M1656)</f>
        <v/>
      </c>
      <c r="N1656" s="30" t="str">
        <f>IF('لیست کل'!N1656="","",'لیست کل'!N1656)</f>
        <v/>
      </c>
      <c r="O1656" s="30" t="str">
        <f>IF('لیست کل'!O1656="","",'لیست کل'!O1656)</f>
        <v/>
      </c>
      <c r="P1656" s="30" t="str">
        <f>IF('لیست کل'!P1656="","",'لیست کل'!P1656)</f>
        <v/>
      </c>
      <c r="Q1656" s="30" t="str">
        <f>IF('لیست کل'!Q1656="","",'لیست کل'!Q1656)</f>
        <v/>
      </c>
      <c r="R1656" s="30" t="str">
        <f>IF('لیست کل'!R1656="","",'لیست کل'!R1656)</f>
        <v/>
      </c>
      <c r="S1656" s="30" t="str">
        <f>IF('لیست کل'!S1656="","",'لیست کل'!S1656)</f>
        <v/>
      </c>
      <c r="T1656" s="87" t="str">
        <f>IF('لیست کل'!T1656="","",'لیست کل'!T1656)</f>
        <v/>
      </c>
    </row>
    <row r="1657" spans="1:20" ht="21" hidden="1">
      <c r="A1657" s="31">
        <f>IF('لیست کل'!A1657="","",'لیست کل'!A1657)</f>
        <v>1654</v>
      </c>
      <c r="B1657" s="31" t="str">
        <f>IF('لیست کل'!B1657="","",'لیست کل'!B1657)</f>
        <v/>
      </c>
      <c r="C1657" s="31" t="str">
        <f>IF('لیست کل'!C1657="","",'لیست کل'!C1657)</f>
        <v/>
      </c>
      <c r="D1657" s="31" t="str">
        <f>IF('لیست کل'!D1657="","",'لیست کل'!D1657)</f>
        <v/>
      </c>
      <c r="E1657" s="31" t="str">
        <f>IF('لیست کل'!E1657="","",'لیست کل'!E1657)</f>
        <v/>
      </c>
      <c r="F1657" s="31" t="str">
        <f>IF('لیست کل'!F1657="","",'لیست کل'!F1657)</f>
        <v/>
      </c>
      <c r="G1657" s="31" t="str">
        <f>IF('لیست کل'!G1657="","",'لیست کل'!G1657)</f>
        <v/>
      </c>
      <c r="H1657" s="31" t="str">
        <f>IF('لیست کل'!H1657="","",'لیست کل'!H1657)</f>
        <v/>
      </c>
      <c r="I1657" s="31" t="str">
        <f>IF('لیست کل'!I1657="","",'لیست کل'!I1657)</f>
        <v/>
      </c>
      <c r="J1657" s="31" t="str">
        <f>IF('لیست کل'!J1657="","",'لیست کل'!J1657)</f>
        <v/>
      </c>
      <c r="K1657" s="31" t="str">
        <f>IF('لیست کل'!K1657="","",'لیست کل'!K1657)</f>
        <v/>
      </c>
      <c r="L1657" s="31" t="str">
        <f>IF('لیست کل'!L1657="","",'لیست کل'!L1657)</f>
        <v/>
      </c>
      <c r="M1657" s="31" t="str">
        <f>IF('لیست کل'!M1657="","",'لیست کل'!M1657)</f>
        <v/>
      </c>
      <c r="N1657" s="31" t="str">
        <f>IF('لیست کل'!N1657="","",'لیست کل'!N1657)</f>
        <v/>
      </c>
      <c r="O1657" s="31" t="str">
        <f>IF('لیست کل'!O1657="","",'لیست کل'!O1657)</f>
        <v/>
      </c>
      <c r="P1657" s="31" t="str">
        <f>IF('لیست کل'!P1657="","",'لیست کل'!P1657)</f>
        <v/>
      </c>
      <c r="Q1657" s="31" t="str">
        <f>IF('لیست کل'!Q1657="","",'لیست کل'!Q1657)</f>
        <v/>
      </c>
      <c r="R1657" s="31" t="str">
        <f>IF('لیست کل'!R1657="","",'لیست کل'!R1657)</f>
        <v/>
      </c>
      <c r="S1657" s="31" t="str">
        <f>IF('لیست کل'!S1657="","",'لیست کل'!S1657)</f>
        <v/>
      </c>
      <c r="T1657" s="88" t="str">
        <f>IF('لیست کل'!T1657="","",'لیست کل'!T1657)</f>
        <v/>
      </c>
    </row>
    <row r="1658" spans="1:20" ht="21" hidden="1">
      <c r="A1658" s="30">
        <f>IF('لیست کل'!A1658="","",'لیست کل'!A1658)</f>
        <v>1655</v>
      </c>
      <c r="B1658" s="30" t="str">
        <f>IF('لیست کل'!B1658="","",'لیست کل'!B1658)</f>
        <v/>
      </c>
      <c r="C1658" s="30" t="str">
        <f>IF('لیست کل'!C1658="","",'لیست کل'!C1658)</f>
        <v/>
      </c>
      <c r="D1658" s="30" t="str">
        <f>IF('لیست کل'!D1658="","",'لیست کل'!D1658)</f>
        <v/>
      </c>
      <c r="E1658" s="30" t="str">
        <f>IF('لیست کل'!E1658="","",'لیست کل'!E1658)</f>
        <v/>
      </c>
      <c r="F1658" s="30" t="str">
        <f>IF('لیست کل'!F1658="","",'لیست کل'!F1658)</f>
        <v/>
      </c>
      <c r="G1658" s="30" t="str">
        <f>IF('لیست کل'!G1658="","",'لیست کل'!G1658)</f>
        <v/>
      </c>
      <c r="H1658" s="30" t="str">
        <f>IF('لیست کل'!H1658="","",'لیست کل'!H1658)</f>
        <v/>
      </c>
      <c r="I1658" s="30" t="str">
        <f>IF('لیست کل'!I1658="","",'لیست کل'!I1658)</f>
        <v/>
      </c>
      <c r="J1658" s="30" t="str">
        <f>IF('لیست کل'!J1658="","",'لیست کل'!J1658)</f>
        <v/>
      </c>
      <c r="K1658" s="30" t="str">
        <f>IF('لیست کل'!K1658="","",'لیست کل'!K1658)</f>
        <v/>
      </c>
      <c r="L1658" s="30" t="str">
        <f>IF('لیست کل'!L1658="","",'لیست کل'!L1658)</f>
        <v/>
      </c>
      <c r="M1658" s="30" t="str">
        <f>IF('لیست کل'!M1658="","",'لیست کل'!M1658)</f>
        <v/>
      </c>
      <c r="N1658" s="30" t="str">
        <f>IF('لیست کل'!N1658="","",'لیست کل'!N1658)</f>
        <v/>
      </c>
      <c r="O1658" s="30" t="str">
        <f>IF('لیست کل'!O1658="","",'لیست کل'!O1658)</f>
        <v/>
      </c>
      <c r="P1658" s="30" t="str">
        <f>IF('لیست کل'!P1658="","",'لیست کل'!P1658)</f>
        <v/>
      </c>
      <c r="Q1658" s="30" t="str">
        <f>IF('لیست کل'!Q1658="","",'لیست کل'!Q1658)</f>
        <v/>
      </c>
      <c r="R1658" s="30" t="str">
        <f>IF('لیست کل'!R1658="","",'لیست کل'!R1658)</f>
        <v/>
      </c>
      <c r="S1658" s="30" t="str">
        <f>IF('لیست کل'!S1658="","",'لیست کل'!S1658)</f>
        <v/>
      </c>
      <c r="T1658" s="87" t="str">
        <f>IF('لیست کل'!T1658="","",'لیست کل'!T1658)</f>
        <v/>
      </c>
    </row>
    <row r="1659" spans="1:20" ht="21" hidden="1">
      <c r="A1659" s="31">
        <f>IF('لیست کل'!A1659="","",'لیست کل'!A1659)</f>
        <v>1656</v>
      </c>
      <c r="B1659" s="31" t="str">
        <f>IF('لیست کل'!B1659="","",'لیست کل'!B1659)</f>
        <v/>
      </c>
      <c r="C1659" s="31" t="str">
        <f>IF('لیست کل'!C1659="","",'لیست کل'!C1659)</f>
        <v/>
      </c>
      <c r="D1659" s="31" t="str">
        <f>IF('لیست کل'!D1659="","",'لیست کل'!D1659)</f>
        <v/>
      </c>
      <c r="E1659" s="31" t="str">
        <f>IF('لیست کل'!E1659="","",'لیست کل'!E1659)</f>
        <v/>
      </c>
      <c r="F1659" s="31" t="str">
        <f>IF('لیست کل'!F1659="","",'لیست کل'!F1659)</f>
        <v/>
      </c>
      <c r="G1659" s="31" t="str">
        <f>IF('لیست کل'!G1659="","",'لیست کل'!G1659)</f>
        <v/>
      </c>
      <c r="H1659" s="31" t="str">
        <f>IF('لیست کل'!H1659="","",'لیست کل'!H1659)</f>
        <v/>
      </c>
      <c r="I1659" s="31" t="str">
        <f>IF('لیست کل'!I1659="","",'لیست کل'!I1659)</f>
        <v/>
      </c>
      <c r="J1659" s="31" t="str">
        <f>IF('لیست کل'!J1659="","",'لیست کل'!J1659)</f>
        <v/>
      </c>
      <c r="K1659" s="31" t="str">
        <f>IF('لیست کل'!K1659="","",'لیست کل'!K1659)</f>
        <v/>
      </c>
      <c r="L1659" s="31" t="str">
        <f>IF('لیست کل'!L1659="","",'لیست کل'!L1659)</f>
        <v/>
      </c>
      <c r="M1659" s="31" t="str">
        <f>IF('لیست کل'!M1659="","",'لیست کل'!M1659)</f>
        <v/>
      </c>
      <c r="N1659" s="31" t="str">
        <f>IF('لیست کل'!N1659="","",'لیست کل'!N1659)</f>
        <v/>
      </c>
      <c r="O1659" s="31" t="str">
        <f>IF('لیست کل'!O1659="","",'لیست کل'!O1659)</f>
        <v/>
      </c>
      <c r="P1659" s="31" t="str">
        <f>IF('لیست کل'!P1659="","",'لیست کل'!P1659)</f>
        <v/>
      </c>
      <c r="Q1659" s="31" t="str">
        <f>IF('لیست کل'!Q1659="","",'لیست کل'!Q1659)</f>
        <v/>
      </c>
      <c r="R1659" s="31" t="str">
        <f>IF('لیست کل'!R1659="","",'لیست کل'!R1659)</f>
        <v/>
      </c>
      <c r="S1659" s="31" t="str">
        <f>IF('لیست کل'!S1659="","",'لیست کل'!S1659)</f>
        <v/>
      </c>
      <c r="T1659" s="88" t="str">
        <f>IF('لیست کل'!T1659="","",'لیست کل'!T1659)</f>
        <v/>
      </c>
    </row>
    <row r="1660" spans="1:20" ht="21" hidden="1">
      <c r="A1660" s="30">
        <f>IF('لیست کل'!A1660="","",'لیست کل'!A1660)</f>
        <v>1657</v>
      </c>
      <c r="B1660" s="30" t="str">
        <f>IF('لیست کل'!B1660="","",'لیست کل'!B1660)</f>
        <v/>
      </c>
      <c r="C1660" s="30" t="str">
        <f>IF('لیست کل'!C1660="","",'لیست کل'!C1660)</f>
        <v/>
      </c>
      <c r="D1660" s="30" t="str">
        <f>IF('لیست کل'!D1660="","",'لیست کل'!D1660)</f>
        <v/>
      </c>
      <c r="E1660" s="30" t="str">
        <f>IF('لیست کل'!E1660="","",'لیست کل'!E1660)</f>
        <v/>
      </c>
      <c r="F1660" s="30" t="str">
        <f>IF('لیست کل'!F1660="","",'لیست کل'!F1660)</f>
        <v/>
      </c>
      <c r="G1660" s="30" t="str">
        <f>IF('لیست کل'!G1660="","",'لیست کل'!G1660)</f>
        <v/>
      </c>
      <c r="H1660" s="30" t="str">
        <f>IF('لیست کل'!H1660="","",'لیست کل'!H1660)</f>
        <v/>
      </c>
      <c r="I1660" s="30" t="str">
        <f>IF('لیست کل'!I1660="","",'لیست کل'!I1660)</f>
        <v/>
      </c>
      <c r="J1660" s="30" t="str">
        <f>IF('لیست کل'!J1660="","",'لیست کل'!J1660)</f>
        <v/>
      </c>
      <c r="K1660" s="30" t="str">
        <f>IF('لیست کل'!K1660="","",'لیست کل'!K1660)</f>
        <v/>
      </c>
      <c r="L1660" s="30" t="str">
        <f>IF('لیست کل'!L1660="","",'لیست کل'!L1660)</f>
        <v/>
      </c>
      <c r="M1660" s="30" t="str">
        <f>IF('لیست کل'!M1660="","",'لیست کل'!M1660)</f>
        <v/>
      </c>
      <c r="N1660" s="30" t="str">
        <f>IF('لیست کل'!N1660="","",'لیست کل'!N1660)</f>
        <v/>
      </c>
      <c r="O1660" s="30" t="str">
        <f>IF('لیست کل'!O1660="","",'لیست کل'!O1660)</f>
        <v/>
      </c>
      <c r="P1660" s="30" t="str">
        <f>IF('لیست کل'!P1660="","",'لیست کل'!P1660)</f>
        <v/>
      </c>
      <c r="Q1660" s="30" t="str">
        <f>IF('لیست کل'!Q1660="","",'لیست کل'!Q1660)</f>
        <v/>
      </c>
      <c r="R1660" s="30" t="str">
        <f>IF('لیست کل'!R1660="","",'لیست کل'!R1660)</f>
        <v/>
      </c>
      <c r="S1660" s="30" t="str">
        <f>IF('لیست کل'!S1660="","",'لیست کل'!S1660)</f>
        <v/>
      </c>
      <c r="T1660" s="87" t="str">
        <f>IF('لیست کل'!T1660="","",'لیست کل'!T1660)</f>
        <v/>
      </c>
    </row>
    <row r="1661" spans="1:20" ht="21" hidden="1">
      <c r="A1661" s="31">
        <f>IF('لیست کل'!A1661="","",'لیست کل'!A1661)</f>
        <v>1658</v>
      </c>
      <c r="B1661" s="31" t="str">
        <f>IF('لیست کل'!B1661="","",'لیست کل'!B1661)</f>
        <v/>
      </c>
      <c r="C1661" s="31" t="str">
        <f>IF('لیست کل'!C1661="","",'لیست کل'!C1661)</f>
        <v/>
      </c>
      <c r="D1661" s="31" t="str">
        <f>IF('لیست کل'!D1661="","",'لیست کل'!D1661)</f>
        <v/>
      </c>
      <c r="E1661" s="31" t="str">
        <f>IF('لیست کل'!E1661="","",'لیست کل'!E1661)</f>
        <v/>
      </c>
      <c r="F1661" s="31" t="str">
        <f>IF('لیست کل'!F1661="","",'لیست کل'!F1661)</f>
        <v/>
      </c>
      <c r="G1661" s="31" t="str">
        <f>IF('لیست کل'!G1661="","",'لیست کل'!G1661)</f>
        <v/>
      </c>
      <c r="H1661" s="31" t="str">
        <f>IF('لیست کل'!H1661="","",'لیست کل'!H1661)</f>
        <v/>
      </c>
      <c r="I1661" s="31" t="str">
        <f>IF('لیست کل'!I1661="","",'لیست کل'!I1661)</f>
        <v/>
      </c>
      <c r="J1661" s="31" t="str">
        <f>IF('لیست کل'!J1661="","",'لیست کل'!J1661)</f>
        <v/>
      </c>
      <c r="K1661" s="31" t="str">
        <f>IF('لیست کل'!K1661="","",'لیست کل'!K1661)</f>
        <v/>
      </c>
      <c r="L1661" s="31" t="str">
        <f>IF('لیست کل'!L1661="","",'لیست کل'!L1661)</f>
        <v/>
      </c>
      <c r="M1661" s="31" t="str">
        <f>IF('لیست کل'!M1661="","",'لیست کل'!M1661)</f>
        <v/>
      </c>
      <c r="N1661" s="31" t="str">
        <f>IF('لیست کل'!N1661="","",'لیست کل'!N1661)</f>
        <v/>
      </c>
      <c r="O1661" s="31" t="str">
        <f>IF('لیست کل'!O1661="","",'لیست کل'!O1661)</f>
        <v/>
      </c>
      <c r="P1661" s="31" t="str">
        <f>IF('لیست کل'!P1661="","",'لیست کل'!P1661)</f>
        <v/>
      </c>
      <c r="Q1661" s="31" t="str">
        <f>IF('لیست کل'!Q1661="","",'لیست کل'!Q1661)</f>
        <v/>
      </c>
      <c r="R1661" s="31" t="str">
        <f>IF('لیست کل'!R1661="","",'لیست کل'!R1661)</f>
        <v/>
      </c>
      <c r="S1661" s="31" t="str">
        <f>IF('لیست کل'!S1661="","",'لیست کل'!S1661)</f>
        <v/>
      </c>
      <c r="T1661" s="88" t="str">
        <f>IF('لیست کل'!T1661="","",'لیست کل'!T1661)</f>
        <v/>
      </c>
    </row>
    <row r="1662" spans="1:20" ht="21" hidden="1">
      <c r="A1662" s="30">
        <f>IF('لیست کل'!A1662="","",'لیست کل'!A1662)</f>
        <v>1659</v>
      </c>
      <c r="B1662" s="30" t="str">
        <f>IF('لیست کل'!B1662="","",'لیست کل'!B1662)</f>
        <v/>
      </c>
      <c r="C1662" s="30" t="str">
        <f>IF('لیست کل'!C1662="","",'لیست کل'!C1662)</f>
        <v/>
      </c>
      <c r="D1662" s="30" t="str">
        <f>IF('لیست کل'!D1662="","",'لیست کل'!D1662)</f>
        <v/>
      </c>
      <c r="E1662" s="30" t="str">
        <f>IF('لیست کل'!E1662="","",'لیست کل'!E1662)</f>
        <v/>
      </c>
      <c r="F1662" s="30" t="str">
        <f>IF('لیست کل'!F1662="","",'لیست کل'!F1662)</f>
        <v/>
      </c>
      <c r="G1662" s="30" t="str">
        <f>IF('لیست کل'!G1662="","",'لیست کل'!G1662)</f>
        <v/>
      </c>
      <c r="H1662" s="30" t="str">
        <f>IF('لیست کل'!H1662="","",'لیست کل'!H1662)</f>
        <v/>
      </c>
      <c r="I1662" s="30" t="str">
        <f>IF('لیست کل'!I1662="","",'لیست کل'!I1662)</f>
        <v/>
      </c>
      <c r="J1662" s="30" t="str">
        <f>IF('لیست کل'!J1662="","",'لیست کل'!J1662)</f>
        <v/>
      </c>
      <c r="K1662" s="30" t="str">
        <f>IF('لیست کل'!K1662="","",'لیست کل'!K1662)</f>
        <v/>
      </c>
      <c r="L1662" s="30" t="str">
        <f>IF('لیست کل'!L1662="","",'لیست کل'!L1662)</f>
        <v/>
      </c>
      <c r="M1662" s="30" t="str">
        <f>IF('لیست کل'!M1662="","",'لیست کل'!M1662)</f>
        <v/>
      </c>
      <c r="N1662" s="30" t="str">
        <f>IF('لیست کل'!N1662="","",'لیست کل'!N1662)</f>
        <v/>
      </c>
      <c r="O1662" s="30" t="str">
        <f>IF('لیست کل'!O1662="","",'لیست کل'!O1662)</f>
        <v/>
      </c>
      <c r="P1662" s="30" t="str">
        <f>IF('لیست کل'!P1662="","",'لیست کل'!P1662)</f>
        <v/>
      </c>
      <c r="Q1662" s="30" t="str">
        <f>IF('لیست کل'!Q1662="","",'لیست کل'!Q1662)</f>
        <v/>
      </c>
      <c r="R1662" s="30" t="str">
        <f>IF('لیست کل'!R1662="","",'لیست کل'!R1662)</f>
        <v/>
      </c>
      <c r="S1662" s="30" t="str">
        <f>IF('لیست کل'!S1662="","",'لیست کل'!S1662)</f>
        <v/>
      </c>
      <c r="T1662" s="87" t="str">
        <f>IF('لیست کل'!T1662="","",'لیست کل'!T1662)</f>
        <v/>
      </c>
    </row>
    <row r="1663" spans="1:20" ht="21" hidden="1">
      <c r="A1663" s="31">
        <f>IF('لیست کل'!A1663="","",'لیست کل'!A1663)</f>
        <v>1660</v>
      </c>
      <c r="B1663" s="31" t="str">
        <f>IF('لیست کل'!B1663="","",'لیست کل'!B1663)</f>
        <v/>
      </c>
      <c r="C1663" s="31" t="str">
        <f>IF('لیست کل'!C1663="","",'لیست کل'!C1663)</f>
        <v/>
      </c>
      <c r="D1663" s="31" t="str">
        <f>IF('لیست کل'!D1663="","",'لیست کل'!D1663)</f>
        <v/>
      </c>
      <c r="E1663" s="31" t="str">
        <f>IF('لیست کل'!E1663="","",'لیست کل'!E1663)</f>
        <v/>
      </c>
      <c r="F1663" s="31" t="str">
        <f>IF('لیست کل'!F1663="","",'لیست کل'!F1663)</f>
        <v/>
      </c>
      <c r="G1663" s="31" t="str">
        <f>IF('لیست کل'!G1663="","",'لیست کل'!G1663)</f>
        <v/>
      </c>
      <c r="H1663" s="31" t="str">
        <f>IF('لیست کل'!H1663="","",'لیست کل'!H1663)</f>
        <v/>
      </c>
      <c r="I1663" s="31" t="str">
        <f>IF('لیست کل'!I1663="","",'لیست کل'!I1663)</f>
        <v/>
      </c>
      <c r="J1663" s="31" t="str">
        <f>IF('لیست کل'!J1663="","",'لیست کل'!J1663)</f>
        <v/>
      </c>
      <c r="K1663" s="31" t="str">
        <f>IF('لیست کل'!K1663="","",'لیست کل'!K1663)</f>
        <v/>
      </c>
      <c r="L1663" s="31" t="str">
        <f>IF('لیست کل'!L1663="","",'لیست کل'!L1663)</f>
        <v/>
      </c>
      <c r="M1663" s="31" t="str">
        <f>IF('لیست کل'!M1663="","",'لیست کل'!M1663)</f>
        <v/>
      </c>
      <c r="N1663" s="31" t="str">
        <f>IF('لیست کل'!N1663="","",'لیست کل'!N1663)</f>
        <v/>
      </c>
      <c r="O1663" s="31" t="str">
        <f>IF('لیست کل'!O1663="","",'لیست کل'!O1663)</f>
        <v/>
      </c>
      <c r="P1663" s="31" t="str">
        <f>IF('لیست کل'!P1663="","",'لیست کل'!P1663)</f>
        <v/>
      </c>
      <c r="Q1663" s="31" t="str">
        <f>IF('لیست کل'!Q1663="","",'لیست کل'!Q1663)</f>
        <v/>
      </c>
      <c r="R1663" s="31" t="str">
        <f>IF('لیست کل'!R1663="","",'لیست کل'!R1663)</f>
        <v/>
      </c>
      <c r="S1663" s="31" t="str">
        <f>IF('لیست کل'!S1663="","",'لیست کل'!S1663)</f>
        <v/>
      </c>
      <c r="T1663" s="88" t="str">
        <f>IF('لیست کل'!T1663="","",'لیست کل'!T1663)</f>
        <v/>
      </c>
    </row>
    <row r="1664" spans="1:20" ht="21" hidden="1">
      <c r="A1664" s="30">
        <f>IF('لیست کل'!A1664="","",'لیست کل'!A1664)</f>
        <v>1661</v>
      </c>
      <c r="B1664" s="30" t="str">
        <f>IF('لیست کل'!B1664="","",'لیست کل'!B1664)</f>
        <v/>
      </c>
      <c r="C1664" s="30" t="str">
        <f>IF('لیست کل'!C1664="","",'لیست کل'!C1664)</f>
        <v/>
      </c>
      <c r="D1664" s="30" t="str">
        <f>IF('لیست کل'!D1664="","",'لیست کل'!D1664)</f>
        <v/>
      </c>
      <c r="E1664" s="30" t="str">
        <f>IF('لیست کل'!E1664="","",'لیست کل'!E1664)</f>
        <v/>
      </c>
      <c r="F1664" s="30" t="str">
        <f>IF('لیست کل'!F1664="","",'لیست کل'!F1664)</f>
        <v/>
      </c>
      <c r="G1664" s="30" t="str">
        <f>IF('لیست کل'!G1664="","",'لیست کل'!G1664)</f>
        <v/>
      </c>
      <c r="H1664" s="30" t="str">
        <f>IF('لیست کل'!H1664="","",'لیست کل'!H1664)</f>
        <v/>
      </c>
      <c r="I1664" s="30" t="str">
        <f>IF('لیست کل'!I1664="","",'لیست کل'!I1664)</f>
        <v/>
      </c>
      <c r="J1664" s="30" t="str">
        <f>IF('لیست کل'!J1664="","",'لیست کل'!J1664)</f>
        <v/>
      </c>
      <c r="K1664" s="30" t="str">
        <f>IF('لیست کل'!K1664="","",'لیست کل'!K1664)</f>
        <v/>
      </c>
      <c r="L1664" s="30" t="str">
        <f>IF('لیست کل'!L1664="","",'لیست کل'!L1664)</f>
        <v/>
      </c>
      <c r="M1664" s="30" t="str">
        <f>IF('لیست کل'!M1664="","",'لیست کل'!M1664)</f>
        <v/>
      </c>
      <c r="N1664" s="30" t="str">
        <f>IF('لیست کل'!N1664="","",'لیست کل'!N1664)</f>
        <v/>
      </c>
      <c r="O1664" s="30" t="str">
        <f>IF('لیست کل'!O1664="","",'لیست کل'!O1664)</f>
        <v/>
      </c>
      <c r="P1664" s="30" t="str">
        <f>IF('لیست کل'!P1664="","",'لیست کل'!P1664)</f>
        <v/>
      </c>
      <c r="Q1664" s="30" t="str">
        <f>IF('لیست کل'!Q1664="","",'لیست کل'!Q1664)</f>
        <v/>
      </c>
      <c r="R1664" s="30" t="str">
        <f>IF('لیست کل'!R1664="","",'لیست کل'!R1664)</f>
        <v/>
      </c>
      <c r="S1664" s="30" t="str">
        <f>IF('لیست کل'!S1664="","",'لیست کل'!S1664)</f>
        <v/>
      </c>
      <c r="T1664" s="87" t="str">
        <f>IF('لیست کل'!T1664="","",'لیست کل'!T1664)</f>
        <v/>
      </c>
    </row>
    <row r="1665" spans="1:20" ht="21" hidden="1">
      <c r="A1665" s="31">
        <f>IF('لیست کل'!A1665="","",'لیست کل'!A1665)</f>
        <v>1662</v>
      </c>
      <c r="B1665" s="31" t="str">
        <f>IF('لیست کل'!B1665="","",'لیست کل'!B1665)</f>
        <v/>
      </c>
      <c r="C1665" s="31" t="str">
        <f>IF('لیست کل'!C1665="","",'لیست کل'!C1665)</f>
        <v/>
      </c>
      <c r="D1665" s="31" t="str">
        <f>IF('لیست کل'!D1665="","",'لیست کل'!D1665)</f>
        <v/>
      </c>
      <c r="E1665" s="31" t="str">
        <f>IF('لیست کل'!E1665="","",'لیست کل'!E1665)</f>
        <v/>
      </c>
      <c r="F1665" s="31" t="str">
        <f>IF('لیست کل'!F1665="","",'لیست کل'!F1665)</f>
        <v/>
      </c>
      <c r="G1665" s="31" t="str">
        <f>IF('لیست کل'!G1665="","",'لیست کل'!G1665)</f>
        <v/>
      </c>
      <c r="H1665" s="31" t="str">
        <f>IF('لیست کل'!H1665="","",'لیست کل'!H1665)</f>
        <v/>
      </c>
      <c r="I1665" s="31" t="str">
        <f>IF('لیست کل'!I1665="","",'لیست کل'!I1665)</f>
        <v/>
      </c>
      <c r="J1665" s="31" t="str">
        <f>IF('لیست کل'!J1665="","",'لیست کل'!J1665)</f>
        <v/>
      </c>
      <c r="K1665" s="31" t="str">
        <f>IF('لیست کل'!K1665="","",'لیست کل'!K1665)</f>
        <v/>
      </c>
      <c r="L1665" s="31" t="str">
        <f>IF('لیست کل'!L1665="","",'لیست کل'!L1665)</f>
        <v/>
      </c>
      <c r="M1665" s="31" t="str">
        <f>IF('لیست کل'!M1665="","",'لیست کل'!M1665)</f>
        <v/>
      </c>
      <c r="N1665" s="31" t="str">
        <f>IF('لیست کل'!N1665="","",'لیست کل'!N1665)</f>
        <v/>
      </c>
      <c r="O1665" s="31" t="str">
        <f>IF('لیست کل'!O1665="","",'لیست کل'!O1665)</f>
        <v/>
      </c>
      <c r="P1665" s="31" t="str">
        <f>IF('لیست کل'!P1665="","",'لیست کل'!P1665)</f>
        <v/>
      </c>
      <c r="Q1665" s="31" t="str">
        <f>IF('لیست کل'!Q1665="","",'لیست کل'!Q1665)</f>
        <v/>
      </c>
      <c r="R1665" s="31" t="str">
        <f>IF('لیست کل'!R1665="","",'لیست کل'!R1665)</f>
        <v/>
      </c>
      <c r="S1665" s="31" t="str">
        <f>IF('لیست کل'!S1665="","",'لیست کل'!S1665)</f>
        <v/>
      </c>
      <c r="T1665" s="88" t="str">
        <f>IF('لیست کل'!T1665="","",'لیست کل'!T1665)</f>
        <v/>
      </c>
    </row>
    <row r="1666" spans="1:20" ht="21" hidden="1">
      <c r="A1666" s="30">
        <f>IF('لیست کل'!A1666="","",'لیست کل'!A1666)</f>
        <v>1663</v>
      </c>
      <c r="B1666" s="30" t="str">
        <f>IF('لیست کل'!B1666="","",'لیست کل'!B1666)</f>
        <v/>
      </c>
      <c r="C1666" s="30" t="str">
        <f>IF('لیست کل'!C1666="","",'لیست کل'!C1666)</f>
        <v/>
      </c>
      <c r="D1666" s="30" t="str">
        <f>IF('لیست کل'!D1666="","",'لیست کل'!D1666)</f>
        <v/>
      </c>
      <c r="E1666" s="30" t="str">
        <f>IF('لیست کل'!E1666="","",'لیست کل'!E1666)</f>
        <v/>
      </c>
      <c r="F1666" s="30" t="str">
        <f>IF('لیست کل'!F1666="","",'لیست کل'!F1666)</f>
        <v/>
      </c>
      <c r="G1666" s="30" t="str">
        <f>IF('لیست کل'!G1666="","",'لیست کل'!G1666)</f>
        <v/>
      </c>
      <c r="H1666" s="30" t="str">
        <f>IF('لیست کل'!H1666="","",'لیست کل'!H1666)</f>
        <v/>
      </c>
      <c r="I1666" s="30" t="str">
        <f>IF('لیست کل'!I1666="","",'لیست کل'!I1666)</f>
        <v/>
      </c>
      <c r="J1666" s="30" t="str">
        <f>IF('لیست کل'!J1666="","",'لیست کل'!J1666)</f>
        <v/>
      </c>
      <c r="K1666" s="30" t="str">
        <f>IF('لیست کل'!K1666="","",'لیست کل'!K1666)</f>
        <v/>
      </c>
      <c r="L1666" s="30" t="str">
        <f>IF('لیست کل'!L1666="","",'لیست کل'!L1666)</f>
        <v/>
      </c>
      <c r="M1666" s="30" t="str">
        <f>IF('لیست کل'!M1666="","",'لیست کل'!M1666)</f>
        <v/>
      </c>
      <c r="N1666" s="30" t="str">
        <f>IF('لیست کل'!N1666="","",'لیست کل'!N1666)</f>
        <v/>
      </c>
      <c r="O1666" s="30" t="str">
        <f>IF('لیست کل'!O1666="","",'لیست کل'!O1666)</f>
        <v/>
      </c>
      <c r="P1666" s="30" t="str">
        <f>IF('لیست کل'!P1666="","",'لیست کل'!P1666)</f>
        <v/>
      </c>
      <c r="Q1666" s="30" t="str">
        <f>IF('لیست کل'!Q1666="","",'لیست کل'!Q1666)</f>
        <v/>
      </c>
      <c r="R1666" s="30" t="str">
        <f>IF('لیست کل'!R1666="","",'لیست کل'!R1666)</f>
        <v/>
      </c>
      <c r="S1666" s="30" t="str">
        <f>IF('لیست کل'!S1666="","",'لیست کل'!S1666)</f>
        <v/>
      </c>
      <c r="T1666" s="87" t="str">
        <f>IF('لیست کل'!T1666="","",'لیست کل'!T1666)</f>
        <v/>
      </c>
    </row>
    <row r="1667" spans="1:20" ht="21" hidden="1">
      <c r="A1667" s="31">
        <f>IF('لیست کل'!A1667="","",'لیست کل'!A1667)</f>
        <v>1664</v>
      </c>
      <c r="B1667" s="31" t="str">
        <f>IF('لیست کل'!B1667="","",'لیست کل'!B1667)</f>
        <v/>
      </c>
      <c r="C1667" s="31" t="str">
        <f>IF('لیست کل'!C1667="","",'لیست کل'!C1667)</f>
        <v/>
      </c>
      <c r="D1667" s="31" t="str">
        <f>IF('لیست کل'!D1667="","",'لیست کل'!D1667)</f>
        <v/>
      </c>
      <c r="E1667" s="31" t="str">
        <f>IF('لیست کل'!E1667="","",'لیست کل'!E1667)</f>
        <v/>
      </c>
      <c r="F1667" s="31" t="str">
        <f>IF('لیست کل'!F1667="","",'لیست کل'!F1667)</f>
        <v/>
      </c>
      <c r="G1667" s="31" t="str">
        <f>IF('لیست کل'!G1667="","",'لیست کل'!G1667)</f>
        <v/>
      </c>
      <c r="H1667" s="31" t="str">
        <f>IF('لیست کل'!H1667="","",'لیست کل'!H1667)</f>
        <v/>
      </c>
      <c r="I1667" s="31" t="str">
        <f>IF('لیست کل'!I1667="","",'لیست کل'!I1667)</f>
        <v/>
      </c>
      <c r="J1667" s="31" t="str">
        <f>IF('لیست کل'!J1667="","",'لیست کل'!J1667)</f>
        <v/>
      </c>
      <c r="K1667" s="31" t="str">
        <f>IF('لیست کل'!K1667="","",'لیست کل'!K1667)</f>
        <v/>
      </c>
      <c r="L1667" s="31" t="str">
        <f>IF('لیست کل'!L1667="","",'لیست کل'!L1667)</f>
        <v/>
      </c>
      <c r="M1667" s="31" t="str">
        <f>IF('لیست کل'!M1667="","",'لیست کل'!M1667)</f>
        <v/>
      </c>
      <c r="N1667" s="31" t="str">
        <f>IF('لیست کل'!N1667="","",'لیست کل'!N1667)</f>
        <v/>
      </c>
      <c r="O1667" s="31" t="str">
        <f>IF('لیست کل'!O1667="","",'لیست کل'!O1667)</f>
        <v/>
      </c>
      <c r="P1667" s="31" t="str">
        <f>IF('لیست کل'!P1667="","",'لیست کل'!P1667)</f>
        <v/>
      </c>
      <c r="Q1667" s="31" t="str">
        <f>IF('لیست کل'!Q1667="","",'لیست کل'!Q1667)</f>
        <v/>
      </c>
      <c r="R1667" s="31" t="str">
        <f>IF('لیست کل'!R1667="","",'لیست کل'!R1667)</f>
        <v/>
      </c>
      <c r="S1667" s="31" t="str">
        <f>IF('لیست کل'!S1667="","",'لیست کل'!S1667)</f>
        <v/>
      </c>
      <c r="T1667" s="88" t="str">
        <f>IF('لیست کل'!T1667="","",'لیست کل'!T1667)</f>
        <v/>
      </c>
    </row>
    <row r="1668" spans="1:20" ht="21" hidden="1">
      <c r="A1668" s="30">
        <f>IF('لیست کل'!A1668="","",'لیست کل'!A1668)</f>
        <v>1665</v>
      </c>
      <c r="B1668" s="30" t="str">
        <f>IF('لیست کل'!B1668="","",'لیست کل'!B1668)</f>
        <v/>
      </c>
      <c r="C1668" s="30" t="str">
        <f>IF('لیست کل'!C1668="","",'لیست کل'!C1668)</f>
        <v/>
      </c>
      <c r="D1668" s="30" t="str">
        <f>IF('لیست کل'!D1668="","",'لیست کل'!D1668)</f>
        <v/>
      </c>
      <c r="E1668" s="30" t="str">
        <f>IF('لیست کل'!E1668="","",'لیست کل'!E1668)</f>
        <v/>
      </c>
      <c r="F1668" s="30" t="str">
        <f>IF('لیست کل'!F1668="","",'لیست کل'!F1668)</f>
        <v/>
      </c>
      <c r="G1668" s="30" t="str">
        <f>IF('لیست کل'!G1668="","",'لیست کل'!G1668)</f>
        <v/>
      </c>
      <c r="H1668" s="30" t="str">
        <f>IF('لیست کل'!H1668="","",'لیست کل'!H1668)</f>
        <v/>
      </c>
      <c r="I1668" s="30" t="str">
        <f>IF('لیست کل'!I1668="","",'لیست کل'!I1668)</f>
        <v/>
      </c>
      <c r="J1668" s="30" t="str">
        <f>IF('لیست کل'!J1668="","",'لیست کل'!J1668)</f>
        <v/>
      </c>
      <c r="K1668" s="30" t="str">
        <f>IF('لیست کل'!K1668="","",'لیست کل'!K1668)</f>
        <v/>
      </c>
      <c r="L1668" s="30" t="str">
        <f>IF('لیست کل'!L1668="","",'لیست کل'!L1668)</f>
        <v/>
      </c>
      <c r="M1668" s="30" t="str">
        <f>IF('لیست کل'!M1668="","",'لیست کل'!M1668)</f>
        <v/>
      </c>
      <c r="N1668" s="30" t="str">
        <f>IF('لیست کل'!N1668="","",'لیست کل'!N1668)</f>
        <v/>
      </c>
      <c r="O1668" s="30" t="str">
        <f>IF('لیست کل'!O1668="","",'لیست کل'!O1668)</f>
        <v/>
      </c>
      <c r="P1668" s="30" t="str">
        <f>IF('لیست کل'!P1668="","",'لیست کل'!P1668)</f>
        <v/>
      </c>
      <c r="Q1668" s="30" t="str">
        <f>IF('لیست کل'!Q1668="","",'لیست کل'!Q1668)</f>
        <v/>
      </c>
      <c r="R1668" s="30" t="str">
        <f>IF('لیست کل'!R1668="","",'لیست کل'!R1668)</f>
        <v/>
      </c>
      <c r="S1668" s="30" t="str">
        <f>IF('لیست کل'!S1668="","",'لیست کل'!S1668)</f>
        <v/>
      </c>
      <c r="T1668" s="87" t="str">
        <f>IF('لیست کل'!T1668="","",'لیست کل'!T1668)</f>
        <v/>
      </c>
    </row>
    <row r="1669" spans="1:20" ht="21" hidden="1">
      <c r="A1669" s="31">
        <f>IF('لیست کل'!A1669="","",'لیست کل'!A1669)</f>
        <v>1666</v>
      </c>
      <c r="B1669" s="31" t="str">
        <f>IF('لیست کل'!B1669="","",'لیست کل'!B1669)</f>
        <v/>
      </c>
      <c r="C1669" s="31" t="str">
        <f>IF('لیست کل'!C1669="","",'لیست کل'!C1669)</f>
        <v/>
      </c>
      <c r="D1669" s="31" t="str">
        <f>IF('لیست کل'!D1669="","",'لیست کل'!D1669)</f>
        <v/>
      </c>
      <c r="E1669" s="31" t="str">
        <f>IF('لیست کل'!E1669="","",'لیست کل'!E1669)</f>
        <v/>
      </c>
      <c r="F1669" s="31" t="str">
        <f>IF('لیست کل'!F1669="","",'لیست کل'!F1669)</f>
        <v/>
      </c>
      <c r="G1669" s="31" t="str">
        <f>IF('لیست کل'!G1669="","",'لیست کل'!G1669)</f>
        <v/>
      </c>
      <c r="H1669" s="31" t="str">
        <f>IF('لیست کل'!H1669="","",'لیست کل'!H1669)</f>
        <v/>
      </c>
      <c r="I1669" s="31" t="str">
        <f>IF('لیست کل'!I1669="","",'لیست کل'!I1669)</f>
        <v/>
      </c>
      <c r="J1669" s="31" t="str">
        <f>IF('لیست کل'!J1669="","",'لیست کل'!J1669)</f>
        <v/>
      </c>
      <c r="K1669" s="31" t="str">
        <f>IF('لیست کل'!K1669="","",'لیست کل'!K1669)</f>
        <v/>
      </c>
      <c r="L1669" s="31" t="str">
        <f>IF('لیست کل'!L1669="","",'لیست کل'!L1669)</f>
        <v/>
      </c>
      <c r="M1669" s="31" t="str">
        <f>IF('لیست کل'!M1669="","",'لیست کل'!M1669)</f>
        <v/>
      </c>
      <c r="N1669" s="31" t="str">
        <f>IF('لیست کل'!N1669="","",'لیست کل'!N1669)</f>
        <v/>
      </c>
      <c r="O1669" s="31" t="str">
        <f>IF('لیست کل'!O1669="","",'لیست کل'!O1669)</f>
        <v/>
      </c>
      <c r="P1669" s="31" t="str">
        <f>IF('لیست کل'!P1669="","",'لیست کل'!P1669)</f>
        <v/>
      </c>
      <c r="Q1669" s="31" t="str">
        <f>IF('لیست کل'!Q1669="","",'لیست کل'!Q1669)</f>
        <v/>
      </c>
      <c r="R1669" s="31" t="str">
        <f>IF('لیست کل'!R1669="","",'لیست کل'!R1669)</f>
        <v/>
      </c>
      <c r="S1669" s="31" t="str">
        <f>IF('لیست کل'!S1669="","",'لیست کل'!S1669)</f>
        <v/>
      </c>
      <c r="T1669" s="88" t="str">
        <f>IF('لیست کل'!T1669="","",'لیست کل'!T1669)</f>
        <v/>
      </c>
    </row>
    <row r="1670" spans="1:20" ht="21" hidden="1">
      <c r="A1670" s="30">
        <f>IF('لیست کل'!A1670="","",'لیست کل'!A1670)</f>
        <v>1667</v>
      </c>
      <c r="B1670" s="30" t="str">
        <f>IF('لیست کل'!B1670="","",'لیست کل'!B1670)</f>
        <v/>
      </c>
      <c r="C1670" s="30" t="str">
        <f>IF('لیست کل'!C1670="","",'لیست کل'!C1670)</f>
        <v/>
      </c>
      <c r="D1670" s="30" t="str">
        <f>IF('لیست کل'!D1670="","",'لیست کل'!D1670)</f>
        <v/>
      </c>
      <c r="E1670" s="30" t="str">
        <f>IF('لیست کل'!E1670="","",'لیست کل'!E1670)</f>
        <v/>
      </c>
      <c r="F1670" s="30" t="str">
        <f>IF('لیست کل'!F1670="","",'لیست کل'!F1670)</f>
        <v/>
      </c>
      <c r="G1670" s="30" t="str">
        <f>IF('لیست کل'!G1670="","",'لیست کل'!G1670)</f>
        <v/>
      </c>
      <c r="H1670" s="30" t="str">
        <f>IF('لیست کل'!H1670="","",'لیست کل'!H1670)</f>
        <v/>
      </c>
      <c r="I1670" s="30" t="str">
        <f>IF('لیست کل'!I1670="","",'لیست کل'!I1670)</f>
        <v/>
      </c>
      <c r="J1670" s="30" t="str">
        <f>IF('لیست کل'!J1670="","",'لیست کل'!J1670)</f>
        <v/>
      </c>
      <c r="K1670" s="30" t="str">
        <f>IF('لیست کل'!K1670="","",'لیست کل'!K1670)</f>
        <v/>
      </c>
      <c r="L1670" s="30" t="str">
        <f>IF('لیست کل'!L1670="","",'لیست کل'!L1670)</f>
        <v/>
      </c>
      <c r="M1670" s="30" t="str">
        <f>IF('لیست کل'!M1670="","",'لیست کل'!M1670)</f>
        <v/>
      </c>
      <c r="N1670" s="30" t="str">
        <f>IF('لیست کل'!N1670="","",'لیست کل'!N1670)</f>
        <v/>
      </c>
      <c r="O1670" s="30" t="str">
        <f>IF('لیست کل'!O1670="","",'لیست کل'!O1670)</f>
        <v/>
      </c>
      <c r="P1670" s="30" t="str">
        <f>IF('لیست کل'!P1670="","",'لیست کل'!P1670)</f>
        <v/>
      </c>
      <c r="Q1670" s="30" t="str">
        <f>IF('لیست کل'!Q1670="","",'لیست کل'!Q1670)</f>
        <v/>
      </c>
      <c r="R1670" s="30" t="str">
        <f>IF('لیست کل'!R1670="","",'لیست کل'!R1670)</f>
        <v/>
      </c>
      <c r="S1670" s="30" t="str">
        <f>IF('لیست کل'!S1670="","",'لیست کل'!S1670)</f>
        <v/>
      </c>
      <c r="T1670" s="87" t="str">
        <f>IF('لیست کل'!T1670="","",'لیست کل'!T1670)</f>
        <v/>
      </c>
    </row>
    <row r="1671" spans="1:20" ht="21" hidden="1">
      <c r="A1671" s="31">
        <f>IF('لیست کل'!A1671="","",'لیست کل'!A1671)</f>
        <v>1668</v>
      </c>
      <c r="B1671" s="31" t="str">
        <f>IF('لیست کل'!B1671="","",'لیست کل'!B1671)</f>
        <v/>
      </c>
      <c r="C1671" s="31" t="str">
        <f>IF('لیست کل'!C1671="","",'لیست کل'!C1671)</f>
        <v/>
      </c>
      <c r="D1671" s="31" t="str">
        <f>IF('لیست کل'!D1671="","",'لیست کل'!D1671)</f>
        <v/>
      </c>
      <c r="E1671" s="31" t="str">
        <f>IF('لیست کل'!E1671="","",'لیست کل'!E1671)</f>
        <v/>
      </c>
      <c r="F1671" s="31" t="str">
        <f>IF('لیست کل'!F1671="","",'لیست کل'!F1671)</f>
        <v/>
      </c>
      <c r="G1671" s="31" t="str">
        <f>IF('لیست کل'!G1671="","",'لیست کل'!G1671)</f>
        <v/>
      </c>
      <c r="H1671" s="31" t="str">
        <f>IF('لیست کل'!H1671="","",'لیست کل'!H1671)</f>
        <v/>
      </c>
      <c r="I1671" s="31" t="str">
        <f>IF('لیست کل'!I1671="","",'لیست کل'!I1671)</f>
        <v/>
      </c>
      <c r="J1671" s="31" t="str">
        <f>IF('لیست کل'!J1671="","",'لیست کل'!J1671)</f>
        <v/>
      </c>
      <c r="K1671" s="31" t="str">
        <f>IF('لیست کل'!K1671="","",'لیست کل'!K1671)</f>
        <v/>
      </c>
      <c r="L1671" s="31" t="str">
        <f>IF('لیست کل'!L1671="","",'لیست کل'!L1671)</f>
        <v/>
      </c>
      <c r="M1671" s="31" t="str">
        <f>IF('لیست کل'!M1671="","",'لیست کل'!M1671)</f>
        <v/>
      </c>
      <c r="N1671" s="31" t="str">
        <f>IF('لیست کل'!N1671="","",'لیست کل'!N1671)</f>
        <v/>
      </c>
      <c r="O1671" s="31" t="str">
        <f>IF('لیست کل'!O1671="","",'لیست کل'!O1671)</f>
        <v/>
      </c>
      <c r="P1671" s="31" t="str">
        <f>IF('لیست کل'!P1671="","",'لیست کل'!P1671)</f>
        <v/>
      </c>
      <c r="Q1671" s="31" t="str">
        <f>IF('لیست کل'!Q1671="","",'لیست کل'!Q1671)</f>
        <v/>
      </c>
      <c r="R1671" s="31" t="str">
        <f>IF('لیست کل'!R1671="","",'لیست کل'!R1671)</f>
        <v/>
      </c>
      <c r="S1671" s="31" t="str">
        <f>IF('لیست کل'!S1671="","",'لیست کل'!S1671)</f>
        <v/>
      </c>
      <c r="T1671" s="88" t="str">
        <f>IF('لیست کل'!T1671="","",'لیست کل'!T1671)</f>
        <v/>
      </c>
    </row>
    <row r="1672" spans="1:20" ht="21" hidden="1">
      <c r="A1672" s="30">
        <f>IF('لیست کل'!A1672="","",'لیست کل'!A1672)</f>
        <v>1669</v>
      </c>
      <c r="B1672" s="30" t="str">
        <f>IF('لیست کل'!B1672="","",'لیست کل'!B1672)</f>
        <v/>
      </c>
      <c r="C1672" s="30" t="str">
        <f>IF('لیست کل'!C1672="","",'لیست کل'!C1672)</f>
        <v/>
      </c>
      <c r="D1672" s="30" t="str">
        <f>IF('لیست کل'!D1672="","",'لیست کل'!D1672)</f>
        <v/>
      </c>
      <c r="E1672" s="30" t="str">
        <f>IF('لیست کل'!E1672="","",'لیست کل'!E1672)</f>
        <v/>
      </c>
      <c r="F1672" s="30" t="str">
        <f>IF('لیست کل'!F1672="","",'لیست کل'!F1672)</f>
        <v/>
      </c>
      <c r="G1672" s="30" t="str">
        <f>IF('لیست کل'!G1672="","",'لیست کل'!G1672)</f>
        <v/>
      </c>
      <c r="H1672" s="30" t="str">
        <f>IF('لیست کل'!H1672="","",'لیست کل'!H1672)</f>
        <v/>
      </c>
      <c r="I1672" s="30" t="str">
        <f>IF('لیست کل'!I1672="","",'لیست کل'!I1672)</f>
        <v/>
      </c>
      <c r="J1672" s="30" t="str">
        <f>IF('لیست کل'!J1672="","",'لیست کل'!J1672)</f>
        <v/>
      </c>
      <c r="K1672" s="30" t="str">
        <f>IF('لیست کل'!K1672="","",'لیست کل'!K1672)</f>
        <v/>
      </c>
      <c r="L1672" s="30" t="str">
        <f>IF('لیست کل'!L1672="","",'لیست کل'!L1672)</f>
        <v/>
      </c>
      <c r="M1672" s="30" t="str">
        <f>IF('لیست کل'!M1672="","",'لیست کل'!M1672)</f>
        <v/>
      </c>
      <c r="N1672" s="30" t="str">
        <f>IF('لیست کل'!N1672="","",'لیست کل'!N1672)</f>
        <v/>
      </c>
      <c r="O1672" s="30" t="str">
        <f>IF('لیست کل'!O1672="","",'لیست کل'!O1672)</f>
        <v/>
      </c>
      <c r="P1672" s="30" t="str">
        <f>IF('لیست کل'!P1672="","",'لیست کل'!P1672)</f>
        <v/>
      </c>
      <c r="Q1672" s="30" t="str">
        <f>IF('لیست کل'!Q1672="","",'لیست کل'!Q1672)</f>
        <v/>
      </c>
      <c r="R1672" s="30" t="str">
        <f>IF('لیست کل'!R1672="","",'لیست کل'!R1672)</f>
        <v/>
      </c>
      <c r="S1672" s="30" t="str">
        <f>IF('لیست کل'!S1672="","",'لیست کل'!S1672)</f>
        <v/>
      </c>
      <c r="T1672" s="87" t="str">
        <f>IF('لیست کل'!T1672="","",'لیست کل'!T1672)</f>
        <v/>
      </c>
    </row>
    <row r="1673" spans="1:20" ht="21" hidden="1">
      <c r="A1673" s="31">
        <f>IF('لیست کل'!A1673="","",'لیست کل'!A1673)</f>
        <v>1670</v>
      </c>
      <c r="B1673" s="31" t="str">
        <f>IF('لیست کل'!B1673="","",'لیست کل'!B1673)</f>
        <v/>
      </c>
      <c r="C1673" s="31" t="str">
        <f>IF('لیست کل'!C1673="","",'لیست کل'!C1673)</f>
        <v/>
      </c>
      <c r="D1673" s="31" t="str">
        <f>IF('لیست کل'!D1673="","",'لیست کل'!D1673)</f>
        <v/>
      </c>
      <c r="E1673" s="31" t="str">
        <f>IF('لیست کل'!E1673="","",'لیست کل'!E1673)</f>
        <v/>
      </c>
      <c r="F1673" s="31" t="str">
        <f>IF('لیست کل'!F1673="","",'لیست کل'!F1673)</f>
        <v/>
      </c>
      <c r="G1673" s="31" t="str">
        <f>IF('لیست کل'!G1673="","",'لیست کل'!G1673)</f>
        <v/>
      </c>
      <c r="H1673" s="31" t="str">
        <f>IF('لیست کل'!H1673="","",'لیست کل'!H1673)</f>
        <v/>
      </c>
      <c r="I1673" s="31" t="str">
        <f>IF('لیست کل'!I1673="","",'لیست کل'!I1673)</f>
        <v/>
      </c>
      <c r="J1673" s="31" t="str">
        <f>IF('لیست کل'!J1673="","",'لیست کل'!J1673)</f>
        <v/>
      </c>
      <c r="K1673" s="31" t="str">
        <f>IF('لیست کل'!K1673="","",'لیست کل'!K1673)</f>
        <v/>
      </c>
      <c r="L1673" s="31" t="str">
        <f>IF('لیست کل'!L1673="","",'لیست کل'!L1673)</f>
        <v/>
      </c>
      <c r="M1673" s="31" t="str">
        <f>IF('لیست کل'!M1673="","",'لیست کل'!M1673)</f>
        <v/>
      </c>
      <c r="N1673" s="31" t="str">
        <f>IF('لیست کل'!N1673="","",'لیست کل'!N1673)</f>
        <v/>
      </c>
      <c r="O1673" s="31" t="str">
        <f>IF('لیست کل'!O1673="","",'لیست کل'!O1673)</f>
        <v/>
      </c>
      <c r="P1673" s="31" t="str">
        <f>IF('لیست کل'!P1673="","",'لیست کل'!P1673)</f>
        <v/>
      </c>
      <c r="Q1673" s="31" t="str">
        <f>IF('لیست کل'!Q1673="","",'لیست کل'!Q1673)</f>
        <v/>
      </c>
      <c r="R1673" s="31" t="str">
        <f>IF('لیست کل'!R1673="","",'لیست کل'!R1673)</f>
        <v/>
      </c>
      <c r="S1673" s="31" t="str">
        <f>IF('لیست کل'!S1673="","",'لیست کل'!S1673)</f>
        <v/>
      </c>
      <c r="T1673" s="88" t="str">
        <f>IF('لیست کل'!T1673="","",'لیست کل'!T1673)</f>
        <v/>
      </c>
    </row>
    <row r="1674" spans="1:20" ht="21" hidden="1">
      <c r="A1674" s="30">
        <f>IF('لیست کل'!A1674="","",'لیست کل'!A1674)</f>
        <v>1671</v>
      </c>
      <c r="B1674" s="30" t="str">
        <f>IF('لیست کل'!B1674="","",'لیست کل'!B1674)</f>
        <v/>
      </c>
      <c r="C1674" s="30" t="str">
        <f>IF('لیست کل'!C1674="","",'لیست کل'!C1674)</f>
        <v/>
      </c>
      <c r="D1674" s="30" t="str">
        <f>IF('لیست کل'!D1674="","",'لیست کل'!D1674)</f>
        <v/>
      </c>
      <c r="E1674" s="30" t="str">
        <f>IF('لیست کل'!E1674="","",'لیست کل'!E1674)</f>
        <v/>
      </c>
      <c r="F1674" s="30" t="str">
        <f>IF('لیست کل'!F1674="","",'لیست کل'!F1674)</f>
        <v/>
      </c>
      <c r="G1674" s="30" t="str">
        <f>IF('لیست کل'!G1674="","",'لیست کل'!G1674)</f>
        <v/>
      </c>
      <c r="H1674" s="30" t="str">
        <f>IF('لیست کل'!H1674="","",'لیست کل'!H1674)</f>
        <v/>
      </c>
      <c r="I1674" s="30" t="str">
        <f>IF('لیست کل'!I1674="","",'لیست کل'!I1674)</f>
        <v/>
      </c>
      <c r="J1674" s="30" t="str">
        <f>IF('لیست کل'!J1674="","",'لیست کل'!J1674)</f>
        <v/>
      </c>
      <c r="K1674" s="30" t="str">
        <f>IF('لیست کل'!K1674="","",'لیست کل'!K1674)</f>
        <v/>
      </c>
      <c r="L1674" s="30" t="str">
        <f>IF('لیست کل'!L1674="","",'لیست کل'!L1674)</f>
        <v/>
      </c>
      <c r="M1674" s="30" t="str">
        <f>IF('لیست کل'!M1674="","",'لیست کل'!M1674)</f>
        <v/>
      </c>
      <c r="N1674" s="30" t="str">
        <f>IF('لیست کل'!N1674="","",'لیست کل'!N1674)</f>
        <v/>
      </c>
      <c r="O1674" s="30" t="str">
        <f>IF('لیست کل'!O1674="","",'لیست کل'!O1674)</f>
        <v/>
      </c>
      <c r="P1674" s="30" t="str">
        <f>IF('لیست کل'!P1674="","",'لیست کل'!P1674)</f>
        <v/>
      </c>
      <c r="Q1674" s="30" t="str">
        <f>IF('لیست کل'!Q1674="","",'لیست کل'!Q1674)</f>
        <v/>
      </c>
      <c r="R1674" s="30" t="str">
        <f>IF('لیست کل'!R1674="","",'لیست کل'!R1674)</f>
        <v/>
      </c>
      <c r="S1674" s="30" t="str">
        <f>IF('لیست کل'!S1674="","",'لیست کل'!S1674)</f>
        <v/>
      </c>
      <c r="T1674" s="87" t="str">
        <f>IF('لیست کل'!T1674="","",'لیست کل'!T1674)</f>
        <v/>
      </c>
    </row>
    <row r="1675" spans="1:20" ht="21" hidden="1">
      <c r="A1675" s="31">
        <f>IF('لیست کل'!A1675="","",'لیست کل'!A1675)</f>
        <v>1672</v>
      </c>
      <c r="B1675" s="31" t="str">
        <f>IF('لیست کل'!B1675="","",'لیست کل'!B1675)</f>
        <v/>
      </c>
      <c r="C1675" s="31" t="str">
        <f>IF('لیست کل'!C1675="","",'لیست کل'!C1675)</f>
        <v/>
      </c>
      <c r="D1675" s="31" t="str">
        <f>IF('لیست کل'!D1675="","",'لیست کل'!D1675)</f>
        <v/>
      </c>
      <c r="E1675" s="31" t="str">
        <f>IF('لیست کل'!E1675="","",'لیست کل'!E1675)</f>
        <v/>
      </c>
      <c r="F1675" s="31" t="str">
        <f>IF('لیست کل'!F1675="","",'لیست کل'!F1675)</f>
        <v/>
      </c>
      <c r="G1675" s="31" t="str">
        <f>IF('لیست کل'!G1675="","",'لیست کل'!G1675)</f>
        <v/>
      </c>
      <c r="H1675" s="31" t="str">
        <f>IF('لیست کل'!H1675="","",'لیست کل'!H1675)</f>
        <v/>
      </c>
      <c r="I1675" s="31" t="str">
        <f>IF('لیست کل'!I1675="","",'لیست کل'!I1675)</f>
        <v/>
      </c>
      <c r="J1675" s="31" t="str">
        <f>IF('لیست کل'!J1675="","",'لیست کل'!J1675)</f>
        <v/>
      </c>
      <c r="K1675" s="31" t="str">
        <f>IF('لیست کل'!K1675="","",'لیست کل'!K1675)</f>
        <v/>
      </c>
      <c r="L1675" s="31" t="str">
        <f>IF('لیست کل'!L1675="","",'لیست کل'!L1675)</f>
        <v/>
      </c>
      <c r="M1675" s="31" t="str">
        <f>IF('لیست کل'!M1675="","",'لیست کل'!M1675)</f>
        <v/>
      </c>
      <c r="N1675" s="31" t="str">
        <f>IF('لیست کل'!N1675="","",'لیست کل'!N1675)</f>
        <v/>
      </c>
      <c r="O1675" s="31" t="str">
        <f>IF('لیست کل'!O1675="","",'لیست کل'!O1675)</f>
        <v/>
      </c>
      <c r="P1675" s="31" t="str">
        <f>IF('لیست کل'!P1675="","",'لیست کل'!P1675)</f>
        <v/>
      </c>
      <c r="Q1675" s="31" t="str">
        <f>IF('لیست کل'!Q1675="","",'لیست کل'!Q1675)</f>
        <v/>
      </c>
      <c r="R1675" s="31" t="str">
        <f>IF('لیست کل'!R1675="","",'لیست کل'!R1675)</f>
        <v/>
      </c>
      <c r="S1675" s="31" t="str">
        <f>IF('لیست کل'!S1675="","",'لیست کل'!S1675)</f>
        <v/>
      </c>
      <c r="T1675" s="88" t="str">
        <f>IF('لیست کل'!T1675="","",'لیست کل'!T1675)</f>
        <v/>
      </c>
    </row>
    <row r="1676" spans="1:20" ht="21" hidden="1">
      <c r="A1676" s="30">
        <f>IF('لیست کل'!A1676="","",'لیست کل'!A1676)</f>
        <v>1673</v>
      </c>
      <c r="B1676" s="30" t="str">
        <f>IF('لیست کل'!B1676="","",'لیست کل'!B1676)</f>
        <v/>
      </c>
      <c r="C1676" s="30" t="str">
        <f>IF('لیست کل'!C1676="","",'لیست کل'!C1676)</f>
        <v/>
      </c>
      <c r="D1676" s="30" t="str">
        <f>IF('لیست کل'!D1676="","",'لیست کل'!D1676)</f>
        <v/>
      </c>
      <c r="E1676" s="30" t="str">
        <f>IF('لیست کل'!E1676="","",'لیست کل'!E1676)</f>
        <v/>
      </c>
      <c r="F1676" s="30" t="str">
        <f>IF('لیست کل'!F1676="","",'لیست کل'!F1676)</f>
        <v/>
      </c>
      <c r="G1676" s="30" t="str">
        <f>IF('لیست کل'!G1676="","",'لیست کل'!G1676)</f>
        <v/>
      </c>
      <c r="H1676" s="30" t="str">
        <f>IF('لیست کل'!H1676="","",'لیست کل'!H1676)</f>
        <v/>
      </c>
      <c r="I1676" s="30" t="str">
        <f>IF('لیست کل'!I1676="","",'لیست کل'!I1676)</f>
        <v/>
      </c>
      <c r="J1676" s="30" t="str">
        <f>IF('لیست کل'!J1676="","",'لیست کل'!J1676)</f>
        <v/>
      </c>
      <c r="K1676" s="30" t="str">
        <f>IF('لیست کل'!K1676="","",'لیست کل'!K1676)</f>
        <v/>
      </c>
      <c r="L1676" s="30" t="str">
        <f>IF('لیست کل'!L1676="","",'لیست کل'!L1676)</f>
        <v/>
      </c>
      <c r="M1676" s="30" t="str">
        <f>IF('لیست کل'!M1676="","",'لیست کل'!M1676)</f>
        <v/>
      </c>
      <c r="N1676" s="30" t="str">
        <f>IF('لیست کل'!N1676="","",'لیست کل'!N1676)</f>
        <v/>
      </c>
      <c r="O1676" s="30" t="str">
        <f>IF('لیست کل'!O1676="","",'لیست کل'!O1676)</f>
        <v/>
      </c>
      <c r="P1676" s="30" t="str">
        <f>IF('لیست کل'!P1676="","",'لیست کل'!P1676)</f>
        <v/>
      </c>
      <c r="Q1676" s="30" t="str">
        <f>IF('لیست کل'!Q1676="","",'لیست کل'!Q1676)</f>
        <v/>
      </c>
      <c r="R1676" s="30" t="str">
        <f>IF('لیست کل'!R1676="","",'لیست کل'!R1676)</f>
        <v/>
      </c>
      <c r="S1676" s="30" t="str">
        <f>IF('لیست کل'!S1676="","",'لیست کل'!S1676)</f>
        <v/>
      </c>
      <c r="T1676" s="87" t="str">
        <f>IF('لیست کل'!T1676="","",'لیست کل'!T1676)</f>
        <v/>
      </c>
    </row>
    <row r="1677" spans="1:20" ht="21" hidden="1">
      <c r="A1677" s="31">
        <f>IF('لیست کل'!A1677="","",'لیست کل'!A1677)</f>
        <v>1674</v>
      </c>
      <c r="B1677" s="31" t="str">
        <f>IF('لیست کل'!B1677="","",'لیست کل'!B1677)</f>
        <v/>
      </c>
      <c r="C1677" s="31" t="str">
        <f>IF('لیست کل'!C1677="","",'لیست کل'!C1677)</f>
        <v/>
      </c>
      <c r="D1677" s="31" t="str">
        <f>IF('لیست کل'!D1677="","",'لیست کل'!D1677)</f>
        <v/>
      </c>
      <c r="E1677" s="31" t="str">
        <f>IF('لیست کل'!E1677="","",'لیست کل'!E1677)</f>
        <v/>
      </c>
      <c r="F1677" s="31" t="str">
        <f>IF('لیست کل'!F1677="","",'لیست کل'!F1677)</f>
        <v/>
      </c>
      <c r="G1677" s="31" t="str">
        <f>IF('لیست کل'!G1677="","",'لیست کل'!G1677)</f>
        <v/>
      </c>
      <c r="H1677" s="31" t="str">
        <f>IF('لیست کل'!H1677="","",'لیست کل'!H1677)</f>
        <v/>
      </c>
      <c r="I1677" s="31" t="str">
        <f>IF('لیست کل'!I1677="","",'لیست کل'!I1677)</f>
        <v/>
      </c>
      <c r="J1677" s="31" t="str">
        <f>IF('لیست کل'!J1677="","",'لیست کل'!J1677)</f>
        <v/>
      </c>
      <c r="K1677" s="31" t="str">
        <f>IF('لیست کل'!K1677="","",'لیست کل'!K1677)</f>
        <v/>
      </c>
      <c r="L1677" s="31" t="str">
        <f>IF('لیست کل'!L1677="","",'لیست کل'!L1677)</f>
        <v/>
      </c>
      <c r="M1677" s="31" t="str">
        <f>IF('لیست کل'!M1677="","",'لیست کل'!M1677)</f>
        <v/>
      </c>
      <c r="N1677" s="31" t="str">
        <f>IF('لیست کل'!N1677="","",'لیست کل'!N1677)</f>
        <v/>
      </c>
      <c r="O1677" s="31" t="str">
        <f>IF('لیست کل'!O1677="","",'لیست کل'!O1677)</f>
        <v/>
      </c>
      <c r="P1677" s="31" t="str">
        <f>IF('لیست کل'!P1677="","",'لیست کل'!P1677)</f>
        <v/>
      </c>
      <c r="Q1677" s="31" t="str">
        <f>IF('لیست کل'!Q1677="","",'لیست کل'!Q1677)</f>
        <v/>
      </c>
      <c r="R1677" s="31" t="str">
        <f>IF('لیست کل'!R1677="","",'لیست کل'!R1677)</f>
        <v/>
      </c>
      <c r="S1677" s="31" t="str">
        <f>IF('لیست کل'!S1677="","",'لیست کل'!S1677)</f>
        <v/>
      </c>
      <c r="T1677" s="88" t="str">
        <f>IF('لیست کل'!T1677="","",'لیست کل'!T1677)</f>
        <v/>
      </c>
    </row>
    <row r="1678" spans="1:20" ht="21" hidden="1">
      <c r="A1678" s="30">
        <f>IF('لیست کل'!A1678="","",'لیست کل'!A1678)</f>
        <v>1675</v>
      </c>
      <c r="B1678" s="30" t="str">
        <f>IF('لیست کل'!B1678="","",'لیست کل'!B1678)</f>
        <v/>
      </c>
      <c r="C1678" s="30" t="str">
        <f>IF('لیست کل'!C1678="","",'لیست کل'!C1678)</f>
        <v/>
      </c>
      <c r="D1678" s="30" t="str">
        <f>IF('لیست کل'!D1678="","",'لیست کل'!D1678)</f>
        <v/>
      </c>
      <c r="E1678" s="30" t="str">
        <f>IF('لیست کل'!E1678="","",'لیست کل'!E1678)</f>
        <v/>
      </c>
      <c r="F1678" s="30" t="str">
        <f>IF('لیست کل'!F1678="","",'لیست کل'!F1678)</f>
        <v/>
      </c>
      <c r="G1678" s="30" t="str">
        <f>IF('لیست کل'!G1678="","",'لیست کل'!G1678)</f>
        <v/>
      </c>
      <c r="H1678" s="30" t="str">
        <f>IF('لیست کل'!H1678="","",'لیست کل'!H1678)</f>
        <v/>
      </c>
      <c r="I1678" s="30" t="str">
        <f>IF('لیست کل'!I1678="","",'لیست کل'!I1678)</f>
        <v/>
      </c>
      <c r="J1678" s="30" t="str">
        <f>IF('لیست کل'!J1678="","",'لیست کل'!J1678)</f>
        <v/>
      </c>
      <c r="K1678" s="30" t="str">
        <f>IF('لیست کل'!K1678="","",'لیست کل'!K1678)</f>
        <v/>
      </c>
      <c r="L1678" s="30" t="str">
        <f>IF('لیست کل'!L1678="","",'لیست کل'!L1678)</f>
        <v/>
      </c>
      <c r="M1678" s="30" t="str">
        <f>IF('لیست کل'!M1678="","",'لیست کل'!M1678)</f>
        <v/>
      </c>
      <c r="N1678" s="30" t="str">
        <f>IF('لیست کل'!N1678="","",'لیست کل'!N1678)</f>
        <v/>
      </c>
      <c r="O1678" s="30" t="str">
        <f>IF('لیست کل'!O1678="","",'لیست کل'!O1678)</f>
        <v/>
      </c>
      <c r="P1678" s="30" t="str">
        <f>IF('لیست کل'!P1678="","",'لیست کل'!P1678)</f>
        <v/>
      </c>
      <c r="Q1678" s="30" t="str">
        <f>IF('لیست کل'!Q1678="","",'لیست کل'!Q1678)</f>
        <v/>
      </c>
      <c r="R1678" s="30" t="str">
        <f>IF('لیست کل'!R1678="","",'لیست کل'!R1678)</f>
        <v/>
      </c>
      <c r="S1678" s="30" t="str">
        <f>IF('لیست کل'!S1678="","",'لیست کل'!S1678)</f>
        <v/>
      </c>
      <c r="T1678" s="87" t="str">
        <f>IF('لیست کل'!T1678="","",'لیست کل'!T1678)</f>
        <v/>
      </c>
    </row>
    <row r="1679" spans="1:20" ht="21" hidden="1">
      <c r="A1679" s="31">
        <f>IF('لیست کل'!A1679="","",'لیست کل'!A1679)</f>
        <v>1676</v>
      </c>
      <c r="B1679" s="31" t="str">
        <f>IF('لیست کل'!B1679="","",'لیست کل'!B1679)</f>
        <v/>
      </c>
      <c r="C1679" s="31" t="str">
        <f>IF('لیست کل'!C1679="","",'لیست کل'!C1679)</f>
        <v/>
      </c>
      <c r="D1679" s="31" t="str">
        <f>IF('لیست کل'!D1679="","",'لیست کل'!D1679)</f>
        <v/>
      </c>
      <c r="E1679" s="31" t="str">
        <f>IF('لیست کل'!E1679="","",'لیست کل'!E1679)</f>
        <v/>
      </c>
      <c r="F1679" s="31" t="str">
        <f>IF('لیست کل'!F1679="","",'لیست کل'!F1679)</f>
        <v/>
      </c>
      <c r="G1679" s="31" t="str">
        <f>IF('لیست کل'!G1679="","",'لیست کل'!G1679)</f>
        <v/>
      </c>
      <c r="H1679" s="31" t="str">
        <f>IF('لیست کل'!H1679="","",'لیست کل'!H1679)</f>
        <v/>
      </c>
      <c r="I1679" s="31" t="str">
        <f>IF('لیست کل'!I1679="","",'لیست کل'!I1679)</f>
        <v/>
      </c>
      <c r="J1679" s="31" t="str">
        <f>IF('لیست کل'!J1679="","",'لیست کل'!J1679)</f>
        <v/>
      </c>
      <c r="K1679" s="31" t="str">
        <f>IF('لیست کل'!K1679="","",'لیست کل'!K1679)</f>
        <v/>
      </c>
      <c r="L1679" s="31" t="str">
        <f>IF('لیست کل'!L1679="","",'لیست کل'!L1679)</f>
        <v/>
      </c>
      <c r="M1679" s="31" t="str">
        <f>IF('لیست کل'!M1679="","",'لیست کل'!M1679)</f>
        <v/>
      </c>
      <c r="N1679" s="31" t="str">
        <f>IF('لیست کل'!N1679="","",'لیست کل'!N1679)</f>
        <v/>
      </c>
      <c r="O1679" s="31" t="str">
        <f>IF('لیست کل'!O1679="","",'لیست کل'!O1679)</f>
        <v/>
      </c>
      <c r="P1679" s="31" t="str">
        <f>IF('لیست کل'!P1679="","",'لیست کل'!P1679)</f>
        <v/>
      </c>
      <c r="Q1679" s="31" t="str">
        <f>IF('لیست کل'!Q1679="","",'لیست کل'!Q1679)</f>
        <v/>
      </c>
      <c r="R1679" s="31" t="str">
        <f>IF('لیست کل'!R1679="","",'لیست کل'!R1679)</f>
        <v/>
      </c>
      <c r="S1679" s="31" t="str">
        <f>IF('لیست کل'!S1679="","",'لیست کل'!S1679)</f>
        <v/>
      </c>
      <c r="T1679" s="88" t="str">
        <f>IF('لیست کل'!T1679="","",'لیست کل'!T1679)</f>
        <v/>
      </c>
    </row>
    <row r="1680" spans="1:20" ht="21" hidden="1">
      <c r="A1680" s="30">
        <f>IF('لیست کل'!A1680="","",'لیست کل'!A1680)</f>
        <v>1677</v>
      </c>
      <c r="B1680" s="30" t="str">
        <f>IF('لیست کل'!B1680="","",'لیست کل'!B1680)</f>
        <v/>
      </c>
      <c r="C1680" s="30" t="str">
        <f>IF('لیست کل'!C1680="","",'لیست کل'!C1680)</f>
        <v/>
      </c>
      <c r="D1680" s="30" t="str">
        <f>IF('لیست کل'!D1680="","",'لیست کل'!D1680)</f>
        <v/>
      </c>
      <c r="E1680" s="30" t="str">
        <f>IF('لیست کل'!E1680="","",'لیست کل'!E1680)</f>
        <v/>
      </c>
      <c r="F1680" s="30" t="str">
        <f>IF('لیست کل'!F1680="","",'لیست کل'!F1680)</f>
        <v/>
      </c>
      <c r="G1680" s="30" t="str">
        <f>IF('لیست کل'!G1680="","",'لیست کل'!G1680)</f>
        <v/>
      </c>
      <c r="H1680" s="30" t="str">
        <f>IF('لیست کل'!H1680="","",'لیست کل'!H1680)</f>
        <v/>
      </c>
      <c r="I1680" s="30" t="str">
        <f>IF('لیست کل'!I1680="","",'لیست کل'!I1680)</f>
        <v/>
      </c>
      <c r="J1680" s="30" t="str">
        <f>IF('لیست کل'!J1680="","",'لیست کل'!J1680)</f>
        <v/>
      </c>
      <c r="K1680" s="30" t="str">
        <f>IF('لیست کل'!K1680="","",'لیست کل'!K1680)</f>
        <v/>
      </c>
      <c r="L1680" s="30" t="str">
        <f>IF('لیست کل'!L1680="","",'لیست کل'!L1680)</f>
        <v/>
      </c>
      <c r="M1680" s="30" t="str">
        <f>IF('لیست کل'!M1680="","",'لیست کل'!M1680)</f>
        <v/>
      </c>
      <c r="N1680" s="30" t="str">
        <f>IF('لیست کل'!N1680="","",'لیست کل'!N1680)</f>
        <v/>
      </c>
      <c r="O1680" s="30" t="str">
        <f>IF('لیست کل'!O1680="","",'لیست کل'!O1680)</f>
        <v/>
      </c>
      <c r="P1680" s="30" t="str">
        <f>IF('لیست کل'!P1680="","",'لیست کل'!P1680)</f>
        <v/>
      </c>
      <c r="Q1680" s="30" t="str">
        <f>IF('لیست کل'!Q1680="","",'لیست کل'!Q1680)</f>
        <v/>
      </c>
      <c r="R1680" s="30" t="str">
        <f>IF('لیست کل'!R1680="","",'لیست کل'!R1680)</f>
        <v/>
      </c>
      <c r="S1680" s="30" t="str">
        <f>IF('لیست کل'!S1680="","",'لیست کل'!S1680)</f>
        <v/>
      </c>
      <c r="T1680" s="87" t="str">
        <f>IF('لیست کل'!T1680="","",'لیست کل'!T1680)</f>
        <v/>
      </c>
    </row>
    <row r="1681" spans="1:20" ht="21" hidden="1">
      <c r="A1681" s="31">
        <f>IF('لیست کل'!A1681="","",'لیست کل'!A1681)</f>
        <v>1678</v>
      </c>
      <c r="B1681" s="31" t="str">
        <f>IF('لیست کل'!B1681="","",'لیست کل'!B1681)</f>
        <v/>
      </c>
      <c r="C1681" s="31" t="str">
        <f>IF('لیست کل'!C1681="","",'لیست کل'!C1681)</f>
        <v/>
      </c>
      <c r="D1681" s="31" t="str">
        <f>IF('لیست کل'!D1681="","",'لیست کل'!D1681)</f>
        <v/>
      </c>
      <c r="E1681" s="31" t="str">
        <f>IF('لیست کل'!E1681="","",'لیست کل'!E1681)</f>
        <v/>
      </c>
      <c r="F1681" s="31" t="str">
        <f>IF('لیست کل'!F1681="","",'لیست کل'!F1681)</f>
        <v/>
      </c>
      <c r="G1681" s="31" t="str">
        <f>IF('لیست کل'!G1681="","",'لیست کل'!G1681)</f>
        <v/>
      </c>
      <c r="H1681" s="31" t="str">
        <f>IF('لیست کل'!H1681="","",'لیست کل'!H1681)</f>
        <v/>
      </c>
      <c r="I1681" s="31" t="str">
        <f>IF('لیست کل'!I1681="","",'لیست کل'!I1681)</f>
        <v/>
      </c>
      <c r="J1681" s="31" t="str">
        <f>IF('لیست کل'!J1681="","",'لیست کل'!J1681)</f>
        <v/>
      </c>
      <c r="K1681" s="31" t="str">
        <f>IF('لیست کل'!K1681="","",'لیست کل'!K1681)</f>
        <v/>
      </c>
      <c r="L1681" s="31" t="str">
        <f>IF('لیست کل'!L1681="","",'لیست کل'!L1681)</f>
        <v/>
      </c>
      <c r="M1681" s="31" t="str">
        <f>IF('لیست کل'!M1681="","",'لیست کل'!M1681)</f>
        <v/>
      </c>
      <c r="N1681" s="31" t="str">
        <f>IF('لیست کل'!N1681="","",'لیست کل'!N1681)</f>
        <v/>
      </c>
      <c r="O1681" s="31" t="str">
        <f>IF('لیست کل'!O1681="","",'لیست کل'!O1681)</f>
        <v/>
      </c>
      <c r="P1681" s="31" t="str">
        <f>IF('لیست کل'!P1681="","",'لیست کل'!P1681)</f>
        <v/>
      </c>
      <c r="Q1681" s="31" t="str">
        <f>IF('لیست کل'!Q1681="","",'لیست کل'!Q1681)</f>
        <v/>
      </c>
      <c r="R1681" s="31" t="str">
        <f>IF('لیست کل'!R1681="","",'لیست کل'!R1681)</f>
        <v/>
      </c>
      <c r="S1681" s="31" t="str">
        <f>IF('لیست کل'!S1681="","",'لیست کل'!S1681)</f>
        <v/>
      </c>
      <c r="T1681" s="88" t="str">
        <f>IF('لیست کل'!T1681="","",'لیست کل'!T1681)</f>
        <v/>
      </c>
    </row>
    <row r="1682" spans="1:20" ht="21" hidden="1">
      <c r="A1682" s="30">
        <f>IF('لیست کل'!A1682="","",'لیست کل'!A1682)</f>
        <v>1679</v>
      </c>
      <c r="B1682" s="30" t="str">
        <f>IF('لیست کل'!B1682="","",'لیست کل'!B1682)</f>
        <v/>
      </c>
      <c r="C1682" s="30" t="str">
        <f>IF('لیست کل'!C1682="","",'لیست کل'!C1682)</f>
        <v/>
      </c>
      <c r="D1682" s="30" t="str">
        <f>IF('لیست کل'!D1682="","",'لیست کل'!D1682)</f>
        <v/>
      </c>
      <c r="E1682" s="30" t="str">
        <f>IF('لیست کل'!E1682="","",'لیست کل'!E1682)</f>
        <v/>
      </c>
      <c r="F1682" s="30" t="str">
        <f>IF('لیست کل'!F1682="","",'لیست کل'!F1682)</f>
        <v/>
      </c>
      <c r="G1682" s="30" t="str">
        <f>IF('لیست کل'!G1682="","",'لیست کل'!G1682)</f>
        <v/>
      </c>
      <c r="H1682" s="30" t="str">
        <f>IF('لیست کل'!H1682="","",'لیست کل'!H1682)</f>
        <v/>
      </c>
      <c r="I1682" s="30" t="str">
        <f>IF('لیست کل'!I1682="","",'لیست کل'!I1682)</f>
        <v/>
      </c>
      <c r="J1682" s="30" t="str">
        <f>IF('لیست کل'!J1682="","",'لیست کل'!J1682)</f>
        <v/>
      </c>
      <c r="K1682" s="30" t="str">
        <f>IF('لیست کل'!K1682="","",'لیست کل'!K1682)</f>
        <v/>
      </c>
      <c r="L1682" s="30" t="str">
        <f>IF('لیست کل'!L1682="","",'لیست کل'!L1682)</f>
        <v/>
      </c>
      <c r="M1682" s="30" t="str">
        <f>IF('لیست کل'!M1682="","",'لیست کل'!M1682)</f>
        <v/>
      </c>
      <c r="N1682" s="30" t="str">
        <f>IF('لیست کل'!N1682="","",'لیست کل'!N1682)</f>
        <v/>
      </c>
      <c r="O1682" s="30" t="str">
        <f>IF('لیست کل'!O1682="","",'لیست کل'!O1682)</f>
        <v/>
      </c>
      <c r="P1682" s="30" t="str">
        <f>IF('لیست کل'!P1682="","",'لیست کل'!P1682)</f>
        <v/>
      </c>
      <c r="Q1682" s="30" t="str">
        <f>IF('لیست کل'!Q1682="","",'لیست کل'!Q1682)</f>
        <v/>
      </c>
      <c r="R1682" s="30" t="str">
        <f>IF('لیست کل'!R1682="","",'لیست کل'!R1682)</f>
        <v/>
      </c>
      <c r="S1682" s="30" t="str">
        <f>IF('لیست کل'!S1682="","",'لیست کل'!S1682)</f>
        <v/>
      </c>
      <c r="T1682" s="87" t="str">
        <f>IF('لیست کل'!T1682="","",'لیست کل'!T1682)</f>
        <v/>
      </c>
    </row>
    <row r="1683" spans="1:20" ht="21" hidden="1">
      <c r="A1683" s="31">
        <f>IF('لیست کل'!A1683="","",'لیست کل'!A1683)</f>
        <v>1680</v>
      </c>
      <c r="B1683" s="31" t="str">
        <f>IF('لیست کل'!B1683="","",'لیست کل'!B1683)</f>
        <v/>
      </c>
      <c r="C1683" s="31" t="str">
        <f>IF('لیست کل'!C1683="","",'لیست کل'!C1683)</f>
        <v/>
      </c>
      <c r="D1683" s="31" t="str">
        <f>IF('لیست کل'!D1683="","",'لیست کل'!D1683)</f>
        <v/>
      </c>
      <c r="E1683" s="31" t="str">
        <f>IF('لیست کل'!E1683="","",'لیست کل'!E1683)</f>
        <v/>
      </c>
      <c r="F1683" s="31" t="str">
        <f>IF('لیست کل'!F1683="","",'لیست کل'!F1683)</f>
        <v/>
      </c>
      <c r="G1683" s="31" t="str">
        <f>IF('لیست کل'!G1683="","",'لیست کل'!G1683)</f>
        <v/>
      </c>
      <c r="H1683" s="31" t="str">
        <f>IF('لیست کل'!H1683="","",'لیست کل'!H1683)</f>
        <v/>
      </c>
      <c r="I1683" s="31" t="str">
        <f>IF('لیست کل'!I1683="","",'لیست کل'!I1683)</f>
        <v/>
      </c>
      <c r="J1683" s="31" t="str">
        <f>IF('لیست کل'!J1683="","",'لیست کل'!J1683)</f>
        <v/>
      </c>
      <c r="K1683" s="31" t="str">
        <f>IF('لیست کل'!K1683="","",'لیست کل'!K1683)</f>
        <v/>
      </c>
      <c r="L1683" s="31" t="str">
        <f>IF('لیست کل'!L1683="","",'لیست کل'!L1683)</f>
        <v/>
      </c>
      <c r="M1683" s="31" t="str">
        <f>IF('لیست کل'!M1683="","",'لیست کل'!M1683)</f>
        <v/>
      </c>
      <c r="N1683" s="31" t="str">
        <f>IF('لیست کل'!N1683="","",'لیست کل'!N1683)</f>
        <v/>
      </c>
      <c r="O1683" s="31" t="str">
        <f>IF('لیست کل'!O1683="","",'لیست کل'!O1683)</f>
        <v/>
      </c>
      <c r="P1683" s="31" t="str">
        <f>IF('لیست کل'!P1683="","",'لیست کل'!P1683)</f>
        <v/>
      </c>
      <c r="Q1683" s="31" t="str">
        <f>IF('لیست کل'!Q1683="","",'لیست کل'!Q1683)</f>
        <v/>
      </c>
      <c r="R1683" s="31" t="str">
        <f>IF('لیست کل'!R1683="","",'لیست کل'!R1683)</f>
        <v/>
      </c>
      <c r="S1683" s="31" t="str">
        <f>IF('لیست کل'!S1683="","",'لیست کل'!S1683)</f>
        <v/>
      </c>
      <c r="T1683" s="88" t="str">
        <f>IF('لیست کل'!T1683="","",'لیست کل'!T1683)</f>
        <v/>
      </c>
    </row>
    <row r="1684" spans="1:20" ht="21" hidden="1">
      <c r="A1684" s="30">
        <f>IF('لیست کل'!A1684="","",'لیست کل'!A1684)</f>
        <v>1681</v>
      </c>
      <c r="B1684" s="30" t="str">
        <f>IF('لیست کل'!B1684="","",'لیست کل'!B1684)</f>
        <v/>
      </c>
      <c r="C1684" s="30" t="str">
        <f>IF('لیست کل'!C1684="","",'لیست کل'!C1684)</f>
        <v/>
      </c>
      <c r="D1684" s="30" t="str">
        <f>IF('لیست کل'!D1684="","",'لیست کل'!D1684)</f>
        <v/>
      </c>
      <c r="E1684" s="30" t="str">
        <f>IF('لیست کل'!E1684="","",'لیست کل'!E1684)</f>
        <v/>
      </c>
      <c r="F1684" s="30" t="str">
        <f>IF('لیست کل'!F1684="","",'لیست کل'!F1684)</f>
        <v/>
      </c>
      <c r="G1684" s="30" t="str">
        <f>IF('لیست کل'!G1684="","",'لیست کل'!G1684)</f>
        <v/>
      </c>
      <c r="H1684" s="30" t="str">
        <f>IF('لیست کل'!H1684="","",'لیست کل'!H1684)</f>
        <v/>
      </c>
      <c r="I1684" s="30" t="str">
        <f>IF('لیست کل'!I1684="","",'لیست کل'!I1684)</f>
        <v/>
      </c>
      <c r="J1684" s="30" t="str">
        <f>IF('لیست کل'!J1684="","",'لیست کل'!J1684)</f>
        <v/>
      </c>
      <c r="K1684" s="30" t="str">
        <f>IF('لیست کل'!K1684="","",'لیست کل'!K1684)</f>
        <v/>
      </c>
      <c r="L1684" s="30" t="str">
        <f>IF('لیست کل'!L1684="","",'لیست کل'!L1684)</f>
        <v/>
      </c>
      <c r="M1684" s="30" t="str">
        <f>IF('لیست کل'!M1684="","",'لیست کل'!M1684)</f>
        <v/>
      </c>
      <c r="N1684" s="30" t="str">
        <f>IF('لیست کل'!N1684="","",'لیست کل'!N1684)</f>
        <v/>
      </c>
      <c r="O1684" s="30" t="str">
        <f>IF('لیست کل'!O1684="","",'لیست کل'!O1684)</f>
        <v/>
      </c>
      <c r="P1684" s="30" t="str">
        <f>IF('لیست کل'!P1684="","",'لیست کل'!P1684)</f>
        <v/>
      </c>
      <c r="Q1684" s="30" t="str">
        <f>IF('لیست کل'!Q1684="","",'لیست کل'!Q1684)</f>
        <v/>
      </c>
      <c r="R1684" s="30" t="str">
        <f>IF('لیست کل'!R1684="","",'لیست کل'!R1684)</f>
        <v/>
      </c>
      <c r="S1684" s="30" t="str">
        <f>IF('لیست کل'!S1684="","",'لیست کل'!S1684)</f>
        <v/>
      </c>
      <c r="T1684" s="87" t="str">
        <f>IF('لیست کل'!T1684="","",'لیست کل'!T1684)</f>
        <v/>
      </c>
    </row>
    <row r="1685" spans="1:20" ht="21" hidden="1">
      <c r="A1685" s="31">
        <f>IF('لیست کل'!A1685="","",'لیست کل'!A1685)</f>
        <v>1682</v>
      </c>
      <c r="B1685" s="31" t="str">
        <f>IF('لیست کل'!B1685="","",'لیست کل'!B1685)</f>
        <v/>
      </c>
      <c r="C1685" s="31" t="str">
        <f>IF('لیست کل'!C1685="","",'لیست کل'!C1685)</f>
        <v/>
      </c>
      <c r="D1685" s="31" t="str">
        <f>IF('لیست کل'!D1685="","",'لیست کل'!D1685)</f>
        <v/>
      </c>
      <c r="E1685" s="31" t="str">
        <f>IF('لیست کل'!E1685="","",'لیست کل'!E1685)</f>
        <v/>
      </c>
      <c r="F1685" s="31" t="str">
        <f>IF('لیست کل'!F1685="","",'لیست کل'!F1685)</f>
        <v/>
      </c>
      <c r="G1685" s="31" t="str">
        <f>IF('لیست کل'!G1685="","",'لیست کل'!G1685)</f>
        <v/>
      </c>
      <c r="H1685" s="31" t="str">
        <f>IF('لیست کل'!H1685="","",'لیست کل'!H1685)</f>
        <v/>
      </c>
      <c r="I1685" s="31" t="str">
        <f>IF('لیست کل'!I1685="","",'لیست کل'!I1685)</f>
        <v/>
      </c>
      <c r="J1685" s="31" t="str">
        <f>IF('لیست کل'!J1685="","",'لیست کل'!J1685)</f>
        <v/>
      </c>
      <c r="K1685" s="31" t="str">
        <f>IF('لیست کل'!K1685="","",'لیست کل'!K1685)</f>
        <v/>
      </c>
      <c r="L1685" s="31" t="str">
        <f>IF('لیست کل'!L1685="","",'لیست کل'!L1685)</f>
        <v/>
      </c>
      <c r="M1685" s="31" t="str">
        <f>IF('لیست کل'!M1685="","",'لیست کل'!M1685)</f>
        <v/>
      </c>
      <c r="N1685" s="31" t="str">
        <f>IF('لیست کل'!N1685="","",'لیست کل'!N1685)</f>
        <v/>
      </c>
      <c r="O1685" s="31" t="str">
        <f>IF('لیست کل'!O1685="","",'لیست کل'!O1685)</f>
        <v/>
      </c>
      <c r="P1685" s="31" t="str">
        <f>IF('لیست کل'!P1685="","",'لیست کل'!P1685)</f>
        <v/>
      </c>
      <c r="Q1685" s="31" t="str">
        <f>IF('لیست کل'!Q1685="","",'لیست کل'!Q1685)</f>
        <v/>
      </c>
      <c r="R1685" s="31" t="str">
        <f>IF('لیست کل'!R1685="","",'لیست کل'!R1685)</f>
        <v/>
      </c>
      <c r="S1685" s="31" t="str">
        <f>IF('لیست کل'!S1685="","",'لیست کل'!S1685)</f>
        <v/>
      </c>
      <c r="T1685" s="88" t="str">
        <f>IF('لیست کل'!T1685="","",'لیست کل'!T1685)</f>
        <v/>
      </c>
    </row>
    <row r="1686" spans="1:20" ht="21" hidden="1">
      <c r="A1686" s="30">
        <f>IF('لیست کل'!A1686="","",'لیست کل'!A1686)</f>
        <v>1683</v>
      </c>
      <c r="B1686" s="30" t="str">
        <f>IF('لیست کل'!B1686="","",'لیست کل'!B1686)</f>
        <v/>
      </c>
      <c r="C1686" s="30" t="str">
        <f>IF('لیست کل'!C1686="","",'لیست کل'!C1686)</f>
        <v/>
      </c>
      <c r="D1686" s="30" t="str">
        <f>IF('لیست کل'!D1686="","",'لیست کل'!D1686)</f>
        <v/>
      </c>
      <c r="E1686" s="30" t="str">
        <f>IF('لیست کل'!E1686="","",'لیست کل'!E1686)</f>
        <v/>
      </c>
      <c r="F1686" s="30" t="str">
        <f>IF('لیست کل'!F1686="","",'لیست کل'!F1686)</f>
        <v/>
      </c>
      <c r="G1686" s="30" t="str">
        <f>IF('لیست کل'!G1686="","",'لیست کل'!G1686)</f>
        <v/>
      </c>
      <c r="H1686" s="30" t="str">
        <f>IF('لیست کل'!H1686="","",'لیست کل'!H1686)</f>
        <v/>
      </c>
      <c r="I1686" s="30" t="str">
        <f>IF('لیست کل'!I1686="","",'لیست کل'!I1686)</f>
        <v/>
      </c>
      <c r="J1686" s="30" t="str">
        <f>IF('لیست کل'!J1686="","",'لیست کل'!J1686)</f>
        <v/>
      </c>
      <c r="K1686" s="30" t="str">
        <f>IF('لیست کل'!K1686="","",'لیست کل'!K1686)</f>
        <v/>
      </c>
      <c r="L1686" s="30" t="str">
        <f>IF('لیست کل'!L1686="","",'لیست کل'!L1686)</f>
        <v/>
      </c>
      <c r="M1686" s="30" t="str">
        <f>IF('لیست کل'!M1686="","",'لیست کل'!M1686)</f>
        <v/>
      </c>
      <c r="N1686" s="30" t="str">
        <f>IF('لیست کل'!N1686="","",'لیست کل'!N1686)</f>
        <v/>
      </c>
      <c r="O1686" s="30" t="str">
        <f>IF('لیست کل'!O1686="","",'لیست کل'!O1686)</f>
        <v/>
      </c>
      <c r="P1686" s="30" t="str">
        <f>IF('لیست کل'!P1686="","",'لیست کل'!P1686)</f>
        <v/>
      </c>
      <c r="Q1686" s="30" t="str">
        <f>IF('لیست کل'!Q1686="","",'لیست کل'!Q1686)</f>
        <v/>
      </c>
      <c r="R1686" s="30" t="str">
        <f>IF('لیست کل'!R1686="","",'لیست کل'!R1686)</f>
        <v/>
      </c>
      <c r="S1686" s="30" t="str">
        <f>IF('لیست کل'!S1686="","",'لیست کل'!S1686)</f>
        <v/>
      </c>
      <c r="T1686" s="87" t="str">
        <f>IF('لیست کل'!T1686="","",'لیست کل'!T1686)</f>
        <v/>
      </c>
    </row>
    <row r="1687" spans="1:20" ht="21" hidden="1">
      <c r="A1687" s="31">
        <f>IF('لیست کل'!A1687="","",'لیست کل'!A1687)</f>
        <v>1684</v>
      </c>
      <c r="B1687" s="31" t="str">
        <f>IF('لیست کل'!B1687="","",'لیست کل'!B1687)</f>
        <v/>
      </c>
      <c r="C1687" s="31" t="str">
        <f>IF('لیست کل'!C1687="","",'لیست کل'!C1687)</f>
        <v/>
      </c>
      <c r="D1687" s="31" t="str">
        <f>IF('لیست کل'!D1687="","",'لیست کل'!D1687)</f>
        <v/>
      </c>
      <c r="E1687" s="31" t="str">
        <f>IF('لیست کل'!E1687="","",'لیست کل'!E1687)</f>
        <v/>
      </c>
      <c r="F1687" s="31" t="str">
        <f>IF('لیست کل'!F1687="","",'لیست کل'!F1687)</f>
        <v/>
      </c>
      <c r="G1687" s="31" t="str">
        <f>IF('لیست کل'!G1687="","",'لیست کل'!G1687)</f>
        <v/>
      </c>
      <c r="H1687" s="31" t="str">
        <f>IF('لیست کل'!H1687="","",'لیست کل'!H1687)</f>
        <v/>
      </c>
      <c r="I1687" s="31" t="str">
        <f>IF('لیست کل'!I1687="","",'لیست کل'!I1687)</f>
        <v/>
      </c>
      <c r="J1687" s="31" t="str">
        <f>IF('لیست کل'!J1687="","",'لیست کل'!J1687)</f>
        <v/>
      </c>
      <c r="K1687" s="31" t="str">
        <f>IF('لیست کل'!K1687="","",'لیست کل'!K1687)</f>
        <v/>
      </c>
      <c r="L1687" s="31" t="str">
        <f>IF('لیست کل'!L1687="","",'لیست کل'!L1687)</f>
        <v/>
      </c>
      <c r="M1687" s="31" t="str">
        <f>IF('لیست کل'!M1687="","",'لیست کل'!M1687)</f>
        <v/>
      </c>
      <c r="N1687" s="31" t="str">
        <f>IF('لیست کل'!N1687="","",'لیست کل'!N1687)</f>
        <v/>
      </c>
      <c r="O1687" s="31" t="str">
        <f>IF('لیست کل'!O1687="","",'لیست کل'!O1687)</f>
        <v/>
      </c>
      <c r="P1687" s="31" t="str">
        <f>IF('لیست کل'!P1687="","",'لیست کل'!P1687)</f>
        <v/>
      </c>
      <c r="Q1687" s="31" t="str">
        <f>IF('لیست کل'!Q1687="","",'لیست کل'!Q1687)</f>
        <v/>
      </c>
      <c r="R1687" s="31" t="str">
        <f>IF('لیست کل'!R1687="","",'لیست کل'!R1687)</f>
        <v/>
      </c>
      <c r="S1687" s="31" t="str">
        <f>IF('لیست کل'!S1687="","",'لیست کل'!S1687)</f>
        <v/>
      </c>
      <c r="T1687" s="88" t="str">
        <f>IF('لیست کل'!T1687="","",'لیست کل'!T1687)</f>
        <v/>
      </c>
    </row>
    <row r="1688" spans="1:20" ht="21" hidden="1">
      <c r="A1688" s="30">
        <f>IF('لیست کل'!A1688="","",'لیست کل'!A1688)</f>
        <v>1685</v>
      </c>
      <c r="B1688" s="30" t="str">
        <f>IF('لیست کل'!B1688="","",'لیست کل'!B1688)</f>
        <v/>
      </c>
      <c r="C1688" s="30" t="str">
        <f>IF('لیست کل'!C1688="","",'لیست کل'!C1688)</f>
        <v/>
      </c>
      <c r="D1688" s="30" t="str">
        <f>IF('لیست کل'!D1688="","",'لیست کل'!D1688)</f>
        <v/>
      </c>
      <c r="E1688" s="30" t="str">
        <f>IF('لیست کل'!E1688="","",'لیست کل'!E1688)</f>
        <v/>
      </c>
      <c r="F1688" s="30" t="str">
        <f>IF('لیست کل'!F1688="","",'لیست کل'!F1688)</f>
        <v/>
      </c>
      <c r="G1688" s="30" t="str">
        <f>IF('لیست کل'!G1688="","",'لیست کل'!G1688)</f>
        <v/>
      </c>
      <c r="H1688" s="30" t="str">
        <f>IF('لیست کل'!H1688="","",'لیست کل'!H1688)</f>
        <v/>
      </c>
      <c r="I1688" s="30" t="str">
        <f>IF('لیست کل'!I1688="","",'لیست کل'!I1688)</f>
        <v/>
      </c>
      <c r="J1688" s="30" t="str">
        <f>IF('لیست کل'!J1688="","",'لیست کل'!J1688)</f>
        <v/>
      </c>
      <c r="K1688" s="30" t="str">
        <f>IF('لیست کل'!K1688="","",'لیست کل'!K1688)</f>
        <v/>
      </c>
      <c r="L1688" s="30" t="str">
        <f>IF('لیست کل'!L1688="","",'لیست کل'!L1688)</f>
        <v/>
      </c>
      <c r="M1688" s="30" t="str">
        <f>IF('لیست کل'!M1688="","",'لیست کل'!M1688)</f>
        <v/>
      </c>
      <c r="N1688" s="30" t="str">
        <f>IF('لیست کل'!N1688="","",'لیست کل'!N1688)</f>
        <v/>
      </c>
      <c r="O1688" s="30" t="str">
        <f>IF('لیست کل'!O1688="","",'لیست کل'!O1688)</f>
        <v/>
      </c>
      <c r="P1688" s="30" t="str">
        <f>IF('لیست کل'!P1688="","",'لیست کل'!P1688)</f>
        <v/>
      </c>
      <c r="Q1688" s="30" t="str">
        <f>IF('لیست کل'!Q1688="","",'لیست کل'!Q1688)</f>
        <v/>
      </c>
      <c r="R1688" s="30" t="str">
        <f>IF('لیست کل'!R1688="","",'لیست کل'!R1688)</f>
        <v/>
      </c>
      <c r="S1688" s="30" t="str">
        <f>IF('لیست کل'!S1688="","",'لیست کل'!S1688)</f>
        <v/>
      </c>
      <c r="T1688" s="87" t="str">
        <f>IF('لیست کل'!T1688="","",'لیست کل'!T1688)</f>
        <v/>
      </c>
    </row>
    <row r="1689" spans="1:20" ht="21" hidden="1">
      <c r="A1689" s="31">
        <f>IF('لیست کل'!A1689="","",'لیست کل'!A1689)</f>
        <v>1686</v>
      </c>
      <c r="B1689" s="31" t="str">
        <f>IF('لیست کل'!B1689="","",'لیست کل'!B1689)</f>
        <v/>
      </c>
      <c r="C1689" s="31" t="str">
        <f>IF('لیست کل'!C1689="","",'لیست کل'!C1689)</f>
        <v/>
      </c>
      <c r="D1689" s="31" t="str">
        <f>IF('لیست کل'!D1689="","",'لیست کل'!D1689)</f>
        <v/>
      </c>
      <c r="E1689" s="31" t="str">
        <f>IF('لیست کل'!E1689="","",'لیست کل'!E1689)</f>
        <v/>
      </c>
      <c r="F1689" s="31" t="str">
        <f>IF('لیست کل'!F1689="","",'لیست کل'!F1689)</f>
        <v/>
      </c>
      <c r="G1689" s="31" t="str">
        <f>IF('لیست کل'!G1689="","",'لیست کل'!G1689)</f>
        <v/>
      </c>
      <c r="H1689" s="31" t="str">
        <f>IF('لیست کل'!H1689="","",'لیست کل'!H1689)</f>
        <v/>
      </c>
      <c r="I1689" s="31" t="str">
        <f>IF('لیست کل'!I1689="","",'لیست کل'!I1689)</f>
        <v/>
      </c>
      <c r="J1689" s="31" t="str">
        <f>IF('لیست کل'!J1689="","",'لیست کل'!J1689)</f>
        <v/>
      </c>
      <c r="K1689" s="31" t="str">
        <f>IF('لیست کل'!K1689="","",'لیست کل'!K1689)</f>
        <v/>
      </c>
      <c r="L1689" s="31" t="str">
        <f>IF('لیست کل'!L1689="","",'لیست کل'!L1689)</f>
        <v/>
      </c>
      <c r="M1689" s="31" t="str">
        <f>IF('لیست کل'!M1689="","",'لیست کل'!M1689)</f>
        <v/>
      </c>
      <c r="N1689" s="31" t="str">
        <f>IF('لیست کل'!N1689="","",'لیست کل'!N1689)</f>
        <v/>
      </c>
      <c r="O1689" s="31" t="str">
        <f>IF('لیست کل'!O1689="","",'لیست کل'!O1689)</f>
        <v/>
      </c>
      <c r="P1689" s="31" t="str">
        <f>IF('لیست کل'!P1689="","",'لیست کل'!P1689)</f>
        <v/>
      </c>
      <c r="Q1689" s="31" t="str">
        <f>IF('لیست کل'!Q1689="","",'لیست کل'!Q1689)</f>
        <v/>
      </c>
      <c r="R1689" s="31" t="str">
        <f>IF('لیست کل'!R1689="","",'لیست کل'!R1689)</f>
        <v/>
      </c>
      <c r="S1689" s="31" t="str">
        <f>IF('لیست کل'!S1689="","",'لیست کل'!S1689)</f>
        <v/>
      </c>
      <c r="T1689" s="88" t="str">
        <f>IF('لیست کل'!T1689="","",'لیست کل'!T1689)</f>
        <v/>
      </c>
    </row>
    <row r="1690" spans="1:20" ht="21" hidden="1">
      <c r="A1690" s="30">
        <f>IF('لیست کل'!A1690="","",'لیست کل'!A1690)</f>
        <v>1687</v>
      </c>
      <c r="B1690" s="30" t="str">
        <f>IF('لیست کل'!B1690="","",'لیست کل'!B1690)</f>
        <v/>
      </c>
      <c r="C1690" s="30" t="str">
        <f>IF('لیست کل'!C1690="","",'لیست کل'!C1690)</f>
        <v/>
      </c>
      <c r="D1690" s="30" t="str">
        <f>IF('لیست کل'!D1690="","",'لیست کل'!D1690)</f>
        <v/>
      </c>
      <c r="E1690" s="30" t="str">
        <f>IF('لیست کل'!E1690="","",'لیست کل'!E1690)</f>
        <v/>
      </c>
      <c r="F1690" s="30" t="str">
        <f>IF('لیست کل'!F1690="","",'لیست کل'!F1690)</f>
        <v/>
      </c>
      <c r="G1690" s="30" t="str">
        <f>IF('لیست کل'!G1690="","",'لیست کل'!G1690)</f>
        <v/>
      </c>
      <c r="H1690" s="30" t="str">
        <f>IF('لیست کل'!H1690="","",'لیست کل'!H1690)</f>
        <v/>
      </c>
      <c r="I1690" s="30" t="str">
        <f>IF('لیست کل'!I1690="","",'لیست کل'!I1690)</f>
        <v/>
      </c>
      <c r="J1690" s="30" t="str">
        <f>IF('لیست کل'!J1690="","",'لیست کل'!J1690)</f>
        <v/>
      </c>
      <c r="K1690" s="30" t="str">
        <f>IF('لیست کل'!K1690="","",'لیست کل'!K1690)</f>
        <v/>
      </c>
      <c r="L1690" s="30" t="str">
        <f>IF('لیست کل'!L1690="","",'لیست کل'!L1690)</f>
        <v/>
      </c>
      <c r="M1690" s="30" t="str">
        <f>IF('لیست کل'!M1690="","",'لیست کل'!M1690)</f>
        <v/>
      </c>
      <c r="N1690" s="30" t="str">
        <f>IF('لیست کل'!N1690="","",'لیست کل'!N1690)</f>
        <v/>
      </c>
      <c r="O1690" s="30" t="str">
        <f>IF('لیست کل'!O1690="","",'لیست کل'!O1690)</f>
        <v/>
      </c>
      <c r="P1690" s="30" t="str">
        <f>IF('لیست کل'!P1690="","",'لیست کل'!P1690)</f>
        <v/>
      </c>
      <c r="Q1690" s="30" t="str">
        <f>IF('لیست کل'!Q1690="","",'لیست کل'!Q1690)</f>
        <v/>
      </c>
      <c r="R1690" s="30" t="str">
        <f>IF('لیست کل'!R1690="","",'لیست کل'!R1690)</f>
        <v/>
      </c>
      <c r="S1690" s="30" t="str">
        <f>IF('لیست کل'!S1690="","",'لیست کل'!S1690)</f>
        <v/>
      </c>
      <c r="T1690" s="87" t="str">
        <f>IF('لیست کل'!T1690="","",'لیست کل'!T1690)</f>
        <v/>
      </c>
    </row>
    <row r="1691" spans="1:20" ht="21" hidden="1">
      <c r="A1691" s="31">
        <f>IF('لیست کل'!A1691="","",'لیست کل'!A1691)</f>
        <v>1688</v>
      </c>
      <c r="B1691" s="31" t="str">
        <f>IF('لیست کل'!B1691="","",'لیست کل'!B1691)</f>
        <v/>
      </c>
      <c r="C1691" s="31" t="str">
        <f>IF('لیست کل'!C1691="","",'لیست کل'!C1691)</f>
        <v/>
      </c>
      <c r="D1691" s="31" t="str">
        <f>IF('لیست کل'!D1691="","",'لیست کل'!D1691)</f>
        <v/>
      </c>
      <c r="E1691" s="31" t="str">
        <f>IF('لیست کل'!E1691="","",'لیست کل'!E1691)</f>
        <v/>
      </c>
      <c r="F1691" s="31" t="str">
        <f>IF('لیست کل'!F1691="","",'لیست کل'!F1691)</f>
        <v/>
      </c>
      <c r="G1691" s="31" t="str">
        <f>IF('لیست کل'!G1691="","",'لیست کل'!G1691)</f>
        <v/>
      </c>
      <c r="H1691" s="31" t="str">
        <f>IF('لیست کل'!H1691="","",'لیست کل'!H1691)</f>
        <v/>
      </c>
      <c r="I1691" s="31" t="str">
        <f>IF('لیست کل'!I1691="","",'لیست کل'!I1691)</f>
        <v/>
      </c>
      <c r="J1691" s="31" t="str">
        <f>IF('لیست کل'!J1691="","",'لیست کل'!J1691)</f>
        <v/>
      </c>
      <c r="K1691" s="31" t="str">
        <f>IF('لیست کل'!K1691="","",'لیست کل'!K1691)</f>
        <v/>
      </c>
      <c r="L1691" s="31" t="str">
        <f>IF('لیست کل'!L1691="","",'لیست کل'!L1691)</f>
        <v/>
      </c>
      <c r="M1691" s="31" t="str">
        <f>IF('لیست کل'!M1691="","",'لیست کل'!M1691)</f>
        <v/>
      </c>
      <c r="N1691" s="31" t="str">
        <f>IF('لیست کل'!N1691="","",'لیست کل'!N1691)</f>
        <v/>
      </c>
      <c r="O1691" s="31" t="str">
        <f>IF('لیست کل'!O1691="","",'لیست کل'!O1691)</f>
        <v/>
      </c>
      <c r="P1691" s="31" t="str">
        <f>IF('لیست کل'!P1691="","",'لیست کل'!P1691)</f>
        <v/>
      </c>
      <c r="Q1691" s="31" t="str">
        <f>IF('لیست کل'!Q1691="","",'لیست کل'!Q1691)</f>
        <v/>
      </c>
      <c r="R1691" s="31" t="str">
        <f>IF('لیست کل'!R1691="","",'لیست کل'!R1691)</f>
        <v/>
      </c>
      <c r="S1691" s="31" t="str">
        <f>IF('لیست کل'!S1691="","",'لیست کل'!S1691)</f>
        <v/>
      </c>
      <c r="T1691" s="88" t="str">
        <f>IF('لیست کل'!T1691="","",'لیست کل'!T1691)</f>
        <v/>
      </c>
    </row>
    <row r="1692" spans="1:20" ht="21" hidden="1">
      <c r="A1692" s="30">
        <f>IF('لیست کل'!A1692="","",'لیست کل'!A1692)</f>
        <v>1689</v>
      </c>
      <c r="B1692" s="30" t="str">
        <f>IF('لیست کل'!B1692="","",'لیست کل'!B1692)</f>
        <v/>
      </c>
      <c r="C1692" s="30" t="str">
        <f>IF('لیست کل'!C1692="","",'لیست کل'!C1692)</f>
        <v/>
      </c>
      <c r="D1692" s="30" t="str">
        <f>IF('لیست کل'!D1692="","",'لیست کل'!D1692)</f>
        <v/>
      </c>
      <c r="E1692" s="30" t="str">
        <f>IF('لیست کل'!E1692="","",'لیست کل'!E1692)</f>
        <v/>
      </c>
      <c r="F1692" s="30" t="str">
        <f>IF('لیست کل'!F1692="","",'لیست کل'!F1692)</f>
        <v/>
      </c>
      <c r="G1692" s="30" t="str">
        <f>IF('لیست کل'!G1692="","",'لیست کل'!G1692)</f>
        <v/>
      </c>
      <c r="H1692" s="30" t="str">
        <f>IF('لیست کل'!H1692="","",'لیست کل'!H1692)</f>
        <v/>
      </c>
      <c r="I1692" s="30" t="str">
        <f>IF('لیست کل'!I1692="","",'لیست کل'!I1692)</f>
        <v/>
      </c>
      <c r="J1692" s="30" t="str">
        <f>IF('لیست کل'!J1692="","",'لیست کل'!J1692)</f>
        <v/>
      </c>
      <c r="K1692" s="30" t="str">
        <f>IF('لیست کل'!K1692="","",'لیست کل'!K1692)</f>
        <v/>
      </c>
      <c r="L1692" s="30" t="str">
        <f>IF('لیست کل'!L1692="","",'لیست کل'!L1692)</f>
        <v/>
      </c>
      <c r="M1692" s="30" t="str">
        <f>IF('لیست کل'!M1692="","",'لیست کل'!M1692)</f>
        <v/>
      </c>
      <c r="N1692" s="30" t="str">
        <f>IF('لیست کل'!N1692="","",'لیست کل'!N1692)</f>
        <v/>
      </c>
      <c r="O1692" s="30" t="str">
        <f>IF('لیست کل'!O1692="","",'لیست کل'!O1692)</f>
        <v/>
      </c>
      <c r="P1692" s="30" t="str">
        <f>IF('لیست کل'!P1692="","",'لیست کل'!P1692)</f>
        <v/>
      </c>
      <c r="Q1692" s="30" t="str">
        <f>IF('لیست کل'!Q1692="","",'لیست کل'!Q1692)</f>
        <v/>
      </c>
      <c r="R1692" s="30" t="str">
        <f>IF('لیست کل'!R1692="","",'لیست کل'!R1692)</f>
        <v/>
      </c>
      <c r="S1692" s="30" t="str">
        <f>IF('لیست کل'!S1692="","",'لیست کل'!S1692)</f>
        <v/>
      </c>
      <c r="T1692" s="87" t="str">
        <f>IF('لیست کل'!T1692="","",'لیست کل'!T1692)</f>
        <v/>
      </c>
    </row>
    <row r="1693" spans="1:20" ht="21" hidden="1">
      <c r="A1693" s="31">
        <f>IF('لیست کل'!A1693="","",'لیست کل'!A1693)</f>
        <v>1690</v>
      </c>
      <c r="B1693" s="31" t="str">
        <f>IF('لیست کل'!B1693="","",'لیست کل'!B1693)</f>
        <v/>
      </c>
      <c r="C1693" s="31" t="str">
        <f>IF('لیست کل'!C1693="","",'لیست کل'!C1693)</f>
        <v/>
      </c>
      <c r="D1693" s="31" t="str">
        <f>IF('لیست کل'!D1693="","",'لیست کل'!D1693)</f>
        <v/>
      </c>
      <c r="E1693" s="31" t="str">
        <f>IF('لیست کل'!E1693="","",'لیست کل'!E1693)</f>
        <v/>
      </c>
      <c r="F1693" s="31" t="str">
        <f>IF('لیست کل'!F1693="","",'لیست کل'!F1693)</f>
        <v/>
      </c>
      <c r="G1693" s="31" t="str">
        <f>IF('لیست کل'!G1693="","",'لیست کل'!G1693)</f>
        <v/>
      </c>
      <c r="H1693" s="31" t="str">
        <f>IF('لیست کل'!H1693="","",'لیست کل'!H1693)</f>
        <v/>
      </c>
      <c r="I1693" s="31" t="str">
        <f>IF('لیست کل'!I1693="","",'لیست کل'!I1693)</f>
        <v/>
      </c>
      <c r="J1693" s="31" t="str">
        <f>IF('لیست کل'!J1693="","",'لیست کل'!J1693)</f>
        <v/>
      </c>
      <c r="K1693" s="31" t="str">
        <f>IF('لیست کل'!K1693="","",'لیست کل'!K1693)</f>
        <v/>
      </c>
      <c r="L1693" s="31" t="str">
        <f>IF('لیست کل'!L1693="","",'لیست کل'!L1693)</f>
        <v/>
      </c>
      <c r="M1693" s="31" t="str">
        <f>IF('لیست کل'!M1693="","",'لیست کل'!M1693)</f>
        <v/>
      </c>
      <c r="N1693" s="31" t="str">
        <f>IF('لیست کل'!N1693="","",'لیست کل'!N1693)</f>
        <v/>
      </c>
      <c r="O1693" s="31" t="str">
        <f>IF('لیست کل'!O1693="","",'لیست کل'!O1693)</f>
        <v/>
      </c>
      <c r="P1693" s="31" t="str">
        <f>IF('لیست کل'!P1693="","",'لیست کل'!P1693)</f>
        <v/>
      </c>
      <c r="Q1693" s="31" t="str">
        <f>IF('لیست کل'!Q1693="","",'لیست کل'!Q1693)</f>
        <v/>
      </c>
      <c r="R1693" s="31" t="str">
        <f>IF('لیست کل'!R1693="","",'لیست کل'!R1693)</f>
        <v/>
      </c>
      <c r="S1693" s="31" t="str">
        <f>IF('لیست کل'!S1693="","",'لیست کل'!S1693)</f>
        <v/>
      </c>
      <c r="T1693" s="88" t="str">
        <f>IF('لیست کل'!T1693="","",'لیست کل'!T1693)</f>
        <v/>
      </c>
    </row>
    <row r="1694" spans="1:20" ht="21" hidden="1">
      <c r="A1694" s="30">
        <f>IF('لیست کل'!A1694="","",'لیست کل'!A1694)</f>
        <v>1691</v>
      </c>
      <c r="B1694" s="30" t="str">
        <f>IF('لیست کل'!B1694="","",'لیست کل'!B1694)</f>
        <v/>
      </c>
      <c r="C1694" s="30" t="str">
        <f>IF('لیست کل'!C1694="","",'لیست کل'!C1694)</f>
        <v/>
      </c>
      <c r="D1694" s="30" t="str">
        <f>IF('لیست کل'!D1694="","",'لیست کل'!D1694)</f>
        <v/>
      </c>
      <c r="E1694" s="30" t="str">
        <f>IF('لیست کل'!E1694="","",'لیست کل'!E1694)</f>
        <v/>
      </c>
      <c r="F1694" s="30" t="str">
        <f>IF('لیست کل'!F1694="","",'لیست کل'!F1694)</f>
        <v/>
      </c>
      <c r="G1694" s="30" t="str">
        <f>IF('لیست کل'!G1694="","",'لیست کل'!G1694)</f>
        <v/>
      </c>
      <c r="H1694" s="30" t="str">
        <f>IF('لیست کل'!H1694="","",'لیست کل'!H1694)</f>
        <v/>
      </c>
      <c r="I1694" s="30" t="str">
        <f>IF('لیست کل'!I1694="","",'لیست کل'!I1694)</f>
        <v/>
      </c>
      <c r="J1694" s="30" t="str">
        <f>IF('لیست کل'!J1694="","",'لیست کل'!J1694)</f>
        <v/>
      </c>
      <c r="K1694" s="30" t="str">
        <f>IF('لیست کل'!K1694="","",'لیست کل'!K1694)</f>
        <v/>
      </c>
      <c r="L1694" s="30" t="str">
        <f>IF('لیست کل'!L1694="","",'لیست کل'!L1694)</f>
        <v/>
      </c>
      <c r="M1694" s="30" t="str">
        <f>IF('لیست کل'!M1694="","",'لیست کل'!M1694)</f>
        <v/>
      </c>
      <c r="N1694" s="30" t="str">
        <f>IF('لیست کل'!N1694="","",'لیست کل'!N1694)</f>
        <v/>
      </c>
      <c r="O1694" s="30" t="str">
        <f>IF('لیست کل'!O1694="","",'لیست کل'!O1694)</f>
        <v/>
      </c>
      <c r="P1694" s="30" t="str">
        <f>IF('لیست کل'!P1694="","",'لیست کل'!P1694)</f>
        <v/>
      </c>
      <c r="Q1694" s="30" t="str">
        <f>IF('لیست کل'!Q1694="","",'لیست کل'!Q1694)</f>
        <v/>
      </c>
      <c r="R1694" s="30" t="str">
        <f>IF('لیست کل'!R1694="","",'لیست کل'!R1694)</f>
        <v/>
      </c>
      <c r="S1694" s="30" t="str">
        <f>IF('لیست کل'!S1694="","",'لیست کل'!S1694)</f>
        <v/>
      </c>
      <c r="T1694" s="87" t="str">
        <f>IF('لیست کل'!T1694="","",'لیست کل'!T1694)</f>
        <v/>
      </c>
    </row>
    <row r="1695" spans="1:20" ht="21" hidden="1">
      <c r="A1695" s="31">
        <f>IF('لیست کل'!A1695="","",'لیست کل'!A1695)</f>
        <v>1692</v>
      </c>
      <c r="B1695" s="31" t="str">
        <f>IF('لیست کل'!B1695="","",'لیست کل'!B1695)</f>
        <v/>
      </c>
      <c r="C1695" s="31" t="str">
        <f>IF('لیست کل'!C1695="","",'لیست کل'!C1695)</f>
        <v/>
      </c>
      <c r="D1695" s="31" t="str">
        <f>IF('لیست کل'!D1695="","",'لیست کل'!D1695)</f>
        <v/>
      </c>
      <c r="E1695" s="31" t="str">
        <f>IF('لیست کل'!E1695="","",'لیست کل'!E1695)</f>
        <v/>
      </c>
      <c r="F1695" s="31" t="str">
        <f>IF('لیست کل'!F1695="","",'لیست کل'!F1695)</f>
        <v/>
      </c>
      <c r="G1695" s="31" t="str">
        <f>IF('لیست کل'!G1695="","",'لیست کل'!G1695)</f>
        <v/>
      </c>
      <c r="H1695" s="31" t="str">
        <f>IF('لیست کل'!H1695="","",'لیست کل'!H1695)</f>
        <v/>
      </c>
      <c r="I1695" s="31" t="str">
        <f>IF('لیست کل'!I1695="","",'لیست کل'!I1695)</f>
        <v/>
      </c>
      <c r="J1695" s="31" t="str">
        <f>IF('لیست کل'!J1695="","",'لیست کل'!J1695)</f>
        <v/>
      </c>
      <c r="K1695" s="31" t="str">
        <f>IF('لیست کل'!K1695="","",'لیست کل'!K1695)</f>
        <v/>
      </c>
      <c r="L1695" s="31" t="str">
        <f>IF('لیست کل'!L1695="","",'لیست کل'!L1695)</f>
        <v/>
      </c>
      <c r="M1695" s="31" t="str">
        <f>IF('لیست کل'!M1695="","",'لیست کل'!M1695)</f>
        <v/>
      </c>
      <c r="N1695" s="31" t="str">
        <f>IF('لیست کل'!N1695="","",'لیست کل'!N1695)</f>
        <v/>
      </c>
      <c r="O1695" s="31" t="str">
        <f>IF('لیست کل'!O1695="","",'لیست کل'!O1695)</f>
        <v/>
      </c>
      <c r="P1695" s="31" t="str">
        <f>IF('لیست کل'!P1695="","",'لیست کل'!P1695)</f>
        <v/>
      </c>
      <c r="Q1695" s="31" t="str">
        <f>IF('لیست کل'!Q1695="","",'لیست کل'!Q1695)</f>
        <v/>
      </c>
      <c r="R1695" s="31" t="str">
        <f>IF('لیست کل'!R1695="","",'لیست کل'!R1695)</f>
        <v/>
      </c>
      <c r="S1695" s="31" t="str">
        <f>IF('لیست کل'!S1695="","",'لیست کل'!S1695)</f>
        <v/>
      </c>
      <c r="T1695" s="88" t="str">
        <f>IF('لیست کل'!T1695="","",'لیست کل'!T1695)</f>
        <v/>
      </c>
    </row>
    <row r="1696" spans="1:20" ht="21" hidden="1">
      <c r="A1696" s="30">
        <f>IF('لیست کل'!A1696="","",'لیست کل'!A1696)</f>
        <v>1693</v>
      </c>
      <c r="B1696" s="30" t="str">
        <f>IF('لیست کل'!B1696="","",'لیست کل'!B1696)</f>
        <v/>
      </c>
      <c r="C1696" s="30" t="str">
        <f>IF('لیست کل'!C1696="","",'لیست کل'!C1696)</f>
        <v/>
      </c>
      <c r="D1696" s="30" t="str">
        <f>IF('لیست کل'!D1696="","",'لیست کل'!D1696)</f>
        <v/>
      </c>
      <c r="E1696" s="30" t="str">
        <f>IF('لیست کل'!E1696="","",'لیست کل'!E1696)</f>
        <v/>
      </c>
      <c r="F1696" s="30" t="str">
        <f>IF('لیست کل'!F1696="","",'لیست کل'!F1696)</f>
        <v/>
      </c>
      <c r="G1696" s="30" t="str">
        <f>IF('لیست کل'!G1696="","",'لیست کل'!G1696)</f>
        <v/>
      </c>
      <c r="H1696" s="30" t="str">
        <f>IF('لیست کل'!H1696="","",'لیست کل'!H1696)</f>
        <v/>
      </c>
      <c r="I1696" s="30" t="str">
        <f>IF('لیست کل'!I1696="","",'لیست کل'!I1696)</f>
        <v/>
      </c>
      <c r="J1696" s="30" t="str">
        <f>IF('لیست کل'!J1696="","",'لیست کل'!J1696)</f>
        <v/>
      </c>
      <c r="K1696" s="30" t="str">
        <f>IF('لیست کل'!K1696="","",'لیست کل'!K1696)</f>
        <v/>
      </c>
      <c r="L1696" s="30" t="str">
        <f>IF('لیست کل'!L1696="","",'لیست کل'!L1696)</f>
        <v/>
      </c>
      <c r="M1696" s="30" t="str">
        <f>IF('لیست کل'!M1696="","",'لیست کل'!M1696)</f>
        <v/>
      </c>
      <c r="N1696" s="30" t="str">
        <f>IF('لیست کل'!N1696="","",'لیست کل'!N1696)</f>
        <v/>
      </c>
      <c r="O1696" s="30" t="str">
        <f>IF('لیست کل'!O1696="","",'لیست کل'!O1696)</f>
        <v/>
      </c>
      <c r="P1696" s="30" t="str">
        <f>IF('لیست کل'!P1696="","",'لیست کل'!P1696)</f>
        <v/>
      </c>
      <c r="Q1696" s="30" t="str">
        <f>IF('لیست کل'!Q1696="","",'لیست کل'!Q1696)</f>
        <v/>
      </c>
      <c r="R1696" s="30" t="str">
        <f>IF('لیست کل'!R1696="","",'لیست کل'!R1696)</f>
        <v/>
      </c>
      <c r="S1696" s="30" t="str">
        <f>IF('لیست کل'!S1696="","",'لیست کل'!S1696)</f>
        <v/>
      </c>
      <c r="T1696" s="87" t="str">
        <f>IF('لیست کل'!T1696="","",'لیست کل'!T1696)</f>
        <v/>
      </c>
    </row>
    <row r="1697" spans="1:20" ht="21" hidden="1">
      <c r="A1697" s="31">
        <f>IF('لیست کل'!A1697="","",'لیست کل'!A1697)</f>
        <v>1694</v>
      </c>
      <c r="B1697" s="31" t="str">
        <f>IF('لیست کل'!B1697="","",'لیست کل'!B1697)</f>
        <v/>
      </c>
      <c r="C1697" s="31" t="str">
        <f>IF('لیست کل'!C1697="","",'لیست کل'!C1697)</f>
        <v/>
      </c>
      <c r="D1697" s="31" t="str">
        <f>IF('لیست کل'!D1697="","",'لیست کل'!D1697)</f>
        <v/>
      </c>
      <c r="E1697" s="31" t="str">
        <f>IF('لیست کل'!E1697="","",'لیست کل'!E1697)</f>
        <v/>
      </c>
      <c r="F1697" s="31" t="str">
        <f>IF('لیست کل'!F1697="","",'لیست کل'!F1697)</f>
        <v/>
      </c>
      <c r="G1697" s="31" t="str">
        <f>IF('لیست کل'!G1697="","",'لیست کل'!G1697)</f>
        <v/>
      </c>
      <c r="H1697" s="31" t="str">
        <f>IF('لیست کل'!H1697="","",'لیست کل'!H1697)</f>
        <v/>
      </c>
      <c r="I1697" s="31" t="str">
        <f>IF('لیست کل'!I1697="","",'لیست کل'!I1697)</f>
        <v/>
      </c>
      <c r="J1697" s="31" t="str">
        <f>IF('لیست کل'!J1697="","",'لیست کل'!J1697)</f>
        <v/>
      </c>
      <c r="K1697" s="31" t="str">
        <f>IF('لیست کل'!K1697="","",'لیست کل'!K1697)</f>
        <v/>
      </c>
      <c r="L1697" s="31" t="str">
        <f>IF('لیست کل'!L1697="","",'لیست کل'!L1697)</f>
        <v/>
      </c>
      <c r="M1697" s="31" t="str">
        <f>IF('لیست کل'!M1697="","",'لیست کل'!M1697)</f>
        <v/>
      </c>
      <c r="N1697" s="31" t="str">
        <f>IF('لیست کل'!N1697="","",'لیست کل'!N1697)</f>
        <v/>
      </c>
      <c r="O1697" s="31" t="str">
        <f>IF('لیست کل'!O1697="","",'لیست کل'!O1697)</f>
        <v/>
      </c>
      <c r="P1697" s="31" t="str">
        <f>IF('لیست کل'!P1697="","",'لیست کل'!P1697)</f>
        <v/>
      </c>
      <c r="Q1697" s="31" t="str">
        <f>IF('لیست کل'!Q1697="","",'لیست کل'!Q1697)</f>
        <v/>
      </c>
      <c r="R1697" s="31" t="str">
        <f>IF('لیست کل'!R1697="","",'لیست کل'!R1697)</f>
        <v/>
      </c>
      <c r="S1697" s="31" t="str">
        <f>IF('لیست کل'!S1697="","",'لیست کل'!S1697)</f>
        <v/>
      </c>
      <c r="T1697" s="88" t="str">
        <f>IF('لیست کل'!T1697="","",'لیست کل'!T1697)</f>
        <v/>
      </c>
    </row>
    <row r="1698" spans="1:20" ht="21" hidden="1">
      <c r="A1698" s="30">
        <f>IF('لیست کل'!A1698="","",'لیست کل'!A1698)</f>
        <v>1695</v>
      </c>
      <c r="B1698" s="30" t="str">
        <f>IF('لیست کل'!B1698="","",'لیست کل'!B1698)</f>
        <v/>
      </c>
      <c r="C1698" s="30" t="str">
        <f>IF('لیست کل'!C1698="","",'لیست کل'!C1698)</f>
        <v/>
      </c>
      <c r="D1698" s="30" t="str">
        <f>IF('لیست کل'!D1698="","",'لیست کل'!D1698)</f>
        <v/>
      </c>
      <c r="E1698" s="30" t="str">
        <f>IF('لیست کل'!E1698="","",'لیست کل'!E1698)</f>
        <v/>
      </c>
      <c r="F1698" s="30" t="str">
        <f>IF('لیست کل'!F1698="","",'لیست کل'!F1698)</f>
        <v/>
      </c>
      <c r="G1698" s="30" t="str">
        <f>IF('لیست کل'!G1698="","",'لیست کل'!G1698)</f>
        <v/>
      </c>
      <c r="H1698" s="30" t="str">
        <f>IF('لیست کل'!H1698="","",'لیست کل'!H1698)</f>
        <v/>
      </c>
      <c r="I1698" s="30" t="str">
        <f>IF('لیست کل'!I1698="","",'لیست کل'!I1698)</f>
        <v/>
      </c>
      <c r="J1698" s="30" t="str">
        <f>IF('لیست کل'!J1698="","",'لیست کل'!J1698)</f>
        <v/>
      </c>
      <c r="K1698" s="30" t="str">
        <f>IF('لیست کل'!K1698="","",'لیست کل'!K1698)</f>
        <v/>
      </c>
      <c r="L1698" s="30" t="str">
        <f>IF('لیست کل'!L1698="","",'لیست کل'!L1698)</f>
        <v/>
      </c>
      <c r="M1698" s="30" t="str">
        <f>IF('لیست کل'!M1698="","",'لیست کل'!M1698)</f>
        <v/>
      </c>
      <c r="N1698" s="30" t="str">
        <f>IF('لیست کل'!N1698="","",'لیست کل'!N1698)</f>
        <v/>
      </c>
      <c r="O1698" s="30" t="str">
        <f>IF('لیست کل'!O1698="","",'لیست کل'!O1698)</f>
        <v/>
      </c>
      <c r="P1698" s="30" t="str">
        <f>IF('لیست کل'!P1698="","",'لیست کل'!P1698)</f>
        <v/>
      </c>
      <c r="Q1698" s="30" t="str">
        <f>IF('لیست کل'!Q1698="","",'لیست کل'!Q1698)</f>
        <v/>
      </c>
      <c r="R1698" s="30" t="str">
        <f>IF('لیست کل'!R1698="","",'لیست کل'!R1698)</f>
        <v/>
      </c>
      <c r="S1698" s="30" t="str">
        <f>IF('لیست کل'!S1698="","",'لیست کل'!S1698)</f>
        <v/>
      </c>
      <c r="T1698" s="87" t="str">
        <f>IF('لیست کل'!T1698="","",'لیست کل'!T1698)</f>
        <v/>
      </c>
    </row>
    <row r="1699" spans="1:20" ht="21" hidden="1">
      <c r="A1699" s="31">
        <f>IF('لیست کل'!A1699="","",'لیست کل'!A1699)</f>
        <v>1696</v>
      </c>
      <c r="B1699" s="31" t="str">
        <f>IF('لیست کل'!B1699="","",'لیست کل'!B1699)</f>
        <v/>
      </c>
      <c r="C1699" s="31" t="str">
        <f>IF('لیست کل'!C1699="","",'لیست کل'!C1699)</f>
        <v/>
      </c>
      <c r="D1699" s="31" t="str">
        <f>IF('لیست کل'!D1699="","",'لیست کل'!D1699)</f>
        <v/>
      </c>
      <c r="E1699" s="31" t="str">
        <f>IF('لیست کل'!E1699="","",'لیست کل'!E1699)</f>
        <v/>
      </c>
      <c r="F1699" s="31" t="str">
        <f>IF('لیست کل'!F1699="","",'لیست کل'!F1699)</f>
        <v/>
      </c>
      <c r="G1699" s="31" t="str">
        <f>IF('لیست کل'!G1699="","",'لیست کل'!G1699)</f>
        <v/>
      </c>
      <c r="H1699" s="31" t="str">
        <f>IF('لیست کل'!H1699="","",'لیست کل'!H1699)</f>
        <v/>
      </c>
      <c r="I1699" s="31" t="str">
        <f>IF('لیست کل'!I1699="","",'لیست کل'!I1699)</f>
        <v/>
      </c>
      <c r="J1699" s="31" t="str">
        <f>IF('لیست کل'!J1699="","",'لیست کل'!J1699)</f>
        <v/>
      </c>
      <c r="K1699" s="31" t="str">
        <f>IF('لیست کل'!K1699="","",'لیست کل'!K1699)</f>
        <v/>
      </c>
      <c r="L1699" s="31" t="str">
        <f>IF('لیست کل'!L1699="","",'لیست کل'!L1699)</f>
        <v/>
      </c>
      <c r="M1699" s="31" t="str">
        <f>IF('لیست کل'!M1699="","",'لیست کل'!M1699)</f>
        <v/>
      </c>
      <c r="N1699" s="31" t="str">
        <f>IF('لیست کل'!N1699="","",'لیست کل'!N1699)</f>
        <v/>
      </c>
      <c r="O1699" s="31" t="str">
        <f>IF('لیست کل'!O1699="","",'لیست کل'!O1699)</f>
        <v/>
      </c>
      <c r="P1699" s="31" t="str">
        <f>IF('لیست کل'!P1699="","",'لیست کل'!P1699)</f>
        <v/>
      </c>
      <c r="Q1699" s="31" t="str">
        <f>IF('لیست کل'!Q1699="","",'لیست کل'!Q1699)</f>
        <v/>
      </c>
      <c r="R1699" s="31" t="str">
        <f>IF('لیست کل'!R1699="","",'لیست کل'!R1699)</f>
        <v/>
      </c>
      <c r="S1699" s="31" t="str">
        <f>IF('لیست کل'!S1699="","",'لیست کل'!S1699)</f>
        <v/>
      </c>
      <c r="T1699" s="88" t="str">
        <f>IF('لیست کل'!T1699="","",'لیست کل'!T1699)</f>
        <v/>
      </c>
    </row>
    <row r="1700" spans="1:20" ht="21" hidden="1">
      <c r="A1700" s="30">
        <f>IF('لیست کل'!A1700="","",'لیست کل'!A1700)</f>
        <v>1697</v>
      </c>
      <c r="B1700" s="30" t="str">
        <f>IF('لیست کل'!B1700="","",'لیست کل'!B1700)</f>
        <v/>
      </c>
      <c r="C1700" s="30" t="str">
        <f>IF('لیست کل'!C1700="","",'لیست کل'!C1700)</f>
        <v/>
      </c>
      <c r="D1700" s="30" t="str">
        <f>IF('لیست کل'!D1700="","",'لیست کل'!D1700)</f>
        <v/>
      </c>
      <c r="E1700" s="30" t="str">
        <f>IF('لیست کل'!E1700="","",'لیست کل'!E1700)</f>
        <v/>
      </c>
      <c r="F1700" s="30" t="str">
        <f>IF('لیست کل'!F1700="","",'لیست کل'!F1700)</f>
        <v/>
      </c>
      <c r="G1700" s="30" t="str">
        <f>IF('لیست کل'!G1700="","",'لیست کل'!G1700)</f>
        <v/>
      </c>
      <c r="H1700" s="30" t="str">
        <f>IF('لیست کل'!H1700="","",'لیست کل'!H1700)</f>
        <v/>
      </c>
      <c r="I1700" s="30" t="str">
        <f>IF('لیست کل'!I1700="","",'لیست کل'!I1700)</f>
        <v/>
      </c>
      <c r="J1700" s="30" t="str">
        <f>IF('لیست کل'!J1700="","",'لیست کل'!J1700)</f>
        <v/>
      </c>
      <c r="K1700" s="30" t="str">
        <f>IF('لیست کل'!K1700="","",'لیست کل'!K1700)</f>
        <v/>
      </c>
      <c r="L1700" s="30" t="str">
        <f>IF('لیست کل'!L1700="","",'لیست کل'!L1700)</f>
        <v/>
      </c>
      <c r="M1700" s="30" t="str">
        <f>IF('لیست کل'!M1700="","",'لیست کل'!M1700)</f>
        <v/>
      </c>
      <c r="N1700" s="30" t="str">
        <f>IF('لیست کل'!N1700="","",'لیست کل'!N1700)</f>
        <v/>
      </c>
      <c r="O1700" s="30" t="str">
        <f>IF('لیست کل'!O1700="","",'لیست کل'!O1700)</f>
        <v/>
      </c>
      <c r="P1700" s="30" t="str">
        <f>IF('لیست کل'!P1700="","",'لیست کل'!P1700)</f>
        <v/>
      </c>
      <c r="Q1700" s="30" t="str">
        <f>IF('لیست کل'!Q1700="","",'لیست کل'!Q1700)</f>
        <v/>
      </c>
      <c r="R1700" s="30" t="str">
        <f>IF('لیست کل'!R1700="","",'لیست کل'!R1700)</f>
        <v/>
      </c>
      <c r="S1700" s="30" t="str">
        <f>IF('لیست کل'!S1700="","",'لیست کل'!S1700)</f>
        <v/>
      </c>
      <c r="T1700" s="87" t="str">
        <f>IF('لیست کل'!T1700="","",'لیست کل'!T1700)</f>
        <v/>
      </c>
    </row>
    <row r="1701" spans="1:20" ht="21" hidden="1">
      <c r="A1701" s="31">
        <f>IF('لیست کل'!A1701="","",'لیست کل'!A1701)</f>
        <v>1698</v>
      </c>
      <c r="B1701" s="31" t="str">
        <f>IF('لیست کل'!B1701="","",'لیست کل'!B1701)</f>
        <v/>
      </c>
      <c r="C1701" s="31" t="str">
        <f>IF('لیست کل'!C1701="","",'لیست کل'!C1701)</f>
        <v/>
      </c>
      <c r="D1701" s="31" t="str">
        <f>IF('لیست کل'!D1701="","",'لیست کل'!D1701)</f>
        <v/>
      </c>
      <c r="E1701" s="31" t="str">
        <f>IF('لیست کل'!E1701="","",'لیست کل'!E1701)</f>
        <v/>
      </c>
      <c r="F1701" s="31" t="str">
        <f>IF('لیست کل'!F1701="","",'لیست کل'!F1701)</f>
        <v/>
      </c>
      <c r="G1701" s="31" t="str">
        <f>IF('لیست کل'!G1701="","",'لیست کل'!G1701)</f>
        <v/>
      </c>
      <c r="H1701" s="31" t="str">
        <f>IF('لیست کل'!H1701="","",'لیست کل'!H1701)</f>
        <v/>
      </c>
      <c r="I1701" s="31" t="str">
        <f>IF('لیست کل'!I1701="","",'لیست کل'!I1701)</f>
        <v/>
      </c>
      <c r="J1701" s="31" t="str">
        <f>IF('لیست کل'!J1701="","",'لیست کل'!J1701)</f>
        <v/>
      </c>
      <c r="K1701" s="31" t="str">
        <f>IF('لیست کل'!K1701="","",'لیست کل'!K1701)</f>
        <v/>
      </c>
      <c r="L1701" s="31" t="str">
        <f>IF('لیست کل'!L1701="","",'لیست کل'!L1701)</f>
        <v/>
      </c>
      <c r="M1701" s="31" t="str">
        <f>IF('لیست کل'!M1701="","",'لیست کل'!M1701)</f>
        <v/>
      </c>
      <c r="N1701" s="31" t="str">
        <f>IF('لیست کل'!N1701="","",'لیست کل'!N1701)</f>
        <v/>
      </c>
      <c r="O1701" s="31" t="str">
        <f>IF('لیست کل'!O1701="","",'لیست کل'!O1701)</f>
        <v/>
      </c>
      <c r="P1701" s="31" t="str">
        <f>IF('لیست کل'!P1701="","",'لیست کل'!P1701)</f>
        <v/>
      </c>
      <c r="Q1701" s="31" t="str">
        <f>IF('لیست کل'!Q1701="","",'لیست کل'!Q1701)</f>
        <v/>
      </c>
      <c r="R1701" s="31" t="str">
        <f>IF('لیست کل'!R1701="","",'لیست کل'!R1701)</f>
        <v/>
      </c>
      <c r="S1701" s="31" t="str">
        <f>IF('لیست کل'!S1701="","",'لیست کل'!S1701)</f>
        <v/>
      </c>
      <c r="T1701" s="88" t="str">
        <f>IF('لیست کل'!T1701="","",'لیست کل'!T1701)</f>
        <v/>
      </c>
    </row>
    <row r="1702" spans="1:20" ht="21" hidden="1">
      <c r="A1702" s="30">
        <f>IF('لیست کل'!A1702="","",'لیست کل'!A1702)</f>
        <v>1699</v>
      </c>
      <c r="B1702" s="30" t="str">
        <f>IF('لیست کل'!B1702="","",'لیست کل'!B1702)</f>
        <v/>
      </c>
      <c r="C1702" s="30" t="str">
        <f>IF('لیست کل'!C1702="","",'لیست کل'!C1702)</f>
        <v/>
      </c>
      <c r="D1702" s="30" t="str">
        <f>IF('لیست کل'!D1702="","",'لیست کل'!D1702)</f>
        <v/>
      </c>
      <c r="E1702" s="30" t="str">
        <f>IF('لیست کل'!E1702="","",'لیست کل'!E1702)</f>
        <v/>
      </c>
      <c r="F1702" s="30" t="str">
        <f>IF('لیست کل'!F1702="","",'لیست کل'!F1702)</f>
        <v/>
      </c>
      <c r="G1702" s="30" t="str">
        <f>IF('لیست کل'!G1702="","",'لیست کل'!G1702)</f>
        <v/>
      </c>
      <c r="H1702" s="30" t="str">
        <f>IF('لیست کل'!H1702="","",'لیست کل'!H1702)</f>
        <v/>
      </c>
      <c r="I1702" s="30" t="str">
        <f>IF('لیست کل'!I1702="","",'لیست کل'!I1702)</f>
        <v/>
      </c>
      <c r="J1702" s="30" t="str">
        <f>IF('لیست کل'!J1702="","",'لیست کل'!J1702)</f>
        <v/>
      </c>
      <c r="K1702" s="30" t="str">
        <f>IF('لیست کل'!K1702="","",'لیست کل'!K1702)</f>
        <v/>
      </c>
      <c r="L1702" s="30" t="str">
        <f>IF('لیست کل'!L1702="","",'لیست کل'!L1702)</f>
        <v/>
      </c>
      <c r="M1702" s="30" t="str">
        <f>IF('لیست کل'!M1702="","",'لیست کل'!M1702)</f>
        <v/>
      </c>
      <c r="N1702" s="30" t="str">
        <f>IF('لیست کل'!N1702="","",'لیست کل'!N1702)</f>
        <v/>
      </c>
      <c r="O1702" s="30" t="str">
        <f>IF('لیست کل'!O1702="","",'لیست کل'!O1702)</f>
        <v/>
      </c>
      <c r="P1702" s="30" t="str">
        <f>IF('لیست کل'!P1702="","",'لیست کل'!P1702)</f>
        <v/>
      </c>
      <c r="Q1702" s="30" t="str">
        <f>IF('لیست کل'!Q1702="","",'لیست کل'!Q1702)</f>
        <v/>
      </c>
      <c r="R1702" s="30" t="str">
        <f>IF('لیست کل'!R1702="","",'لیست کل'!R1702)</f>
        <v/>
      </c>
      <c r="S1702" s="30" t="str">
        <f>IF('لیست کل'!S1702="","",'لیست کل'!S1702)</f>
        <v/>
      </c>
      <c r="T1702" s="87" t="str">
        <f>IF('لیست کل'!T1702="","",'لیست کل'!T1702)</f>
        <v/>
      </c>
    </row>
    <row r="1703" spans="1:20" ht="21" hidden="1">
      <c r="A1703" s="31">
        <f>IF('لیست کل'!A1703="","",'لیست کل'!A1703)</f>
        <v>1700</v>
      </c>
      <c r="B1703" s="31" t="str">
        <f>IF('لیست کل'!B1703="","",'لیست کل'!B1703)</f>
        <v/>
      </c>
      <c r="C1703" s="31" t="str">
        <f>IF('لیست کل'!C1703="","",'لیست کل'!C1703)</f>
        <v/>
      </c>
      <c r="D1703" s="31" t="str">
        <f>IF('لیست کل'!D1703="","",'لیست کل'!D1703)</f>
        <v/>
      </c>
      <c r="E1703" s="31" t="str">
        <f>IF('لیست کل'!E1703="","",'لیست کل'!E1703)</f>
        <v/>
      </c>
      <c r="F1703" s="31" t="str">
        <f>IF('لیست کل'!F1703="","",'لیست کل'!F1703)</f>
        <v/>
      </c>
      <c r="G1703" s="31" t="str">
        <f>IF('لیست کل'!G1703="","",'لیست کل'!G1703)</f>
        <v/>
      </c>
      <c r="H1703" s="31" t="str">
        <f>IF('لیست کل'!H1703="","",'لیست کل'!H1703)</f>
        <v/>
      </c>
      <c r="I1703" s="31" t="str">
        <f>IF('لیست کل'!I1703="","",'لیست کل'!I1703)</f>
        <v/>
      </c>
      <c r="J1703" s="31" t="str">
        <f>IF('لیست کل'!J1703="","",'لیست کل'!J1703)</f>
        <v/>
      </c>
      <c r="K1703" s="31" t="str">
        <f>IF('لیست کل'!K1703="","",'لیست کل'!K1703)</f>
        <v/>
      </c>
      <c r="L1703" s="31" t="str">
        <f>IF('لیست کل'!L1703="","",'لیست کل'!L1703)</f>
        <v/>
      </c>
      <c r="M1703" s="31" t="str">
        <f>IF('لیست کل'!M1703="","",'لیست کل'!M1703)</f>
        <v/>
      </c>
      <c r="N1703" s="31" t="str">
        <f>IF('لیست کل'!N1703="","",'لیست کل'!N1703)</f>
        <v/>
      </c>
      <c r="O1703" s="31" t="str">
        <f>IF('لیست کل'!O1703="","",'لیست کل'!O1703)</f>
        <v/>
      </c>
      <c r="P1703" s="31" t="str">
        <f>IF('لیست کل'!P1703="","",'لیست کل'!P1703)</f>
        <v/>
      </c>
      <c r="Q1703" s="31" t="str">
        <f>IF('لیست کل'!Q1703="","",'لیست کل'!Q1703)</f>
        <v/>
      </c>
      <c r="R1703" s="31" t="str">
        <f>IF('لیست کل'!R1703="","",'لیست کل'!R1703)</f>
        <v/>
      </c>
      <c r="S1703" s="31" t="str">
        <f>IF('لیست کل'!S1703="","",'لیست کل'!S1703)</f>
        <v/>
      </c>
      <c r="T1703" s="88" t="str">
        <f>IF('لیست کل'!T1703="","",'لیست کل'!T1703)</f>
        <v/>
      </c>
    </row>
    <row r="1704" spans="1:20" ht="21" hidden="1">
      <c r="A1704" s="30">
        <f>IF('لیست کل'!A1704="","",'لیست کل'!A1704)</f>
        <v>1701</v>
      </c>
      <c r="B1704" s="30" t="str">
        <f>IF('لیست کل'!B1704="","",'لیست کل'!B1704)</f>
        <v/>
      </c>
      <c r="C1704" s="30" t="str">
        <f>IF('لیست کل'!C1704="","",'لیست کل'!C1704)</f>
        <v/>
      </c>
      <c r="D1704" s="30" t="str">
        <f>IF('لیست کل'!D1704="","",'لیست کل'!D1704)</f>
        <v/>
      </c>
      <c r="E1704" s="30" t="str">
        <f>IF('لیست کل'!E1704="","",'لیست کل'!E1704)</f>
        <v/>
      </c>
      <c r="F1704" s="30" t="str">
        <f>IF('لیست کل'!F1704="","",'لیست کل'!F1704)</f>
        <v/>
      </c>
      <c r="G1704" s="30" t="str">
        <f>IF('لیست کل'!G1704="","",'لیست کل'!G1704)</f>
        <v/>
      </c>
      <c r="H1704" s="30" t="str">
        <f>IF('لیست کل'!H1704="","",'لیست کل'!H1704)</f>
        <v/>
      </c>
      <c r="I1704" s="30" t="str">
        <f>IF('لیست کل'!I1704="","",'لیست کل'!I1704)</f>
        <v/>
      </c>
      <c r="J1704" s="30" t="str">
        <f>IF('لیست کل'!J1704="","",'لیست کل'!J1704)</f>
        <v/>
      </c>
      <c r="K1704" s="30" t="str">
        <f>IF('لیست کل'!K1704="","",'لیست کل'!K1704)</f>
        <v/>
      </c>
      <c r="L1704" s="30" t="str">
        <f>IF('لیست کل'!L1704="","",'لیست کل'!L1704)</f>
        <v/>
      </c>
      <c r="M1704" s="30" t="str">
        <f>IF('لیست کل'!M1704="","",'لیست کل'!M1704)</f>
        <v/>
      </c>
      <c r="N1704" s="30" t="str">
        <f>IF('لیست کل'!N1704="","",'لیست کل'!N1704)</f>
        <v/>
      </c>
      <c r="O1704" s="30" t="str">
        <f>IF('لیست کل'!O1704="","",'لیست کل'!O1704)</f>
        <v/>
      </c>
      <c r="P1704" s="30" t="str">
        <f>IF('لیست کل'!P1704="","",'لیست کل'!P1704)</f>
        <v/>
      </c>
      <c r="Q1704" s="30" t="str">
        <f>IF('لیست کل'!Q1704="","",'لیست کل'!Q1704)</f>
        <v/>
      </c>
      <c r="R1704" s="30" t="str">
        <f>IF('لیست کل'!R1704="","",'لیست کل'!R1704)</f>
        <v/>
      </c>
      <c r="S1704" s="30" t="str">
        <f>IF('لیست کل'!S1704="","",'لیست کل'!S1704)</f>
        <v/>
      </c>
      <c r="T1704" s="87" t="str">
        <f>IF('لیست کل'!T1704="","",'لیست کل'!T1704)</f>
        <v/>
      </c>
    </row>
    <row r="1705" spans="1:20" ht="21" hidden="1">
      <c r="A1705" s="31">
        <f>IF('لیست کل'!A1705="","",'لیست کل'!A1705)</f>
        <v>1702</v>
      </c>
      <c r="B1705" s="31" t="str">
        <f>IF('لیست کل'!B1705="","",'لیست کل'!B1705)</f>
        <v/>
      </c>
      <c r="C1705" s="31" t="str">
        <f>IF('لیست کل'!C1705="","",'لیست کل'!C1705)</f>
        <v/>
      </c>
      <c r="D1705" s="31" t="str">
        <f>IF('لیست کل'!D1705="","",'لیست کل'!D1705)</f>
        <v/>
      </c>
      <c r="E1705" s="31" t="str">
        <f>IF('لیست کل'!E1705="","",'لیست کل'!E1705)</f>
        <v/>
      </c>
      <c r="F1705" s="31" t="str">
        <f>IF('لیست کل'!F1705="","",'لیست کل'!F1705)</f>
        <v/>
      </c>
      <c r="G1705" s="31" t="str">
        <f>IF('لیست کل'!G1705="","",'لیست کل'!G1705)</f>
        <v/>
      </c>
      <c r="H1705" s="31" t="str">
        <f>IF('لیست کل'!H1705="","",'لیست کل'!H1705)</f>
        <v/>
      </c>
      <c r="I1705" s="31" t="str">
        <f>IF('لیست کل'!I1705="","",'لیست کل'!I1705)</f>
        <v/>
      </c>
      <c r="J1705" s="31" t="str">
        <f>IF('لیست کل'!J1705="","",'لیست کل'!J1705)</f>
        <v/>
      </c>
      <c r="K1705" s="31" t="str">
        <f>IF('لیست کل'!K1705="","",'لیست کل'!K1705)</f>
        <v/>
      </c>
      <c r="L1705" s="31" t="str">
        <f>IF('لیست کل'!L1705="","",'لیست کل'!L1705)</f>
        <v/>
      </c>
      <c r="M1705" s="31" t="str">
        <f>IF('لیست کل'!M1705="","",'لیست کل'!M1705)</f>
        <v/>
      </c>
      <c r="N1705" s="31" t="str">
        <f>IF('لیست کل'!N1705="","",'لیست کل'!N1705)</f>
        <v/>
      </c>
      <c r="O1705" s="31" t="str">
        <f>IF('لیست کل'!O1705="","",'لیست کل'!O1705)</f>
        <v/>
      </c>
      <c r="P1705" s="31" t="str">
        <f>IF('لیست کل'!P1705="","",'لیست کل'!P1705)</f>
        <v/>
      </c>
      <c r="Q1705" s="31" t="str">
        <f>IF('لیست کل'!Q1705="","",'لیست کل'!Q1705)</f>
        <v/>
      </c>
      <c r="R1705" s="31" t="str">
        <f>IF('لیست کل'!R1705="","",'لیست کل'!R1705)</f>
        <v/>
      </c>
      <c r="S1705" s="31" t="str">
        <f>IF('لیست کل'!S1705="","",'لیست کل'!S1705)</f>
        <v/>
      </c>
      <c r="T1705" s="88" t="str">
        <f>IF('لیست کل'!T1705="","",'لیست کل'!T1705)</f>
        <v/>
      </c>
    </row>
    <row r="1706" spans="1:20" ht="21" hidden="1">
      <c r="A1706" s="30">
        <f>IF('لیست کل'!A1706="","",'لیست کل'!A1706)</f>
        <v>1703</v>
      </c>
      <c r="B1706" s="30" t="str">
        <f>IF('لیست کل'!B1706="","",'لیست کل'!B1706)</f>
        <v/>
      </c>
      <c r="C1706" s="30" t="str">
        <f>IF('لیست کل'!C1706="","",'لیست کل'!C1706)</f>
        <v/>
      </c>
      <c r="D1706" s="30" t="str">
        <f>IF('لیست کل'!D1706="","",'لیست کل'!D1706)</f>
        <v/>
      </c>
      <c r="E1706" s="30" t="str">
        <f>IF('لیست کل'!E1706="","",'لیست کل'!E1706)</f>
        <v/>
      </c>
      <c r="F1706" s="30" t="str">
        <f>IF('لیست کل'!F1706="","",'لیست کل'!F1706)</f>
        <v/>
      </c>
      <c r="G1706" s="30" t="str">
        <f>IF('لیست کل'!G1706="","",'لیست کل'!G1706)</f>
        <v/>
      </c>
      <c r="H1706" s="30" t="str">
        <f>IF('لیست کل'!H1706="","",'لیست کل'!H1706)</f>
        <v/>
      </c>
      <c r="I1706" s="30" t="str">
        <f>IF('لیست کل'!I1706="","",'لیست کل'!I1706)</f>
        <v/>
      </c>
      <c r="J1706" s="30" t="str">
        <f>IF('لیست کل'!J1706="","",'لیست کل'!J1706)</f>
        <v/>
      </c>
      <c r="K1706" s="30" t="str">
        <f>IF('لیست کل'!K1706="","",'لیست کل'!K1706)</f>
        <v/>
      </c>
      <c r="L1706" s="30" t="str">
        <f>IF('لیست کل'!L1706="","",'لیست کل'!L1706)</f>
        <v/>
      </c>
      <c r="M1706" s="30" t="str">
        <f>IF('لیست کل'!M1706="","",'لیست کل'!M1706)</f>
        <v/>
      </c>
      <c r="N1706" s="30" t="str">
        <f>IF('لیست کل'!N1706="","",'لیست کل'!N1706)</f>
        <v/>
      </c>
      <c r="O1706" s="30" t="str">
        <f>IF('لیست کل'!O1706="","",'لیست کل'!O1706)</f>
        <v/>
      </c>
      <c r="P1706" s="30" t="str">
        <f>IF('لیست کل'!P1706="","",'لیست کل'!P1706)</f>
        <v/>
      </c>
      <c r="Q1706" s="30" t="str">
        <f>IF('لیست کل'!Q1706="","",'لیست کل'!Q1706)</f>
        <v/>
      </c>
      <c r="R1706" s="30" t="str">
        <f>IF('لیست کل'!R1706="","",'لیست کل'!R1706)</f>
        <v/>
      </c>
      <c r="S1706" s="30" t="str">
        <f>IF('لیست کل'!S1706="","",'لیست کل'!S1706)</f>
        <v/>
      </c>
      <c r="T1706" s="87" t="str">
        <f>IF('لیست کل'!T1706="","",'لیست کل'!T1706)</f>
        <v/>
      </c>
    </row>
    <row r="1707" spans="1:20" ht="21" hidden="1">
      <c r="A1707" s="31">
        <f>IF('لیست کل'!A1707="","",'لیست کل'!A1707)</f>
        <v>1704</v>
      </c>
      <c r="B1707" s="31" t="str">
        <f>IF('لیست کل'!B1707="","",'لیست کل'!B1707)</f>
        <v/>
      </c>
      <c r="C1707" s="31" t="str">
        <f>IF('لیست کل'!C1707="","",'لیست کل'!C1707)</f>
        <v/>
      </c>
      <c r="D1707" s="31" t="str">
        <f>IF('لیست کل'!D1707="","",'لیست کل'!D1707)</f>
        <v/>
      </c>
      <c r="E1707" s="31" t="str">
        <f>IF('لیست کل'!E1707="","",'لیست کل'!E1707)</f>
        <v/>
      </c>
      <c r="F1707" s="31" t="str">
        <f>IF('لیست کل'!F1707="","",'لیست کل'!F1707)</f>
        <v/>
      </c>
      <c r="G1707" s="31" t="str">
        <f>IF('لیست کل'!G1707="","",'لیست کل'!G1707)</f>
        <v/>
      </c>
      <c r="H1707" s="31" t="str">
        <f>IF('لیست کل'!H1707="","",'لیست کل'!H1707)</f>
        <v/>
      </c>
      <c r="I1707" s="31" t="str">
        <f>IF('لیست کل'!I1707="","",'لیست کل'!I1707)</f>
        <v/>
      </c>
      <c r="J1707" s="31" t="str">
        <f>IF('لیست کل'!J1707="","",'لیست کل'!J1707)</f>
        <v/>
      </c>
      <c r="K1707" s="31" t="str">
        <f>IF('لیست کل'!K1707="","",'لیست کل'!K1707)</f>
        <v/>
      </c>
      <c r="L1707" s="31" t="str">
        <f>IF('لیست کل'!L1707="","",'لیست کل'!L1707)</f>
        <v/>
      </c>
      <c r="M1707" s="31" t="str">
        <f>IF('لیست کل'!M1707="","",'لیست کل'!M1707)</f>
        <v/>
      </c>
      <c r="N1707" s="31" t="str">
        <f>IF('لیست کل'!N1707="","",'لیست کل'!N1707)</f>
        <v/>
      </c>
      <c r="O1707" s="31" t="str">
        <f>IF('لیست کل'!O1707="","",'لیست کل'!O1707)</f>
        <v/>
      </c>
      <c r="P1707" s="31" t="str">
        <f>IF('لیست کل'!P1707="","",'لیست کل'!P1707)</f>
        <v/>
      </c>
      <c r="Q1707" s="31" t="str">
        <f>IF('لیست کل'!Q1707="","",'لیست کل'!Q1707)</f>
        <v/>
      </c>
      <c r="R1707" s="31" t="str">
        <f>IF('لیست کل'!R1707="","",'لیست کل'!R1707)</f>
        <v/>
      </c>
      <c r="S1707" s="31" t="str">
        <f>IF('لیست کل'!S1707="","",'لیست کل'!S1707)</f>
        <v/>
      </c>
      <c r="T1707" s="88" t="str">
        <f>IF('لیست کل'!T1707="","",'لیست کل'!T1707)</f>
        <v/>
      </c>
    </row>
    <row r="1708" spans="1:20" ht="21" hidden="1">
      <c r="A1708" s="30">
        <f>IF('لیست کل'!A1708="","",'لیست کل'!A1708)</f>
        <v>1705</v>
      </c>
      <c r="B1708" s="30" t="str">
        <f>IF('لیست کل'!B1708="","",'لیست کل'!B1708)</f>
        <v/>
      </c>
      <c r="C1708" s="30" t="str">
        <f>IF('لیست کل'!C1708="","",'لیست کل'!C1708)</f>
        <v/>
      </c>
      <c r="D1708" s="30" t="str">
        <f>IF('لیست کل'!D1708="","",'لیست کل'!D1708)</f>
        <v/>
      </c>
      <c r="E1708" s="30" t="str">
        <f>IF('لیست کل'!E1708="","",'لیست کل'!E1708)</f>
        <v/>
      </c>
      <c r="F1708" s="30" t="str">
        <f>IF('لیست کل'!F1708="","",'لیست کل'!F1708)</f>
        <v/>
      </c>
      <c r="G1708" s="30" t="str">
        <f>IF('لیست کل'!G1708="","",'لیست کل'!G1708)</f>
        <v/>
      </c>
      <c r="H1708" s="30" t="str">
        <f>IF('لیست کل'!H1708="","",'لیست کل'!H1708)</f>
        <v/>
      </c>
      <c r="I1708" s="30" t="str">
        <f>IF('لیست کل'!I1708="","",'لیست کل'!I1708)</f>
        <v/>
      </c>
      <c r="J1708" s="30" t="str">
        <f>IF('لیست کل'!J1708="","",'لیست کل'!J1708)</f>
        <v/>
      </c>
      <c r="K1708" s="30" t="str">
        <f>IF('لیست کل'!K1708="","",'لیست کل'!K1708)</f>
        <v/>
      </c>
      <c r="L1708" s="30" t="str">
        <f>IF('لیست کل'!L1708="","",'لیست کل'!L1708)</f>
        <v/>
      </c>
      <c r="M1708" s="30" t="str">
        <f>IF('لیست کل'!M1708="","",'لیست کل'!M1708)</f>
        <v/>
      </c>
      <c r="N1708" s="30" t="str">
        <f>IF('لیست کل'!N1708="","",'لیست کل'!N1708)</f>
        <v/>
      </c>
      <c r="O1708" s="30" t="str">
        <f>IF('لیست کل'!O1708="","",'لیست کل'!O1708)</f>
        <v/>
      </c>
      <c r="P1708" s="30" t="str">
        <f>IF('لیست کل'!P1708="","",'لیست کل'!P1708)</f>
        <v/>
      </c>
      <c r="Q1708" s="30" t="str">
        <f>IF('لیست کل'!Q1708="","",'لیست کل'!Q1708)</f>
        <v/>
      </c>
      <c r="R1708" s="30" t="str">
        <f>IF('لیست کل'!R1708="","",'لیست کل'!R1708)</f>
        <v/>
      </c>
      <c r="S1708" s="30" t="str">
        <f>IF('لیست کل'!S1708="","",'لیست کل'!S1708)</f>
        <v/>
      </c>
      <c r="T1708" s="87" t="str">
        <f>IF('لیست کل'!T1708="","",'لیست کل'!T1708)</f>
        <v/>
      </c>
    </row>
    <row r="1709" spans="1:20" ht="21" hidden="1">
      <c r="A1709" s="31">
        <f>IF('لیست کل'!A1709="","",'لیست کل'!A1709)</f>
        <v>1706</v>
      </c>
      <c r="B1709" s="31" t="str">
        <f>IF('لیست کل'!B1709="","",'لیست کل'!B1709)</f>
        <v/>
      </c>
      <c r="C1709" s="31" t="str">
        <f>IF('لیست کل'!C1709="","",'لیست کل'!C1709)</f>
        <v/>
      </c>
      <c r="D1709" s="31" t="str">
        <f>IF('لیست کل'!D1709="","",'لیست کل'!D1709)</f>
        <v/>
      </c>
      <c r="E1709" s="31" t="str">
        <f>IF('لیست کل'!E1709="","",'لیست کل'!E1709)</f>
        <v/>
      </c>
      <c r="F1709" s="31" t="str">
        <f>IF('لیست کل'!F1709="","",'لیست کل'!F1709)</f>
        <v/>
      </c>
      <c r="G1709" s="31" t="str">
        <f>IF('لیست کل'!G1709="","",'لیست کل'!G1709)</f>
        <v/>
      </c>
      <c r="H1709" s="31" t="str">
        <f>IF('لیست کل'!H1709="","",'لیست کل'!H1709)</f>
        <v/>
      </c>
      <c r="I1709" s="31" t="str">
        <f>IF('لیست کل'!I1709="","",'لیست کل'!I1709)</f>
        <v/>
      </c>
      <c r="J1709" s="31" t="str">
        <f>IF('لیست کل'!J1709="","",'لیست کل'!J1709)</f>
        <v/>
      </c>
      <c r="K1709" s="31" t="str">
        <f>IF('لیست کل'!K1709="","",'لیست کل'!K1709)</f>
        <v/>
      </c>
      <c r="L1709" s="31" t="str">
        <f>IF('لیست کل'!L1709="","",'لیست کل'!L1709)</f>
        <v/>
      </c>
      <c r="M1709" s="31" t="str">
        <f>IF('لیست کل'!M1709="","",'لیست کل'!M1709)</f>
        <v/>
      </c>
      <c r="N1709" s="31" t="str">
        <f>IF('لیست کل'!N1709="","",'لیست کل'!N1709)</f>
        <v/>
      </c>
      <c r="O1709" s="31" t="str">
        <f>IF('لیست کل'!O1709="","",'لیست کل'!O1709)</f>
        <v/>
      </c>
      <c r="P1709" s="31" t="str">
        <f>IF('لیست کل'!P1709="","",'لیست کل'!P1709)</f>
        <v/>
      </c>
      <c r="Q1709" s="31" t="str">
        <f>IF('لیست کل'!Q1709="","",'لیست کل'!Q1709)</f>
        <v/>
      </c>
      <c r="R1709" s="31" t="str">
        <f>IF('لیست کل'!R1709="","",'لیست کل'!R1709)</f>
        <v/>
      </c>
      <c r="S1709" s="31" t="str">
        <f>IF('لیست کل'!S1709="","",'لیست کل'!S1709)</f>
        <v/>
      </c>
      <c r="T1709" s="88" t="str">
        <f>IF('لیست کل'!T1709="","",'لیست کل'!T1709)</f>
        <v/>
      </c>
    </row>
    <row r="1710" spans="1:20" ht="21" hidden="1">
      <c r="A1710" s="30">
        <f>IF('لیست کل'!A1710="","",'لیست کل'!A1710)</f>
        <v>1707</v>
      </c>
      <c r="B1710" s="30" t="str">
        <f>IF('لیست کل'!B1710="","",'لیست کل'!B1710)</f>
        <v/>
      </c>
      <c r="C1710" s="30" t="str">
        <f>IF('لیست کل'!C1710="","",'لیست کل'!C1710)</f>
        <v/>
      </c>
      <c r="D1710" s="30" t="str">
        <f>IF('لیست کل'!D1710="","",'لیست کل'!D1710)</f>
        <v/>
      </c>
      <c r="E1710" s="30" t="str">
        <f>IF('لیست کل'!E1710="","",'لیست کل'!E1710)</f>
        <v/>
      </c>
      <c r="F1710" s="30" t="str">
        <f>IF('لیست کل'!F1710="","",'لیست کل'!F1710)</f>
        <v/>
      </c>
      <c r="G1710" s="30" t="str">
        <f>IF('لیست کل'!G1710="","",'لیست کل'!G1710)</f>
        <v/>
      </c>
      <c r="H1710" s="30" t="str">
        <f>IF('لیست کل'!H1710="","",'لیست کل'!H1710)</f>
        <v/>
      </c>
      <c r="I1710" s="30" t="str">
        <f>IF('لیست کل'!I1710="","",'لیست کل'!I1710)</f>
        <v/>
      </c>
      <c r="J1710" s="30" t="str">
        <f>IF('لیست کل'!J1710="","",'لیست کل'!J1710)</f>
        <v/>
      </c>
      <c r="K1710" s="30" t="str">
        <f>IF('لیست کل'!K1710="","",'لیست کل'!K1710)</f>
        <v/>
      </c>
      <c r="L1710" s="30" t="str">
        <f>IF('لیست کل'!L1710="","",'لیست کل'!L1710)</f>
        <v/>
      </c>
      <c r="M1710" s="30" t="str">
        <f>IF('لیست کل'!M1710="","",'لیست کل'!M1710)</f>
        <v/>
      </c>
      <c r="N1710" s="30" t="str">
        <f>IF('لیست کل'!N1710="","",'لیست کل'!N1710)</f>
        <v/>
      </c>
      <c r="O1710" s="30" t="str">
        <f>IF('لیست کل'!O1710="","",'لیست کل'!O1710)</f>
        <v/>
      </c>
      <c r="P1710" s="30" t="str">
        <f>IF('لیست کل'!P1710="","",'لیست کل'!P1710)</f>
        <v/>
      </c>
      <c r="Q1710" s="30" t="str">
        <f>IF('لیست کل'!Q1710="","",'لیست کل'!Q1710)</f>
        <v/>
      </c>
      <c r="R1710" s="30" t="str">
        <f>IF('لیست کل'!R1710="","",'لیست کل'!R1710)</f>
        <v/>
      </c>
      <c r="S1710" s="30" t="str">
        <f>IF('لیست کل'!S1710="","",'لیست کل'!S1710)</f>
        <v/>
      </c>
      <c r="T1710" s="87" t="str">
        <f>IF('لیست کل'!T1710="","",'لیست کل'!T1710)</f>
        <v/>
      </c>
    </row>
    <row r="1711" spans="1:20" ht="21" hidden="1">
      <c r="A1711" s="31">
        <f>IF('لیست کل'!A1711="","",'لیست کل'!A1711)</f>
        <v>1708</v>
      </c>
      <c r="B1711" s="31" t="str">
        <f>IF('لیست کل'!B1711="","",'لیست کل'!B1711)</f>
        <v/>
      </c>
      <c r="C1711" s="31" t="str">
        <f>IF('لیست کل'!C1711="","",'لیست کل'!C1711)</f>
        <v/>
      </c>
      <c r="D1711" s="31" t="str">
        <f>IF('لیست کل'!D1711="","",'لیست کل'!D1711)</f>
        <v/>
      </c>
      <c r="E1711" s="31" t="str">
        <f>IF('لیست کل'!E1711="","",'لیست کل'!E1711)</f>
        <v/>
      </c>
      <c r="F1711" s="31" t="str">
        <f>IF('لیست کل'!F1711="","",'لیست کل'!F1711)</f>
        <v/>
      </c>
      <c r="G1711" s="31" t="str">
        <f>IF('لیست کل'!G1711="","",'لیست کل'!G1711)</f>
        <v/>
      </c>
      <c r="H1711" s="31" t="str">
        <f>IF('لیست کل'!H1711="","",'لیست کل'!H1711)</f>
        <v/>
      </c>
      <c r="I1711" s="31" t="str">
        <f>IF('لیست کل'!I1711="","",'لیست کل'!I1711)</f>
        <v/>
      </c>
      <c r="J1711" s="31" t="str">
        <f>IF('لیست کل'!J1711="","",'لیست کل'!J1711)</f>
        <v/>
      </c>
      <c r="K1711" s="31" t="str">
        <f>IF('لیست کل'!K1711="","",'لیست کل'!K1711)</f>
        <v/>
      </c>
      <c r="L1711" s="31" t="str">
        <f>IF('لیست کل'!L1711="","",'لیست کل'!L1711)</f>
        <v/>
      </c>
      <c r="M1711" s="31" t="str">
        <f>IF('لیست کل'!M1711="","",'لیست کل'!M1711)</f>
        <v/>
      </c>
      <c r="N1711" s="31" t="str">
        <f>IF('لیست کل'!N1711="","",'لیست کل'!N1711)</f>
        <v/>
      </c>
      <c r="O1711" s="31" t="str">
        <f>IF('لیست کل'!O1711="","",'لیست کل'!O1711)</f>
        <v/>
      </c>
      <c r="P1711" s="31" t="str">
        <f>IF('لیست کل'!P1711="","",'لیست کل'!P1711)</f>
        <v/>
      </c>
      <c r="Q1711" s="31" t="str">
        <f>IF('لیست کل'!Q1711="","",'لیست کل'!Q1711)</f>
        <v/>
      </c>
      <c r="R1711" s="31" t="str">
        <f>IF('لیست کل'!R1711="","",'لیست کل'!R1711)</f>
        <v/>
      </c>
      <c r="S1711" s="31" t="str">
        <f>IF('لیست کل'!S1711="","",'لیست کل'!S1711)</f>
        <v/>
      </c>
      <c r="T1711" s="88" t="str">
        <f>IF('لیست کل'!T1711="","",'لیست کل'!T1711)</f>
        <v/>
      </c>
    </row>
    <row r="1712" spans="1:20" ht="21" hidden="1">
      <c r="A1712" s="30">
        <f>IF('لیست کل'!A1712="","",'لیست کل'!A1712)</f>
        <v>1709</v>
      </c>
      <c r="B1712" s="30" t="str">
        <f>IF('لیست کل'!B1712="","",'لیست کل'!B1712)</f>
        <v/>
      </c>
      <c r="C1712" s="30" t="str">
        <f>IF('لیست کل'!C1712="","",'لیست کل'!C1712)</f>
        <v/>
      </c>
      <c r="D1712" s="30" t="str">
        <f>IF('لیست کل'!D1712="","",'لیست کل'!D1712)</f>
        <v/>
      </c>
      <c r="E1712" s="30" t="str">
        <f>IF('لیست کل'!E1712="","",'لیست کل'!E1712)</f>
        <v/>
      </c>
      <c r="F1712" s="30" t="str">
        <f>IF('لیست کل'!F1712="","",'لیست کل'!F1712)</f>
        <v/>
      </c>
      <c r="G1712" s="30" t="str">
        <f>IF('لیست کل'!G1712="","",'لیست کل'!G1712)</f>
        <v/>
      </c>
      <c r="H1712" s="30" t="str">
        <f>IF('لیست کل'!H1712="","",'لیست کل'!H1712)</f>
        <v/>
      </c>
      <c r="I1712" s="30" t="str">
        <f>IF('لیست کل'!I1712="","",'لیست کل'!I1712)</f>
        <v/>
      </c>
      <c r="J1712" s="30" t="str">
        <f>IF('لیست کل'!J1712="","",'لیست کل'!J1712)</f>
        <v/>
      </c>
      <c r="K1712" s="30" t="str">
        <f>IF('لیست کل'!K1712="","",'لیست کل'!K1712)</f>
        <v/>
      </c>
      <c r="L1712" s="30" t="str">
        <f>IF('لیست کل'!L1712="","",'لیست کل'!L1712)</f>
        <v/>
      </c>
      <c r="M1712" s="30" t="str">
        <f>IF('لیست کل'!M1712="","",'لیست کل'!M1712)</f>
        <v/>
      </c>
      <c r="N1712" s="30" t="str">
        <f>IF('لیست کل'!N1712="","",'لیست کل'!N1712)</f>
        <v/>
      </c>
      <c r="O1712" s="30" t="str">
        <f>IF('لیست کل'!O1712="","",'لیست کل'!O1712)</f>
        <v/>
      </c>
      <c r="P1712" s="30" t="str">
        <f>IF('لیست کل'!P1712="","",'لیست کل'!P1712)</f>
        <v/>
      </c>
      <c r="Q1712" s="30" t="str">
        <f>IF('لیست کل'!Q1712="","",'لیست کل'!Q1712)</f>
        <v/>
      </c>
      <c r="R1712" s="30" t="str">
        <f>IF('لیست کل'!R1712="","",'لیست کل'!R1712)</f>
        <v/>
      </c>
      <c r="S1712" s="30" t="str">
        <f>IF('لیست کل'!S1712="","",'لیست کل'!S1712)</f>
        <v/>
      </c>
      <c r="T1712" s="87" t="str">
        <f>IF('لیست کل'!T1712="","",'لیست کل'!T1712)</f>
        <v/>
      </c>
    </row>
    <row r="1713" spans="1:20" ht="21" hidden="1">
      <c r="A1713" s="31">
        <f>IF('لیست کل'!A1713="","",'لیست کل'!A1713)</f>
        <v>1710</v>
      </c>
      <c r="B1713" s="31" t="str">
        <f>IF('لیست کل'!B1713="","",'لیست کل'!B1713)</f>
        <v/>
      </c>
      <c r="C1713" s="31" t="str">
        <f>IF('لیست کل'!C1713="","",'لیست کل'!C1713)</f>
        <v/>
      </c>
      <c r="D1713" s="31" t="str">
        <f>IF('لیست کل'!D1713="","",'لیست کل'!D1713)</f>
        <v/>
      </c>
      <c r="E1713" s="31" t="str">
        <f>IF('لیست کل'!E1713="","",'لیست کل'!E1713)</f>
        <v/>
      </c>
      <c r="F1713" s="31" t="str">
        <f>IF('لیست کل'!F1713="","",'لیست کل'!F1713)</f>
        <v/>
      </c>
      <c r="G1713" s="31" t="str">
        <f>IF('لیست کل'!G1713="","",'لیست کل'!G1713)</f>
        <v/>
      </c>
      <c r="H1713" s="31" t="str">
        <f>IF('لیست کل'!H1713="","",'لیست کل'!H1713)</f>
        <v/>
      </c>
      <c r="I1713" s="31" t="str">
        <f>IF('لیست کل'!I1713="","",'لیست کل'!I1713)</f>
        <v/>
      </c>
      <c r="J1713" s="31" t="str">
        <f>IF('لیست کل'!J1713="","",'لیست کل'!J1713)</f>
        <v/>
      </c>
      <c r="K1713" s="31" t="str">
        <f>IF('لیست کل'!K1713="","",'لیست کل'!K1713)</f>
        <v/>
      </c>
      <c r="L1713" s="31" t="str">
        <f>IF('لیست کل'!L1713="","",'لیست کل'!L1713)</f>
        <v/>
      </c>
      <c r="M1713" s="31" t="str">
        <f>IF('لیست کل'!M1713="","",'لیست کل'!M1713)</f>
        <v/>
      </c>
      <c r="N1713" s="31" t="str">
        <f>IF('لیست کل'!N1713="","",'لیست کل'!N1713)</f>
        <v/>
      </c>
      <c r="O1713" s="31" t="str">
        <f>IF('لیست کل'!O1713="","",'لیست کل'!O1713)</f>
        <v/>
      </c>
      <c r="P1713" s="31" t="str">
        <f>IF('لیست کل'!P1713="","",'لیست کل'!P1713)</f>
        <v/>
      </c>
      <c r="Q1713" s="31" t="str">
        <f>IF('لیست کل'!Q1713="","",'لیست کل'!Q1713)</f>
        <v/>
      </c>
      <c r="R1713" s="31" t="str">
        <f>IF('لیست کل'!R1713="","",'لیست کل'!R1713)</f>
        <v/>
      </c>
      <c r="S1713" s="31" t="str">
        <f>IF('لیست کل'!S1713="","",'لیست کل'!S1713)</f>
        <v/>
      </c>
      <c r="T1713" s="88" t="str">
        <f>IF('لیست کل'!T1713="","",'لیست کل'!T1713)</f>
        <v/>
      </c>
    </row>
    <row r="1714" spans="1:20" ht="21" hidden="1">
      <c r="A1714" s="30">
        <f>IF('لیست کل'!A1714="","",'لیست کل'!A1714)</f>
        <v>1711</v>
      </c>
      <c r="B1714" s="30" t="str">
        <f>IF('لیست کل'!B1714="","",'لیست کل'!B1714)</f>
        <v/>
      </c>
      <c r="C1714" s="30" t="str">
        <f>IF('لیست کل'!C1714="","",'لیست کل'!C1714)</f>
        <v/>
      </c>
      <c r="D1714" s="30" t="str">
        <f>IF('لیست کل'!D1714="","",'لیست کل'!D1714)</f>
        <v/>
      </c>
      <c r="E1714" s="30" t="str">
        <f>IF('لیست کل'!E1714="","",'لیست کل'!E1714)</f>
        <v/>
      </c>
      <c r="F1714" s="30" t="str">
        <f>IF('لیست کل'!F1714="","",'لیست کل'!F1714)</f>
        <v/>
      </c>
      <c r="G1714" s="30" t="str">
        <f>IF('لیست کل'!G1714="","",'لیست کل'!G1714)</f>
        <v/>
      </c>
      <c r="H1714" s="30" t="str">
        <f>IF('لیست کل'!H1714="","",'لیست کل'!H1714)</f>
        <v/>
      </c>
      <c r="I1714" s="30" t="str">
        <f>IF('لیست کل'!I1714="","",'لیست کل'!I1714)</f>
        <v/>
      </c>
      <c r="J1714" s="30" t="str">
        <f>IF('لیست کل'!J1714="","",'لیست کل'!J1714)</f>
        <v/>
      </c>
      <c r="K1714" s="30" t="str">
        <f>IF('لیست کل'!K1714="","",'لیست کل'!K1714)</f>
        <v/>
      </c>
      <c r="L1714" s="30" t="str">
        <f>IF('لیست کل'!L1714="","",'لیست کل'!L1714)</f>
        <v/>
      </c>
      <c r="M1714" s="30" t="str">
        <f>IF('لیست کل'!M1714="","",'لیست کل'!M1714)</f>
        <v/>
      </c>
      <c r="N1714" s="30" t="str">
        <f>IF('لیست کل'!N1714="","",'لیست کل'!N1714)</f>
        <v/>
      </c>
      <c r="O1714" s="30" t="str">
        <f>IF('لیست کل'!O1714="","",'لیست کل'!O1714)</f>
        <v/>
      </c>
      <c r="P1714" s="30" t="str">
        <f>IF('لیست کل'!P1714="","",'لیست کل'!P1714)</f>
        <v/>
      </c>
      <c r="Q1714" s="30" t="str">
        <f>IF('لیست کل'!Q1714="","",'لیست کل'!Q1714)</f>
        <v/>
      </c>
      <c r="R1714" s="30" t="str">
        <f>IF('لیست کل'!R1714="","",'لیست کل'!R1714)</f>
        <v/>
      </c>
      <c r="S1714" s="30" t="str">
        <f>IF('لیست کل'!S1714="","",'لیست کل'!S1714)</f>
        <v/>
      </c>
      <c r="T1714" s="87" t="str">
        <f>IF('لیست کل'!T1714="","",'لیست کل'!T1714)</f>
        <v/>
      </c>
    </row>
    <row r="1715" spans="1:20" ht="21" hidden="1">
      <c r="A1715" s="31">
        <f>IF('لیست کل'!A1715="","",'لیست کل'!A1715)</f>
        <v>1712</v>
      </c>
      <c r="B1715" s="31" t="str">
        <f>IF('لیست کل'!B1715="","",'لیست کل'!B1715)</f>
        <v/>
      </c>
      <c r="C1715" s="31" t="str">
        <f>IF('لیست کل'!C1715="","",'لیست کل'!C1715)</f>
        <v/>
      </c>
      <c r="D1715" s="31" t="str">
        <f>IF('لیست کل'!D1715="","",'لیست کل'!D1715)</f>
        <v/>
      </c>
      <c r="E1715" s="31" t="str">
        <f>IF('لیست کل'!E1715="","",'لیست کل'!E1715)</f>
        <v/>
      </c>
      <c r="F1715" s="31" t="str">
        <f>IF('لیست کل'!F1715="","",'لیست کل'!F1715)</f>
        <v/>
      </c>
      <c r="G1715" s="31" t="str">
        <f>IF('لیست کل'!G1715="","",'لیست کل'!G1715)</f>
        <v/>
      </c>
      <c r="H1715" s="31" t="str">
        <f>IF('لیست کل'!H1715="","",'لیست کل'!H1715)</f>
        <v/>
      </c>
      <c r="I1715" s="31" t="str">
        <f>IF('لیست کل'!I1715="","",'لیست کل'!I1715)</f>
        <v/>
      </c>
      <c r="J1715" s="31" t="str">
        <f>IF('لیست کل'!J1715="","",'لیست کل'!J1715)</f>
        <v/>
      </c>
      <c r="K1715" s="31" t="str">
        <f>IF('لیست کل'!K1715="","",'لیست کل'!K1715)</f>
        <v/>
      </c>
      <c r="L1715" s="31" t="str">
        <f>IF('لیست کل'!L1715="","",'لیست کل'!L1715)</f>
        <v/>
      </c>
      <c r="M1715" s="31" t="str">
        <f>IF('لیست کل'!M1715="","",'لیست کل'!M1715)</f>
        <v/>
      </c>
      <c r="N1715" s="31" t="str">
        <f>IF('لیست کل'!N1715="","",'لیست کل'!N1715)</f>
        <v/>
      </c>
      <c r="O1715" s="31" t="str">
        <f>IF('لیست کل'!O1715="","",'لیست کل'!O1715)</f>
        <v/>
      </c>
      <c r="P1715" s="31" t="str">
        <f>IF('لیست کل'!P1715="","",'لیست کل'!P1715)</f>
        <v/>
      </c>
      <c r="Q1715" s="31" t="str">
        <f>IF('لیست کل'!Q1715="","",'لیست کل'!Q1715)</f>
        <v/>
      </c>
      <c r="R1715" s="31" t="str">
        <f>IF('لیست کل'!R1715="","",'لیست کل'!R1715)</f>
        <v/>
      </c>
      <c r="S1715" s="31" t="str">
        <f>IF('لیست کل'!S1715="","",'لیست کل'!S1715)</f>
        <v/>
      </c>
      <c r="T1715" s="88" t="str">
        <f>IF('لیست کل'!T1715="","",'لیست کل'!T1715)</f>
        <v/>
      </c>
    </row>
    <row r="1716" spans="1:20" ht="21" hidden="1">
      <c r="A1716" s="30">
        <f>IF('لیست کل'!A1716="","",'لیست کل'!A1716)</f>
        <v>1713</v>
      </c>
      <c r="B1716" s="30" t="str">
        <f>IF('لیست کل'!B1716="","",'لیست کل'!B1716)</f>
        <v/>
      </c>
      <c r="C1716" s="30" t="str">
        <f>IF('لیست کل'!C1716="","",'لیست کل'!C1716)</f>
        <v/>
      </c>
      <c r="D1716" s="30" t="str">
        <f>IF('لیست کل'!D1716="","",'لیست کل'!D1716)</f>
        <v/>
      </c>
      <c r="E1716" s="30" t="str">
        <f>IF('لیست کل'!E1716="","",'لیست کل'!E1716)</f>
        <v/>
      </c>
      <c r="F1716" s="30" t="str">
        <f>IF('لیست کل'!F1716="","",'لیست کل'!F1716)</f>
        <v/>
      </c>
      <c r="G1716" s="30" t="str">
        <f>IF('لیست کل'!G1716="","",'لیست کل'!G1716)</f>
        <v/>
      </c>
      <c r="H1716" s="30" t="str">
        <f>IF('لیست کل'!H1716="","",'لیست کل'!H1716)</f>
        <v/>
      </c>
      <c r="I1716" s="30" t="str">
        <f>IF('لیست کل'!I1716="","",'لیست کل'!I1716)</f>
        <v/>
      </c>
      <c r="J1716" s="30" t="str">
        <f>IF('لیست کل'!J1716="","",'لیست کل'!J1716)</f>
        <v/>
      </c>
      <c r="K1716" s="30" t="str">
        <f>IF('لیست کل'!K1716="","",'لیست کل'!K1716)</f>
        <v/>
      </c>
      <c r="L1716" s="30" t="str">
        <f>IF('لیست کل'!L1716="","",'لیست کل'!L1716)</f>
        <v/>
      </c>
      <c r="M1716" s="30" t="str">
        <f>IF('لیست کل'!M1716="","",'لیست کل'!M1716)</f>
        <v/>
      </c>
      <c r="N1716" s="30" t="str">
        <f>IF('لیست کل'!N1716="","",'لیست کل'!N1716)</f>
        <v/>
      </c>
      <c r="O1716" s="30" t="str">
        <f>IF('لیست کل'!O1716="","",'لیست کل'!O1716)</f>
        <v/>
      </c>
      <c r="P1716" s="30" t="str">
        <f>IF('لیست کل'!P1716="","",'لیست کل'!P1716)</f>
        <v/>
      </c>
      <c r="Q1716" s="30" t="str">
        <f>IF('لیست کل'!Q1716="","",'لیست کل'!Q1716)</f>
        <v/>
      </c>
      <c r="R1716" s="30" t="str">
        <f>IF('لیست کل'!R1716="","",'لیست کل'!R1716)</f>
        <v/>
      </c>
      <c r="S1716" s="30" t="str">
        <f>IF('لیست کل'!S1716="","",'لیست کل'!S1716)</f>
        <v/>
      </c>
      <c r="T1716" s="87" t="str">
        <f>IF('لیست کل'!T1716="","",'لیست کل'!T1716)</f>
        <v/>
      </c>
    </row>
    <row r="1717" spans="1:20" ht="21" hidden="1">
      <c r="A1717" s="31">
        <f>IF('لیست کل'!A1717="","",'لیست کل'!A1717)</f>
        <v>1714</v>
      </c>
      <c r="B1717" s="31" t="str">
        <f>IF('لیست کل'!B1717="","",'لیست کل'!B1717)</f>
        <v/>
      </c>
      <c r="C1717" s="31" t="str">
        <f>IF('لیست کل'!C1717="","",'لیست کل'!C1717)</f>
        <v/>
      </c>
      <c r="D1717" s="31" t="str">
        <f>IF('لیست کل'!D1717="","",'لیست کل'!D1717)</f>
        <v/>
      </c>
      <c r="E1717" s="31" t="str">
        <f>IF('لیست کل'!E1717="","",'لیست کل'!E1717)</f>
        <v/>
      </c>
      <c r="F1717" s="31" t="str">
        <f>IF('لیست کل'!F1717="","",'لیست کل'!F1717)</f>
        <v/>
      </c>
      <c r="G1717" s="31" t="str">
        <f>IF('لیست کل'!G1717="","",'لیست کل'!G1717)</f>
        <v/>
      </c>
      <c r="H1717" s="31" t="str">
        <f>IF('لیست کل'!H1717="","",'لیست کل'!H1717)</f>
        <v/>
      </c>
      <c r="I1717" s="31" t="str">
        <f>IF('لیست کل'!I1717="","",'لیست کل'!I1717)</f>
        <v/>
      </c>
      <c r="J1717" s="31" t="str">
        <f>IF('لیست کل'!J1717="","",'لیست کل'!J1717)</f>
        <v/>
      </c>
      <c r="K1717" s="31" t="str">
        <f>IF('لیست کل'!K1717="","",'لیست کل'!K1717)</f>
        <v/>
      </c>
      <c r="L1717" s="31" t="str">
        <f>IF('لیست کل'!L1717="","",'لیست کل'!L1717)</f>
        <v/>
      </c>
      <c r="M1717" s="31" t="str">
        <f>IF('لیست کل'!M1717="","",'لیست کل'!M1717)</f>
        <v/>
      </c>
      <c r="N1717" s="31" t="str">
        <f>IF('لیست کل'!N1717="","",'لیست کل'!N1717)</f>
        <v/>
      </c>
      <c r="O1717" s="31" t="str">
        <f>IF('لیست کل'!O1717="","",'لیست کل'!O1717)</f>
        <v/>
      </c>
      <c r="P1717" s="31" t="str">
        <f>IF('لیست کل'!P1717="","",'لیست کل'!P1717)</f>
        <v/>
      </c>
      <c r="Q1717" s="31" t="str">
        <f>IF('لیست کل'!Q1717="","",'لیست کل'!Q1717)</f>
        <v/>
      </c>
      <c r="R1717" s="31" t="str">
        <f>IF('لیست کل'!R1717="","",'لیست کل'!R1717)</f>
        <v/>
      </c>
      <c r="S1717" s="31" t="str">
        <f>IF('لیست کل'!S1717="","",'لیست کل'!S1717)</f>
        <v/>
      </c>
      <c r="T1717" s="88" t="str">
        <f>IF('لیست کل'!T1717="","",'لیست کل'!T1717)</f>
        <v/>
      </c>
    </row>
    <row r="1718" spans="1:20" ht="21" hidden="1">
      <c r="A1718" s="30">
        <f>IF('لیست کل'!A1718="","",'لیست کل'!A1718)</f>
        <v>1715</v>
      </c>
      <c r="B1718" s="30" t="str">
        <f>IF('لیست کل'!B1718="","",'لیست کل'!B1718)</f>
        <v/>
      </c>
      <c r="C1718" s="30" t="str">
        <f>IF('لیست کل'!C1718="","",'لیست کل'!C1718)</f>
        <v/>
      </c>
      <c r="D1718" s="30" t="str">
        <f>IF('لیست کل'!D1718="","",'لیست کل'!D1718)</f>
        <v/>
      </c>
      <c r="E1718" s="30" t="str">
        <f>IF('لیست کل'!E1718="","",'لیست کل'!E1718)</f>
        <v/>
      </c>
      <c r="F1718" s="30" t="str">
        <f>IF('لیست کل'!F1718="","",'لیست کل'!F1718)</f>
        <v/>
      </c>
      <c r="G1718" s="30" t="str">
        <f>IF('لیست کل'!G1718="","",'لیست کل'!G1718)</f>
        <v/>
      </c>
      <c r="H1718" s="30" t="str">
        <f>IF('لیست کل'!H1718="","",'لیست کل'!H1718)</f>
        <v/>
      </c>
      <c r="I1718" s="30" t="str">
        <f>IF('لیست کل'!I1718="","",'لیست کل'!I1718)</f>
        <v/>
      </c>
      <c r="J1718" s="30" t="str">
        <f>IF('لیست کل'!J1718="","",'لیست کل'!J1718)</f>
        <v/>
      </c>
      <c r="K1718" s="30" t="str">
        <f>IF('لیست کل'!K1718="","",'لیست کل'!K1718)</f>
        <v/>
      </c>
      <c r="L1718" s="30" t="str">
        <f>IF('لیست کل'!L1718="","",'لیست کل'!L1718)</f>
        <v/>
      </c>
      <c r="M1718" s="30" t="str">
        <f>IF('لیست کل'!M1718="","",'لیست کل'!M1718)</f>
        <v/>
      </c>
      <c r="N1718" s="30" t="str">
        <f>IF('لیست کل'!N1718="","",'لیست کل'!N1718)</f>
        <v/>
      </c>
      <c r="O1718" s="30" t="str">
        <f>IF('لیست کل'!O1718="","",'لیست کل'!O1718)</f>
        <v/>
      </c>
      <c r="P1718" s="30" t="str">
        <f>IF('لیست کل'!P1718="","",'لیست کل'!P1718)</f>
        <v/>
      </c>
      <c r="Q1718" s="30" t="str">
        <f>IF('لیست کل'!Q1718="","",'لیست کل'!Q1718)</f>
        <v/>
      </c>
      <c r="R1718" s="30" t="str">
        <f>IF('لیست کل'!R1718="","",'لیست کل'!R1718)</f>
        <v/>
      </c>
      <c r="S1718" s="30" t="str">
        <f>IF('لیست کل'!S1718="","",'لیست کل'!S1718)</f>
        <v/>
      </c>
      <c r="T1718" s="87" t="str">
        <f>IF('لیست کل'!T1718="","",'لیست کل'!T1718)</f>
        <v/>
      </c>
    </row>
    <row r="1719" spans="1:20" ht="21" hidden="1">
      <c r="A1719" s="31">
        <f>IF('لیست کل'!A1719="","",'لیست کل'!A1719)</f>
        <v>1716</v>
      </c>
      <c r="B1719" s="31" t="str">
        <f>IF('لیست کل'!B1719="","",'لیست کل'!B1719)</f>
        <v/>
      </c>
      <c r="C1719" s="31" t="str">
        <f>IF('لیست کل'!C1719="","",'لیست کل'!C1719)</f>
        <v/>
      </c>
      <c r="D1719" s="31" t="str">
        <f>IF('لیست کل'!D1719="","",'لیست کل'!D1719)</f>
        <v/>
      </c>
      <c r="E1719" s="31" t="str">
        <f>IF('لیست کل'!E1719="","",'لیست کل'!E1719)</f>
        <v/>
      </c>
      <c r="F1719" s="31" t="str">
        <f>IF('لیست کل'!F1719="","",'لیست کل'!F1719)</f>
        <v/>
      </c>
      <c r="G1719" s="31" t="str">
        <f>IF('لیست کل'!G1719="","",'لیست کل'!G1719)</f>
        <v/>
      </c>
      <c r="H1719" s="31" t="str">
        <f>IF('لیست کل'!H1719="","",'لیست کل'!H1719)</f>
        <v/>
      </c>
      <c r="I1719" s="31" t="str">
        <f>IF('لیست کل'!I1719="","",'لیست کل'!I1719)</f>
        <v/>
      </c>
      <c r="J1719" s="31" t="str">
        <f>IF('لیست کل'!J1719="","",'لیست کل'!J1719)</f>
        <v/>
      </c>
      <c r="K1719" s="31" t="str">
        <f>IF('لیست کل'!K1719="","",'لیست کل'!K1719)</f>
        <v/>
      </c>
      <c r="L1719" s="31" t="str">
        <f>IF('لیست کل'!L1719="","",'لیست کل'!L1719)</f>
        <v/>
      </c>
      <c r="M1719" s="31" t="str">
        <f>IF('لیست کل'!M1719="","",'لیست کل'!M1719)</f>
        <v/>
      </c>
      <c r="N1719" s="31" t="str">
        <f>IF('لیست کل'!N1719="","",'لیست کل'!N1719)</f>
        <v/>
      </c>
      <c r="O1719" s="31" t="str">
        <f>IF('لیست کل'!O1719="","",'لیست کل'!O1719)</f>
        <v/>
      </c>
      <c r="P1719" s="31" t="str">
        <f>IF('لیست کل'!P1719="","",'لیست کل'!P1719)</f>
        <v/>
      </c>
      <c r="Q1719" s="31" t="str">
        <f>IF('لیست کل'!Q1719="","",'لیست کل'!Q1719)</f>
        <v/>
      </c>
      <c r="R1719" s="31" t="str">
        <f>IF('لیست کل'!R1719="","",'لیست کل'!R1719)</f>
        <v/>
      </c>
      <c r="S1719" s="31" t="str">
        <f>IF('لیست کل'!S1719="","",'لیست کل'!S1719)</f>
        <v/>
      </c>
      <c r="T1719" s="88" t="str">
        <f>IF('لیست کل'!T1719="","",'لیست کل'!T1719)</f>
        <v/>
      </c>
    </row>
    <row r="1720" spans="1:20" ht="21" hidden="1">
      <c r="A1720" s="30">
        <f>IF('لیست کل'!A1720="","",'لیست کل'!A1720)</f>
        <v>1717</v>
      </c>
      <c r="B1720" s="30" t="str">
        <f>IF('لیست کل'!B1720="","",'لیست کل'!B1720)</f>
        <v/>
      </c>
      <c r="C1720" s="30" t="str">
        <f>IF('لیست کل'!C1720="","",'لیست کل'!C1720)</f>
        <v/>
      </c>
      <c r="D1720" s="30" t="str">
        <f>IF('لیست کل'!D1720="","",'لیست کل'!D1720)</f>
        <v/>
      </c>
      <c r="E1720" s="30" t="str">
        <f>IF('لیست کل'!E1720="","",'لیست کل'!E1720)</f>
        <v/>
      </c>
      <c r="F1720" s="30" t="str">
        <f>IF('لیست کل'!F1720="","",'لیست کل'!F1720)</f>
        <v/>
      </c>
      <c r="G1720" s="30" t="str">
        <f>IF('لیست کل'!G1720="","",'لیست کل'!G1720)</f>
        <v/>
      </c>
      <c r="H1720" s="30" t="str">
        <f>IF('لیست کل'!H1720="","",'لیست کل'!H1720)</f>
        <v/>
      </c>
      <c r="I1720" s="30" t="str">
        <f>IF('لیست کل'!I1720="","",'لیست کل'!I1720)</f>
        <v/>
      </c>
      <c r="J1720" s="30" t="str">
        <f>IF('لیست کل'!J1720="","",'لیست کل'!J1720)</f>
        <v/>
      </c>
      <c r="K1720" s="30" t="str">
        <f>IF('لیست کل'!K1720="","",'لیست کل'!K1720)</f>
        <v/>
      </c>
      <c r="L1720" s="30" t="str">
        <f>IF('لیست کل'!L1720="","",'لیست کل'!L1720)</f>
        <v/>
      </c>
      <c r="M1720" s="30" t="str">
        <f>IF('لیست کل'!M1720="","",'لیست کل'!M1720)</f>
        <v/>
      </c>
      <c r="N1720" s="30" t="str">
        <f>IF('لیست کل'!N1720="","",'لیست کل'!N1720)</f>
        <v/>
      </c>
      <c r="O1720" s="30" t="str">
        <f>IF('لیست کل'!O1720="","",'لیست کل'!O1720)</f>
        <v/>
      </c>
      <c r="P1720" s="30" t="str">
        <f>IF('لیست کل'!P1720="","",'لیست کل'!P1720)</f>
        <v/>
      </c>
      <c r="Q1720" s="30" t="str">
        <f>IF('لیست کل'!Q1720="","",'لیست کل'!Q1720)</f>
        <v/>
      </c>
      <c r="R1720" s="30" t="str">
        <f>IF('لیست کل'!R1720="","",'لیست کل'!R1720)</f>
        <v/>
      </c>
      <c r="S1720" s="30" t="str">
        <f>IF('لیست کل'!S1720="","",'لیست کل'!S1720)</f>
        <v/>
      </c>
      <c r="T1720" s="87" t="str">
        <f>IF('لیست کل'!T1720="","",'لیست کل'!T1720)</f>
        <v/>
      </c>
    </row>
    <row r="1721" spans="1:20" ht="21" hidden="1">
      <c r="A1721" s="31">
        <f>IF('لیست کل'!A1721="","",'لیست کل'!A1721)</f>
        <v>1718</v>
      </c>
      <c r="B1721" s="31" t="str">
        <f>IF('لیست کل'!B1721="","",'لیست کل'!B1721)</f>
        <v/>
      </c>
      <c r="C1721" s="31" t="str">
        <f>IF('لیست کل'!C1721="","",'لیست کل'!C1721)</f>
        <v/>
      </c>
      <c r="D1721" s="31" t="str">
        <f>IF('لیست کل'!D1721="","",'لیست کل'!D1721)</f>
        <v/>
      </c>
      <c r="E1721" s="31" t="str">
        <f>IF('لیست کل'!E1721="","",'لیست کل'!E1721)</f>
        <v/>
      </c>
      <c r="F1721" s="31" t="str">
        <f>IF('لیست کل'!F1721="","",'لیست کل'!F1721)</f>
        <v/>
      </c>
      <c r="G1721" s="31" t="str">
        <f>IF('لیست کل'!G1721="","",'لیست کل'!G1721)</f>
        <v/>
      </c>
      <c r="H1721" s="31" t="str">
        <f>IF('لیست کل'!H1721="","",'لیست کل'!H1721)</f>
        <v/>
      </c>
      <c r="I1721" s="31" t="str">
        <f>IF('لیست کل'!I1721="","",'لیست کل'!I1721)</f>
        <v/>
      </c>
      <c r="J1721" s="31" t="str">
        <f>IF('لیست کل'!J1721="","",'لیست کل'!J1721)</f>
        <v/>
      </c>
      <c r="K1721" s="31" t="str">
        <f>IF('لیست کل'!K1721="","",'لیست کل'!K1721)</f>
        <v/>
      </c>
      <c r="L1721" s="31" t="str">
        <f>IF('لیست کل'!L1721="","",'لیست کل'!L1721)</f>
        <v/>
      </c>
      <c r="M1721" s="31" t="str">
        <f>IF('لیست کل'!M1721="","",'لیست کل'!M1721)</f>
        <v/>
      </c>
      <c r="N1721" s="31" t="str">
        <f>IF('لیست کل'!N1721="","",'لیست کل'!N1721)</f>
        <v/>
      </c>
      <c r="O1721" s="31" t="str">
        <f>IF('لیست کل'!O1721="","",'لیست کل'!O1721)</f>
        <v/>
      </c>
      <c r="P1721" s="31" t="str">
        <f>IF('لیست کل'!P1721="","",'لیست کل'!P1721)</f>
        <v/>
      </c>
      <c r="Q1721" s="31" t="str">
        <f>IF('لیست کل'!Q1721="","",'لیست کل'!Q1721)</f>
        <v/>
      </c>
      <c r="R1721" s="31" t="str">
        <f>IF('لیست کل'!R1721="","",'لیست کل'!R1721)</f>
        <v/>
      </c>
      <c r="S1721" s="31" t="str">
        <f>IF('لیست کل'!S1721="","",'لیست کل'!S1721)</f>
        <v/>
      </c>
      <c r="T1721" s="88" t="str">
        <f>IF('لیست کل'!T1721="","",'لیست کل'!T1721)</f>
        <v/>
      </c>
    </row>
    <row r="1722" spans="1:20" ht="21" hidden="1">
      <c r="A1722" s="30">
        <f>IF('لیست کل'!A1722="","",'لیست کل'!A1722)</f>
        <v>1719</v>
      </c>
      <c r="B1722" s="30" t="str">
        <f>IF('لیست کل'!B1722="","",'لیست کل'!B1722)</f>
        <v/>
      </c>
      <c r="C1722" s="30" t="str">
        <f>IF('لیست کل'!C1722="","",'لیست کل'!C1722)</f>
        <v/>
      </c>
      <c r="D1722" s="30" t="str">
        <f>IF('لیست کل'!D1722="","",'لیست کل'!D1722)</f>
        <v/>
      </c>
      <c r="E1722" s="30" t="str">
        <f>IF('لیست کل'!E1722="","",'لیست کل'!E1722)</f>
        <v/>
      </c>
      <c r="F1722" s="30" t="str">
        <f>IF('لیست کل'!F1722="","",'لیست کل'!F1722)</f>
        <v/>
      </c>
      <c r="G1722" s="30" t="str">
        <f>IF('لیست کل'!G1722="","",'لیست کل'!G1722)</f>
        <v/>
      </c>
      <c r="H1722" s="30" t="str">
        <f>IF('لیست کل'!H1722="","",'لیست کل'!H1722)</f>
        <v/>
      </c>
      <c r="I1722" s="30" t="str">
        <f>IF('لیست کل'!I1722="","",'لیست کل'!I1722)</f>
        <v/>
      </c>
      <c r="J1722" s="30" t="str">
        <f>IF('لیست کل'!J1722="","",'لیست کل'!J1722)</f>
        <v/>
      </c>
      <c r="K1722" s="30" t="str">
        <f>IF('لیست کل'!K1722="","",'لیست کل'!K1722)</f>
        <v/>
      </c>
      <c r="L1722" s="30" t="str">
        <f>IF('لیست کل'!L1722="","",'لیست کل'!L1722)</f>
        <v/>
      </c>
      <c r="M1722" s="30" t="str">
        <f>IF('لیست کل'!M1722="","",'لیست کل'!M1722)</f>
        <v/>
      </c>
      <c r="N1722" s="30" t="str">
        <f>IF('لیست کل'!N1722="","",'لیست کل'!N1722)</f>
        <v/>
      </c>
      <c r="O1722" s="30" t="str">
        <f>IF('لیست کل'!O1722="","",'لیست کل'!O1722)</f>
        <v/>
      </c>
      <c r="P1722" s="30" t="str">
        <f>IF('لیست کل'!P1722="","",'لیست کل'!P1722)</f>
        <v/>
      </c>
      <c r="Q1722" s="30" t="str">
        <f>IF('لیست کل'!Q1722="","",'لیست کل'!Q1722)</f>
        <v/>
      </c>
      <c r="R1722" s="30" t="str">
        <f>IF('لیست کل'!R1722="","",'لیست کل'!R1722)</f>
        <v/>
      </c>
      <c r="S1722" s="30" t="str">
        <f>IF('لیست کل'!S1722="","",'لیست کل'!S1722)</f>
        <v/>
      </c>
      <c r="T1722" s="87" t="str">
        <f>IF('لیست کل'!T1722="","",'لیست کل'!T1722)</f>
        <v/>
      </c>
    </row>
    <row r="1723" spans="1:20" ht="21" hidden="1">
      <c r="A1723" s="31">
        <f>IF('لیست کل'!A1723="","",'لیست کل'!A1723)</f>
        <v>1720</v>
      </c>
      <c r="B1723" s="31" t="str">
        <f>IF('لیست کل'!B1723="","",'لیست کل'!B1723)</f>
        <v/>
      </c>
      <c r="C1723" s="31" t="str">
        <f>IF('لیست کل'!C1723="","",'لیست کل'!C1723)</f>
        <v/>
      </c>
      <c r="D1723" s="31" t="str">
        <f>IF('لیست کل'!D1723="","",'لیست کل'!D1723)</f>
        <v/>
      </c>
      <c r="E1723" s="31" t="str">
        <f>IF('لیست کل'!E1723="","",'لیست کل'!E1723)</f>
        <v/>
      </c>
      <c r="F1723" s="31" t="str">
        <f>IF('لیست کل'!F1723="","",'لیست کل'!F1723)</f>
        <v/>
      </c>
      <c r="G1723" s="31" t="str">
        <f>IF('لیست کل'!G1723="","",'لیست کل'!G1723)</f>
        <v/>
      </c>
      <c r="H1723" s="31" t="str">
        <f>IF('لیست کل'!H1723="","",'لیست کل'!H1723)</f>
        <v/>
      </c>
      <c r="I1723" s="31" t="str">
        <f>IF('لیست کل'!I1723="","",'لیست کل'!I1723)</f>
        <v/>
      </c>
      <c r="J1723" s="31" t="str">
        <f>IF('لیست کل'!J1723="","",'لیست کل'!J1723)</f>
        <v/>
      </c>
      <c r="K1723" s="31" t="str">
        <f>IF('لیست کل'!K1723="","",'لیست کل'!K1723)</f>
        <v/>
      </c>
      <c r="L1723" s="31" t="str">
        <f>IF('لیست کل'!L1723="","",'لیست کل'!L1723)</f>
        <v/>
      </c>
      <c r="M1723" s="31" t="str">
        <f>IF('لیست کل'!M1723="","",'لیست کل'!M1723)</f>
        <v/>
      </c>
      <c r="N1723" s="31" t="str">
        <f>IF('لیست کل'!N1723="","",'لیست کل'!N1723)</f>
        <v/>
      </c>
      <c r="O1723" s="31" t="str">
        <f>IF('لیست کل'!O1723="","",'لیست کل'!O1723)</f>
        <v/>
      </c>
      <c r="P1723" s="31" t="str">
        <f>IF('لیست کل'!P1723="","",'لیست کل'!P1723)</f>
        <v/>
      </c>
      <c r="Q1723" s="31" t="str">
        <f>IF('لیست کل'!Q1723="","",'لیست کل'!Q1723)</f>
        <v/>
      </c>
      <c r="R1723" s="31" t="str">
        <f>IF('لیست کل'!R1723="","",'لیست کل'!R1723)</f>
        <v/>
      </c>
      <c r="S1723" s="31" t="str">
        <f>IF('لیست کل'!S1723="","",'لیست کل'!S1723)</f>
        <v/>
      </c>
      <c r="T1723" s="88" t="str">
        <f>IF('لیست کل'!T1723="","",'لیست کل'!T1723)</f>
        <v/>
      </c>
    </row>
    <row r="1724" spans="1:20" ht="21" hidden="1">
      <c r="A1724" s="30">
        <f>IF('لیست کل'!A1724="","",'لیست کل'!A1724)</f>
        <v>1721</v>
      </c>
      <c r="B1724" s="30" t="str">
        <f>IF('لیست کل'!B1724="","",'لیست کل'!B1724)</f>
        <v/>
      </c>
      <c r="C1724" s="30" t="str">
        <f>IF('لیست کل'!C1724="","",'لیست کل'!C1724)</f>
        <v/>
      </c>
      <c r="D1724" s="30" t="str">
        <f>IF('لیست کل'!D1724="","",'لیست کل'!D1724)</f>
        <v/>
      </c>
      <c r="E1724" s="30" t="str">
        <f>IF('لیست کل'!E1724="","",'لیست کل'!E1724)</f>
        <v/>
      </c>
      <c r="F1724" s="30" t="str">
        <f>IF('لیست کل'!F1724="","",'لیست کل'!F1724)</f>
        <v/>
      </c>
      <c r="G1724" s="30" t="str">
        <f>IF('لیست کل'!G1724="","",'لیست کل'!G1724)</f>
        <v/>
      </c>
      <c r="H1724" s="30" t="str">
        <f>IF('لیست کل'!H1724="","",'لیست کل'!H1724)</f>
        <v/>
      </c>
      <c r="I1724" s="30" t="str">
        <f>IF('لیست کل'!I1724="","",'لیست کل'!I1724)</f>
        <v/>
      </c>
      <c r="J1724" s="30" t="str">
        <f>IF('لیست کل'!J1724="","",'لیست کل'!J1724)</f>
        <v/>
      </c>
      <c r="K1724" s="30" t="str">
        <f>IF('لیست کل'!K1724="","",'لیست کل'!K1724)</f>
        <v/>
      </c>
      <c r="L1724" s="30" t="str">
        <f>IF('لیست کل'!L1724="","",'لیست کل'!L1724)</f>
        <v/>
      </c>
      <c r="M1724" s="30" t="str">
        <f>IF('لیست کل'!M1724="","",'لیست کل'!M1724)</f>
        <v/>
      </c>
      <c r="N1724" s="30" t="str">
        <f>IF('لیست کل'!N1724="","",'لیست کل'!N1724)</f>
        <v/>
      </c>
      <c r="O1724" s="30" t="str">
        <f>IF('لیست کل'!O1724="","",'لیست کل'!O1724)</f>
        <v/>
      </c>
      <c r="P1724" s="30" t="str">
        <f>IF('لیست کل'!P1724="","",'لیست کل'!P1724)</f>
        <v/>
      </c>
      <c r="Q1724" s="30" t="str">
        <f>IF('لیست کل'!Q1724="","",'لیست کل'!Q1724)</f>
        <v/>
      </c>
      <c r="R1724" s="30" t="str">
        <f>IF('لیست کل'!R1724="","",'لیست کل'!R1724)</f>
        <v/>
      </c>
      <c r="S1724" s="30" t="str">
        <f>IF('لیست کل'!S1724="","",'لیست کل'!S1724)</f>
        <v/>
      </c>
      <c r="T1724" s="87" t="str">
        <f>IF('لیست کل'!T1724="","",'لیست کل'!T1724)</f>
        <v/>
      </c>
    </row>
    <row r="1725" spans="1:20" ht="21" hidden="1">
      <c r="A1725" s="31">
        <f>IF('لیست کل'!A1725="","",'لیست کل'!A1725)</f>
        <v>1722</v>
      </c>
      <c r="B1725" s="31" t="str">
        <f>IF('لیست کل'!B1725="","",'لیست کل'!B1725)</f>
        <v/>
      </c>
      <c r="C1725" s="31" t="str">
        <f>IF('لیست کل'!C1725="","",'لیست کل'!C1725)</f>
        <v/>
      </c>
      <c r="D1725" s="31" t="str">
        <f>IF('لیست کل'!D1725="","",'لیست کل'!D1725)</f>
        <v/>
      </c>
      <c r="E1725" s="31" t="str">
        <f>IF('لیست کل'!E1725="","",'لیست کل'!E1725)</f>
        <v/>
      </c>
      <c r="F1725" s="31" t="str">
        <f>IF('لیست کل'!F1725="","",'لیست کل'!F1725)</f>
        <v/>
      </c>
      <c r="G1725" s="31" t="str">
        <f>IF('لیست کل'!G1725="","",'لیست کل'!G1725)</f>
        <v/>
      </c>
      <c r="H1725" s="31" t="str">
        <f>IF('لیست کل'!H1725="","",'لیست کل'!H1725)</f>
        <v/>
      </c>
      <c r="I1725" s="31" t="str">
        <f>IF('لیست کل'!I1725="","",'لیست کل'!I1725)</f>
        <v/>
      </c>
      <c r="J1725" s="31" t="str">
        <f>IF('لیست کل'!J1725="","",'لیست کل'!J1725)</f>
        <v/>
      </c>
      <c r="K1725" s="31" t="str">
        <f>IF('لیست کل'!K1725="","",'لیست کل'!K1725)</f>
        <v/>
      </c>
      <c r="L1725" s="31" t="str">
        <f>IF('لیست کل'!L1725="","",'لیست کل'!L1725)</f>
        <v/>
      </c>
      <c r="M1725" s="31" t="str">
        <f>IF('لیست کل'!M1725="","",'لیست کل'!M1725)</f>
        <v/>
      </c>
      <c r="N1725" s="31" t="str">
        <f>IF('لیست کل'!N1725="","",'لیست کل'!N1725)</f>
        <v/>
      </c>
      <c r="O1725" s="31" t="str">
        <f>IF('لیست کل'!O1725="","",'لیست کل'!O1725)</f>
        <v/>
      </c>
      <c r="P1725" s="31" t="str">
        <f>IF('لیست کل'!P1725="","",'لیست کل'!P1725)</f>
        <v/>
      </c>
      <c r="Q1725" s="31" t="str">
        <f>IF('لیست کل'!Q1725="","",'لیست کل'!Q1725)</f>
        <v/>
      </c>
      <c r="R1725" s="31" t="str">
        <f>IF('لیست کل'!R1725="","",'لیست کل'!R1725)</f>
        <v/>
      </c>
      <c r="S1725" s="31" t="str">
        <f>IF('لیست کل'!S1725="","",'لیست کل'!S1725)</f>
        <v/>
      </c>
      <c r="T1725" s="88" t="str">
        <f>IF('لیست کل'!T1725="","",'لیست کل'!T1725)</f>
        <v/>
      </c>
    </row>
    <row r="1726" spans="1:20" ht="21" hidden="1">
      <c r="A1726" s="30">
        <f>IF('لیست کل'!A1726="","",'لیست کل'!A1726)</f>
        <v>1723</v>
      </c>
      <c r="B1726" s="30" t="str">
        <f>IF('لیست کل'!B1726="","",'لیست کل'!B1726)</f>
        <v/>
      </c>
      <c r="C1726" s="30" t="str">
        <f>IF('لیست کل'!C1726="","",'لیست کل'!C1726)</f>
        <v/>
      </c>
      <c r="D1726" s="30" t="str">
        <f>IF('لیست کل'!D1726="","",'لیست کل'!D1726)</f>
        <v/>
      </c>
      <c r="E1726" s="30" t="str">
        <f>IF('لیست کل'!E1726="","",'لیست کل'!E1726)</f>
        <v/>
      </c>
      <c r="F1726" s="30" t="str">
        <f>IF('لیست کل'!F1726="","",'لیست کل'!F1726)</f>
        <v/>
      </c>
      <c r="G1726" s="30" t="str">
        <f>IF('لیست کل'!G1726="","",'لیست کل'!G1726)</f>
        <v/>
      </c>
      <c r="H1726" s="30" t="str">
        <f>IF('لیست کل'!H1726="","",'لیست کل'!H1726)</f>
        <v/>
      </c>
      <c r="I1726" s="30" t="str">
        <f>IF('لیست کل'!I1726="","",'لیست کل'!I1726)</f>
        <v/>
      </c>
      <c r="J1726" s="30" t="str">
        <f>IF('لیست کل'!J1726="","",'لیست کل'!J1726)</f>
        <v/>
      </c>
      <c r="K1726" s="30" t="str">
        <f>IF('لیست کل'!K1726="","",'لیست کل'!K1726)</f>
        <v/>
      </c>
      <c r="L1726" s="30" t="str">
        <f>IF('لیست کل'!L1726="","",'لیست کل'!L1726)</f>
        <v/>
      </c>
      <c r="M1726" s="30" t="str">
        <f>IF('لیست کل'!M1726="","",'لیست کل'!M1726)</f>
        <v/>
      </c>
      <c r="N1726" s="30" t="str">
        <f>IF('لیست کل'!N1726="","",'لیست کل'!N1726)</f>
        <v/>
      </c>
      <c r="O1726" s="30" t="str">
        <f>IF('لیست کل'!O1726="","",'لیست کل'!O1726)</f>
        <v/>
      </c>
      <c r="P1726" s="30" t="str">
        <f>IF('لیست کل'!P1726="","",'لیست کل'!P1726)</f>
        <v/>
      </c>
      <c r="Q1726" s="30" t="str">
        <f>IF('لیست کل'!Q1726="","",'لیست کل'!Q1726)</f>
        <v/>
      </c>
      <c r="R1726" s="30" t="str">
        <f>IF('لیست کل'!R1726="","",'لیست کل'!R1726)</f>
        <v/>
      </c>
      <c r="S1726" s="30" t="str">
        <f>IF('لیست کل'!S1726="","",'لیست کل'!S1726)</f>
        <v/>
      </c>
      <c r="T1726" s="87" t="str">
        <f>IF('لیست کل'!T1726="","",'لیست کل'!T1726)</f>
        <v/>
      </c>
    </row>
    <row r="1727" spans="1:20" ht="21" hidden="1">
      <c r="A1727" s="31">
        <f>IF('لیست کل'!A1727="","",'لیست کل'!A1727)</f>
        <v>1724</v>
      </c>
      <c r="B1727" s="31" t="str">
        <f>IF('لیست کل'!B1727="","",'لیست کل'!B1727)</f>
        <v/>
      </c>
      <c r="C1727" s="31" t="str">
        <f>IF('لیست کل'!C1727="","",'لیست کل'!C1727)</f>
        <v/>
      </c>
      <c r="D1727" s="31" t="str">
        <f>IF('لیست کل'!D1727="","",'لیست کل'!D1727)</f>
        <v/>
      </c>
      <c r="E1727" s="31" t="str">
        <f>IF('لیست کل'!E1727="","",'لیست کل'!E1727)</f>
        <v/>
      </c>
      <c r="F1727" s="31" t="str">
        <f>IF('لیست کل'!F1727="","",'لیست کل'!F1727)</f>
        <v/>
      </c>
      <c r="G1727" s="31" t="str">
        <f>IF('لیست کل'!G1727="","",'لیست کل'!G1727)</f>
        <v/>
      </c>
      <c r="H1727" s="31" t="str">
        <f>IF('لیست کل'!H1727="","",'لیست کل'!H1727)</f>
        <v/>
      </c>
      <c r="I1727" s="31" t="str">
        <f>IF('لیست کل'!I1727="","",'لیست کل'!I1727)</f>
        <v/>
      </c>
      <c r="J1727" s="31" t="str">
        <f>IF('لیست کل'!J1727="","",'لیست کل'!J1727)</f>
        <v/>
      </c>
      <c r="K1727" s="31" t="str">
        <f>IF('لیست کل'!K1727="","",'لیست کل'!K1727)</f>
        <v/>
      </c>
      <c r="L1727" s="31" t="str">
        <f>IF('لیست کل'!L1727="","",'لیست کل'!L1727)</f>
        <v/>
      </c>
      <c r="M1727" s="31" t="str">
        <f>IF('لیست کل'!M1727="","",'لیست کل'!M1727)</f>
        <v/>
      </c>
      <c r="N1727" s="31" t="str">
        <f>IF('لیست کل'!N1727="","",'لیست کل'!N1727)</f>
        <v/>
      </c>
      <c r="O1727" s="31" t="str">
        <f>IF('لیست کل'!O1727="","",'لیست کل'!O1727)</f>
        <v/>
      </c>
      <c r="P1727" s="31" t="str">
        <f>IF('لیست کل'!P1727="","",'لیست کل'!P1727)</f>
        <v/>
      </c>
      <c r="Q1727" s="31" t="str">
        <f>IF('لیست کل'!Q1727="","",'لیست کل'!Q1727)</f>
        <v/>
      </c>
      <c r="R1727" s="31" t="str">
        <f>IF('لیست کل'!R1727="","",'لیست کل'!R1727)</f>
        <v/>
      </c>
      <c r="S1727" s="31" t="str">
        <f>IF('لیست کل'!S1727="","",'لیست کل'!S1727)</f>
        <v/>
      </c>
      <c r="T1727" s="88" t="str">
        <f>IF('لیست کل'!T1727="","",'لیست کل'!T1727)</f>
        <v/>
      </c>
    </row>
    <row r="1728" spans="1:20" ht="21" hidden="1">
      <c r="A1728" s="30">
        <f>IF('لیست کل'!A1728="","",'لیست کل'!A1728)</f>
        <v>1725</v>
      </c>
      <c r="B1728" s="30" t="str">
        <f>IF('لیست کل'!B1728="","",'لیست کل'!B1728)</f>
        <v/>
      </c>
      <c r="C1728" s="30" t="str">
        <f>IF('لیست کل'!C1728="","",'لیست کل'!C1728)</f>
        <v/>
      </c>
      <c r="D1728" s="30" t="str">
        <f>IF('لیست کل'!D1728="","",'لیست کل'!D1728)</f>
        <v/>
      </c>
      <c r="E1728" s="30" t="str">
        <f>IF('لیست کل'!E1728="","",'لیست کل'!E1728)</f>
        <v/>
      </c>
      <c r="F1728" s="30" t="str">
        <f>IF('لیست کل'!F1728="","",'لیست کل'!F1728)</f>
        <v/>
      </c>
      <c r="G1728" s="30" t="str">
        <f>IF('لیست کل'!G1728="","",'لیست کل'!G1728)</f>
        <v/>
      </c>
      <c r="H1728" s="30" t="str">
        <f>IF('لیست کل'!H1728="","",'لیست کل'!H1728)</f>
        <v/>
      </c>
      <c r="I1728" s="30" t="str">
        <f>IF('لیست کل'!I1728="","",'لیست کل'!I1728)</f>
        <v/>
      </c>
      <c r="J1728" s="30" t="str">
        <f>IF('لیست کل'!J1728="","",'لیست کل'!J1728)</f>
        <v/>
      </c>
      <c r="K1728" s="30" t="str">
        <f>IF('لیست کل'!K1728="","",'لیست کل'!K1728)</f>
        <v/>
      </c>
      <c r="L1728" s="30" t="str">
        <f>IF('لیست کل'!L1728="","",'لیست کل'!L1728)</f>
        <v/>
      </c>
      <c r="M1728" s="30" t="str">
        <f>IF('لیست کل'!M1728="","",'لیست کل'!M1728)</f>
        <v/>
      </c>
      <c r="N1728" s="30" t="str">
        <f>IF('لیست کل'!N1728="","",'لیست کل'!N1728)</f>
        <v/>
      </c>
      <c r="O1728" s="30" t="str">
        <f>IF('لیست کل'!O1728="","",'لیست کل'!O1728)</f>
        <v/>
      </c>
      <c r="P1728" s="30" t="str">
        <f>IF('لیست کل'!P1728="","",'لیست کل'!P1728)</f>
        <v/>
      </c>
      <c r="Q1728" s="30" t="str">
        <f>IF('لیست کل'!Q1728="","",'لیست کل'!Q1728)</f>
        <v/>
      </c>
      <c r="R1728" s="30" t="str">
        <f>IF('لیست کل'!R1728="","",'لیست کل'!R1728)</f>
        <v/>
      </c>
      <c r="S1728" s="30" t="str">
        <f>IF('لیست کل'!S1728="","",'لیست کل'!S1728)</f>
        <v/>
      </c>
      <c r="T1728" s="87" t="str">
        <f>IF('لیست کل'!T1728="","",'لیست کل'!T1728)</f>
        <v/>
      </c>
    </row>
    <row r="1729" spans="1:20" ht="21" hidden="1">
      <c r="A1729" s="31">
        <f>IF('لیست کل'!A1729="","",'لیست کل'!A1729)</f>
        <v>1726</v>
      </c>
      <c r="B1729" s="31" t="str">
        <f>IF('لیست کل'!B1729="","",'لیست کل'!B1729)</f>
        <v/>
      </c>
      <c r="C1729" s="31" t="str">
        <f>IF('لیست کل'!C1729="","",'لیست کل'!C1729)</f>
        <v/>
      </c>
      <c r="D1729" s="31" t="str">
        <f>IF('لیست کل'!D1729="","",'لیست کل'!D1729)</f>
        <v/>
      </c>
      <c r="E1729" s="31" t="str">
        <f>IF('لیست کل'!E1729="","",'لیست کل'!E1729)</f>
        <v/>
      </c>
      <c r="F1729" s="31" t="str">
        <f>IF('لیست کل'!F1729="","",'لیست کل'!F1729)</f>
        <v/>
      </c>
      <c r="G1729" s="31" t="str">
        <f>IF('لیست کل'!G1729="","",'لیست کل'!G1729)</f>
        <v/>
      </c>
      <c r="H1729" s="31" t="str">
        <f>IF('لیست کل'!H1729="","",'لیست کل'!H1729)</f>
        <v/>
      </c>
      <c r="I1729" s="31" t="str">
        <f>IF('لیست کل'!I1729="","",'لیست کل'!I1729)</f>
        <v/>
      </c>
      <c r="J1729" s="31" t="str">
        <f>IF('لیست کل'!J1729="","",'لیست کل'!J1729)</f>
        <v/>
      </c>
      <c r="K1729" s="31" t="str">
        <f>IF('لیست کل'!K1729="","",'لیست کل'!K1729)</f>
        <v/>
      </c>
      <c r="L1729" s="31" t="str">
        <f>IF('لیست کل'!L1729="","",'لیست کل'!L1729)</f>
        <v/>
      </c>
      <c r="M1729" s="31" t="str">
        <f>IF('لیست کل'!M1729="","",'لیست کل'!M1729)</f>
        <v/>
      </c>
      <c r="N1729" s="31" t="str">
        <f>IF('لیست کل'!N1729="","",'لیست کل'!N1729)</f>
        <v/>
      </c>
      <c r="O1729" s="31" t="str">
        <f>IF('لیست کل'!O1729="","",'لیست کل'!O1729)</f>
        <v/>
      </c>
      <c r="P1729" s="31" t="str">
        <f>IF('لیست کل'!P1729="","",'لیست کل'!P1729)</f>
        <v/>
      </c>
      <c r="Q1729" s="31" t="str">
        <f>IF('لیست کل'!Q1729="","",'لیست کل'!Q1729)</f>
        <v/>
      </c>
      <c r="R1729" s="31" t="str">
        <f>IF('لیست کل'!R1729="","",'لیست کل'!R1729)</f>
        <v/>
      </c>
      <c r="S1729" s="31" t="str">
        <f>IF('لیست کل'!S1729="","",'لیست کل'!S1729)</f>
        <v/>
      </c>
      <c r="T1729" s="88" t="str">
        <f>IF('لیست کل'!T1729="","",'لیست کل'!T1729)</f>
        <v/>
      </c>
    </row>
    <row r="1730" spans="1:20" ht="21" hidden="1">
      <c r="A1730" s="30">
        <f>IF('لیست کل'!A1730="","",'لیست کل'!A1730)</f>
        <v>1727</v>
      </c>
      <c r="B1730" s="30" t="str">
        <f>IF('لیست کل'!B1730="","",'لیست کل'!B1730)</f>
        <v/>
      </c>
      <c r="C1730" s="30" t="str">
        <f>IF('لیست کل'!C1730="","",'لیست کل'!C1730)</f>
        <v/>
      </c>
      <c r="D1730" s="30" t="str">
        <f>IF('لیست کل'!D1730="","",'لیست کل'!D1730)</f>
        <v/>
      </c>
      <c r="E1730" s="30" t="str">
        <f>IF('لیست کل'!E1730="","",'لیست کل'!E1730)</f>
        <v/>
      </c>
      <c r="F1730" s="30" t="str">
        <f>IF('لیست کل'!F1730="","",'لیست کل'!F1730)</f>
        <v/>
      </c>
      <c r="G1730" s="30" t="str">
        <f>IF('لیست کل'!G1730="","",'لیست کل'!G1730)</f>
        <v/>
      </c>
      <c r="H1730" s="30" t="str">
        <f>IF('لیست کل'!H1730="","",'لیست کل'!H1730)</f>
        <v/>
      </c>
      <c r="I1730" s="30" t="str">
        <f>IF('لیست کل'!I1730="","",'لیست کل'!I1730)</f>
        <v/>
      </c>
      <c r="J1730" s="30" t="str">
        <f>IF('لیست کل'!J1730="","",'لیست کل'!J1730)</f>
        <v/>
      </c>
      <c r="K1730" s="30" t="str">
        <f>IF('لیست کل'!K1730="","",'لیست کل'!K1730)</f>
        <v/>
      </c>
      <c r="L1730" s="30" t="str">
        <f>IF('لیست کل'!L1730="","",'لیست کل'!L1730)</f>
        <v/>
      </c>
      <c r="M1730" s="30" t="str">
        <f>IF('لیست کل'!M1730="","",'لیست کل'!M1730)</f>
        <v/>
      </c>
      <c r="N1730" s="30" t="str">
        <f>IF('لیست کل'!N1730="","",'لیست کل'!N1730)</f>
        <v/>
      </c>
      <c r="O1730" s="30" t="str">
        <f>IF('لیست کل'!O1730="","",'لیست کل'!O1730)</f>
        <v/>
      </c>
      <c r="P1730" s="30" t="str">
        <f>IF('لیست کل'!P1730="","",'لیست کل'!P1730)</f>
        <v/>
      </c>
      <c r="Q1730" s="30" t="str">
        <f>IF('لیست کل'!Q1730="","",'لیست کل'!Q1730)</f>
        <v/>
      </c>
      <c r="R1730" s="30" t="str">
        <f>IF('لیست کل'!R1730="","",'لیست کل'!R1730)</f>
        <v/>
      </c>
      <c r="S1730" s="30" t="str">
        <f>IF('لیست کل'!S1730="","",'لیست کل'!S1730)</f>
        <v/>
      </c>
      <c r="T1730" s="87" t="str">
        <f>IF('لیست کل'!T1730="","",'لیست کل'!T1730)</f>
        <v/>
      </c>
    </row>
    <row r="1731" spans="1:20" ht="21" hidden="1">
      <c r="A1731" s="31">
        <f>IF('لیست کل'!A1731="","",'لیست کل'!A1731)</f>
        <v>1728</v>
      </c>
      <c r="B1731" s="31" t="str">
        <f>IF('لیست کل'!B1731="","",'لیست کل'!B1731)</f>
        <v/>
      </c>
      <c r="C1731" s="31" t="str">
        <f>IF('لیست کل'!C1731="","",'لیست کل'!C1731)</f>
        <v/>
      </c>
      <c r="D1731" s="31" t="str">
        <f>IF('لیست کل'!D1731="","",'لیست کل'!D1731)</f>
        <v/>
      </c>
      <c r="E1731" s="31" t="str">
        <f>IF('لیست کل'!E1731="","",'لیست کل'!E1731)</f>
        <v/>
      </c>
      <c r="F1731" s="31" t="str">
        <f>IF('لیست کل'!F1731="","",'لیست کل'!F1731)</f>
        <v/>
      </c>
      <c r="G1731" s="31" t="str">
        <f>IF('لیست کل'!G1731="","",'لیست کل'!G1731)</f>
        <v/>
      </c>
      <c r="H1731" s="31" t="str">
        <f>IF('لیست کل'!H1731="","",'لیست کل'!H1731)</f>
        <v/>
      </c>
      <c r="I1731" s="31" t="str">
        <f>IF('لیست کل'!I1731="","",'لیست کل'!I1731)</f>
        <v/>
      </c>
      <c r="J1731" s="31" t="str">
        <f>IF('لیست کل'!J1731="","",'لیست کل'!J1731)</f>
        <v/>
      </c>
      <c r="K1731" s="31" t="str">
        <f>IF('لیست کل'!K1731="","",'لیست کل'!K1731)</f>
        <v/>
      </c>
      <c r="L1731" s="31" t="str">
        <f>IF('لیست کل'!L1731="","",'لیست کل'!L1731)</f>
        <v/>
      </c>
      <c r="M1731" s="31" t="str">
        <f>IF('لیست کل'!M1731="","",'لیست کل'!M1731)</f>
        <v/>
      </c>
      <c r="N1731" s="31" t="str">
        <f>IF('لیست کل'!N1731="","",'لیست کل'!N1731)</f>
        <v/>
      </c>
      <c r="O1731" s="31" t="str">
        <f>IF('لیست کل'!O1731="","",'لیست کل'!O1731)</f>
        <v/>
      </c>
      <c r="P1731" s="31" t="str">
        <f>IF('لیست کل'!P1731="","",'لیست کل'!P1731)</f>
        <v/>
      </c>
      <c r="Q1731" s="31" t="str">
        <f>IF('لیست کل'!Q1731="","",'لیست کل'!Q1731)</f>
        <v/>
      </c>
      <c r="R1731" s="31" t="str">
        <f>IF('لیست کل'!R1731="","",'لیست کل'!R1731)</f>
        <v/>
      </c>
      <c r="S1731" s="31" t="str">
        <f>IF('لیست کل'!S1731="","",'لیست کل'!S1731)</f>
        <v/>
      </c>
      <c r="T1731" s="88" t="str">
        <f>IF('لیست کل'!T1731="","",'لیست کل'!T1731)</f>
        <v/>
      </c>
    </row>
    <row r="1732" spans="1:20" ht="21" hidden="1">
      <c r="A1732" s="30">
        <f>IF('لیست کل'!A1732="","",'لیست کل'!A1732)</f>
        <v>1729</v>
      </c>
      <c r="B1732" s="30" t="str">
        <f>IF('لیست کل'!B1732="","",'لیست کل'!B1732)</f>
        <v/>
      </c>
      <c r="C1732" s="30" t="str">
        <f>IF('لیست کل'!C1732="","",'لیست کل'!C1732)</f>
        <v/>
      </c>
      <c r="D1732" s="30" t="str">
        <f>IF('لیست کل'!D1732="","",'لیست کل'!D1732)</f>
        <v/>
      </c>
      <c r="E1732" s="30" t="str">
        <f>IF('لیست کل'!E1732="","",'لیست کل'!E1732)</f>
        <v/>
      </c>
      <c r="F1732" s="30" t="str">
        <f>IF('لیست کل'!F1732="","",'لیست کل'!F1732)</f>
        <v/>
      </c>
      <c r="G1732" s="30" t="str">
        <f>IF('لیست کل'!G1732="","",'لیست کل'!G1732)</f>
        <v/>
      </c>
      <c r="H1732" s="30" t="str">
        <f>IF('لیست کل'!H1732="","",'لیست کل'!H1732)</f>
        <v/>
      </c>
      <c r="I1732" s="30" t="str">
        <f>IF('لیست کل'!I1732="","",'لیست کل'!I1732)</f>
        <v/>
      </c>
      <c r="J1732" s="30" t="str">
        <f>IF('لیست کل'!J1732="","",'لیست کل'!J1732)</f>
        <v/>
      </c>
      <c r="K1732" s="30" t="str">
        <f>IF('لیست کل'!K1732="","",'لیست کل'!K1732)</f>
        <v/>
      </c>
      <c r="L1732" s="30" t="str">
        <f>IF('لیست کل'!L1732="","",'لیست کل'!L1732)</f>
        <v/>
      </c>
      <c r="M1732" s="30" t="str">
        <f>IF('لیست کل'!M1732="","",'لیست کل'!M1732)</f>
        <v/>
      </c>
      <c r="N1732" s="30" t="str">
        <f>IF('لیست کل'!N1732="","",'لیست کل'!N1732)</f>
        <v/>
      </c>
      <c r="O1732" s="30" t="str">
        <f>IF('لیست کل'!O1732="","",'لیست کل'!O1732)</f>
        <v/>
      </c>
      <c r="P1732" s="30" t="str">
        <f>IF('لیست کل'!P1732="","",'لیست کل'!P1732)</f>
        <v/>
      </c>
      <c r="Q1732" s="30" t="str">
        <f>IF('لیست کل'!Q1732="","",'لیست کل'!Q1732)</f>
        <v/>
      </c>
      <c r="R1732" s="30" t="str">
        <f>IF('لیست کل'!R1732="","",'لیست کل'!R1732)</f>
        <v/>
      </c>
      <c r="S1732" s="30" t="str">
        <f>IF('لیست کل'!S1732="","",'لیست کل'!S1732)</f>
        <v/>
      </c>
      <c r="T1732" s="87" t="str">
        <f>IF('لیست کل'!T1732="","",'لیست کل'!T1732)</f>
        <v/>
      </c>
    </row>
    <row r="1733" spans="1:20" ht="21" hidden="1">
      <c r="A1733" s="31">
        <f>IF('لیست کل'!A1733="","",'لیست کل'!A1733)</f>
        <v>1730</v>
      </c>
      <c r="B1733" s="31" t="str">
        <f>IF('لیست کل'!B1733="","",'لیست کل'!B1733)</f>
        <v/>
      </c>
      <c r="C1733" s="31" t="str">
        <f>IF('لیست کل'!C1733="","",'لیست کل'!C1733)</f>
        <v/>
      </c>
      <c r="D1733" s="31" t="str">
        <f>IF('لیست کل'!D1733="","",'لیست کل'!D1733)</f>
        <v/>
      </c>
      <c r="E1733" s="31" t="str">
        <f>IF('لیست کل'!E1733="","",'لیست کل'!E1733)</f>
        <v/>
      </c>
      <c r="F1733" s="31" t="str">
        <f>IF('لیست کل'!F1733="","",'لیست کل'!F1733)</f>
        <v/>
      </c>
      <c r="G1733" s="31" t="str">
        <f>IF('لیست کل'!G1733="","",'لیست کل'!G1733)</f>
        <v/>
      </c>
      <c r="H1733" s="31" t="str">
        <f>IF('لیست کل'!H1733="","",'لیست کل'!H1733)</f>
        <v/>
      </c>
      <c r="I1733" s="31" t="str">
        <f>IF('لیست کل'!I1733="","",'لیست کل'!I1733)</f>
        <v/>
      </c>
      <c r="J1733" s="31" t="str">
        <f>IF('لیست کل'!J1733="","",'لیست کل'!J1733)</f>
        <v/>
      </c>
      <c r="K1733" s="31" t="str">
        <f>IF('لیست کل'!K1733="","",'لیست کل'!K1733)</f>
        <v/>
      </c>
      <c r="L1733" s="31" t="str">
        <f>IF('لیست کل'!L1733="","",'لیست کل'!L1733)</f>
        <v/>
      </c>
      <c r="M1733" s="31" t="str">
        <f>IF('لیست کل'!M1733="","",'لیست کل'!M1733)</f>
        <v/>
      </c>
      <c r="N1733" s="31" t="str">
        <f>IF('لیست کل'!N1733="","",'لیست کل'!N1733)</f>
        <v/>
      </c>
      <c r="O1733" s="31" t="str">
        <f>IF('لیست کل'!O1733="","",'لیست کل'!O1733)</f>
        <v/>
      </c>
      <c r="P1733" s="31" t="str">
        <f>IF('لیست کل'!P1733="","",'لیست کل'!P1733)</f>
        <v/>
      </c>
      <c r="Q1733" s="31" t="str">
        <f>IF('لیست کل'!Q1733="","",'لیست کل'!Q1733)</f>
        <v/>
      </c>
      <c r="R1733" s="31" t="str">
        <f>IF('لیست کل'!R1733="","",'لیست کل'!R1733)</f>
        <v/>
      </c>
      <c r="S1733" s="31" t="str">
        <f>IF('لیست کل'!S1733="","",'لیست کل'!S1733)</f>
        <v/>
      </c>
      <c r="T1733" s="88" t="str">
        <f>IF('لیست کل'!T1733="","",'لیست کل'!T1733)</f>
        <v/>
      </c>
    </row>
    <row r="1734" spans="1:20" ht="21" hidden="1">
      <c r="A1734" s="30">
        <f>IF('لیست کل'!A1734="","",'لیست کل'!A1734)</f>
        <v>1731</v>
      </c>
      <c r="B1734" s="30" t="str">
        <f>IF('لیست کل'!B1734="","",'لیست کل'!B1734)</f>
        <v/>
      </c>
      <c r="C1734" s="30" t="str">
        <f>IF('لیست کل'!C1734="","",'لیست کل'!C1734)</f>
        <v/>
      </c>
      <c r="D1734" s="30" t="str">
        <f>IF('لیست کل'!D1734="","",'لیست کل'!D1734)</f>
        <v/>
      </c>
      <c r="E1734" s="30" t="str">
        <f>IF('لیست کل'!E1734="","",'لیست کل'!E1734)</f>
        <v/>
      </c>
      <c r="F1734" s="30" t="str">
        <f>IF('لیست کل'!F1734="","",'لیست کل'!F1734)</f>
        <v/>
      </c>
      <c r="G1734" s="30" t="str">
        <f>IF('لیست کل'!G1734="","",'لیست کل'!G1734)</f>
        <v/>
      </c>
      <c r="H1734" s="30" t="str">
        <f>IF('لیست کل'!H1734="","",'لیست کل'!H1734)</f>
        <v/>
      </c>
      <c r="I1734" s="30" t="str">
        <f>IF('لیست کل'!I1734="","",'لیست کل'!I1734)</f>
        <v/>
      </c>
      <c r="J1734" s="30" t="str">
        <f>IF('لیست کل'!J1734="","",'لیست کل'!J1734)</f>
        <v/>
      </c>
      <c r="K1734" s="30" t="str">
        <f>IF('لیست کل'!K1734="","",'لیست کل'!K1734)</f>
        <v/>
      </c>
      <c r="L1734" s="30" t="str">
        <f>IF('لیست کل'!L1734="","",'لیست کل'!L1734)</f>
        <v/>
      </c>
      <c r="M1734" s="30" t="str">
        <f>IF('لیست کل'!M1734="","",'لیست کل'!M1734)</f>
        <v/>
      </c>
      <c r="N1734" s="30" t="str">
        <f>IF('لیست کل'!N1734="","",'لیست کل'!N1734)</f>
        <v/>
      </c>
      <c r="O1734" s="30" t="str">
        <f>IF('لیست کل'!O1734="","",'لیست کل'!O1734)</f>
        <v/>
      </c>
      <c r="P1734" s="30" t="str">
        <f>IF('لیست کل'!P1734="","",'لیست کل'!P1734)</f>
        <v/>
      </c>
      <c r="Q1734" s="30" t="str">
        <f>IF('لیست کل'!Q1734="","",'لیست کل'!Q1734)</f>
        <v/>
      </c>
      <c r="R1734" s="30" t="str">
        <f>IF('لیست کل'!R1734="","",'لیست کل'!R1734)</f>
        <v/>
      </c>
      <c r="S1734" s="30" t="str">
        <f>IF('لیست کل'!S1734="","",'لیست کل'!S1734)</f>
        <v/>
      </c>
      <c r="T1734" s="87" t="str">
        <f>IF('لیست کل'!T1734="","",'لیست کل'!T1734)</f>
        <v/>
      </c>
    </row>
    <row r="1735" spans="1:20" ht="21" hidden="1">
      <c r="A1735" s="31">
        <f>IF('لیست کل'!A1735="","",'لیست کل'!A1735)</f>
        <v>1732</v>
      </c>
      <c r="B1735" s="31" t="str">
        <f>IF('لیست کل'!B1735="","",'لیست کل'!B1735)</f>
        <v/>
      </c>
      <c r="C1735" s="31" t="str">
        <f>IF('لیست کل'!C1735="","",'لیست کل'!C1735)</f>
        <v/>
      </c>
      <c r="D1735" s="31" t="str">
        <f>IF('لیست کل'!D1735="","",'لیست کل'!D1735)</f>
        <v/>
      </c>
      <c r="E1735" s="31" t="str">
        <f>IF('لیست کل'!E1735="","",'لیست کل'!E1735)</f>
        <v/>
      </c>
      <c r="F1735" s="31" t="str">
        <f>IF('لیست کل'!F1735="","",'لیست کل'!F1735)</f>
        <v/>
      </c>
      <c r="G1735" s="31" t="str">
        <f>IF('لیست کل'!G1735="","",'لیست کل'!G1735)</f>
        <v/>
      </c>
      <c r="H1735" s="31" t="str">
        <f>IF('لیست کل'!H1735="","",'لیست کل'!H1735)</f>
        <v/>
      </c>
      <c r="I1735" s="31" t="str">
        <f>IF('لیست کل'!I1735="","",'لیست کل'!I1735)</f>
        <v/>
      </c>
      <c r="J1735" s="31" t="str">
        <f>IF('لیست کل'!J1735="","",'لیست کل'!J1735)</f>
        <v/>
      </c>
      <c r="K1735" s="31" t="str">
        <f>IF('لیست کل'!K1735="","",'لیست کل'!K1735)</f>
        <v/>
      </c>
      <c r="L1735" s="31" t="str">
        <f>IF('لیست کل'!L1735="","",'لیست کل'!L1735)</f>
        <v/>
      </c>
      <c r="M1735" s="31" t="str">
        <f>IF('لیست کل'!M1735="","",'لیست کل'!M1735)</f>
        <v/>
      </c>
      <c r="N1735" s="31" t="str">
        <f>IF('لیست کل'!N1735="","",'لیست کل'!N1735)</f>
        <v/>
      </c>
      <c r="O1735" s="31" t="str">
        <f>IF('لیست کل'!O1735="","",'لیست کل'!O1735)</f>
        <v/>
      </c>
      <c r="P1735" s="31" t="str">
        <f>IF('لیست کل'!P1735="","",'لیست کل'!P1735)</f>
        <v/>
      </c>
      <c r="Q1735" s="31" t="str">
        <f>IF('لیست کل'!Q1735="","",'لیست کل'!Q1735)</f>
        <v/>
      </c>
      <c r="R1735" s="31" t="str">
        <f>IF('لیست کل'!R1735="","",'لیست کل'!R1735)</f>
        <v/>
      </c>
      <c r="S1735" s="31" t="str">
        <f>IF('لیست کل'!S1735="","",'لیست کل'!S1735)</f>
        <v/>
      </c>
      <c r="T1735" s="88" t="str">
        <f>IF('لیست کل'!T1735="","",'لیست کل'!T1735)</f>
        <v/>
      </c>
    </row>
    <row r="1736" spans="1:20" ht="21" hidden="1">
      <c r="A1736" s="30">
        <f>IF('لیست کل'!A1736="","",'لیست کل'!A1736)</f>
        <v>1733</v>
      </c>
      <c r="B1736" s="30" t="str">
        <f>IF('لیست کل'!B1736="","",'لیست کل'!B1736)</f>
        <v/>
      </c>
      <c r="C1736" s="30" t="str">
        <f>IF('لیست کل'!C1736="","",'لیست کل'!C1736)</f>
        <v/>
      </c>
      <c r="D1736" s="30" t="str">
        <f>IF('لیست کل'!D1736="","",'لیست کل'!D1736)</f>
        <v/>
      </c>
      <c r="E1736" s="30" t="str">
        <f>IF('لیست کل'!E1736="","",'لیست کل'!E1736)</f>
        <v/>
      </c>
      <c r="F1736" s="30" t="str">
        <f>IF('لیست کل'!F1736="","",'لیست کل'!F1736)</f>
        <v/>
      </c>
      <c r="G1736" s="30" t="str">
        <f>IF('لیست کل'!G1736="","",'لیست کل'!G1736)</f>
        <v/>
      </c>
      <c r="H1736" s="30" t="str">
        <f>IF('لیست کل'!H1736="","",'لیست کل'!H1736)</f>
        <v/>
      </c>
      <c r="I1736" s="30" t="str">
        <f>IF('لیست کل'!I1736="","",'لیست کل'!I1736)</f>
        <v/>
      </c>
      <c r="J1736" s="30" t="str">
        <f>IF('لیست کل'!J1736="","",'لیست کل'!J1736)</f>
        <v/>
      </c>
      <c r="K1736" s="30" t="str">
        <f>IF('لیست کل'!K1736="","",'لیست کل'!K1736)</f>
        <v/>
      </c>
      <c r="L1736" s="30" t="str">
        <f>IF('لیست کل'!L1736="","",'لیست کل'!L1736)</f>
        <v/>
      </c>
      <c r="M1736" s="30" t="str">
        <f>IF('لیست کل'!M1736="","",'لیست کل'!M1736)</f>
        <v/>
      </c>
      <c r="N1736" s="30" t="str">
        <f>IF('لیست کل'!N1736="","",'لیست کل'!N1736)</f>
        <v/>
      </c>
      <c r="O1736" s="30" t="str">
        <f>IF('لیست کل'!O1736="","",'لیست کل'!O1736)</f>
        <v/>
      </c>
      <c r="P1736" s="30" t="str">
        <f>IF('لیست کل'!P1736="","",'لیست کل'!P1736)</f>
        <v/>
      </c>
      <c r="Q1736" s="30" t="str">
        <f>IF('لیست کل'!Q1736="","",'لیست کل'!Q1736)</f>
        <v/>
      </c>
      <c r="R1736" s="30" t="str">
        <f>IF('لیست کل'!R1736="","",'لیست کل'!R1736)</f>
        <v/>
      </c>
      <c r="S1736" s="30" t="str">
        <f>IF('لیست کل'!S1736="","",'لیست کل'!S1736)</f>
        <v/>
      </c>
      <c r="T1736" s="87" t="str">
        <f>IF('لیست کل'!T1736="","",'لیست کل'!T1736)</f>
        <v/>
      </c>
    </row>
    <row r="1737" spans="1:20" ht="21" hidden="1">
      <c r="A1737" s="31">
        <f>IF('لیست کل'!A1737="","",'لیست کل'!A1737)</f>
        <v>1734</v>
      </c>
      <c r="B1737" s="31" t="str">
        <f>IF('لیست کل'!B1737="","",'لیست کل'!B1737)</f>
        <v/>
      </c>
      <c r="C1737" s="31" t="str">
        <f>IF('لیست کل'!C1737="","",'لیست کل'!C1737)</f>
        <v/>
      </c>
      <c r="D1737" s="31" t="str">
        <f>IF('لیست کل'!D1737="","",'لیست کل'!D1737)</f>
        <v/>
      </c>
      <c r="E1737" s="31" t="str">
        <f>IF('لیست کل'!E1737="","",'لیست کل'!E1737)</f>
        <v/>
      </c>
      <c r="F1737" s="31" t="str">
        <f>IF('لیست کل'!F1737="","",'لیست کل'!F1737)</f>
        <v/>
      </c>
      <c r="G1737" s="31" t="str">
        <f>IF('لیست کل'!G1737="","",'لیست کل'!G1737)</f>
        <v/>
      </c>
      <c r="H1737" s="31" t="str">
        <f>IF('لیست کل'!H1737="","",'لیست کل'!H1737)</f>
        <v/>
      </c>
      <c r="I1737" s="31" t="str">
        <f>IF('لیست کل'!I1737="","",'لیست کل'!I1737)</f>
        <v/>
      </c>
      <c r="J1737" s="31" t="str">
        <f>IF('لیست کل'!J1737="","",'لیست کل'!J1737)</f>
        <v/>
      </c>
      <c r="K1737" s="31" t="str">
        <f>IF('لیست کل'!K1737="","",'لیست کل'!K1737)</f>
        <v/>
      </c>
      <c r="L1737" s="31" t="str">
        <f>IF('لیست کل'!L1737="","",'لیست کل'!L1737)</f>
        <v/>
      </c>
      <c r="M1737" s="31" t="str">
        <f>IF('لیست کل'!M1737="","",'لیست کل'!M1737)</f>
        <v/>
      </c>
      <c r="N1737" s="31" t="str">
        <f>IF('لیست کل'!N1737="","",'لیست کل'!N1737)</f>
        <v/>
      </c>
      <c r="O1737" s="31" t="str">
        <f>IF('لیست کل'!O1737="","",'لیست کل'!O1737)</f>
        <v/>
      </c>
      <c r="P1737" s="31" t="str">
        <f>IF('لیست کل'!P1737="","",'لیست کل'!P1737)</f>
        <v/>
      </c>
      <c r="Q1737" s="31" t="str">
        <f>IF('لیست کل'!Q1737="","",'لیست کل'!Q1737)</f>
        <v/>
      </c>
      <c r="R1737" s="31" t="str">
        <f>IF('لیست کل'!R1737="","",'لیست کل'!R1737)</f>
        <v/>
      </c>
      <c r="S1737" s="31" t="str">
        <f>IF('لیست کل'!S1737="","",'لیست کل'!S1737)</f>
        <v/>
      </c>
      <c r="T1737" s="88" t="str">
        <f>IF('لیست کل'!T1737="","",'لیست کل'!T1737)</f>
        <v/>
      </c>
    </row>
    <row r="1738" spans="1:20" ht="21" hidden="1">
      <c r="A1738" s="30">
        <f>IF('لیست کل'!A1738="","",'لیست کل'!A1738)</f>
        <v>1735</v>
      </c>
      <c r="B1738" s="30" t="str">
        <f>IF('لیست کل'!B1738="","",'لیست کل'!B1738)</f>
        <v/>
      </c>
      <c r="C1738" s="30" t="str">
        <f>IF('لیست کل'!C1738="","",'لیست کل'!C1738)</f>
        <v/>
      </c>
      <c r="D1738" s="30" t="str">
        <f>IF('لیست کل'!D1738="","",'لیست کل'!D1738)</f>
        <v/>
      </c>
      <c r="E1738" s="30" t="str">
        <f>IF('لیست کل'!E1738="","",'لیست کل'!E1738)</f>
        <v/>
      </c>
      <c r="F1738" s="30" t="str">
        <f>IF('لیست کل'!F1738="","",'لیست کل'!F1738)</f>
        <v/>
      </c>
      <c r="G1738" s="30" t="str">
        <f>IF('لیست کل'!G1738="","",'لیست کل'!G1738)</f>
        <v/>
      </c>
      <c r="H1738" s="30" t="str">
        <f>IF('لیست کل'!H1738="","",'لیست کل'!H1738)</f>
        <v/>
      </c>
      <c r="I1738" s="30" t="str">
        <f>IF('لیست کل'!I1738="","",'لیست کل'!I1738)</f>
        <v/>
      </c>
      <c r="J1738" s="30" t="str">
        <f>IF('لیست کل'!J1738="","",'لیست کل'!J1738)</f>
        <v/>
      </c>
      <c r="K1738" s="30" t="str">
        <f>IF('لیست کل'!K1738="","",'لیست کل'!K1738)</f>
        <v/>
      </c>
      <c r="L1738" s="30" t="str">
        <f>IF('لیست کل'!L1738="","",'لیست کل'!L1738)</f>
        <v/>
      </c>
      <c r="M1738" s="30" t="str">
        <f>IF('لیست کل'!M1738="","",'لیست کل'!M1738)</f>
        <v/>
      </c>
      <c r="N1738" s="30" t="str">
        <f>IF('لیست کل'!N1738="","",'لیست کل'!N1738)</f>
        <v/>
      </c>
      <c r="O1738" s="30" t="str">
        <f>IF('لیست کل'!O1738="","",'لیست کل'!O1738)</f>
        <v/>
      </c>
      <c r="P1738" s="30" t="str">
        <f>IF('لیست کل'!P1738="","",'لیست کل'!P1738)</f>
        <v/>
      </c>
      <c r="Q1738" s="30" t="str">
        <f>IF('لیست کل'!Q1738="","",'لیست کل'!Q1738)</f>
        <v/>
      </c>
      <c r="R1738" s="30" t="str">
        <f>IF('لیست کل'!R1738="","",'لیست کل'!R1738)</f>
        <v/>
      </c>
      <c r="S1738" s="30" t="str">
        <f>IF('لیست کل'!S1738="","",'لیست کل'!S1738)</f>
        <v/>
      </c>
      <c r="T1738" s="87" t="str">
        <f>IF('لیست کل'!T1738="","",'لیست کل'!T1738)</f>
        <v/>
      </c>
    </row>
    <row r="1739" spans="1:20" ht="21" hidden="1">
      <c r="A1739" s="31">
        <f>IF('لیست کل'!A1739="","",'لیست کل'!A1739)</f>
        <v>1736</v>
      </c>
      <c r="B1739" s="31" t="str">
        <f>IF('لیست کل'!B1739="","",'لیست کل'!B1739)</f>
        <v/>
      </c>
      <c r="C1739" s="31" t="str">
        <f>IF('لیست کل'!C1739="","",'لیست کل'!C1739)</f>
        <v/>
      </c>
      <c r="D1739" s="31" t="str">
        <f>IF('لیست کل'!D1739="","",'لیست کل'!D1739)</f>
        <v/>
      </c>
      <c r="E1739" s="31" t="str">
        <f>IF('لیست کل'!E1739="","",'لیست کل'!E1739)</f>
        <v/>
      </c>
      <c r="F1739" s="31" t="str">
        <f>IF('لیست کل'!F1739="","",'لیست کل'!F1739)</f>
        <v/>
      </c>
      <c r="G1739" s="31" t="str">
        <f>IF('لیست کل'!G1739="","",'لیست کل'!G1739)</f>
        <v/>
      </c>
      <c r="H1739" s="31" t="str">
        <f>IF('لیست کل'!H1739="","",'لیست کل'!H1739)</f>
        <v/>
      </c>
      <c r="I1739" s="31" t="str">
        <f>IF('لیست کل'!I1739="","",'لیست کل'!I1739)</f>
        <v/>
      </c>
      <c r="J1739" s="31" t="str">
        <f>IF('لیست کل'!J1739="","",'لیست کل'!J1739)</f>
        <v/>
      </c>
      <c r="K1739" s="31" t="str">
        <f>IF('لیست کل'!K1739="","",'لیست کل'!K1739)</f>
        <v/>
      </c>
      <c r="L1739" s="31" t="str">
        <f>IF('لیست کل'!L1739="","",'لیست کل'!L1739)</f>
        <v/>
      </c>
      <c r="M1739" s="31" t="str">
        <f>IF('لیست کل'!M1739="","",'لیست کل'!M1739)</f>
        <v/>
      </c>
      <c r="N1739" s="31" t="str">
        <f>IF('لیست کل'!N1739="","",'لیست کل'!N1739)</f>
        <v/>
      </c>
      <c r="O1739" s="31" t="str">
        <f>IF('لیست کل'!O1739="","",'لیست کل'!O1739)</f>
        <v/>
      </c>
      <c r="P1739" s="31" t="str">
        <f>IF('لیست کل'!P1739="","",'لیست کل'!P1739)</f>
        <v/>
      </c>
      <c r="Q1739" s="31" t="str">
        <f>IF('لیست کل'!Q1739="","",'لیست کل'!Q1739)</f>
        <v/>
      </c>
      <c r="R1739" s="31" t="str">
        <f>IF('لیست کل'!R1739="","",'لیست کل'!R1739)</f>
        <v/>
      </c>
      <c r="S1739" s="31" t="str">
        <f>IF('لیست کل'!S1739="","",'لیست کل'!S1739)</f>
        <v/>
      </c>
      <c r="T1739" s="88" t="str">
        <f>IF('لیست کل'!T1739="","",'لیست کل'!T1739)</f>
        <v/>
      </c>
    </row>
    <row r="1740" spans="1:20" ht="21" hidden="1">
      <c r="A1740" s="30">
        <f>IF('لیست کل'!A1740="","",'لیست کل'!A1740)</f>
        <v>1737</v>
      </c>
      <c r="B1740" s="30" t="str">
        <f>IF('لیست کل'!B1740="","",'لیست کل'!B1740)</f>
        <v/>
      </c>
      <c r="C1740" s="30" t="str">
        <f>IF('لیست کل'!C1740="","",'لیست کل'!C1740)</f>
        <v/>
      </c>
      <c r="D1740" s="30" t="str">
        <f>IF('لیست کل'!D1740="","",'لیست کل'!D1740)</f>
        <v/>
      </c>
      <c r="E1740" s="30" t="str">
        <f>IF('لیست کل'!E1740="","",'لیست کل'!E1740)</f>
        <v/>
      </c>
      <c r="F1740" s="30" t="str">
        <f>IF('لیست کل'!F1740="","",'لیست کل'!F1740)</f>
        <v/>
      </c>
      <c r="G1740" s="30" t="str">
        <f>IF('لیست کل'!G1740="","",'لیست کل'!G1740)</f>
        <v/>
      </c>
      <c r="H1740" s="30" t="str">
        <f>IF('لیست کل'!H1740="","",'لیست کل'!H1740)</f>
        <v/>
      </c>
      <c r="I1740" s="30" t="str">
        <f>IF('لیست کل'!I1740="","",'لیست کل'!I1740)</f>
        <v/>
      </c>
      <c r="J1740" s="30" t="str">
        <f>IF('لیست کل'!J1740="","",'لیست کل'!J1740)</f>
        <v/>
      </c>
      <c r="K1740" s="30" t="str">
        <f>IF('لیست کل'!K1740="","",'لیست کل'!K1740)</f>
        <v/>
      </c>
      <c r="L1740" s="30" t="str">
        <f>IF('لیست کل'!L1740="","",'لیست کل'!L1740)</f>
        <v/>
      </c>
      <c r="M1740" s="30" t="str">
        <f>IF('لیست کل'!M1740="","",'لیست کل'!M1740)</f>
        <v/>
      </c>
      <c r="N1740" s="30" t="str">
        <f>IF('لیست کل'!N1740="","",'لیست کل'!N1740)</f>
        <v/>
      </c>
      <c r="O1740" s="30" t="str">
        <f>IF('لیست کل'!O1740="","",'لیست کل'!O1740)</f>
        <v/>
      </c>
      <c r="P1740" s="30" t="str">
        <f>IF('لیست کل'!P1740="","",'لیست کل'!P1740)</f>
        <v/>
      </c>
      <c r="Q1740" s="30" t="str">
        <f>IF('لیست کل'!Q1740="","",'لیست کل'!Q1740)</f>
        <v/>
      </c>
      <c r="R1740" s="30" t="str">
        <f>IF('لیست کل'!R1740="","",'لیست کل'!R1740)</f>
        <v/>
      </c>
      <c r="S1740" s="30" t="str">
        <f>IF('لیست کل'!S1740="","",'لیست کل'!S1740)</f>
        <v/>
      </c>
      <c r="T1740" s="87" t="str">
        <f>IF('لیست کل'!T1740="","",'لیست کل'!T1740)</f>
        <v/>
      </c>
    </row>
    <row r="1741" spans="1:20" ht="21" hidden="1">
      <c r="A1741" s="31">
        <f>IF('لیست کل'!A1741="","",'لیست کل'!A1741)</f>
        <v>1738</v>
      </c>
      <c r="B1741" s="31" t="str">
        <f>IF('لیست کل'!B1741="","",'لیست کل'!B1741)</f>
        <v/>
      </c>
      <c r="C1741" s="31" t="str">
        <f>IF('لیست کل'!C1741="","",'لیست کل'!C1741)</f>
        <v/>
      </c>
      <c r="D1741" s="31" t="str">
        <f>IF('لیست کل'!D1741="","",'لیست کل'!D1741)</f>
        <v/>
      </c>
      <c r="E1741" s="31" t="str">
        <f>IF('لیست کل'!E1741="","",'لیست کل'!E1741)</f>
        <v/>
      </c>
      <c r="F1741" s="31" t="str">
        <f>IF('لیست کل'!F1741="","",'لیست کل'!F1741)</f>
        <v/>
      </c>
      <c r="G1741" s="31" t="str">
        <f>IF('لیست کل'!G1741="","",'لیست کل'!G1741)</f>
        <v/>
      </c>
      <c r="H1741" s="31" t="str">
        <f>IF('لیست کل'!H1741="","",'لیست کل'!H1741)</f>
        <v/>
      </c>
      <c r="I1741" s="31" t="str">
        <f>IF('لیست کل'!I1741="","",'لیست کل'!I1741)</f>
        <v/>
      </c>
      <c r="J1741" s="31" t="str">
        <f>IF('لیست کل'!J1741="","",'لیست کل'!J1741)</f>
        <v/>
      </c>
      <c r="K1741" s="31" t="str">
        <f>IF('لیست کل'!K1741="","",'لیست کل'!K1741)</f>
        <v/>
      </c>
      <c r="L1741" s="31" t="str">
        <f>IF('لیست کل'!L1741="","",'لیست کل'!L1741)</f>
        <v/>
      </c>
      <c r="M1741" s="31" t="str">
        <f>IF('لیست کل'!M1741="","",'لیست کل'!M1741)</f>
        <v/>
      </c>
      <c r="N1741" s="31" t="str">
        <f>IF('لیست کل'!N1741="","",'لیست کل'!N1741)</f>
        <v/>
      </c>
      <c r="O1741" s="31" t="str">
        <f>IF('لیست کل'!O1741="","",'لیست کل'!O1741)</f>
        <v/>
      </c>
      <c r="P1741" s="31" t="str">
        <f>IF('لیست کل'!P1741="","",'لیست کل'!P1741)</f>
        <v/>
      </c>
      <c r="Q1741" s="31" t="str">
        <f>IF('لیست کل'!Q1741="","",'لیست کل'!Q1741)</f>
        <v/>
      </c>
      <c r="R1741" s="31" t="str">
        <f>IF('لیست کل'!R1741="","",'لیست کل'!R1741)</f>
        <v/>
      </c>
      <c r="S1741" s="31" t="str">
        <f>IF('لیست کل'!S1741="","",'لیست کل'!S1741)</f>
        <v/>
      </c>
      <c r="T1741" s="88" t="str">
        <f>IF('لیست کل'!T1741="","",'لیست کل'!T1741)</f>
        <v/>
      </c>
    </row>
    <row r="1742" spans="1:20" ht="21" hidden="1">
      <c r="A1742" s="30">
        <f>IF('لیست کل'!A1742="","",'لیست کل'!A1742)</f>
        <v>1739</v>
      </c>
      <c r="B1742" s="30" t="str">
        <f>IF('لیست کل'!B1742="","",'لیست کل'!B1742)</f>
        <v/>
      </c>
      <c r="C1742" s="30" t="str">
        <f>IF('لیست کل'!C1742="","",'لیست کل'!C1742)</f>
        <v/>
      </c>
      <c r="D1742" s="30" t="str">
        <f>IF('لیست کل'!D1742="","",'لیست کل'!D1742)</f>
        <v/>
      </c>
      <c r="E1742" s="30" t="str">
        <f>IF('لیست کل'!E1742="","",'لیست کل'!E1742)</f>
        <v/>
      </c>
      <c r="F1742" s="30" t="str">
        <f>IF('لیست کل'!F1742="","",'لیست کل'!F1742)</f>
        <v/>
      </c>
      <c r="G1742" s="30" t="str">
        <f>IF('لیست کل'!G1742="","",'لیست کل'!G1742)</f>
        <v/>
      </c>
      <c r="H1742" s="30" t="str">
        <f>IF('لیست کل'!H1742="","",'لیست کل'!H1742)</f>
        <v/>
      </c>
      <c r="I1742" s="30" t="str">
        <f>IF('لیست کل'!I1742="","",'لیست کل'!I1742)</f>
        <v/>
      </c>
      <c r="J1742" s="30" t="str">
        <f>IF('لیست کل'!J1742="","",'لیست کل'!J1742)</f>
        <v/>
      </c>
      <c r="K1742" s="30" t="str">
        <f>IF('لیست کل'!K1742="","",'لیست کل'!K1742)</f>
        <v/>
      </c>
      <c r="L1742" s="30" t="str">
        <f>IF('لیست کل'!L1742="","",'لیست کل'!L1742)</f>
        <v/>
      </c>
      <c r="M1742" s="30" t="str">
        <f>IF('لیست کل'!M1742="","",'لیست کل'!M1742)</f>
        <v/>
      </c>
      <c r="N1742" s="30" t="str">
        <f>IF('لیست کل'!N1742="","",'لیست کل'!N1742)</f>
        <v/>
      </c>
      <c r="O1742" s="30" t="str">
        <f>IF('لیست کل'!O1742="","",'لیست کل'!O1742)</f>
        <v/>
      </c>
      <c r="P1742" s="30" t="str">
        <f>IF('لیست کل'!P1742="","",'لیست کل'!P1742)</f>
        <v/>
      </c>
      <c r="Q1742" s="30" t="str">
        <f>IF('لیست کل'!Q1742="","",'لیست کل'!Q1742)</f>
        <v/>
      </c>
      <c r="R1742" s="30" t="str">
        <f>IF('لیست کل'!R1742="","",'لیست کل'!R1742)</f>
        <v/>
      </c>
      <c r="S1742" s="30" t="str">
        <f>IF('لیست کل'!S1742="","",'لیست کل'!S1742)</f>
        <v/>
      </c>
      <c r="T1742" s="87" t="str">
        <f>IF('لیست کل'!T1742="","",'لیست کل'!T1742)</f>
        <v/>
      </c>
    </row>
    <row r="1743" spans="1:20" ht="21" hidden="1">
      <c r="A1743" s="31">
        <f>IF('لیست کل'!A1743="","",'لیست کل'!A1743)</f>
        <v>1740</v>
      </c>
      <c r="B1743" s="31" t="str">
        <f>IF('لیست کل'!B1743="","",'لیست کل'!B1743)</f>
        <v/>
      </c>
      <c r="C1743" s="31" t="str">
        <f>IF('لیست کل'!C1743="","",'لیست کل'!C1743)</f>
        <v/>
      </c>
      <c r="D1743" s="31" t="str">
        <f>IF('لیست کل'!D1743="","",'لیست کل'!D1743)</f>
        <v/>
      </c>
      <c r="E1743" s="31" t="str">
        <f>IF('لیست کل'!E1743="","",'لیست کل'!E1743)</f>
        <v/>
      </c>
      <c r="F1743" s="31" t="str">
        <f>IF('لیست کل'!F1743="","",'لیست کل'!F1743)</f>
        <v/>
      </c>
      <c r="G1743" s="31" t="str">
        <f>IF('لیست کل'!G1743="","",'لیست کل'!G1743)</f>
        <v/>
      </c>
      <c r="H1743" s="31" t="str">
        <f>IF('لیست کل'!H1743="","",'لیست کل'!H1743)</f>
        <v/>
      </c>
      <c r="I1743" s="31" t="str">
        <f>IF('لیست کل'!I1743="","",'لیست کل'!I1743)</f>
        <v/>
      </c>
      <c r="J1743" s="31" t="str">
        <f>IF('لیست کل'!J1743="","",'لیست کل'!J1743)</f>
        <v/>
      </c>
      <c r="K1743" s="31" t="str">
        <f>IF('لیست کل'!K1743="","",'لیست کل'!K1743)</f>
        <v/>
      </c>
      <c r="L1743" s="31" t="str">
        <f>IF('لیست کل'!L1743="","",'لیست کل'!L1743)</f>
        <v/>
      </c>
      <c r="M1743" s="31" t="str">
        <f>IF('لیست کل'!M1743="","",'لیست کل'!M1743)</f>
        <v/>
      </c>
      <c r="N1743" s="31" t="str">
        <f>IF('لیست کل'!N1743="","",'لیست کل'!N1743)</f>
        <v/>
      </c>
      <c r="O1743" s="31" t="str">
        <f>IF('لیست کل'!O1743="","",'لیست کل'!O1743)</f>
        <v/>
      </c>
      <c r="P1743" s="31" t="str">
        <f>IF('لیست کل'!P1743="","",'لیست کل'!P1743)</f>
        <v/>
      </c>
      <c r="Q1743" s="31" t="str">
        <f>IF('لیست کل'!Q1743="","",'لیست کل'!Q1743)</f>
        <v/>
      </c>
      <c r="R1743" s="31" t="str">
        <f>IF('لیست کل'!R1743="","",'لیست کل'!R1743)</f>
        <v/>
      </c>
      <c r="S1743" s="31" t="str">
        <f>IF('لیست کل'!S1743="","",'لیست کل'!S1743)</f>
        <v/>
      </c>
      <c r="T1743" s="88" t="str">
        <f>IF('لیست کل'!T1743="","",'لیست کل'!T1743)</f>
        <v/>
      </c>
    </row>
    <row r="1744" spans="1:20" ht="21" hidden="1">
      <c r="A1744" s="30">
        <f>IF('لیست کل'!A1744="","",'لیست کل'!A1744)</f>
        <v>1741</v>
      </c>
      <c r="B1744" s="30" t="str">
        <f>IF('لیست کل'!B1744="","",'لیست کل'!B1744)</f>
        <v/>
      </c>
      <c r="C1744" s="30" t="str">
        <f>IF('لیست کل'!C1744="","",'لیست کل'!C1744)</f>
        <v/>
      </c>
      <c r="D1744" s="30" t="str">
        <f>IF('لیست کل'!D1744="","",'لیست کل'!D1744)</f>
        <v/>
      </c>
      <c r="E1744" s="30" t="str">
        <f>IF('لیست کل'!E1744="","",'لیست کل'!E1744)</f>
        <v/>
      </c>
      <c r="F1744" s="30" t="str">
        <f>IF('لیست کل'!F1744="","",'لیست کل'!F1744)</f>
        <v/>
      </c>
      <c r="G1744" s="30" t="str">
        <f>IF('لیست کل'!G1744="","",'لیست کل'!G1744)</f>
        <v/>
      </c>
      <c r="H1744" s="30" t="str">
        <f>IF('لیست کل'!H1744="","",'لیست کل'!H1744)</f>
        <v/>
      </c>
      <c r="I1744" s="30" t="str">
        <f>IF('لیست کل'!I1744="","",'لیست کل'!I1744)</f>
        <v/>
      </c>
      <c r="J1744" s="30" t="str">
        <f>IF('لیست کل'!J1744="","",'لیست کل'!J1744)</f>
        <v/>
      </c>
      <c r="K1744" s="30" t="str">
        <f>IF('لیست کل'!K1744="","",'لیست کل'!K1744)</f>
        <v/>
      </c>
      <c r="L1744" s="30" t="str">
        <f>IF('لیست کل'!L1744="","",'لیست کل'!L1744)</f>
        <v/>
      </c>
      <c r="M1744" s="30" t="str">
        <f>IF('لیست کل'!M1744="","",'لیست کل'!M1744)</f>
        <v/>
      </c>
      <c r="N1744" s="30" t="str">
        <f>IF('لیست کل'!N1744="","",'لیست کل'!N1744)</f>
        <v/>
      </c>
      <c r="O1744" s="30" t="str">
        <f>IF('لیست کل'!O1744="","",'لیست کل'!O1744)</f>
        <v/>
      </c>
      <c r="P1744" s="30" t="str">
        <f>IF('لیست کل'!P1744="","",'لیست کل'!P1744)</f>
        <v/>
      </c>
      <c r="Q1744" s="30" t="str">
        <f>IF('لیست کل'!Q1744="","",'لیست کل'!Q1744)</f>
        <v/>
      </c>
      <c r="R1744" s="30" t="str">
        <f>IF('لیست کل'!R1744="","",'لیست کل'!R1744)</f>
        <v/>
      </c>
      <c r="S1744" s="30" t="str">
        <f>IF('لیست کل'!S1744="","",'لیست کل'!S1744)</f>
        <v/>
      </c>
      <c r="T1744" s="87" t="str">
        <f>IF('لیست کل'!T1744="","",'لیست کل'!T1744)</f>
        <v/>
      </c>
    </row>
    <row r="1745" spans="1:20" ht="21" hidden="1">
      <c r="A1745" s="31">
        <f>IF('لیست کل'!A1745="","",'لیست کل'!A1745)</f>
        <v>1742</v>
      </c>
      <c r="B1745" s="31" t="str">
        <f>IF('لیست کل'!B1745="","",'لیست کل'!B1745)</f>
        <v/>
      </c>
      <c r="C1745" s="31" t="str">
        <f>IF('لیست کل'!C1745="","",'لیست کل'!C1745)</f>
        <v/>
      </c>
      <c r="D1745" s="31" t="str">
        <f>IF('لیست کل'!D1745="","",'لیست کل'!D1745)</f>
        <v/>
      </c>
      <c r="E1745" s="31" t="str">
        <f>IF('لیست کل'!E1745="","",'لیست کل'!E1745)</f>
        <v/>
      </c>
      <c r="F1745" s="31" t="str">
        <f>IF('لیست کل'!F1745="","",'لیست کل'!F1745)</f>
        <v/>
      </c>
      <c r="G1745" s="31" t="str">
        <f>IF('لیست کل'!G1745="","",'لیست کل'!G1745)</f>
        <v/>
      </c>
      <c r="H1745" s="31" t="str">
        <f>IF('لیست کل'!H1745="","",'لیست کل'!H1745)</f>
        <v/>
      </c>
      <c r="I1745" s="31" t="str">
        <f>IF('لیست کل'!I1745="","",'لیست کل'!I1745)</f>
        <v/>
      </c>
      <c r="J1745" s="31" t="str">
        <f>IF('لیست کل'!J1745="","",'لیست کل'!J1745)</f>
        <v/>
      </c>
      <c r="K1745" s="31" t="str">
        <f>IF('لیست کل'!K1745="","",'لیست کل'!K1745)</f>
        <v/>
      </c>
      <c r="L1745" s="31" t="str">
        <f>IF('لیست کل'!L1745="","",'لیست کل'!L1745)</f>
        <v/>
      </c>
      <c r="M1745" s="31" t="str">
        <f>IF('لیست کل'!M1745="","",'لیست کل'!M1745)</f>
        <v/>
      </c>
      <c r="N1745" s="31" t="str">
        <f>IF('لیست کل'!N1745="","",'لیست کل'!N1745)</f>
        <v/>
      </c>
      <c r="O1745" s="31" t="str">
        <f>IF('لیست کل'!O1745="","",'لیست کل'!O1745)</f>
        <v/>
      </c>
      <c r="P1745" s="31" t="str">
        <f>IF('لیست کل'!P1745="","",'لیست کل'!P1745)</f>
        <v/>
      </c>
      <c r="Q1745" s="31" t="str">
        <f>IF('لیست کل'!Q1745="","",'لیست کل'!Q1745)</f>
        <v/>
      </c>
      <c r="R1745" s="31" t="str">
        <f>IF('لیست کل'!R1745="","",'لیست کل'!R1745)</f>
        <v/>
      </c>
      <c r="S1745" s="31" t="str">
        <f>IF('لیست کل'!S1745="","",'لیست کل'!S1745)</f>
        <v/>
      </c>
      <c r="T1745" s="88" t="str">
        <f>IF('لیست کل'!T1745="","",'لیست کل'!T1745)</f>
        <v/>
      </c>
    </row>
    <row r="1746" spans="1:20" ht="21" hidden="1">
      <c r="A1746" s="30">
        <f>IF('لیست کل'!A1746="","",'لیست کل'!A1746)</f>
        <v>1743</v>
      </c>
      <c r="B1746" s="30" t="str">
        <f>IF('لیست کل'!B1746="","",'لیست کل'!B1746)</f>
        <v/>
      </c>
      <c r="C1746" s="30" t="str">
        <f>IF('لیست کل'!C1746="","",'لیست کل'!C1746)</f>
        <v/>
      </c>
      <c r="D1746" s="30" t="str">
        <f>IF('لیست کل'!D1746="","",'لیست کل'!D1746)</f>
        <v/>
      </c>
      <c r="E1746" s="30" t="str">
        <f>IF('لیست کل'!E1746="","",'لیست کل'!E1746)</f>
        <v/>
      </c>
      <c r="F1746" s="30" t="str">
        <f>IF('لیست کل'!F1746="","",'لیست کل'!F1746)</f>
        <v/>
      </c>
      <c r="G1746" s="30" t="str">
        <f>IF('لیست کل'!G1746="","",'لیست کل'!G1746)</f>
        <v/>
      </c>
      <c r="H1746" s="30" t="str">
        <f>IF('لیست کل'!H1746="","",'لیست کل'!H1746)</f>
        <v/>
      </c>
      <c r="I1746" s="30" t="str">
        <f>IF('لیست کل'!I1746="","",'لیست کل'!I1746)</f>
        <v/>
      </c>
      <c r="J1746" s="30" t="str">
        <f>IF('لیست کل'!J1746="","",'لیست کل'!J1746)</f>
        <v/>
      </c>
      <c r="K1746" s="30" t="str">
        <f>IF('لیست کل'!K1746="","",'لیست کل'!K1746)</f>
        <v/>
      </c>
      <c r="L1746" s="30" t="str">
        <f>IF('لیست کل'!L1746="","",'لیست کل'!L1746)</f>
        <v/>
      </c>
      <c r="M1746" s="30" t="str">
        <f>IF('لیست کل'!M1746="","",'لیست کل'!M1746)</f>
        <v/>
      </c>
      <c r="N1746" s="30" t="str">
        <f>IF('لیست کل'!N1746="","",'لیست کل'!N1746)</f>
        <v/>
      </c>
      <c r="O1746" s="30" t="str">
        <f>IF('لیست کل'!O1746="","",'لیست کل'!O1746)</f>
        <v/>
      </c>
      <c r="P1746" s="30" t="str">
        <f>IF('لیست کل'!P1746="","",'لیست کل'!P1746)</f>
        <v/>
      </c>
      <c r="Q1746" s="30" t="str">
        <f>IF('لیست کل'!Q1746="","",'لیست کل'!Q1746)</f>
        <v/>
      </c>
      <c r="R1746" s="30" t="str">
        <f>IF('لیست کل'!R1746="","",'لیست کل'!R1746)</f>
        <v/>
      </c>
      <c r="S1746" s="30" t="str">
        <f>IF('لیست کل'!S1746="","",'لیست کل'!S1746)</f>
        <v/>
      </c>
      <c r="T1746" s="87" t="str">
        <f>IF('لیست کل'!T1746="","",'لیست کل'!T1746)</f>
        <v/>
      </c>
    </row>
    <row r="1747" spans="1:20" ht="21" hidden="1">
      <c r="A1747" s="31">
        <f>IF('لیست کل'!A1747="","",'لیست کل'!A1747)</f>
        <v>1744</v>
      </c>
      <c r="B1747" s="31" t="str">
        <f>IF('لیست کل'!B1747="","",'لیست کل'!B1747)</f>
        <v/>
      </c>
      <c r="C1747" s="31" t="str">
        <f>IF('لیست کل'!C1747="","",'لیست کل'!C1747)</f>
        <v/>
      </c>
      <c r="D1747" s="31" t="str">
        <f>IF('لیست کل'!D1747="","",'لیست کل'!D1747)</f>
        <v/>
      </c>
      <c r="E1747" s="31" t="str">
        <f>IF('لیست کل'!E1747="","",'لیست کل'!E1747)</f>
        <v/>
      </c>
      <c r="F1747" s="31" t="str">
        <f>IF('لیست کل'!F1747="","",'لیست کل'!F1747)</f>
        <v/>
      </c>
      <c r="G1747" s="31" t="str">
        <f>IF('لیست کل'!G1747="","",'لیست کل'!G1747)</f>
        <v/>
      </c>
      <c r="H1747" s="31" t="str">
        <f>IF('لیست کل'!H1747="","",'لیست کل'!H1747)</f>
        <v/>
      </c>
      <c r="I1747" s="31" t="str">
        <f>IF('لیست کل'!I1747="","",'لیست کل'!I1747)</f>
        <v/>
      </c>
      <c r="J1747" s="31" t="str">
        <f>IF('لیست کل'!J1747="","",'لیست کل'!J1747)</f>
        <v/>
      </c>
      <c r="K1747" s="31" t="str">
        <f>IF('لیست کل'!K1747="","",'لیست کل'!K1747)</f>
        <v/>
      </c>
      <c r="L1747" s="31" t="str">
        <f>IF('لیست کل'!L1747="","",'لیست کل'!L1747)</f>
        <v/>
      </c>
      <c r="M1747" s="31" t="str">
        <f>IF('لیست کل'!M1747="","",'لیست کل'!M1747)</f>
        <v/>
      </c>
      <c r="N1747" s="31" t="str">
        <f>IF('لیست کل'!N1747="","",'لیست کل'!N1747)</f>
        <v/>
      </c>
      <c r="O1747" s="31" t="str">
        <f>IF('لیست کل'!O1747="","",'لیست کل'!O1747)</f>
        <v/>
      </c>
      <c r="P1747" s="31" t="str">
        <f>IF('لیست کل'!P1747="","",'لیست کل'!P1747)</f>
        <v/>
      </c>
      <c r="Q1747" s="31" t="str">
        <f>IF('لیست کل'!Q1747="","",'لیست کل'!Q1747)</f>
        <v/>
      </c>
      <c r="R1747" s="31" t="str">
        <f>IF('لیست کل'!R1747="","",'لیست کل'!R1747)</f>
        <v/>
      </c>
      <c r="S1747" s="31" t="str">
        <f>IF('لیست کل'!S1747="","",'لیست کل'!S1747)</f>
        <v/>
      </c>
      <c r="T1747" s="88" t="str">
        <f>IF('لیست کل'!T1747="","",'لیست کل'!T1747)</f>
        <v/>
      </c>
    </row>
    <row r="1748" spans="1:20" ht="21" hidden="1">
      <c r="A1748" s="30">
        <f>IF('لیست کل'!A1748="","",'لیست کل'!A1748)</f>
        <v>1745</v>
      </c>
      <c r="B1748" s="30" t="str">
        <f>IF('لیست کل'!B1748="","",'لیست کل'!B1748)</f>
        <v/>
      </c>
      <c r="C1748" s="30" t="str">
        <f>IF('لیست کل'!C1748="","",'لیست کل'!C1748)</f>
        <v/>
      </c>
      <c r="D1748" s="30" t="str">
        <f>IF('لیست کل'!D1748="","",'لیست کل'!D1748)</f>
        <v/>
      </c>
      <c r="E1748" s="30" t="str">
        <f>IF('لیست کل'!E1748="","",'لیست کل'!E1748)</f>
        <v/>
      </c>
      <c r="F1748" s="30" t="str">
        <f>IF('لیست کل'!F1748="","",'لیست کل'!F1748)</f>
        <v/>
      </c>
      <c r="G1748" s="30" t="str">
        <f>IF('لیست کل'!G1748="","",'لیست کل'!G1748)</f>
        <v/>
      </c>
      <c r="H1748" s="30" t="str">
        <f>IF('لیست کل'!H1748="","",'لیست کل'!H1748)</f>
        <v/>
      </c>
      <c r="I1748" s="30" t="str">
        <f>IF('لیست کل'!I1748="","",'لیست کل'!I1748)</f>
        <v/>
      </c>
      <c r="J1748" s="30" t="str">
        <f>IF('لیست کل'!J1748="","",'لیست کل'!J1748)</f>
        <v/>
      </c>
      <c r="K1748" s="30" t="str">
        <f>IF('لیست کل'!K1748="","",'لیست کل'!K1748)</f>
        <v/>
      </c>
      <c r="L1748" s="30" t="str">
        <f>IF('لیست کل'!L1748="","",'لیست کل'!L1748)</f>
        <v/>
      </c>
      <c r="M1748" s="30" t="str">
        <f>IF('لیست کل'!M1748="","",'لیست کل'!M1748)</f>
        <v/>
      </c>
      <c r="N1748" s="30" t="str">
        <f>IF('لیست کل'!N1748="","",'لیست کل'!N1748)</f>
        <v/>
      </c>
      <c r="O1748" s="30" t="str">
        <f>IF('لیست کل'!O1748="","",'لیست کل'!O1748)</f>
        <v/>
      </c>
      <c r="P1748" s="30" t="str">
        <f>IF('لیست کل'!P1748="","",'لیست کل'!P1748)</f>
        <v/>
      </c>
      <c r="Q1748" s="30" t="str">
        <f>IF('لیست کل'!Q1748="","",'لیست کل'!Q1748)</f>
        <v/>
      </c>
      <c r="R1748" s="30" t="str">
        <f>IF('لیست کل'!R1748="","",'لیست کل'!R1748)</f>
        <v/>
      </c>
      <c r="S1748" s="30" t="str">
        <f>IF('لیست کل'!S1748="","",'لیست کل'!S1748)</f>
        <v/>
      </c>
      <c r="T1748" s="87" t="str">
        <f>IF('لیست کل'!T1748="","",'لیست کل'!T1748)</f>
        <v/>
      </c>
    </row>
    <row r="1749" spans="1:20" ht="21" hidden="1">
      <c r="A1749" s="31">
        <f>IF('لیست کل'!A1749="","",'لیست کل'!A1749)</f>
        <v>1746</v>
      </c>
      <c r="B1749" s="31" t="str">
        <f>IF('لیست کل'!B1749="","",'لیست کل'!B1749)</f>
        <v/>
      </c>
      <c r="C1749" s="31" t="str">
        <f>IF('لیست کل'!C1749="","",'لیست کل'!C1749)</f>
        <v/>
      </c>
      <c r="D1749" s="31" t="str">
        <f>IF('لیست کل'!D1749="","",'لیست کل'!D1749)</f>
        <v/>
      </c>
      <c r="E1749" s="31" t="str">
        <f>IF('لیست کل'!E1749="","",'لیست کل'!E1749)</f>
        <v/>
      </c>
      <c r="F1749" s="31" t="str">
        <f>IF('لیست کل'!F1749="","",'لیست کل'!F1749)</f>
        <v/>
      </c>
      <c r="G1749" s="31" t="str">
        <f>IF('لیست کل'!G1749="","",'لیست کل'!G1749)</f>
        <v/>
      </c>
      <c r="H1749" s="31" t="str">
        <f>IF('لیست کل'!H1749="","",'لیست کل'!H1749)</f>
        <v/>
      </c>
      <c r="I1749" s="31" t="str">
        <f>IF('لیست کل'!I1749="","",'لیست کل'!I1749)</f>
        <v/>
      </c>
      <c r="J1749" s="31" t="str">
        <f>IF('لیست کل'!J1749="","",'لیست کل'!J1749)</f>
        <v/>
      </c>
      <c r="K1749" s="31" t="str">
        <f>IF('لیست کل'!K1749="","",'لیست کل'!K1749)</f>
        <v/>
      </c>
      <c r="L1749" s="31" t="str">
        <f>IF('لیست کل'!L1749="","",'لیست کل'!L1749)</f>
        <v/>
      </c>
      <c r="M1749" s="31" t="str">
        <f>IF('لیست کل'!M1749="","",'لیست کل'!M1749)</f>
        <v/>
      </c>
      <c r="N1749" s="31" t="str">
        <f>IF('لیست کل'!N1749="","",'لیست کل'!N1749)</f>
        <v/>
      </c>
      <c r="O1749" s="31" t="str">
        <f>IF('لیست کل'!O1749="","",'لیست کل'!O1749)</f>
        <v/>
      </c>
      <c r="P1749" s="31" t="str">
        <f>IF('لیست کل'!P1749="","",'لیست کل'!P1749)</f>
        <v/>
      </c>
      <c r="Q1749" s="31" t="str">
        <f>IF('لیست کل'!Q1749="","",'لیست کل'!Q1749)</f>
        <v/>
      </c>
      <c r="R1749" s="31" t="str">
        <f>IF('لیست کل'!R1749="","",'لیست کل'!R1749)</f>
        <v/>
      </c>
      <c r="S1749" s="31" t="str">
        <f>IF('لیست کل'!S1749="","",'لیست کل'!S1749)</f>
        <v/>
      </c>
      <c r="T1749" s="88" t="str">
        <f>IF('لیست کل'!T1749="","",'لیست کل'!T1749)</f>
        <v/>
      </c>
    </row>
    <row r="1750" spans="1:20" ht="21" hidden="1">
      <c r="A1750" s="30">
        <f>IF('لیست کل'!A1750="","",'لیست کل'!A1750)</f>
        <v>1747</v>
      </c>
      <c r="B1750" s="30" t="str">
        <f>IF('لیست کل'!B1750="","",'لیست کل'!B1750)</f>
        <v/>
      </c>
      <c r="C1750" s="30" t="str">
        <f>IF('لیست کل'!C1750="","",'لیست کل'!C1750)</f>
        <v/>
      </c>
      <c r="D1750" s="30" t="str">
        <f>IF('لیست کل'!D1750="","",'لیست کل'!D1750)</f>
        <v/>
      </c>
      <c r="E1750" s="30" t="str">
        <f>IF('لیست کل'!E1750="","",'لیست کل'!E1750)</f>
        <v/>
      </c>
      <c r="F1750" s="30" t="str">
        <f>IF('لیست کل'!F1750="","",'لیست کل'!F1750)</f>
        <v/>
      </c>
      <c r="G1750" s="30" t="str">
        <f>IF('لیست کل'!G1750="","",'لیست کل'!G1750)</f>
        <v/>
      </c>
      <c r="H1750" s="30" t="str">
        <f>IF('لیست کل'!H1750="","",'لیست کل'!H1750)</f>
        <v/>
      </c>
      <c r="I1750" s="30" t="str">
        <f>IF('لیست کل'!I1750="","",'لیست کل'!I1750)</f>
        <v/>
      </c>
      <c r="J1750" s="30" t="str">
        <f>IF('لیست کل'!J1750="","",'لیست کل'!J1750)</f>
        <v/>
      </c>
      <c r="K1750" s="30" t="str">
        <f>IF('لیست کل'!K1750="","",'لیست کل'!K1750)</f>
        <v/>
      </c>
      <c r="L1750" s="30" t="str">
        <f>IF('لیست کل'!L1750="","",'لیست کل'!L1750)</f>
        <v/>
      </c>
      <c r="M1750" s="30" t="str">
        <f>IF('لیست کل'!M1750="","",'لیست کل'!M1750)</f>
        <v/>
      </c>
      <c r="N1750" s="30" t="str">
        <f>IF('لیست کل'!N1750="","",'لیست کل'!N1750)</f>
        <v/>
      </c>
      <c r="O1750" s="30" t="str">
        <f>IF('لیست کل'!O1750="","",'لیست کل'!O1750)</f>
        <v/>
      </c>
      <c r="P1750" s="30" t="str">
        <f>IF('لیست کل'!P1750="","",'لیست کل'!P1750)</f>
        <v/>
      </c>
      <c r="Q1750" s="30" t="str">
        <f>IF('لیست کل'!Q1750="","",'لیست کل'!Q1750)</f>
        <v/>
      </c>
      <c r="R1750" s="30" t="str">
        <f>IF('لیست کل'!R1750="","",'لیست کل'!R1750)</f>
        <v/>
      </c>
      <c r="S1750" s="30" t="str">
        <f>IF('لیست کل'!S1750="","",'لیست کل'!S1750)</f>
        <v/>
      </c>
      <c r="T1750" s="87" t="str">
        <f>IF('لیست کل'!T1750="","",'لیست کل'!T1750)</f>
        <v/>
      </c>
    </row>
    <row r="1751" spans="1:20" ht="21" hidden="1">
      <c r="A1751" s="31">
        <f>IF('لیست کل'!A1751="","",'لیست کل'!A1751)</f>
        <v>1748</v>
      </c>
      <c r="B1751" s="31" t="str">
        <f>IF('لیست کل'!B1751="","",'لیست کل'!B1751)</f>
        <v/>
      </c>
      <c r="C1751" s="31" t="str">
        <f>IF('لیست کل'!C1751="","",'لیست کل'!C1751)</f>
        <v/>
      </c>
      <c r="D1751" s="31" t="str">
        <f>IF('لیست کل'!D1751="","",'لیست کل'!D1751)</f>
        <v/>
      </c>
      <c r="E1751" s="31" t="str">
        <f>IF('لیست کل'!E1751="","",'لیست کل'!E1751)</f>
        <v/>
      </c>
      <c r="F1751" s="31" t="str">
        <f>IF('لیست کل'!F1751="","",'لیست کل'!F1751)</f>
        <v/>
      </c>
      <c r="G1751" s="31" t="str">
        <f>IF('لیست کل'!G1751="","",'لیست کل'!G1751)</f>
        <v/>
      </c>
      <c r="H1751" s="31" t="str">
        <f>IF('لیست کل'!H1751="","",'لیست کل'!H1751)</f>
        <v/>
      </c>
      <c r="I1751" s="31" t="str">
        <f>IF('لیست کل'!I1751="","",'لیست کل'!I1751)</f>
        <v/>
      </c>
      <c r="J1751" s="31" t="str">
        <f>IF('لیست کل'!J1751="","",'لیست کل'!J1751)</f>
        <v/>
      </c>
      <c r="K1751" s="31" t="str">
        <f>IF('لیست کل'!K1751="","",'لیست کل'!K1751)</f>
        <v/>
      </c>
      <c r="L1751" s="31" t="str">
        <f>IF('لیست کل'!L1751="","",'لیست کل'!L1751)</f>
        <v/>
      </c>
      <c r="M1751" s="31" t="str">
        <f>IF('لیست کل'!M1751="","",'لیست کل'!M1751)</f>
        <v/>
      </c>
      <c r="N1751" s="31" t="str">
        <f>IF('لیست کل'!N1751="","",'لیست کل'!N1751)</f>
        <v/>
      </c>
      <c r="O1751" s="31" t="str">
        <f>IF('لیست کل'!O1751="","",'لیست کل'!O1751)</f>
        <v/>
      </c>
      <c r="P1751" s="31" t="str">
        <f>IF('لیست کل'!P1751="","",'لیست کل'!P1751)</f>
        <v/>
      </c>
      <c r="Q1751" s="31" t="str">
        <f>IF('لیست کل'!Q1751="","",'لیست کل'!Q1751)</f>
        <v/>
      </c>
      <c r="R1751" s="31" t="str">
        <f>IF('لیست کل'!R1751="","",'لیست کل'!R1751)</f>
        <v/>
      </c>
      <c r="S1751" s="31" t="str">
        <f>IF('لیست کل'!S1751="","",'لیست کل'!S1751)</f>
        <v/>
      </c>
      <c r="T1751" s="88" t="str">
        <f>IF('لیست کل'!T1751="","",'لیست کل'!T1751)</f>
        <v/>
      </c>
    </row>
    <row r="1752" spans="1:20" ht="21" hidden="1">
      <c r="A1752" s="30">
        <f>IF('لیست کل'!A1752="","",'لیست کل'!A1752)</f>
        <v>1749</v>
      </c>
      <c r="B1752" s="30" t="str">
        <f>IF('لیست کل'!B1752="","",'لیست کل'!B1752)</f>
        <v/>
      </c>
      <c r="C1752" s="30" t="str">
        <f>IF('لیست کل'!C1752="","",'لیست کل'!C1752)</f>
        <v/>
      </c>
      <c r="D1752" s="30" t="str">
        <f>IF('لیست کل'!D1752="","",'لیست کل'!D1752)</f>
        <v/>
      </c>
      <c r="E1752" s="30" t="str">
        <f>IF('لیست کل'!E1752="","",'لیست کل'!E1752)</f>
        <v/>
      </c>
      <c r="F1752" s="30" t="str">
        <f>IF('لیست کل'!F1752="","",'لیست کل'!F1752)</f>
        <v/>
      </c>
      <c r="G1752" s="30" t="str">
        <f>IF('لیست کل'!G1752="","",'لیست کل'!G1752)</f>
        <v/>
      </c>
      <c r="H1752" s="30" t="str">
        <f>IF('لیست کل'!H1752="","",'لیست کل'!H1752)</f>
        <v/>
      </c>
      <c r="I1752" s="30" t="str">
        <f>IF('لیست کل'!I1752="","",'لیست کل'!I1752)</f>
        <v/>
      </c>
      <c r="J1752" s="30" t="str">
        <f>IF('لیست کل'!J1752="","",'لیست کل'!J1752)</f>
        <v/>
      </c>
      <c r="K1752" s="30" t="str">
        <f>IF('لیست کل'!K1752="","",'لیست کل'!K1752)</f>
        <v/>
      </c>
      <c r="L1752" s="30" t="str">
        <f>IF('لیست کل'!L1752="","",'لیست کل'!L1752)</f>
        <v/>
      </c>
      <c r="M1752" s="30" t="str">
        <f>IF('لیست کل'!M1752="","",'لیست کل'!M1752)</f>
        <v/>
      </c>
      <c r="N1752" s="30" t="str">
        <f>IF('لیست کل'!N1752="","",'لیست کل'!N1752)</f>
        <v/>
      </c>
      <c r="O1752" s="30" t="str">
        <f>IF('لیست کل'!O1752="","",'لیست کل'!O1752)</f>
        <v/>
      </c>
      <c r="P1752" s="30" t="str">
        <f>IF('لیست کل'!P1752="","",'لیست کل'!P1752)</f>
        <v/>
      </c>
      <c r="Q1752" s="30" t="str">
        <f>IF('لیست کل'!Q1752="","",'لیست کل'!Q1752)</f>
        <v/>
      </c>
      <c r="R1752" s="30" t="str">
        <f>IF('لیست کل'!R1752="","",'لیست کل'!R1752)</f>
        <v/>
      </c>
      <c r="S1752" s="30" t="str">
        <f>IF('لیست کل'!S1752="","",'لیست کل'!S1752)</f>
        <v/>
      </c>
      <c r="T1752" s="87" t="str">
        <f>IF('لیست کل'!T1752="","",'لیست کل'!T1752)</f>
        <v/>
      </c>
    </row>
    <row r="1753" spans="1:20" ht="21" hidden="1">
      <c r="A1753" s="31">
        <f>IF('لیست کل'!A1753="","",'لیست کل'!A1753)</f>
        <v>1750</v>
      </c>
      <c r="B1753" s="31" t="str">
        <f>IF('لیست کل'!B1753="","",'لیست کل'!B1753)</f>
        <v/>
      </c>
      <c r="C1753" s="31" t="str">
        <f>IF('لیست کل'!C1753="","",'لیست کل'!C1753)</f>
        <v/>
      </c>
      <c r="D1753" s="31" t="str">
        <f>IF('لیست کل'!D1753="","",'لیست کل'!D1753)</f>
        <v/>
      </c>
      <c r="E1753" s="31" t="str">
        <f>IF('لیست کل'!E1753="","",'لیست کل'!E1753)</f>
        <v/>
      </c>
      <c r="F1753" s="31" t="str">
        <f>IF('لیست کل'!F1753="","",'لیست کل'!F1753)</f>
        <v/>
      </c>
      <c r="G1753" s="31" t="str">
        <f>IF('لیست کل'!G1753="","",'لیست کل'!G1753)</f>
        <v/>
      </c>
      <c r="H1753" s="31" t="str">
        <f>IF('لیست کل'!H1753="","",'لیست کل'!H1753)</f>
        <v/>
      </c>
      <c r="I1753" s="31" t="str">
        <f>IF('لیست کل'!I1753="","",'لیست کل'!I1753)</f>
        <v/>
      </c>
      <c r="J1753" s="31" t="str">
        <f>IF('لیست کل'!J1753="","",'لیست کل'!J1753)</f>
        <v/>
      </c>
      <c r="K1753" s="31" t="str">
        <f>IF('لیست کل'!K1753="","",'لیست کل'!K1753)</f>
        <v/>
      </c>
      <c r="L1753" s="31" t="str">
        <f>IF('لیست کل'!L1753="","",'لیست کل'!L1753)</f>
        <v/>
      </c>
      <c r="M1753" s="31" t="str">
        <f>IF('لیست کل'!M1753="","",'لیست کل'!M1753)</f>
        <v/>
      </c>
      <c r="N1753" s="31" t="str">
        <f>IF('لیست کل'!N1753="","",'لیست کل'!N1753)</f>
        <v/>
      </c>
      <c r="O1753" s="31" t="str">
        <f>IF('لیست کل'!O1753="","",'لیست کل'!O1753)</f>
        <v/>
      </c>
      <c r="P1753" s="31" t="str">
        <f>IF('لیست کل'!P1753="","",'لیست کل'!P1753)</f>
        <v/>
      </c>
      <c r="Q1753" s="31" t="str">
        <f>IF('لیست کل'!Q1753="","",'لیست کل'!Q1753)</f>
        <v/>
      </c>
      <c r="R1753" s="31" t="str">
        <f>IF('لیست کل'!R1753="","",'لیست کل'!R1753)</f>
        <v/>
      </c>
      <c r="S1753" s="31" t="str">
        <f>IF('لیست کل'!S1753="","",'لیست کل'!S1753)</f>
        <v/>
      </c>
      <c r="T1753" s="88" t="str">
        <f>IF('لیست کل'!T1753="","",'لیست کل'!T1753)</f>
        <v/>
      </c>
    </row>
    <row r="1754" spans="1:20" ht="21" hidden="1">
      <c r="A1754" s="30">
        <f>IF('لیست کل'!A1754="","",'لیست کل'!A1754)</f>
        <v>1751</v>
      </c>
      <c r="B1754" s="30" t="str">
        <f>IF('لیست کل'!B1754="","",'لیست کل'!B1754)</f>
        <v/>
      </c>
      <c r="C1754" s="30" t="str">
        <f>IF('لیست کل'!C1754="","",'لیست کل'!C1754)</f>
        <v/>
      </c>
      <c r="D1754" s="30" t="str">
        <f>IF('لیست کل'!D1754="","",'لیست کل'!D1754)</f>
        <v/>
      </c>
      <c r="E1754" s="30" t="str">
        <f>IF('لیست کل'!E1754="","",'لیست کل'!E1754)</f>
        <v/>
      </c>
      <c r="F1754" s="30" t="str">
        <f>IF('لیست کل'!F1754="","",'لیست کل'!F1754)</f>
        <v/>
      </c>
      <c r="G1754" s="30" t="str">
        <f>IF('لیست کل'!G1754="","",'لیست کل'!G1754)</f>
        <v/>
      </c>
      <c r="H1754" s="30" t="str">
        <f>IF('لیست کل'!H1754="","",'لیست کل'!H1754)</f>
        <v/>
      </c>
      <c r="I1754" s="30" t="str">
        <f>IF('لیست کل'!I1754="","",'لیست کل'!I1754)</f>
        <v/>
      </c>
      <c r="J1754" s="30" t="str">
        <f>IF('لیست کل'!J1754="","",'لیست کل'!J1754)</f>
        <v/>
      </c>
      <c r="K1754" s="30" t="str">
        <f>IF('لیست کل'!K1754="","",'لیست کل'!K1754)</f>
        <v/>
      </c>
      <c r="L1754" s="30" t="str">
        <f>IF('لیست کل'!L1754="","",'لیست کل'!L1754)</f>
        <v/>
      </c>
      <c r="M1754" s="30" t="str">
        <f>IF('لیست کل'!M1754="","",'لیست کل'!M1754)</f>
        <v/>
      </c>
      <c r="N1754" s="30" t="str">
        <f>IF('لیست کل'!N1754="","",'لیست کل'!N1754)</f>
        <v/>
      </c>
      <c r="O1754" s="30" t="str">
        <f>IF('لیست کل'!O1754="","",'لیست کل'!O1754)</f>
        <v/>
      </c>
      <c r="P1754" s="30" t="str">
        <f>IF('لیست کل'!P1754="","",'لیست کل'!P1754)</f>
        <v/>
      </c>
      <c r="Q1754" s="30" t="str">
        <f>IF('لیست کل'!Q1754="","",'لیست کل'!Q1754)</f>
        <v/>
      </c>
      <c r="R1754" s="30" t="str">
        <f>IF('لیست کل'!R1754="","",'لیست کل'!R1754)</f>
        <v/>
      </c>
      <c r="S1754" s="30" t="str">
        <f>IF('لیست کل'!S1754="","",'لیست کل'!S1754)</f>
        <v/>
      </c>
      <c r="T1754" s="87" t="str">
        <f>IF('لیست کل'!T1754="","",'لیست کل'!T1754)</f>
        <v/>
      </c>
    </row>
    <row r="1755" spans="1:20" ht="21" hidden="1">
      <c r="A1755" s="31">
        <f>IF('لیست کل'!A1755="","",'لیست کل'!A1755)</f>
        <v>1752</v>
      </c>
      <c r="B1755" s="31" t="str">
        <f>IF('لیست کل'!B1755="","",'لیست کل'!B1755)</f>
        <v/>
      </c>
      <c r="C1755" s="31" t="str">
        <f>IF('لیست کل'!C1755="","",'لیست کل'!C1755)</f>
        <v/>
      </c>
      <c r="D1755" s="31" t="str">
        <f>IF('لیست کل'!D1755="","",'لیست کل'!D1755)</f>
        <v/>
      </c>
      <c r="E1755" s="31" t="str">
        <f>IF('لیست کل'!E1755="","",'لیست کل'!E1755)</f>
        <v/>
      </c>
      <c r="F1755" s="31" t="str">
        <f>IF('لیست کل'!F1755="","",'لیست کل'!F1755)</f>
        <v/>
      </c>
      <c r="G1755" s="31" t="str">
        <f>IF('لیست کل'!G1755="","",'لیست کل'!G1755)</f>
        <v/>
      </c>
      <c r="H1755" s="31" t="str">
        <f>IF('لیست کل'!H1755="","",'لیست کل'!H1755)</f>
        <v/>
      </c>
      <c r="I1755" s="31" t="str">
        <f>IF('لیست کل'!I1755="","",'لیست کل'!I1755)</f>
        <v/>
      </c>
      <c r="J1755" s="31" t="str">
        <f>IF('لیست کل'!J1755="","",'لیست کل'!J1755)</f>
        <v/>
      </c>
      <c r="K1755" s="31" t="str">
        <f>IF('لیست کل'!K1755="","",'لیست کل'!K1755)</f>
        <v/>
      </c>
      <c r="L1755" s="31" t="str">
        <f>IF('لیست کل'!L1755="","",'لیست کل'!L1755)</f>
        <v/>
      </c>
      <c r="M1755" s="31" t="str">
        <f>IF('لیست کل'!M1755="","",'لیست کل'!M1755)</f>
        <v/>
      </c>
      <c r="N1755" s="31" t="str">
        <f>IF('لیست کل'!N1755="","",'لیست کل'!N1755)</f>
        <v/>
      </c>
      <c r="O1755" s="31" t="str">
        <f>IF('لیست کل'!O1755="","",'لیست کل'!O1755)</f>
        <v/>
      </c>
      <c r="P1755" s="31" t="str">
        <f>IF('لیست کل'!P1755="","",'لیست کل'!P1755)</f>
        <v/>
      </c>
      <c r="Q1755" s="31" t="str">
        <f>IF('لیست کل'!Q1755="","",'لیست کل'!Q1755)</f>
        <v/>
      </c>
      <c r="R1755" s="31" t="str">
        <f>IF('لیست کل'!R1755="","",'لیست کل'!R1755)</f>
        <v/>
      </c>
      <c r="S1755" s="31" t="str">
        <f>IF('لیست کل'!S1755="","",'لیست کل'!S1755)</f>
        <v/>
      </c>
      <c r="T1755" s="88" t="str">
        <f>IF('لیست کل'!T1755="","",'لیست کل'!T1755)</f>
        <v/>
      </c>
    </row>
    <row r="1756" spans="1:20" ht="21" hidden="1">
      <c r="A1756" s="30">
        <f>IF('لیست کل'!A1756="","",'لیست کل'!A1756)</f>
        <v>1753</v>
      </c>
      <c r="B1756" s="30" t="str">
        <f>IF('لیست کل'!B1756="","",'لیست کل'!B1756)</f>
        <v/>
      </c>
      <c r="C1756" s="30" t="str">
        <f>IF('لیست کل'!C1756="","",'لیست کل'!C1756)</f>
        <v/>
      </c>
      <c r="D1756" s="30" t="str">
        <f>IF('لیست کل'!D1756="","",'لیست کل'!D1756)</f>
        <v/>
      </c>
      <c r="E1756" s="30" t="str">
        <f>IF('لیست کل'!E1756="","",'لیست کل'!E1756)</f>
        <v/>
      </c>
      <c r="F1756" s="30" t="str">
        <f>IF('لیست کل'!F1756="","",'لیست کل'!F1756)</f>
        <v/>
      </c>
      <c r="G1756" s="30" t="str">
        <f>IF('لیست کل'!G1756="","",'لیست کل'!G1756)</f>
        <v/>
      </c>
      <c r="H1756" s="30" t="str">
        <f>IF('لیست کل'!H1756="","",'لیست کل'!H1756)</f>
        <v/>
      </c>
      <c r="I1756" s="30" t="str">
        <f>IF('لیست کل'!I1756="","",'لیست کل'!I1756)</f>
        <v/>
      </c>
      <c r="J1756" s="30" t="str">
        <f>IF('لیست کل'!J1756="","",'لیست کل'!J1756)</f>
        <v/>
      </c>
      <c r="K1756" s="30" t="str">
        <f>IF('لیست کل'!K1756="","",'لیست کل'!K1756)</f>
        <v/>
      </c>
      <c r="L1756" s="30" t="str">
        <f>IF('لیست کل'!L1756="","",'لیست کل'!L1756)</f>
        <v/>
      </c>
      <c r="M1756" s="30" t="str">
        <f>IF('لیست کل'!M1756="","",'لیست کل'!M1756)</f>
        <v/>
      </c>
      <c r="N1756" s="30" t="str">
        <f>IF('لیست کل'!N1756="","",'لیست کل'!N1756)</f>
        <v/>
      </c>
      <c r="O1756" s="30" t="str">
        <f>IF('لیست کل'!O1756="","",'لیست کل'!O1756)</f>
        <v/>
      </c>
      <c r="P1756" s="30" t="str">
        <f>IF('لیست کل'!P1756="","",'لیست کل'!P1756)</f>
        <v/>
      </c>
      <c r="Q1756" s="30" t="str">
        <f>IF('لیست کل'!Q1756="","",'لیست کل'!Q1756)</f>
        <v/>
      </c>
      <c r="R1756" s="30" t="str">
        <f>IF('لیست کل'!R1756="","",'لیست کل'!R1756)</f>
        <v/>
      </c>
      <c r="S1756" s="30" t="str">
        <f>IF('لیست کل'!S1756="","",'لیست کل'!S1756)</f>
        <v/>
      </c>
      <c r="T1756" s="87" t="str">
        <f>IF('لیست کل'!T1756="","",'لیست کل'!T1756)</f>
        <v/>
      </c>
    </row>
    <row r="1757" spans="1:20" ht="21" hidden="1">
      <c r="A1757" s="31">
        <f>IF('لیست کل'!A1757="","",'لیست کل'!A1757)</f>
        <v>1754</v>
      </c>
      <c r="B1757" s="31" t="str">
        <f>IF('لیست کل'!B1757="","",'لیست کل'!B1757)</f>
        <v/>
      </c>
      <c r="C1757" s="31" t="str">
        <f>IF('لیست کل'!C1757="","",'لیست کل'!C1757)</f>
        <v/>
      </c>
      <c r="D1757" s="31" t="str">
        <f>IF('لیست کل'!D1757="","",'لیست کل'!D1757)</f>
        <v/>
      </c>
      <c r="E1757" s="31" t="str">
        <f>IF('لیست کل'!E1757="","",'لیست کل'!E1757)</f>
        <v/>
      </c>
      <c r="F1757" s="31" t="str">
        <f>IF('لیست کل'!F1757="","",'لیست کل'!F1757)</f>
        <v/>
      </c>
      <c r="G1757" s="31" t="str">
        <f>IF('لیست کل'!G1757="","",'لیست کل'!G1757)</f>
        <v/>
      </c>
      <c r="H1757" s="31" t="str">
        <f>IF('لیست کل'!H1757="","",'لیست کل'!H1757)</f>
        <v/>
      </c>
      <c r="I1757" s="31" t="str">
        <f>IF('لیست کل'!I1757="","",'لیست کل'!I1757)</f>
        <v/>
      </c>
      <c r="J1757" s="31" t="str">
        <f>IF('لیست کل'!J1757="","",'لیست کل'!J1757)</f>
        <v/>
      </c>
      <c r="K1757" s="31" t="str">
        <f>IF('لیست کل'!K1757="","",'لیست کل'!K1757)</f>
        <v/>
      </c>
      <c r="L1757" s="31" t="str">
        <f>IF('لیست کل'!L1757="","",'لیست کل'!L1757)</f>
        <v/>
      </c>
      <c r="M1757" s="31" t="str">
        <f>IF('لیست کل'!M1757="","",'لیست کل'!M1757)</f>
        <v/>
      </c>
      <c r="N1757" s="31" t="str">
        <f>IF('لیست کل'!N1757="","",'لیست کل'!N1757)</f>
        <v/>
      </c>
      <c r="O1757" s="31" t="str">
        <f>IF('لیست کل'!O1757="","",'لیست کل'!O1757)</f>
        <v/>
      </c>
      <c r="P1757" s="31" t="str">
        <f>IF('لیست کل'!P1757="","",'لیست کل'!P1757)</f>
        <v/>
      </c>
      <c r="Q1757" s="31" t="str">
        <f>IF('لیست کل'!Q1757="","",'لیست کل'!Q1757)</f>
        <v/>
      </c>
      <c r="R1757" s="31" t="str">
        <f>IF('لیست کل'!R1757="","",'لیست کل'!R1757)</f>
        <v/>
      </c>
      <c r="S1757" s="31" t="str">
        <f>IF('لیست کل'!S1757="","",'لیست کل'!S1757)</f>
        <v/>
      </c>
      <c r="T1757" s="88" t="str">
        <f>IF('لیست کل'!T1757="","",'لیست کل'!T1757)</f>
        <v/>
      </c>
    </row>
    <row r="1758" spans="1:20" ht="21" hidden="1">
      <c r="A1758" s="30">
        <f>IF('لیست کل'!A1758="","",'لیست کل'!A1758)</f>
        <v>1755</v>
      </c>
      <c r="B1758" s="30" t="str">
        <f>IF('لیست کل'!B1758="","",'لیست کل'!B1758)</f>
        <v/>
      </c>
      <c r="C1758" s="30" t="str">
        <f>IF('لیست کل'!C1758="","",'لیست کل'!C1758)</f>
        <v/>
      </c>
      <c r="D1758" s="30" t="str">
        <f>IF('لیست کل'!D1758="","",'لیست کل'!D1758)</f>
        <v/>
      </c>
      <c r="E1758" s="30" t="str">
        <f>IF('لیست کل'!E1758="","",'لیست کل'!E1758)</f>
        <v/>
      </c>
      <c r="F1758" s="30" t="str">
        <f>IF('لیست کل'!F1758="","",'لیست کل'!F1758)</f>
        <v/>
      </c>
      <c r="G1758" s="30" t="str">
        <f>IF('لیست کل'!G1758="","",'لیست کل'!G1758)</f>
        <v/>
      </c>
      <c r="H1758" s="30" t="str">
        <f>IF('لیست کل'!H1758="","",'لیست کل'!H1758)</f>
        <v/>
      </c>
      <c r="I1758" s="30" t="str">
        <f>IF('لیست کل'!I1758="","",'لیست کل'!I1758)</f>
        <v/>
      </c>
      <c r="J1758" s="30" t="str">
        <f>IF('لیست کل'!J1758="","",'لیست کل'!J1758)</f>
        <v/>
      </c>
      <c r="K1758" s="30" t="str">
        <f>IF('لیست کل'!K1758="","",'لیست کل'!K1758)</f>
        <v/>
      </c>
      <c r="L1758" s="30" t="str">
        <f>IF('لیست کل'!L1758="","",'لیست کل'!L1758)</f>
        <v/>
      </c>
      <c r="M1758" s="30" t="str">
        <f>IF('لیست کل'!M1758="","",'لیست کل'!M1758)</f>
        <v/>
      </c>
      <c r="N1758" s="30" t="str">
        <f>IF('لیست کل'!N1758="","",'لیست کل'!N1758)</f>
        <v/>
      </c>
      <c r="O1758" s="30" t="str">
        <f>IF('لیست کل'!O1758="","",'لیست کل'!O1758)</f>
        <v/>
      </c>
      <c r="P1758" s="30" t="str">
        <f>IF('لیست کل'!P1758="","",'لیست کل'!P1758)</f>
        <v/>
      </c>
      <c r="Q1758" s="30" t="str">
        <f>IF('لیست کل'!Q1758="","",'لیست کل'!Q1758)</f>
        <v/>
      </c>
      <c r="R1758" s="30" t="str">
        <f>IF('لیست کل'!R1758="","",'لیست کل'!R1758)</f>
        <v/>
      </c>
      <c r="S1758" s="30" t="str">
        <f>IF('لیست کل'!S1758="","",'لیست کل'!S1758)</f>
        <v/>
      </c>
      <c r="T1758" s="87" t="str">
        <f>IF('لیست کل'!T1758="","",'لیست کل'!T1758)</f>
        <v/>
      </c>
    </row>
    <row r="1759" spans="1:20" ht="21" hidden="1">
      <c r="A1759" s="31">
        <f>IF('لیست کل'!A1759="","",'لیست کل'!A1759)</f>
        <v>1756</v>
      </c>
      <c r="B1759" s="31" t="str">
        <f>IF('لیست کل'!B1759="","",'لیست کل'!B1759)</f>
        <v/>
      </c>
      <c r="C1759" s="31" t="str">
        <f>IF('لیست کل'!C1759="","",'لیست کل'!C1759)</f>
        <v/>
      </c>
      <c r="D1759" s="31" t="str">
        <f>IF('لیست کل'!D1759="","",'لیست کل'!D1759)</f>
        <v/>
      </c>
      <c r="E1759" s="31" t="str">
        <f>IF('لیست کل'!E1759="","",'لیست کل'!E1759)</f>
        <v/>
      </c>
      <c r="F1759" s="31" t="str">
        <f>IF('لیست کل'!F1759="","",'لیست کل'!F1759)</f>
        <v/>
      </c>
      <c r="G1759" s="31" t="str">
        <f>IF('لیست کل'!G1759="","",'لیست کل'!G1759)</f>
        <v/>
      </c>
      <c r="H1759" s="31" t="str">
        <f>IF('لیست کل'!H1759="","",'لیست کل'!H1759)</f>
        <v/>
      </c>
      <c r="I1759" s="31" t="str">
        <f>IF('لیست کل'!I1759="","",'لیست کل'!I1759)</f>
        <v/>
      </c>
      <c r="J1759" s="31" t="str">
        <f>IF('لیست کل'!J1759="","",'لیست کل'!J1759)</f>
        <v/>
      </c>
      <c r="K1759" s="31" t="str">
        <f>IF('لیست کل'!K1759="","",'لیست کل'!K1759)</f>
        <v/>
      </c>
      <c r="L1759" s="31" t="str">
        <f>IF('لیست کل'!L1759="","",'لیست کل'!L1759)</f>
        <v/>
      </c>
      <c r="M1759" s="31" t="str">
        <f>IF('لیست کل'!M1759="","",'لیست کل'!M1759)</f>
        <v/>
      </c>
      <c r="N1759" s="31" t="str">
        <f>IF('لیست کل'!N1759="","",'لیست کل'!N1759)</f>
        <v/>
      </c>
      <c r="O1759" s="31" t="str">
        <f>IF('لیست کل'!O1759="","",'لیست کل'!O1759)</f>
        <v/>
      </c>
      <c r="P1759" s="31" t="str">
        <f>IF('لیست کل'!P1759="","",'لیست کل'!P1759)</f>
        <v/>
      </c>
      <c r="Q1759" s="31" t="str">
        <f>IF('لیست کل'!Q1759="","",'لیست کل'!Q1759)</f>
        <v/>
      </c>
      <c r="R1759" s="31" t="str">
        <f>IF('لیست کل'!R1759="","",'لیست کل'!R1759)</f>
        <v/>
      </c>
      <c r="S1759" s="31" t="str">
        <f>IF('لیست کل'!S1759="","",'لیست کل'!S1759)</f>
        <v/>
      </c>
      <c r="T1759" s="88" t="str">
        <f>IF('لیست کل'!T1759="","",'لیست کل'!T1759)</f>
        <v/>
      </c>
    </row>
    <row r="1760" spans="1:20" ht="21" hidden="1">
      <c r="A1760" s="30">
        <f>IF('لیست کل'!A1760="","",'لیست کل'!A1760)</f>
        <v>1757</v>
      </c>
      <c r="B1760" s="30" t="str">
        <f>IF('لیست کل'!B1760="","",'لیست کل'!B1760)</f>
        <v/>
      </c>
      <c r="C1760" s="30" t="str">
        <f>IF('لیست کل'!C1760="","",'لیست کل'!C1760)</f>
        <v/>
      </c>
      <c r="D1760" s="30" t="str">
        <f>IF('لیست کل'!D1760="","",'لیست کل'!D1760)</f>
        <v/>
      </c>
      <c r="E1760" s="30" t="str">
        <f>IF('لیست کل'!E1760="","",'لیست کل'!E1760)</f>
        <v/>
      </c>
      <c r="F1760" s="30" t="str">
        <f>IF('لیست کل'!F1760="","",'لیست کل'!F1760)</f>
        <v/>
      </c>
      <c r="G1760" s="30" t="str">
        <f>IF('لیست کل'!G1760="","",'لیست کل'!G1760)</f>
        <v/>
      </c>
      <c r="H1760" s="30" t="str">
        <f>IF('لیست کل'!H1760="","",'لیست کل'!H1760)</f>
        <v/>
      </c>
      <c r="I1760" s="30" t="str">
        <f>IF('لیست کل'!I1760="","",'لیست کل'!I1760)</f>
        <v/>
      </c>
      <c r="J1760" s="30" t="str">
        <f>IF('لیست کل'!J1760="","",'لیست کل'!J1760)</f>
        <v/>
      </c>
      <c r="K1760" s="30" t="str">
        <f>IF('لیست کل'!K1760="","",'لیست کل'!K1760)</f>
        <v/>
      </c>
      <c r="L1760" s="30" t="str">
        <f>IF('لیست کل'!L1760="","",'لیست کل'!L1760)</f>
        <v/>
      </c>
      <c r="M1760" s="30" t="str">
        <f>IF('لیست کل'!M1760="","",'لیست کل'!M1760)</f>
        <v/>
      </c>
      <c r="N1760" s="30" t="str">
        <f>IF('لیست کل'!N1760="","",'لیست کل'!N1760)</f>
        <v/>
      </c>
      <c r="O1760" s="30" t="str">
        <f>IF('لیست کل'!O1760="","",'لیست کل'!O1760)</f>
        <v/>
      </c>
      <c r="P1760" s="30" t="str">
        <f>IF('لیست کل'!P1760="","",'لیست کل'!P1760)</f>
        <v/>
      </c>
      <c r="Q1760" s="30" t="str">
        <f>IF('لیست کل'!Q1760="","",'لیست کل'!Q1760)</f>
        <v/>
      </c>
      <c r="R1760" s="30" t="str">
        <f>IF('لیست کل'!R1760="","",'لیست کل'!R1760)</f>
        <v/>
      </c>
      <c r="S1760" s="30" t="str">
        <f>IF('لیست کل'!S1760="","",'لیست کل'!S1760)</f>
        <v/>
      </c>
      <c r="T1760" s="87" t="str">
        <f>IF('لیست کل'!T1760="","",'لیست کل'!T1760)</f>
        <v/>
      </c>
    </row>
    <row r="1761" spans="1:20" ht="21" hidden="1">
      <c r="A1761" s="31">
        <f>IF('لیست کل'!A1761="","",'لیست کل'!A1761)</f>
        <v>1758</v>
      </c>
      <c r="B1761" s="31" t="str">
        <f>IF('لیست کل'!B1761="","",'لیست کل'!B1761)</f>
        <v/>
      </c>
      <c r="C1761" s="31" t="str">
        <f>IF('لیست کل'!C1761="","",'لیست کل'!C1761)</f>
        <v/>
      </c>
      <c r="D1761" s="31" t="str">
        <f>IF('لیست کل'!D1761="","",'لیست کل'!D1761)</f>
        <v/>
      </c>
      <c r="E1761" s="31" t="str">
        <f>IF('لیست کل'!E1761="","",'لیست کل'!E1761)</f>
        <v/>
      </c>
      <c r="F1761" s="31" t="str">
        <f>IF('لیست کل'!F1761="","",'لیست کل'!F1761)</f>
        <v/>
      </c>
      <c r="G1761" s="31" t="str">
        <f>IF('لیست کل'!G1761="","",'لیست کل'!G1761)</f>
        <v/>
      </c>
      <c r="H1761" s="31" t="str">
        <f>IF('لیست کل'!H1761="","",'لیست کل'!H1761)</f>
        <v/>
      </c>
      <c r="I1761" s="31" t="str">
        <f>IF('لیست کل'!I1761="","",'لیست کل'!I1761)</f>
        <v/>
      </c>
      <c r="J1761" s="31" t="str">
        <f>IF('لیست کل'!J1761="","",'لیست کل'!J1761)</f>
        <v/>
      </c>
      <c r="K1761" s="31" t="str">
        <f>IF('لیست کل'!K1761="","",'لیست کل'!K1761)</f>
        <v/>
      </c>
      <c r="L1761" s="31" t="str">
        <f>IF('لیست کل'!L1761="","",'لیست کل'!L1761)</f>
        <v/>
      </c>
      <c r="M1761" s="31" t="str">
        <f>IF('لیست کل'!M1761="","",'لیست کل'!M1761)</f>
        <v/>
      </c>
      <c r="N1761" s="31" t="str">
        <f>IF('لیست کل'!N1761="","",'لیست کل'!N1761)</f>
        <v/>
      </c>
      <c r="O1761" s="31" t="str">
        <f>IF('لیست کل'!O1761="","",'لیست کل'!O1761)</f>
        <v/>
      </c>
      <c r="P1761" s="31" t="str">
        <f>IF('لیست کل'!P1761="","",'لیست کل'!P1761)</f>
        <v/>
      </c>
      <c r="Q1761" s="31" t="str">
        <f>IF('لیست کل'!Q1761="","",'لیست کل'!Q1761)</f>
        <v/>
      </c>
      <c r="R1761" s="31" t="str">
        <f>IF('لیست کل'!R1761="","",'لیست کل'!R1761)</f>
        <v/>
      </c>
      <c r="S1761" s="31" t="str">
        <f>IF('لیست کل'!S1761="","",'لیست کل'!S1761)</f>
        <v/>
      </c>
      <c r="T1761" s="88" t="str">
        <f>IF('لیست کل'!T1761="","",'لیست کل'!T1761)</f>
        <v/>
      </c>
    </row>
    <row r="1762" spans="1:20" ht="21" hidden="1">
      <c r="A1762" s="30">
        <f>IF('لیست کل'!A1762="","",'لیست کل'!A1762)</f>
        <v>1759</v>
      </c>
      <c r="B1762" s="30" t="str">
        <f>IF('لیست کل'!B1762="","",'لیست کل'!B1762)</f>
        <v/>
      </c>
      <c r="C1762" s="30" t="str">
        <f>IF('لیست کل'!C1762="","",'لیست کل'!C1762)</f>
        <v/>
      </c>
      <c r="D1762" s="30" t="str">
        <f>IF('لیست کل'!D1762="","",'لیست کل'!D1762)</f>
        <v/>
      </c>
      <c r="E1762" s="30" t="str">
        <f>IF('لیست کل'!E1762="","",'لیست کل'!E1762)</f>
        <v/>
      </c>
      <c r="F1762" s="30" t="str">
        <f>IF('لیست کل'!F1762="","",'لیست کل'!F1762)</f>
        <v/>
      </c>
      <c r="G1762" s="30" t="str">
        <f>IF('لیست کل'!G1762="","",'لیست کل'!G1762)</f>
        <v/>
      </c>
      <c r="H1762" s="30" t="str">
        <f>IF('لیست کل'!H1762="","",'لیست کل'!H1762)</f>
        <v/>
      </c>
      <c r="I1762" s="30" t="str">
        <f>IF('لیست کل'!I1762="","",'لیست کل'!I1762)</f>
        <v/>
      </c>
      <c r="J1762" s="30" t="str">
        <f>IF('لیست کل'!J1762="","",'لیست کل'!J1762)</f>
        <v/>
      </c>
      <c r="K1762" s="30" t="str">
        <f>IF('لیست کل'!K1762="","",'لیست کل'!K1762)</f>
        <v/>
      </c>
      <c r="L1762" s="30" t="str">
        <f>IF('لیست کل'!L1762="","",'لیست کل'!L1762)</f>
        <v/>
      </c>
      <c r="M1762" s="30" t="str">
        <f>IF('لیست کل'!M1762="","",'لیست کل'!M1762)</f>
        <v/>
      </c>
      <c r="N1762" s="30" t="str">
        <f>IF('لیست کل'!N1762="","",'لیست کل'!N1762)</f>
        <v/>
      </c>
      <c r="O1762" s="30" t="str">
        <f>IF('لیست کل'!O1762="","",'لیست کل'!O1762)</f>
        <v/>
      </c>
      <c r="P1762" s="30" t="str">
        <f>IF('لیست کل'!P1762="","",'لیست کل'!P1762)</f>
        <v/>
      </c>
      <c r="Q1762" s="30" t="str">
        <f>IF('لیست کل'!Q1762="","",'لیست کل'!Q1762)</f>
        <v/>
      </c>
      <c r="R1762" s="30" t="str">
        <f>IF('لیست کل'!R1762="","",'لیست کل'!R1762)</f>
        <v/>
      </c>
      <c r="S1762" s="30" t="str">
        <f>IF('لیست کل'!S1762="","",'لیست کل'!S1762)</f>
        <v/>
      </c>
      <c r="T1762" s="87" t="str">
        <f>IF('لیست کل'!T1762="","",'لیست کل'!T1762)</f>
        <v/>
      </c>
    </row>
    <row r="1763" spans="1:20" ht="21" hidden="1">
      <c r="A1763" s="31">
        <f>IF('لیست کل'!A1763="","",'لیست کل'!A1763)</f>
        <v>1760</v>
      </c>
      <c r="B1763" s="31" t="str">
        <f>IF('لیست کل'!B1763="","",'لیست کل'!B1763)</f>
        <v/>
      </c>
      <c r="C1763" s="31" t="str">
        <f>IF('لیست کل'!C1763="","",'لیست کل'!C1763)</f>
        <v/>
      </c>
      <c r="D1763" s="31" t="str">
        <f>IF('لیست کل'!D1763="","",'لیست کل'!D1763)</f>
        <v/>
      </c>
      <c r="E1763" s="31" t="str">
        <f>IF('لیست کل'!E1763="","",'لیست کل'!E1763)</f>
        <v/>
      </c>
      <c r="F1763" s="31" t="str">
        <f>IF('لیست کل'!F1763="","",'لیست کل'!F1763)</f>
        <v/>
      </c>
      <c r="G1763" s="31" t="str">
        <f>IF('لیست کل'!G1763="","",'لیست کل'!G1763)</f>
        <v/>
      </c>
      <c r="H1763" s="31" t="str">
        <f>IF('لیست کل'!H1763="","",'لیست کل'!H1763)</f>
        <v/>
      </c>
      <c r="I1763" s="31" t="str">
        <f>IF('لیست کل'!I1763="","",'لیست کل'!I1763)</f>
        <v/>
      </c>
      <c r="J1763" s="31" t="str">
        <f>IF('لیست کل'!J1763="","",'لیست کل'!J1763)</f>
        <v/>
      </c>
      <c r="K1763" s="31" t="str">
        <f>IF('لیست کل'!K1763="","",'لیست کل'!K1763)</f>
        <v/>
      </c>
      <c r="L1763" s="31" t="str">
        <f>IF('لیست کل'!L1763="","",'لیست کل'!L1763)</f>
        <v/>
      </c>
      <c r="M1763" s="31" t="str">
        <f>IF('لیست کل'!M1763="","",'لیست کل'!M1763)</f>
        <v/>
      </c>
      <c r="N1763" s="31" t="str">
        <f>IF('لیست کل'!N1763="","",'لیست کل'!N1763)</f>
        <v/>
      </c>
      <c r="O1763" s="31" t="str">
        <f>IF('لیست کل'!O1763="","",'لیست کل'!O1763)</f>
        <v/>
      </c>
      <c r="P1763" s="31" t="str">
        <f>IF('لیست کل'!P1763="","",'لیست کل'!P1763)</f>
        <v/>
      </c>
      <c r="Q1763" s="31" t="str">
        <f>IF('لیست کل'!Q1763="","",'لیست کل'!Q1763)</f>
        <v/>
      </c>
      <c r="R1763" s="31" t="str">
        <f>IF('لیست کل'!R1763="","",'لیست کل'!R1763)</f>
        <v/>
      </c>
      <c r="S1763" s="31" t="str">
        <f>IF('لیست کل'!S1763="","",'لیست کل'!S1763)</f>
        <v/>
      </c>
      <c r="T1763" s="88" t="str">
        <f>IF('لیست کل'!T1763="","",'لیست کل'!T1763)</f>
        <v/>
      </c>
    </row>
    <row r="1764" spans="1:20" ht="21" hidden="1">
      <c r="A1764" s="30">
        <f>IF('لیست کل'!A1764="","",'لیست کل'!A1764)</f>
        <v>1761</v>
      </c>
      <c r="B1764" s="30" t="str">
        <f>IF('لیست کل'!B1764="","",'لیست کل'!B1764)</f>
        <v/>
      </c>
      <c r="C1764" s="30" t="str">
        <f>IF('لیست کل'!C1764="","",'لیست کل'!C1764)</f>
        <v/>
      </c>
      <c r="D1764" s="30" t="str">
        <f>IF('لیست کل'!D1764="","",'لیست کل'!D1764)</f>
        <v/>
      </c>
      <c r="E1764" s="30" t="str">
        <f>IF('لیست کل'!E1764="","",'لیست کل'!E1764)</f>
        <v/>
      </c>
      <c r="F1764" s="30" t="str">
        <f>IF('لیست کل'!F1764="","",'لیست کل'!F1764)</f>
        <v/>
      </c>
      <c r="G1764" s="30" t="str">
        <f>IF('لیست کل'!G1764="","",'لیست کل'!G1764)</f>
        <v/>
      </c>
      <c r="H1764" s="30" t="str">
        <f>IF('لیست کل'!H1764="","",'لیست کل'!H1764)</f>
        <v/>
      </c>
      <c r="I1764" s="30" t="str">
        <f>IF('لیست کل'!I1764="","",'لیست کل'!I1764)</f>
        <v/>
      </c>
      <c r="J1764" s="30" t="str">
        <f>IF('لیست کل'!J1764="","",'لیست کل'!J1764)</f>
        <v/>
      </c>
      <c r="K1764" s="30" t="str">
        <f>IF('لیست کل'!K1764="","",'لیست کل'!K1764)</f>
        <v/>
      </c>
      <c r="L1764" s="30" t="str">
        <f>IF('لیست کل'!L1764="","",'لیست کل'!L1764)</f>
        <v/>
      </c>
      <c r="M1764" s="30" t="str">
        <f>IF('لیست کل'!M1764="","",'لیست کل'!M1764)</f>
        <v/>
      </c>
      <c r="N1764" s="30" t="str">
        <f>IF('لیست کل'!N1764="","",'لیست کل'!N1764)</f>
        <v/>
      </c>
      <c r="O1764" s="30" t="str">
        <f>IF('لیست کل'!O1764="","",'لیست کل'!O1764)</f>
        <v/>
      </c>
      <c r="P1764" s="30" t="str">
        <f>IF('لیست کل'!P1764="","",'لیست کل'!P1764)</f>
        <v/>
      </c>
      <c r="Q1764" s="30" t="str">
        <f>IF('لیست کل'!Q1764="","",'لیست کل'!Q1764)</f>
        <v/>
      </c>
      <c r="R1764" s="30" t="str">
        <f>IF('لیست کل'!R1764="","",'لیست کل'!R1764)</f>
        <v/>
      </c>
      <c r="S1764" s="30" t="str">
        <f>IF('لیست کل'!S1764="","",'لیست کل'!S1764)</f>
        <v/>
      </c>
      <c r="T1764" s="87" t="str">
        <f>IF('لیست کل'!T1764="","",'لیست کل'!T1764)</f>
        <v/>
      </c>
    </row>
    <row r="1765" spans="1:20" ht="21" hidden="1">
      <c r="A1765" s="31">
        <f>IF('لیست کل'!A1765="","",'لیست کل'!A1765)</f>
        <v>1762</v>
      </c>
      <c r="B1765" s="31" t="str">
        <f>IF('لیست کل'!B1765="","",'لیست کل'!B1765)</f>
        <v/>
      </c>
      <c r="C1765" s="31" t="str">
        <f>IF('لیست کل'!C1765="","",'لیست کل'!C1765)</f>
        <v/>
      </c>
      <c r="D1765" s="31" t="str">
        <f>IF('لیست کل'!D1765="","",'لیست کل'!D1765)</f>
        <v/>
      </c>
      <c r="E1765" s="31" t="str">
        <f>IF('لیست کل'!E1765="","",'لیست کل'!E1765)</f>
        <v/>
      </c>
      <c r="F1765" s="31" t="str">
        <f>IF('لیست کل'!F1765="","",'لیست کل'!F1765)</f>
        <v/>
      </c>
      <c r="G1765" s="31" t="str">
        <f>IF('لیست کل'!G1765="","",'لیست کل'!G1765)</f>
        <v/>
      </c>
      <c r="H1765" s="31" t="str">
        <f>IF('لیست کل'!H1765="","",'لیست کل'!H1765)</f>
        <v/>
      </c>
      <c r="I1765" s="31" t="str">
        <f>IF('لیست کل'!I1765="","",'لیست کل'!I1765)</f>
        <v/>
      </c>
      <c r="J1765" s="31" t="str">
        <f>IF('لیست کل'!J1765="","",'لیست کل'!J1765)</f>
        <v/>
      </c>
      <c r="K1765" s="31" t="str">
        <f>IF('لیست کل'!K1765="","",'لیست کل'!K1765)</f>
        <v/>
      </c>
      <c r="L1765" s="31" t="str">
        <f>IF('لیست کل'!L1765="","",'لیست کل'!L1765)</f>
        <v/>
      </c>
      <c r="M1765" s="31" t="str">
        <f>IF('لیست کل'!M1765="","",'لیست کل'!M1765)</f>
        <v/>
      </c>
      <c r="N1765" s="31" t="str">
        <f>IF('لیست کل'!N1765="","",'لیست کل'!N1765)</f>
        <v/>
      </c>
      <c r="O1765" s="31" t="str">
        <f>IF('لیست کل'!O1765="","",'لیست کل'!O1765)</f>
        <v/>
      </c>
      <c r="P1765" s="31" t="str">
        <f>IF('لیست کل'!P1765="","",'لیست کل'!P1765)</f>
        <v/>
      </c>
      <c r="Q1765" s="31" t="str">
        <f>IF('لیست کل'!Q1765="","",'لیست کل'!Q1765)</f>
        <v/>
      </c>
      <c r="R1765" s="31" t="str">
        <f>IF('لیست کل'!R1765="","",'لیست کل'!R1765)</f>
        <v/>
      </c>
      <c r="S1765" s="31" t="str">
        <f>IF('لیست کل'!S1765="","",'لیست کل'!S1765)</f>
        <v/>
      </c>
      <c r="T1765" s="88" t="str">
        <f>IF('لیست کل'!T1765="","",'لیست کل'!T1765)</f>
        <v/>
      </c>
    </row>
    <row r="1766" spans="1:20" ht="21" hidden="1">
      <c r="A1766" s="30">
        <f>IF('لیست کل'!A1766="","",'لیست کل'!A1766)</f>
        <v>1763</v>
      </c>
      <c r="B1766" s="30" t="str">
        <f>IF('لیست کل'!B1766="","",'لیست کل'!B1766)</f>
        <v/>
      </c>
      <c r="C1766" s="30" t="str">
        <f>IF('لیست کل'!C1766="","",'لیست کل'!C1766)</f>
        <v/>
      </c>
      <c r="D1766" s="30" t="str">
        <f>IF('لیست کل'!D1766="","",'لیست کل'!D1766)</f>
        <v/>
      </c>
      <c r="E1766" s="30" t="str">
        <f>IF('لیست کل'!E1766="","",'لیست کل'!E1766)</f>
        <v/>
      </c>
      <c r="F1766" s="30" t="str">
        <f>IF('لیست کل'!F1766="","",'لیست کل'!F1766)</f>
        <v/>
      </c>
      <c r="G1766" s="30" t="str">
        <f>IF('لیست کل'!G1766="","",'لیست کل'!G1766)</f>
        <v/>
      </c>
      <c r="H1766" s="30" t="str">
        <f>IF('لیست کل'!H1766="","",'لیست کل'!H1766)</f>
        <v/>
      </c>
      <c r="I1766" s="30" t="str">
        <f>IF('لیست کل'!I1766="","",'لیست کل'!I1766)</f>
        <v/>
      </c>
      <c r="J1766" s="30" t="str">
        <f>IF('لیست کل'!J1766="","",'لیست کل'!J1766)</f>
        <v/>
      </c>
      <c r="K1766" s="30" t="str">
        <f>IF('لیست کل'!K1766="","",'لیست کل'!K1766)</f>
        <v/>
      </c>
      <c r="L1766" s="30" t="str">
        <f>IF('لیست کل'!L1766="","",'لیست کل'!L1766)</f>
        <v/>
      </c>
      <c r="M1766" s="30" t="str">
        <f>IF('لیست کل'!M1766="","",'لیست کل'!M1766)</f>
        <v/>
      </c>
      <c r="N1766" s="30" t="str">
        <f>IF('لیست کل'!N1766="","",'لیست کل'!N1766)</f>
        <v/>
      </c>
      <c r="O1766" s="30" t="str">
        <f>IF('لیست کل'!O1766="","",'لیست کل'!O1766)</f>
        <v/>
      </c>
      <c r="P1766" s="30" t="str">
        <f>IF('لیست کل'!P1766="","",'لیست کل'!P1766)</f>
        <v/>
      </c>
      <c r="Q1766" s="30" t="str">
        <f>IF('لیست کل'!Q1766="","",'لیست کل'!Q1766)</f>
        <v/>
      </c>
      <c r="R1766" s="30" t="str">
        <f>IF('لیست کل'!R1766="","",'لیست کل'!R1766)</f>
        <v/>
      </c>
      <c r="S1766" s="30" t="str">
        <f>IF('لیست کل'!S1766="","",'لیست کل'!S1766)</f>
        <v/>
      </c>
      <c r="T1766" s="87" t="str">
        <f>IF('لیست کل'!T1766="","",'لیست کل'!T1766)</f>
        <v/>
      </c>
    </row>
    <row r="1767" spans="1:20" ht="21" hidden="1">
      <c r="A1767" s="31">
        <f>IF('لیست کل'!A1767="","",'لیست کل'!A1767)</f>
        <v>1764</v>
      </c>
      <c r="B1767" s="31" t="str">
        <f>IF('لیست کل'!B1767="","",'لیست کل'!B1767)</f>
        <v/>
      </c>
      <c r="C1767" s="31" t="str">
        <f>IF('لیست کل'!C1767="","",'لیست کل'!C1767)</f>
        <v/>
      </c>
      <c r="D1767" s="31" t="str">
        <f>IF('لیست کل'!D1767="","",'لیست کل'!D1767)</f>
        <v/>
      </c>
      <c r="E1767" s="31" t="str">
        <f>IF('لیست کل'!E1767="","",'لیست کل'!E1767)</f>
        <v/>
      </c>
      <c r="F1767" s="31" t="str">
        <f>IF('لیست کل'!F1767="","",'لیست کل'!F1767)</f>
        <v/>
      </c>
      <c r="G1767" s="31" t="str">
        <f>IF('لیست کل'!G1767="","",'لیست کل'!G1767)</f>
        <v/>
      </c>
      <c r="H1767" s="31" t="str">
        <f>IF('لیست کل'!H1767="","",'لیست کل'!H1767)</f>
        <v/>
      </c>
      <c r="I1767" s="31" t="str">
        <f>IF('لیست کل'!I1767="","",'لیست کل'!I1767)</f>
        <v/>
      </c>
      <c r="J1767" s="31" t="str">
        <f>IF('لیست کل'!J1767="","",'لیست کل'!J1767)</f>
        <v/>
      </c>
      <c r="K1767" s="31" t="str">
        <f>IF('لیست کل'!K1767="","",'لیست کل'!K1767)</f>
        <v/>
      </c>
      <c r="L1767" s="31" t="str">
        <f>IF('لیست کل'!L1767="","",'لیست کل'!L1767)</f>
        <v/>
      </c>
      <c r="M1767" s="31" t="str">
        <f>IF('لیست کل'!M1767="","",'لیست کل'!M1767)</f>
        <v/>
      </c>
      <c r="N1767" s="31" t="str">
        <f>IF('لیست کل'!N1767="","",'لیست کل'!N1767)</f>
        <v/>
      </c>
      <c r="O1767" s="31" t="str">
        <f>IF('لیست کل'!O1767="","",'لیست کل'!O1767)</f>
        <v/>
      </c>
      <c r="P1767" s="31" t="str">
        <f>IF('لیست کل'!P1767="","",'لیست کل'!P1767)</f>
        <v/>
      </c>
      <c r="Q1767" s="31" t="str">
        <f>IF('لیست کل'!Q1767="","",'لیست کل'!Q1767)</f>
        <v/>
      </c>
      <c r="R1767" s="31" t="str">
        <f>IF('لیست کل'!R1767="","",'لیست کل'!R1767)</f>
        <v/>
      </c>
      <c r="S1767" s="31" t="str">
        <f>IF('لیست کل'!S1767="","",'لیست کل'!S1767)</f>
        <v/>
      </c>
      <c r="T1767" s="88" t="str">
        <f>IF('لیست کل'!T1767="","",'لیست کل'!T1767)</f>
        <v/>
      </c>
    </row>
    <row r="1768" spans="1:20" ht="21" hidden="1">
      <c r="A1768" s="30">
        <f>IF('لیست کل'!A1768="","",'لیست کل'!A1768)</f>
        <v>1765</v>
      </c>
      <c r="B1768" s="30" t="str">
        <f>IF('لیست کل'!B1768="","",'لیست کل'!B1768)</f>
        <v/>
      </c>
      <c r="C1768" s="30" t="str">
        <f>IF('لیست کل'!C1768="","",'لیست کل'!C1768)</f>
        <v/>
      </c>
      <c r="D1768" s="30" t="str">
        <f>IF('لیست کل'!D1768="","",'لیست کل'!D1768)</f>
        <v/>
      </c>
      <c r="E1768" s="30" t="str">
        <f>IF('لیست کل'!E1768="","",'لیست کل'!E1768)</f>
        <v/>
      </c>
      <c r="F1768" s="30" t="str">
        <f>IF('لیست کل'!F1768="","",'لیست کل'!F1768)</f>
        <v/>
      </c>
      <c r="G1768" s="30" t="str">
        <f>IF('لیست کل'!G1768="","",'لیست کل'!G1768)</f>
        <v/>
      </c>
      <c r="H1768" s="30" t="str">
        <f>IF('لیست کل'!H1768="","",'لیست کل'!H1768)</f>
        <v/>
      </c>
      <c r="I1768" s="30" t="str">
        <f>IF('لیست کل'!I1768="","",'لیست کل'!I1768)</f>
        <v/>
      </c>
      <c r="J1768" s="30" t="str">
        <f>IF('لیست کل'!J1768="","",'لیست کل'!J1768)</f>
        <v/>
      </c>
      <c r="K1768" s="30" t="str">
        <f>IF('لیست کل'!K1768="","",'لیست کل'!K1768)</f>
        <v/>
      </c>
      <c r="L1768" s="30" t="str">
        <f>IF('لیست کل'!L1768="","",'لیست کل'!L1768)</f>
        <v/>
      </c>
      <c r="M1768" s="30" t="str">
        <f>IF('لیست کل'!M1768="","",'لیست کل'!M1768)</f>
        <v/>
      </c>
      <c r="N1768" s="30" t="str">
        <f>IF('لیست کل'!N1768="","",'لیست کل'!N1768)</f>
        <v/>
      </c>
      <c r="O1768" s="30" t="str">
        <f>IF('لیست کل'!O1768="","",'لیست کل'!O1768)</f>
        <v/>
      </c>
      <c r="P1768" s="30" t="str">
        <f>IF('لیست کل'!P1768="","",'لیست کل'!P1768)</f>
        <v/>
      </c>
      <c r="Q1768" s="30" t="str">
        <f>IF('لیست کل'!Q1768="","",'لیست کل'!Q1768)</f>
        <v/>
      </c>
      <c r="R1768" s="30" t="str">
        <f>IF('لیست کل'!R1768="","",'لیست کل'!R1768)</f>
        <v/>
      </c>
      <c r="S1768" s="30" t="str">
        <f>IF('لیست کل'!S1768="","",'لیست کل'!S1768)</f>
        <v/>
      </c>
      <c r="T1768" s="87" t="str">
        <f>IF('لیست کل'!T1768="","",'لیست کل'!T1768)</f>
        <v/>
      </c>
    </row>
    <row r="1769" spans="1:20" ht="21" hidden="1">
      <c r="A1769" s="31">
        <f>IF('لیست کل'!A1769="","",'لیست کل'!A1769)</f>
        <v>1766</v>
      </c>
      <c r="B1769" s="31" t="str">
        <f>IF('لیست کل'!B1769="","",'لیست کل'!B1769)</f>
        <v/>
      </c>
      <c r="C1769" s="31" t="str">
        <f>IF('لیست کل'!C1769="","",'لیست کل'!C1769)</f>
        <v/>
      </c>
      <c r="D1769" s="31" t="str">
        <f>IF('لیست کل'!D1769="","",'لیست کل'!D1769)</f>
        <v/>
      </c>
      <c r="E1769" s="31" t="str">
        <f>IF('لیست کل'!E1769="","",'لیست کل'!E1769)</f>
        <v/>
      </c>
      <c r="F1769" s="31" t="str">
        <f>IF('لیست کل'!F1769="","",'لیست کل'!F1769)</f>
        <v/>
      </c>
      <c r="G1769" s="31" t="str">
        <f>IF('لیست کل'!G1769="","",'لیست کل'!G1769)</f>
        <v/>
      </c>
      <c r="H1769" s="31" t="str">
        <f>IF('لیست کل'!H1769="","",'لیست کل'!H1769)</f>
        <v/>
      </c>
      <c r="I1769" s="31" t="str">
        <f>IF('لیست کل'!I1769="","",'لیست کل'!I1769)</f>
        <v/>
      </c>
      <c r="J1769" s="31" t="str">
        <f>IF('لیست کل'!J1769="","",'لیست کل'!J1769)</f>
        <v/>
      </c>
      <c r="K1769" s="31" t="str">
        <f>IF('لیست کل'!K1769="","",'لیست کل'!K1769)</f>
        <v/>
      </c>
      <c r="L1769" s="31" t="str">
        <f>IF('لیست کل'!L1769="","",'لیست کل'!L1769)</f>
        <v/>
      </c>
      <c r="M1769" s="31" t="str">
        <f>IF('لیست کل'!M1769="","",'لیست کل'!M1769)</f>
        <v/>
      </c>
      <c r="N1769" s="31" t="str">
        <f>IF('لیست کل'!N1769="","",'لیست کل'!N1769)</f>
        <v/>
      </c>
      <c r="O1769" s="31" t="str">
        <f>IF('لیست کل'!O1769="","",'لیست کل'!O1769)</f>
        <v/>
      </c>
      <c r="P1769" s="31" t="str">
        <f>IF('لیست کل'!P1769="","",'لیست کل'!P1769)</f>
        <v/>
      </c>
      <c r="Q1769" s="31" t="str">
        <f>IF('لیست کل'!Q1769="","",'لیست کل'!Q1769)</f>
        <v/>
      </c>
      <c r="R1769" s="31" t="str">
        <f>IF('لیست کل'!R1769="","",'لیست کل'!R1769)</f>
        <v/>
      </c>
      <c r="S1769" s="31" t="str">
        <f>IF('لیست کل'!S1769="","",'لیست کل'!S1769)</f>
        <v/>
      </c>
      <c r="T1769" s="88" t="str">
        <f>IF('لیست کل'!T1769="","",'لیست کل'!T1769)</f>
        <v/>
      </c>
    </row>
    <row r="1770" spans="1:20" ht="21" hidden="1">
      <c r="A1770" s="30">
        <f>IF('لیست کل'!A1770="","",'لیست کل'!A1770)</f>
        <v>1767</v>
      </c>
      <c r="B1770" s="30" t="str">
        <f>IF('لیست کل'!B1770="","",'لیست کل'!B1770)</f>
        <v/>
      </c>
      <c r="C1770" s="30" t="str">
        <f>IF('لیست کل'!C1770="","",'لیست کل'!C1770)</f>
        <v/>
      </c>
      <c r="D1770" s="30" t="str">
        <f>IF('لیست کل'!D1770="","",'لیست کل'!D1770)</f>
        <v/>
      </c>
      <c r="E1770" s="30" t="str">
        <f>IF('لیست کل'!E1770="","",'لیست کل'!E1770)</f>
        <v/>
      </c>
      <c r="F1770" s="30" t="str">
        <f>IF('لیست کل'!F1770="","",'لیست کل'!F1770)</f>
        <v/>
      </c>
      <c r="G1770" s="30" t="str">
        <f>IF('لیست کل'!G1770="","",'لیست کل'!G1770)</f>
        <v/>
      </c>
      <c r="H1770" s="30" t="str">
        <f>IF('لیست کل'!H1770="","",'لیست کل'!H1770)</f>
        <v/>
      </c>
      <c r="I1770" s="30" t="str">
        <f>IF('لیست کل'!I1770="","",'لیست کل'!I1770)</f>
        <v/>
      </c>
      <c r="J1770" s="30" t="str">
        <f>IF('لیست کل'!J1770="","",'لیست کل'!J1770)</f>
        <v/>
      </c>
      <c r="K1770" s="30" t="str">
        <f>IF('لیست کل'!K1770="","",'لیست کل'!K1770)</f>
        <v/>
      </c>
      <c r="L1770" s="30" t="str">
        <f>IF('لیست کل'!L1770="","",'لیست کل'!L1770)</f>
        <v/>
      </c>
      <c r="M1770" s="30" t="str">
        <f>IF('لیست کل'!M1770="","",'لیست کل'!M1770)</f>
        <v/>
      </c>
      <c r="N1770" s="30" t="str">
        <f>IF('لیست کل'!N1770="","",'لیست کل'!N1770)</f>
        <v/>
      </c>
      <c r="O1770" s="30" t="str">
        <f>IF('لیست کل'!O1770="","",'لیست کل'!O1770)</f>
        <v/>
      </c>
      <c r="P1770" s="30" t="str">
        <f>IF('لیست کل'!P1770="","",'لیست کل'!P1770)</f>
        <v/>
      </c>
      <c r="Q1770" s="30" t="str">
        <f>IF('لیست کل'!Q1770="","",'لیست کل'!Q1770)</f>
        <v/>
      </c>
      <c r="R1770" s="30" t="str">
        <f>IF('لیست کل'!R1770="","",'لیست کل'!R1770)</f>
        <v/>
      </c>
      <c r="S1770" s="30" t="str">
        <f>IF('لیست کل'!S1770="","",'لیست کل'!S1770)</f>
        <v/>
      </c>
      <c r="T1770" s="87" t="str">
        <f>IF('لیست کل'!T1770="","",'لیست کل'!T1770)</f>
        <v/>
      </c>
    </row>
    <row r="1771" spans="1:20" ht="21" hidden="1">
      <c r="A1771" s="31">
        <f>IF('لیست کل'!A1771="","",'لیست کل'!A1771)</f>
        <v>1768</v>
      </c>
      <c r="B1771" s="31" t="str">
        <f>IF('لیست کل'!B1771="","",'لیست کل'!B1771)</f>
        <v/>
      </c>
      <c r="C1771" s="31" t="str">
        <f>IF('لیست کل'!C1771="","",'لیست کل'!C1771)</f>
        <v/>
      </c>
      <c r="D1771" s="31" t="str">
        <f>IF('لیست کل'!D1771="","",'لیست کل'!D1771)</f>
        <v/>
      </c>
      <c r="E1771" s="31" t="str">
        <f>IF('لیست کل'!E1771="","",'لیست کل'!E1771)</f>
        <v/>
      </c>
      <c r="F1771" s="31" t="str">
        <f>IF('لیست کل'!F1771="","",'لیست کل'!F1771)</f>
        <v/>
      </c>
      <c r="G1771" s="31" t="str">
        <f>IF('لیست کل'!G1771="","",'لیست کل'!G1771)</f>
        <v/>
      </c>
      <c r="H1771" s="31" t="str">
        <f>IF('لیست کل'!H1771="","",'لیست کل'!H1771)</f>
        <v/>
      </c>
      <c r="I1771" s="31" t="str">
        <f>IF('لیست کل'!I1771="","",'لیست کل'!I1771)</f>
        <v/>
      </c>
      <c r="J1771" s="31" t="str">
        <f>IF('لیست کل'!J1771="","",'لیست کل'!J1771)</f>
        <v/>
      </c>
      <c r="K1771" s="31" t="str">
        <f>IF('لیست کل'!K1771="","",'لیست کل'!K1771)</f>
        <v/>
      </c>
      <c r="L1771" s="31" t="str">
        <f>IF('لیست کل'!L1771="","",'لیست کل'!L1771)</f>
        <v/>
      </c>
      <c r="M1771" s="31" t="str">
        <f>IF('لیست کل'!M1771="","",'لیست کل'!M1771)</f>
        <v/>
      </c>
      <c r="N1771" s="31" t="str">
        <f>IF('لیست کل'!N1771="","",'لیست کل'!N1771)</f>
        <v/>
      </c>
      <c r="O1771" s="31" t="str">
        <f>IF('لیست کل'!O1771="","",'لیست کل'!O1771)</f>
        <v/>
      </c>
      <c r="P1771" s="31" t="str">
        <f>IF('لیست کل'!P1771="","",'لیست کل'!P1771)</f>
        <v/>
      </c>
      <c r="Q1771" s="31" t="str">
        <f>IF('لیست کل'!Q1771="","",'لیست کل'!Q1771)</f>
        <v/>
      </c>
      <c r="R1771" s="31" t="str">
        <f>IF('لیست کل'!R1771="","",'لیست کل'!R1771)</f>
        <v/>
      </c>
      <c r="S1771" s="31" t="str">
        <f>IF('لیست کل'!S1771="","",'لیست کل'!S1771)</f>
        <v/>
      </c>
      <c r="T1771" s="88" t="str">
        <f>IF('لیست کل'!T1771="","",'لیست کل'!T1771)</f>
        <v/>
      </c>
    </row>
    <row r="1772" spans="1:20" ht="21" hidden="1">
      <c r="A1772" s="30">
        <f>IF('لیست کل'!A1772="","",'لیست کل'!A1772)</f>
        <v>1769</v>
      </c>
      <c r="B1772" s="30" t="str">
        <f>IF('لیست کل'!B1772="","",'لیست کل'!B1772)</f>
        <v/>
      </c>
      <c r="C1772" s="30" t="str">
        <f>IF('لیست کل'!C1772="","",'لیست کل'!C1772)</f>
        <v/>
      </c>
      <c r="D1772" s="30" t="str">
        <f>IF('لیست کل'!D1772="","",'لیست کل'!D1772)</f>
        <v/>
      </c>
      <c r="E1772" s="30" t="str">
        <f>IF('لیست کل'!E1772="","",'لیست کل'!E1772)</f>
        <v/>
      </c>
      <c r="F1772" s="30" t="str">
        <f>IF('لیست کل'!F1772="","",'لیست کل'!F1772)</f>
        <v/>
      </c>
      <c r="G1772" s="30" t="str">
        <f>IF('لیست کل'!G1772="","",'لیست کل'!G1772)</f>
        <v/>
      </c>
      <c r="H1772" s="30" t="str">
        <f>IF('لیست کل'!H1772="","",'لیست کل'!H1772)</f>
        <v/>
      </c>
      <c r="I1772" s="30" t="str">
        <f>IF('لیست کل'!I1772="","",'لیست کل'!I1772)</f>
        <v/>
      </c>
      <c r="J1772" s="30" t="str">
        <f>IF('لیست کل'!J1772="","",'لیست کل'!J1772)</f>
        <v/>
      </c>
      <c r="K1772" s="30" t="str">
        <f>IF('لیست کل'!K1772="","",'لیست کل'!K1772)</f>
        <v/>
      </c>
      <c r="L1772" s="30" t="str">
        <f>IF('لیست کل'!L1772="","",'لیست کل'!L1772)</f>
        <v/>
      </c>
      <c r="M1772" s="30" t="str">
        <f>IF('لیست کل'!M1772="","",'لیست کل'!M1772)</f>
        <v/>
      </c>
      <c r="N1772" s="30" t="str">
        <f>IF('لیست کل'!N1772="","",'لیست کل'!N1772)</f>
        <v/>
      </c>
      <c r="O1772" s="30" t="str">
        <f>IF('لیست کل'!O1772="","",'لیست کل'!O1772)</f>
        <v/>
      </c>
      <c r="P1772" s="30" t="str">
        <f>IF('لیست کل'!P1772="","",'لیست کل'!P1772)</f>
        <v/>
      </c>
      <c r="Q1772" s="30" t="str">
        <f>IF('لیست کل'!Q1772="","",'لیست کل'!Q1772)</f>
        <v/>
      </c>
      <c r="R1772" s="30" t="str">
        <f>IF('لیست کل'!R1772="","",'لیست کل'!R1772)</f>
        <v/>
      </c>
      <c r="S1772" s="30" t="str">
        <f>IF('لیست کل'!S1772="","",'لیست کل'!S1772)</f>
        <v/>
      </c>
      <c r="T1772" s="87" t="str">
        <f>IF('لیست کل'!T1772="","",'لیست کل'!T1772)</f>
        <v/>
      </c>
    </row>
    <row r="1773" spans="1:20" ht="21" hidden="1">
      <c r="A1773" s="31">
        <f>IF('لیست کل'!A1773="","",'لیست کل'!A1773)</f>
        <v>1770</v>
      </c>
      <c r="B1773" s="31" t="str">
        <f>IF('لیست کل'!B1773="","",'لیست کل'!B1773)</f>
        <v/>
      </c>
      <c r="C1773" s="31" t="str">
        <f>IF('لیست کل'!C1773="","",'لیست کل'!C1773)</f>
        <v/>
      </c>
      <c r="D1773" s="31" t="str">
        <f>IF('لیست کل'!D1773="","",'لیست کل'!D1773)</f>
        <v/>
      </c>
      <c r="E1773" s="31" t="str">
        <f>IF('لیست کل'!E1773="","",'لیست کل'!E1773)</f>
        <v/>
      </c>
      <c r="F1773" s="31" t="str">
        <f>IF('لیست کل'!F1773="","",'لیست کل'!F1773)</f>
        <v/>
      </c>
      <c r="G1773" s="31" t="str">
        <f>IF('لیست کل'!G1773="","",'لیست کل'!G1773)</f>
        <v/>
      </c>
      <c r="H1773" s="31" t="str">
        <f>IF('لیست کل'!H1773="","",'لیست کل'!H1773)</f>
        <v/>
      </c>
      <c r="I1773" s="31" t="str">
        <f>IF('لیست کل'!I1773="","",'لیست کل'!I1773)</f>
        <v/>
      </c>
      <c r="J1773" s="31" t="str">
        <f>IF('لیست کل'!J1773="","",'لیست کل'!J1773)</f>
        <v/>
      </c>
      <c r="K1773" s="31" t="str">
        <f>IF('لیست کل'!K1773="","",'لیست کل'!K1773)</f>
        <v/>
      </c>
      <c r="L1773" s="31" t="str">
        <f>IF('لیست کل'!L1773="","",'لیست کل'!L1773)</f>
        <v/>
      </c>
      <c r="M1773" s="31" t="str">
        <f>IF('لیست کل'!M1773="","",'لیست کل'!M1773)</f>
        <v/>
      </c>
      <c r="N1773" s="31" t="str">
        <f>IF('لیست کل'!N1773="","",'لیست کل'!N1773)</f>
        <v/>
      </c>
      <c r="O1773" s="31" t="str">
        <f>IF('لیست کل'!O1773="","",'لیست کل'!O1773)</f>
        <v/>
      </c>
      <c r="P1773" s="31" t="str">
        <f>IF('لیست کل'!P1773="","",'لیست کل'!P1773)</f>
        <v/>
      </c>
      <c r="Q1773" s="31" t="str">
        <f>IF('لیست کل'!Q1773="","",'لیست کل'!Q1773)</f>
        <v/>
      </c>
      <c r="R1773" s="31" t="str">
        <f>IF('لیست کل'!R1773="","",'لیست کل'!R1773)</f>
        <v/>
      </c>
      <c r="S1773" s="31" t="str">
        <f>IF('لیست کل'!S1773="","",'لیست کل'!S1773)</f>
        <v/>
      </c>
      <c r="T1773" s="88" t="str">
        <f>IF('لیست کل'!T1773="","",'لیست کل'!T1773)</f>
        <v/>
      </c>
    </row>
    <row r="1774" spans="1:20" ht="21" hidden="1">
      <c r="A1774" s="30">
        <f>IF('لیست کل'!A1774="","",'لیست کل'!A1774)</f>
        <v>1771</v>
      </c>
      <c r="B1774" s="30" t="str">
        <f>IF('لیست کل'!B1774="","",'لیست کل'!B1774)</f>
        <v/>
      </c>
      <c r="C1774" s="30" t="str">
        <f>IF('لیست کل'!C1774="","",'لیست کل'!C1774)</f>
        <v/>
      </c>
      <c r="D1774" s="30" t="str">
        <f>IF('لیست کل'!D1774="","",'لیست کل'!D1774)</f>
        <v/>
      </c>
      <c r="E1774" s="30" t="str">
        <f>IF('لیست کل'!E1774="","",'لیست کل'!E1774)</f>
        <v/>
      </c>
      <c r="F1774" s="30" t="str">
        <f>IF('لیست کل'!F1774="","",'لیست کل'!F1774)</f>
        <v/>
      </c>
      <c r="G1774" s="30" t="str">
        <f>IF('لیست کل'!G1774="","",'لیست کل'!G1774)</f>
        <v/>
      </c>
      <c r="H1774" s="30" t="str">
        <f>IF('لیست کل'!H1774="","",'لیست کل'!H1774)</f>
        <v/>
      </c>
      <c r="I1774" s="30" t="str">
        <f>IF('لیست کل'!I1774="","",'لیست کل'!I1774)</f>
        <v/>
      </c>
      <c r="J1774" s="30" t="str">
        <f>IF('لیست کل'!J1774="","",'لیست کل'!J1774)</f>
        <v/>
      </c>
      <c r="K1774" s="30" t="str">
        <f>IF('لیست کل'!K1774="","",'لیست کل'!K1774)</f>
        <v/>
      </c>
      <c r="L1774" s="30" t="str">
        <f>IF('لیست کل'!L1774="","",'لیست کل'!L1774)</f>
        <v/>
      </c>
      <c r="M1774" s="30" t="str">
        <f>IF('لیست کل'!M1774="","",'لیست کل'!M1774)</f>
        <v/>
      </c>
      <c r="N1774" s="30" t="str">
        <f>IF('لیست کل'!N1774="","",'لیست کل'!N1774)</f>
        <v/>
      </c>
      <c r="O1774" s="30" t="str">
        <f>IF('لیست کل'!O1774="","",'لیست کل'!O1774)</f>
        <v/>
      </c>
      <c r="P1774" s="30" t="str">
        <f>IF('لیست کل'!P1774="","",'لیست کل'!P1774)</f>
        <v/>
      </c>
      <c r="Q1774" s="30" t="str">
        <f>IF('لیست کل'!Q1774="","",'لیست کل'!Q1774)</f>
        <v/>
      </c>
      <c r="R1774" s="30" t="str">
        <f>IF('لیست کل'!R1774="","",'لیست کل'!R1774)</f>
        <v/>
      </c>
      <c r="S1774" s="30" t="str">
        <f>IF('لیست کل'!S1774="","",'لیست کل'!S1774)</f>
        <v/>
      </c>
      <c r="T1774" s="87" t="str">
        <f>IF('لیست کل'!T1774="","",'لیست کل'!T1774)</f>
        <v/>
      </c>
    </row>
    <row r="1775" spans="1:20" ht="21" hidden="1">
      <c r="A1775" s="31">
        <f>IF('لیست کل'!A1775="","",'لیست کل'!A1775)</f>
        <v>1772</v>
      </c>
      <c r="B1775" s="31" t="str">
        <f>IF('لیست کل'!B1775="","",'لیست کل'!B1775)</f>
        <v/>
      </c>
      <c r="C1775" s="31" t="str">
        <f>IF('لیست کل'!C1775="","",'لیست کل'!C1775)</f>
        <v/>
      </c>
      <c r="D1775" s="31" t="str">
        <f>IF('لیست کل'!D1775="","",'لیست کل'!D1775)</f>
        <v/>
      </c>
      <c r="E1775" s="31" t="str">
        <f>IF('لیست کل'!E1775="","",'لیست کل'!E1775)</f>
        <v/>
      </c>
      <c r="F1775" s="31" t="str">
        <f>IF('لیست کل'!F1775="","",'لیست کل'!F1775)</f>
        <v/>
      </c>
      <c r="G1775" s="31" t="str">
        <f>IF('لیست کل'!G1775="","",'لیست کل'!G1775)</f>
        <v/>
      </c>
      <c r="H1775" s="31" t="str">
        <f>IF('لیست کل'!H1775="","",'لیست کل'!H1775)</f>
        <v/>
      </c>
      <c r="I1775" s="31" t="str">
        <f>IF('لیست کل'!I1775="","",'لیست کل'!I1775)</f>
        <v/>
      </c>
      <c r="J1775" s="31" t="str">
        <f>IF('لیست کل'!J1775="","",'لیست کل'!J1775)</f>
        <v/>
      </c>
      <c r="K1775" s="31" t="str">
        <f>IF('لیست کل'!K1775="","",'لیست کل'!K1775)</f>
        <v/>
      </c>
      <c r="L1775" s="31" t="str">
        <f>IF('لیست کل'!L1775="","",'لیست کل'!L1775)</f>
        <v/>
      </c>
      <c r="M1775" s="31" t="str">
        <f>IF('لیست کل'!M1775="","",'لیست کل'!M1775)</f>
        <v/>
      </c>
      <c r="N1775" s="31" t="str">
        <f>IF('لیست کل'!N1775="","",'لیست کل'!N1775)</f>
        <v/>
      </c>
      <c r="O1775" s="31" t="str">
        <f>IF('لیست کل'!O1775="","",'لیست کل'!O1775)</f>
        <v/>
      </c>
      <c r="P1775" s="31" t="str">
        <f>IF('لیست کل'!P1775="","",'لیست کل'!P1775)</f>
        <v/>
      </c>
      <c r="Q1775" s="31" t="str">
        <f>IF('لیست کل'!Q1775="","",'لیست کل'!Q1775)</f>
        <v/>
      </c>
      <c r="R1775" s="31" t="str">
        <f>IF('لیست کل'!R1775="","",'لیست کل'!R1775)</f>
        <v/>
      </c>
      <c r="S1775" s="31" t="str">
        <f>IF('لیست کل'!S1775="","",'لیست کل'!S1775)</f>
        <v/>
      </c>
      <c r="T1775" s="88" t="str">
        <f>IF('لیست کل'!T1775="","",'لیست کل'!T1775)</f>
        <v/>
      </c>
    </row>
    <row r="1776" spans="1:20" ht="21" hidden="1">
      <c r="A1776" s="30">
        <f>IF('لیست کل'!A1776="","",'لیست کل'!A1776)</f>
        <v>1773</v>
      </c>
      <c r="B1776" s="30" t="str">
        <f>IF('لیست کل'!B1776="","",'لیست کل'!B1776)</f>
        <v/>
      </c>
      <c r="C1776" s="30" t="str">
        <f>IF('لیست کل'!C1776="","",'لیست کل'!C1776)</f>
        <v/>
      </c>
      <c r="D1776" s="30" t="str">
        <f>IF('لیست کل'!D1776="","",'لیست کل'!D1776)</f>
        <v/>
      </c>
      <c r="E1776" s="30" t="str">
        <f>IF('لیست کل'!E1776="","",'لیست کل'!E1776)</f>
        <v/>
      </c>
      <c r="F1776" s="30" t="str">
        <f>IF('لیست کل'!F1776="","",'لیست کل'!F1776)</f>
        <v/>
      </c>
      <c r="G1776" s="30" t="str">
        <f>IF('لیست کل'!G1776="","",'لیست کل'!G1776)</f>
        <v/>
      </c>
      <c r="H1776" s="30" t="str">
        <f>IF('لیست کل'!H1776="","",'لیست کل'!H1776)</f>
        <v/>
      </c>
      <c r="I1776" s="30" t="str">
        <f>IF('لیست کل'!I1776="","",'لیست کل'!I1776)</f>
        <v/>
      </c>
      <c r="J1776" s="30" t="str">
        <f>IF('لیست کل'!J1776="","",'لیست کل'!J1776)</f>
        <v/>
      </c>
      <c r="K1776" s="30" t="str">
        <f>IF('لیست کل'!K1776="","",'لیست کل'!K1776)</f>
        <v/>
      </c>
      <c r="L1776" s="30" t="str">
        <f>IF('لیست کل'!L1776="","",'لیست کل'!L1776)</f>
        <v/>
      </c>
      <c r="M1776" s="30" t="str">
        <f>IF('لیست کل'!M1776="","",'لیست کل'!M1776)</f>
        <v/>
      </c>
      <c r="N1776" s="30" t="str">
        <f>IF('لیست کل'!N1776="","",'لیست کل'!N1776)</f>
        <v/>
      </c>
      <c r="O1776" s="30" t="str">
        <f>IF('لیست کل'!O1776="","",'لیست کل'!O1776)</f>
        <v/>
      </c>
      <c r="P1776" s="30" t="str">
        <f>IF('لیست کل'!P1776="","",'لیست کل'!P1776)</f>
        <v/>
      </c>
      <c r="Q1776" s="30" t="str">
        <f>IF('لیست کل'!Q1776="","",'لیست کل'!Q1776)</f>
        <v/>
      </c>
      <c r="R1776" s="30" t="str">
        <f>IF('لیست کل'!R1776="","",'لیست کل'!R1776)</f>
        <v/>
      </c>
      <c r="S1776" s="30" t="str">
        <f>IF('لیست کل'!S1776="","",'لیست کل'!S1776)</f>
        <v/>
      </c>
      <c r="T1776" s="87" t="str">
        <f>IF('لیست کل'!T1776="","",'لیست کل'!T1776)</f>
        <v/>
      </c>
    </row>
    <row r="1777" spans="1:20" ht="21" hidden="1">
      <c r="A1777" s="31">
        <f>IF('لیست کل'!A1777="","",'لیست کل'!A1777)</f>
        <v>1774</v>
      </c>
      <c r="B1777" s="31" t="str">
        <f>IF('لیست کل'!B1777="","",'لیست کل'!B1777)</f>
        <v/>
      </c>
      <c r="C1777" s="31" t="str">
        <f>IF('لیست کل'!C1777="","",'لیست کل'!C1777)</f>
        <v/>
      </c>
      <c r="D1777" s="31" t="str">
        <f>IF('لیست کل'!D1777="","",'لیست کل'!D1777)</f>
        <v/>
      </c>
      <c r="E1777" s="31" t="str">
        <f>IF('لیست کل'!E1777="","",'لیست کل'!E1777)</f>
        <v/>
      </c>
      <c r="F1777" s="31" t="str">
        <f>IF('لیست کل'!F1777="","",'لیست کل'!F1777)</f>
        <v/>
      </c>
      <c r="G1777" s="31" t="str">
        <f>IF('لیست کل'!G1777="","",'لیست کل'!G1777)</f>
        <v/>
      </c>
      <c r="H1777" s="31" t="str">
        <f>IF('لیست کل'!H1777="","",'لیست کل'!H1777)</f>
        <v/>
      </c>
      <c r="I1777" s="31" t="str">
        <f>IF('لیست کل'!I1777="","",'لیست کل'!I1777)</f>
        <v/>
      </c>
      <c r="J1777" s="31" t="str">
        <f>IF('لیست کل'!J1777="","",'لیست کل'!J1777)</f>
        <v/>
      </c>
      <c r="K1777" s="31" t="str">
        <f>IF('لیست کل'!K1777="","",'لیست کل'!K1777)</f>
        <v/>
      </c>
      <c r="L1777" s="31" t="str">
        <f>IF('لیست کل'!L1777="","",'لیست کل'!L1777)</f>
        <v/>
      </c>
      <c r="M1777" s="31" t="str">
        <f>IF('لیست کل'!M1777="","",'لیست کل'!M1777)</f>
        <v/>
      </c>
      <c r="N1777" s="31" t="str">
        <f>IF('لیست کل'!N1777="","",'لیست کل'!N1777)</f>
        <v/>
      </c>
      <c r="O1777" s="31" t="str">
        <f>IF('لیست کل'!O1777="","",'لیست کل'!O1777)</f>
        <v/>
      </c>
      <c r="P1777" s="31" t="str">
        <f>IF('لیست کل'!P1777="","",'لیست کل'!P1777)</f>
        <v/>
      </c>
      <c r="Q1777" s="31" t="str">
        <f>IF('لیست کل'!Q1777="","",'لیست کل'!Q1777)</f>
        <v/>
      </c>
      <c r="R1777" s="31" t="str">
        <f>IF('لیست کل'!R1777="","",'لیست کل'!R1777)</f>
        <v/>
      </c>
      <c r="S1777" s="31" t="str">
        <f>IF('لیست کل'!S1777="","",'لیست کل'!S1777)</f>
        <v/>
      </c>
      <c r="T1777" s="88" t="str">
        <f>IF('لیست کل'!T1777="","",'لیست کل'!T1777)</f>
        <v/>
      </c>
    </row>
    <row r="1778" spans="1:20" ht="21" hidden="1">
      <c r="A1778" s="30">
        <f>IF('لیست کل'!A1778="","",'لیست کل'!A1778)</f>
        <v>1775</v>
      </c>
      <c r="B1778" s="30" t="str">
        <f>IF('لیست کل'!B1778="","",'لیست کل'!B1778)</f>
        <v/>
      </c>
      <c r="C1778" s="30" t="str">
        <f>IF('لیست کل'!C1778="","",'لیست کل'!C1778)</f>
        <v/>
      </c>
      <c r="D1778" s="30" t="str">
        <f>IF('لیست کل'!D1778="","",'لیست کل'!D1778)</f>
        <v/>
      </c>
      <c r="E1778" s="30" t="str">
        <f>IF('لیست کل'!E1778="","",'لیست کل'!E1778)</f>
        <v/>
      </c>
      <c r="F1778" s="30" t="str">
        <f>IF('لیست کل'!F1778="","",'لیست کل'!F1778)</f>
        <v/>
      </c>
      <c r="G1778" s="30" t="str">
        <f>IF('لیست کل'!G1778="","",'لیست کل'!G1778)</f>
        <v/>
      </c>
      <c r="H1778" s="30" t="str">
        <f>IF('لیست کل'!H1778="","",'لیست کل'!H1778)</f>
        <v/>
      </c>
      <c r="I1778" s="30" t="str">
        <f>IF('لیست کل'!I1778="","",'لیست کل'!I1778)</f>
        <v/>
      </c>
      <c r="J1778" s="30" t="str">
        <f>IF('لیست کل'!J1778="","",'لیست کل'!J1778)</f>
        <v/>
      </c>
      <c r="K1778" s="30" t="str">
        <f>IF('لیست کل'!K1778="","",'لیست کل'!K1778)</f>
        <v/>
      </c>
      <c r="L1778" s="30" t="str">
        <f>IF('لیست کل'!L1778="","",'لیست کل'!L1778)</f>
        <v/>
      </c>
      <c r="M1778" s="30" t="str">
        <f>IF('لیست کل'!M1778="","",'لیست کل'!M1778)</f>
        <v/>
      </c>
      <c r="N1778" s="30" t="str">
        <f>IF('لیست کل'!N1778="","",'لیست کل'!N1778)</f>
        <v/>
      </c>
      <c r="O1778" s="30" t="str">
        <f>IF('لیست کل'!O1778="","",'لیست کل'!O1778)</f>
        <v/>
      </c>
      <c r="P1778" s="30" t="str">
        <f>IF('لیست کل'!P1778="","",'لیست کل'!P1778)</f>
        <v/>
      </c>
      <c r="Q1778" s="30" t="str">
        <f>IF('لیست کل'!Q1778="","",'لیست کل'!Q1778)</f>
        <v/>
      </c>
      <c r="R1778" s="30" t="str">
        <f>IF('لیست کل'!R1778="","",'لیست کل'!R1778)</f>
        <v/>
      </c>
      <c r="S1778" s="30" t="str">
        <f>IF('لیست کل'!S1778="","",'لیست کل'!S1778)</f>
        <v/>
      </c>
      <c r="T1778" s="87" t="str">
        <f>IF('لیست کل'!T1778="","",'لیست کل'!T1778)</f>
        <v/>
      </c>
    </row>
    <row r="1779" spans="1:20" ht="21" hidden="1">
      <c r="A1779" s="31">
        <f>IF('لیست کل'!A1779="","",'لیست کل'!A1779)</f>
        <v>1776</v>
      </c>
      <c r="B1779" s="31" t="str">
        <f>IF('لیست کل'!B1779="","",'لیست کل'!B1779)</f>
        <v/>
      </c>
      <c r="C1779" s="31" t="str">
        <f>IF('لیست کل'!C1779="","",'لیست کل'!C1779)</f>
        <v/>
      </c>
      <c r="D1779" s="31" t="str">
        <f>IF('لیست کل'!D1779="","",'لیست کل'!D1779)</f>
        <v/>
      </c>
      <c r="E1779" s="31" t="str">
        <f>IF('لیست کل'!E1779="","",'لیست کل'!E1779)</f>
        <v/>
      </c>
      <c r="F1779" s="31" t="str">
        <f>IF('لیست کل'!F1779="","",'لیست کل'!F1779)</f>
        <v/>
      </c>
      <c r="G1779" s="31" t="str">
        <f>IF('لیست کل'!G1779="","",'لیست کل'!G1779)</f>
        <v/>
      </c>
      <c r="H1779" s="31" t="str">
        <f>IF('لیست کل'!H1779="","",'لیست کل'!H1779)</f>
        <v/>
      </c>
      <c r="I1779" s="31" t="str">
        <f>IF('لیست کل'!I1779="","",'لیست کل'!I1779)</f>
        <v/>
      </c>
      <c r="J1779" s="31" t="str">
        <f>IF('لیست کل'!J1779="","",'لیست کل'!J1779)</f>
        <v/>
      </c>
      <c r="K1779" s="31" t="str">
        <f>IF('لیست کل'!K1779="","",'لیست کل'!K1779)</f>
        <v/>
      </c>
      <c r="L1779" s="31" t="str">
        <f>IF('لیست کل'!L1779="","",'لیست کل'!L1779)</f>
        <v/>
      </c>
      <c r="M1779" s="31" t="str">
        <f>IF('لیست کل'!M1779="","",'لیست کل'!M1779)</f>
        <v/>
      </c>
      <c r="N1779" s="31" t="str">
        <f>IF('لیست کل'!N1779="","",'لیست کل'!N1779)</f>
        <v/>
      </c>
      <c r="O1779" s="31" t="str">
        <f>IF('لیست کل'!O1779="","",'لیست کل'!O1779)</f>
        <v/>
      </c>
      <c r="P1779" s="31" t="str">
        <f>IF('لیست کل'!P1779="","",'لیست کل'!P1779)</f>
        <v/>
      </c>
      <c r="Q1779" s="31" t="str">
        <f>IF('لیست کل'!Q1779="","",'لیست کل'!Q1779)</f>
        <v/>
      </c>
      <c r="R1779" s="31" t="str">
        <f>IF('لیست کل'!R1779="","",'لیست کل'!R1779)</f>
        <v/>
      </c>
      <c r="S1779" s="31" t="str">
        <f>IF('لیست کل'!S1779="","",'لیست کل'!S1779)</f>
        <v/>
      </c>
      <c r="T1779" s="88" t="str">
        <f>IF('لیست کل'!T1779="","",'لیست کل'!T1779)</f>
        <v/>
      </c>
    </row>
    <row r="1780" spans="1:20" ht="21" hidden="1">
      <c r="A1780" s="30">
        <f>IF('لیست کل'!A1780="","",'لیست کل'!A1780)</f>
        <v>1777</v>
      </c>
      <c r="B1780" s="30" t="str">
        <f>IF('لیست کل'!B1780="","",'لیست کل'!B1780)</f>
        <v/>
      </c>
      <c r="C1780" s="30" t="str">
        <f>IF('لیست کل'!C1780="","",'لیست کل'!C1780)</f>
        <v/>
      </c>
      <c r="D1780" s="30" t="str">
        <f>IF('لیست کل'!D1780="","",'لیست کل'!D1780)</f>
        <v/>
      </c>
      <c r="E1780" s="30" t="str">
        <f>IF('لیست کل'!E1780="","",'لیست کل'!E1780)</f>
        <v/>
      </c>
      <c r="F1780" s="30" t="str">
        <f>IF('لیست کل'!F1780="","",'لیست کل'!F1780)</f>
        <v/>
      </c>
      <c r="G1780" s="30" t="str">
        <f>IF('لیست کل'!G1780="","",'لیست کل'!G1780)</f>
        <v/>
      </c>
      <c r="H1780" s="30" t="str">
        <f>IF('لیست کل'!H1780="","",'لیست کل'!H1780)</f>
        <v/>
      </c>
      <c r="I1780" s="30" t="str">
        <f>IF('لیست کل'!I1780="","",'لیست کل'!I1780)</f>
        <v/>
      </c>
      <c r="J1780" s="30" t="str">
        <f>IF('لیست کل'!J1780="","",'لیست کل'!J1780)</f>
        <v/>
      </c>
      <c r="K1780" s="30" t="str">
        <f>IF('لیست کل'!K1780="","",'لیست کل'!K1780)</f>
        <v/>
      </c>
      <c r="L1780" s="30" t="str">
        <f>IF('لیست کل'!L1780="","",'لیست کل'!L1780)</f>
        <v/>
      </c>
      <c r="M1780" s="30" t="str">
        <f>IF('لیست کل'!M1780="","",'لیست کل'!M1780)</f>
        <v/>
      </c>
      <c r="N1780" s="30" t="str">
        <f>IF('لیست کل'!N1780="","",'لیست کل'!N1780)</f>
        <v/>
      </c>
      <c r="O1780" s="30" t="str">
        <f>IF('لیست کل'!O1780="","",'لیست کل'!O1780)</f>
        <v/>
      </c>
      <c r="P1780" s="30" t="str">
        <f>IF('لیست کل'!P1780="","",'لیست کل'!P1780)</f>
        <v/>
      </c>
      <c r="Q1780" s="30" t="str">
        <f>IF('لیست کل'!Q1780="","",'لیست کل'!Q1780)</f>
        <v/>
      </c>
      <c r="R1780" s="30" t="str">
        <f>IF('لیست کل'!R1780="","",'لیست کل'!R1780)</f>
        <v/>
      </c>
      <c r="S1780" s="30" t="str">
        <f>IF('لیست کل'!S1780="","",'لیست کل'!S1780)</f>
        <v/>
      </c>
      <c r="T1780" s="87" t="str">
        <f>IF('لیست کل'!T1780="","",'لیست کل'!T1780)</f>
        <v/>
      </c>
    </row>
    <row r="1781" spans="1:20" ht="21" hidden="1">
      <c r="A1781" s="31">
        <f>IF('لیست کل'!A1781="","",'لیست کل'!A1781)</f>
        <v>1778</v>
      </c>
      <c r="B1781" s="31" t="str">
        <f>IF('لیست کل'!B1781="","",'لیست کل'!B1781)</f>
        <v/>
      </c>
      <c r="C1781" s="31" t="str">
        <f>IF('لیست کل'!C1781="","",'لیست کل'!C1781)</f>
        <v/>
      </c>
      <c r="D1781" s="31" t="str">
        <f>IF('لیست کل'!D1781="","",'لیست کل'!D1781)</f>
        <v/>
      </c>
      <c r="E1781" s="31" t="str">
        <f>IF('لیست کل'!E1781="","",'لیست کل'!E1781)</f>
        <v/>
      </c>
      <c r="F1781" s="31" t="str">
        <f>IF('لیست کل'!F1781="","",'لیست کل'!F1781)</f>
        <v/>
      </c>
      <c r="G1781" s="31" t="str">
        <f>IF('لیست کل'!G1781="","",'لیست کل'!G1781)</f>
        <v/>
      </c>
      <c r="H1781" s="31" t="str">
        <f>IF('لیست کل'!H1781="","",'لیست کل'!H1781)</f>
        <v/>
      </c>
      <c r="I1781" s="31" t="str">
        <f>IF('لیست کل'!I1781="","",'لیست کل'!I1781)</f>
        <v/>
      </c>
      <c r="J1781" s="31" t="str">
        <f>IF('لیست کل'!J1781="","",'لیست کل'!J1781)</f>
        <v/>
      </c>
      <c r="K1781" s="31" t="str">
        <f>IF('لیست کل'!K1781="","",'لیست کل'!K1781)</f>
        <v/>
      </c>
      <c r="L1781" s="31" t="str">
        <f>IF('لیست کل'!L1781="","",'لیست کل'!L1781)</f>
        <v/>
      </c>
      <c r="M1781" s="31" t="str">
        <f>IF('لیست کل'!M1781="","",'لیست کل'!M1781)</f>
        <v/>
      </c>
      <c r="N1781" s="31" t="str">
        <f>IF('لیست کل'!N1781="","",'لیست کل'!N1781)</f>
        <v/>
      </c>
      <c r="O1781" s="31" t="str">
        <f>IF('لیست کل'!O1781="","",'لیست کل'!O1781)</f>
        <v/>
      </c>
      <c r="P1781" s="31" t="str">
        <f>IF('لیست کل'!P1781="","",'لیست کل'!P1781)</f>
        <v/>
      </c>
      <c r="Q1781" s="31" t="str">
        <f>IF('لیست کل'!Q1781="","",'لیست کل'!Q1781)</f>
        <v/>
      </c>
      <c r="R1781" s="31" t="str">
        <f>IF('لیست کل'!R1781="","",'لیست کل'!R1781)</f>
        <v/>
      </c>
      <c r="S1781" s="31" t="str">
        <f>IF('لیست کل'!S1781="","",'لیست کل'!S1781)</f>
        <v/>
      </c>
      <c r="T1781" s="88" t="str">
        <f>IF('لیست کل'!T1781="","",'لیست کل'!T1781)</f>
        <v/>
      </c>
    </row>
    <row r="1782" spans="1:20" ht="21" hidden="1">
      <c r="A1782" s="30">
        <f>IF('لیست کل'!A1782="","",'لیست کل'!A1782)</f>
        <v>1779</v>
      </c>
      <c r="B1782" s="30" t="str">
        <f>IF('لیست کل'!B1782="","",'لیست کل'!B1782)</f>
        <v/>
      </c>
      <c r="C1782" s="30" t="str">
        <f>IF('لیست کل'!C1782="","",'لیست کل'!C1782)</f>
        <v/>
      </c>
      <c r="D1782" s="30" t="str">
        <f>IF('لیست کل'!D1782="","",'لیست کل'!D1782)</f>
        <v/>
      </c>
      <c r="E1782" s="30" t="str">
        <f>IF('لیست کل'!E1782="","",'لیست کل'!E1782)</f>
        <v/>
      </c>
      <c r="F1782" s="30" t="str">
        <f>IF('لیست کل'!F1782="","",'لیست کل'!F1782)</f>
        <v/>
      </c>
      <c r="G1782" s="30" t="str">
        <f>IF('لیست کل'!G1782="","",'لیست کل'!G1782)</f>
        <v/>
      </c>
      <c r="H1782" s="30" t="str">
        <f>IF('لیست کل'!H1782="","",'لیست کل'!H1782)</f>
        <v/>
      </c>
      <c r="I1782" s="30" t="str">
        <f>IF('لیست کل'!I1782="","",'لیست کل'!I1782)</f>
        <v/>
      </c>
      <c r="J1782" s="30" t="str">
        <f>IF('لیست کل'!J1782="","",'لیست کل'!J1782)</f>
        <v/>
      </c>
      <c r="K1782" s="30" t="str">
        <f>IF('لیست کل'!K1782="","",'لیست کل'!K1782)</f>
        <v/>
      </c>
      <c r="L1782" s="30" t="str">
        <f>IF('لیست کل'!L1782="","",'لیست کل'!L1782)</f>
        <v/>
      </c>
      <c r="M1782" s="30" t="str">
        <f>IF('لیست کل'!M1782="","",'لیست کل'!M1782)</f>
        <v/>
      </c>
      <c r="N1782" s="30" t="str">
        <f>IF('لیست کل'!N1782="","",'لیست کل'!N1782)</f>
        <v/>
      </c>
      <c r="O1782" s="30" t="str">
        <f>IF('لیست کل'!O1782="","",'لیست کل'!O1782)</f>
        <v/>
      </c>
      <c r="P1782" s="30" t="str">
        <f>IF('لیست کل'!P1782="","",'لیست کل'!P1782)</f>
        <v/>
      </c>
      <c r="Q1782" s="30" t="str">
        <f>IF('لیست کل'!Q1782="","",'لیست کل'!Q1782)</f>
        <v/>
      </c>
      <c r="R1782" s="30" t="str">
        <f>IF('لیست کل'!R1782="","",'لیست کل'!R1782)</f>
        <v/>
      </c>
      <c r="S1782" s="30" t="str">
        <f>IF('لیست کل'!S1782="","",'لیست کل'!S1782)</f>
        <v/>
      </c>
      <c r="T1782" s="87" t="str">
        <f>IF('لیست کل'!T1782="","",'لیست کل'!T1782)</f>
        <v/>
      </c>
    </row>
    <row r="1783" spans="1:20" ht="21" hidden="1">
      <c r="A1783" s="31">
        <f>IF('لیست کل'!A1783="","",'لیست کل'!A1783)</f>
        <v>1780</v>
      </c>
      <c r="B1783" s="31" t="str">
        <f>IF('لیست کل'!B1783="","",'لیست کل'!B1783)</f>
        <v/>
      </c>
      <c r="C1783" s="31" t="str">
        <f>IF('لیست کل'!C1783="","",'لیست کل'!C1783)</f>
        <v/>
      </c>
      <c r="D1783" s="31" t="str">
        <f>IF('لیست کل'!D1783="","",'لیست کل'!D1783)</f>
        <v/>
      </c>
      <c r="E1783" s="31" t="str">
        <f>IF('لیست کل'!E1783="","",'لیست کل'!E1783)</f>
        <v/>
      </c>
      <c r="F1783" s="31" t="str">
        <f>IF('لیست کل'!F1783="","",'لیست کل'!F1783)</f>
        <v/>
      </c>
      <c r="G1783" s="31" t="str">
        <f>IF('لیست کل'!G1783="","",'لیست کل'!G1783)</f>
        <v/>
      </c>
      <c r="H1783" s="31" t="str">
        <f>IF('لیست کل'!H1783="","",'لیست کل'!H1783)</f>
        <v/>
      </c>
      <c r="I1783" s="31" t="str">
        <f>IF('لیست کل'!I1783="","",'لیست کل'!I1783)</f>
        <v/>
      </c>
      <c r="J1783" s="31" t="str">
        <f>IF('لیست کل'!J1783="","",'لیست کل'!J1783)</f>
        <v/>
      </c>
      <c r="K1783" s="31" t="str">
        <f>IF('لیست کل'!K1783="","",'لیست کل'!K1783)</f>
        <v/>
      </c>
      <c r="L1783" s="31" t="str">
        <f>IF('لیست کل'!L1783="","",'لیست کل'!L1783)</f>
        <v/>
      </c>
      <c r="M1783" s="31" t="str">
        <f>IF('لیست کل'!M1783="","",'لیست کل'!M1783)</f>
        <v/>
      </c>
      <c r="N1783" s="31" t="str">
        <f>IF('لیست کل'!N1783="","",'لیست کل'!N1783)</f>
        <v/>
      </c>
      <c r="O1783" s="31" t="str">
        <f>IF('لیست کل'!O1783="","",'لیست کل'!O1783)</f>
        <v/>
      </c>
      <c r="P1783" s="31" t="str">
        <f>IF('لیست کل'!P1783="","",'لیست کل'!P1783)</f>
        <v/>
      </c>
      <c r="Q1783" s="31" t="str">
        <f>IF('لیست کل'!Q1783="","",'لیست کل'!Q1783)</f>
        <v/>
      </c>
      <c r="R1783" s="31" t="str">
        <f>IF('لیست کل'!R1783="","",'لیست کل'!R1783)</f>
        <v/>
      </c>
      <c r="S1783" s="31" t="str">
        <f>IF('لیست کل'!S1783="","",'لیست کل'!S1783)</f>
        <v/>
      </c>
      <c r="T1783" s="88" t="str">
        <f>IF('لیست کل'!T1783="","",'لیست کل'!T1783)</f>
        <v/>
      </c>
    </row>
    <row r="1784" spans="1:20" ht="21" hidden="1">
      <c r="A1784" s="30">
        <f>IF('لیست کل'!A1784="","",'لیست کل'!A1784)</f>
        <v>1781</v>
      </c>
      <c r="B1784" s="30" t="str">
        <f>IF('لیست کل'!B1784="","",'لیست کل'!B1784)</f>
        <v/>
      </c>
      <c r="C1784" s="30" t="str">
        <f>IF('لیست کل'!C1784="","",'لیست کل'!C1784)</f>
        <v/>
      </c>
      <c r="D1784" s="30" t="str">
        <f>IF('لیست کل'!D1784="","",'لیست کل'!D1784)</f>
        <v/>
      </c>
      <c r="E1784" s="30" t="str">
        <f>IF('لیست کل'!E1784="","",'لیست کل'!E1784)</f>
        <v/>
      </c>
      <c r="F1784" s="30" t="str">
        <f>IF('لیست کل'!F1784="","",'لیست کل'!F1784)</f>
        <v/>
      </c>
      <c r="G1784" s="30" t="str">
        <f>IF('لیست کل'!G1784="","",'لیست کل'!G1784)</f>
        <v/>
      </c>
      <c r="H1784" s="30" t="str">
        <f>IF('لیست کل'!H1784="","",'لیست کل'!H1784)</f>
        <v/>
      </c>
      <c r="I1784" s="30" t="str">
        <f>IF('لیست کل'!I1784="","",'لیست کل'!I1784)</f>
        <v/>
      </c>
      <c r="J1784" s="30" t="str">
        <f>IF('لیست کل'!J1784="","",'لیست کل'!J1784)</f>
        <v/>
      </c>
      <c r="K1784" s="30" t="str">
        <f>IF('لیست کل'!K1784="","",'لیست کل'!K1784)</f>
        <v/>
      </c>
      <c r="L1784" s="30" t="str">
        <f>IF('لیست کل'!L1784="","",'لیست کل'!L1784)</f>
        <v/>
      </c>
      <c r="M1784" s="30" t="str">
        <f>IF('لیست کل'!M1784="","",'لیست کل'!M1784)</f>
        <v/>
      </c>
      <c r="N1784" s="30" t="str">
        <f>IF('لیست کل'!N1784="","",'لیست کل'!N1784)</f>
        <v/>
      </c>
      <c r="O1784" s="30" t="str">
        <f>IF('لیست کل'!O1784="","",'لیست کل'!O1784)</f>
        <v/>
      </c>
      <c r="P1784" s="30" t="str">
        <f>IF('لیست کل'!P1784="","",'لیست کل'!P1784)</f>
        <v/>
      </c>
      <c r="Q1784" s="30" t="str">
        <f>IF('لیست کل'!Q1784="","",'لیست کل'!Q1784)</f>
        <v/>
      </c>
      <c r="R1784" s="30" t="str">
        <f>IF('لیست کل'!R1784="","",'لیست کل'!R1784)</f>
        <v/>
      </c>
      <c r="S1784" s="30" t="str">
        <f>IF('لیست کل'!S1784="","",'لیست کل'!S1784)</f>
        <v/>
      </c>
      <c r="T1784" s="87" t="str">
        <f>IF('لیست کل'!T1784="","",'لیست کل'!T1784)</f>
        <v/>
      </c>
    </row>
    <row r="1785" spans="1:20" ht="21" hidden="1">
      <c r="A1785" s="31">
        <f>IF('لیست کل'!A1785="","",'لیست کل'!A1785)</f>
        <v>1782</v>
      </c>
      <c r="B1785" s="31" t="str">
        <f>IF('لیست کل'!B1785="","",'لیست کل'!B1785)</f>
        <v/>
      </c>
      <c r="C1785" s="31" t="str">
        <f>IF('لیست کل'!C1785="","",'لیست کل'!C1785)</f>
        <v/>
      </c>
      <c r="D1785" s="31" t="str">
        <f>IF('لیست کل'!D1785="","",'لیست کل'!D1785)</f>
        <v/>
      </c>
      <c r="E1785" s="31" t="str">
        <f>IF('لیست کل'!E1785="","",'لیست کل'!E1785)</f>
        <v/>
      </c>
      <c r="F1785" s="31" t="str">
        <f>IF('لیست کل'!F1785="","",'لیست کل'!F1785)</f>
        <v/>
      </c>
      <c r="G1785" s="31" t="str">
        <f>IF('لیست کل'!G1785="","",'لیست کل'!G1785)</f>
        <v/>
      </c>
      <c r="H1785" s="31" t="str">
        <f>IF('لیست کل'!H1785="","",'لیست کل'!H1785)</f>
        <v/>
      </c>
      <c r="I1785" s="31" t="str">
        <f>IF('لیست کل'!I1785="","",'لیست کل'!I1785)</f>
        <v/>
      </c>
      <c r="J1785" s="31" t="str">
        <f>IF('لیست کل'!J1785="","",'لیست کل'!J1785)</f>
        <v/>
      </c>
      <c r="K1785" s="31" t="str">
        <f>IF('لیست کل'!K1785="","",'لیست کل'!K1785)</f>
        <v/>
      </c>
      <c r="L1785" s="31" t="str">
        <f>IF('لیست کل'!L1785="","",'لیست کل'!L1785)</f>
        <v/>
      </c>
      <c r="M1785" s="31" t="str">
        <f>IF('لیست کل'!M1785="","",'لیست کل'!M1785)</f>
        <v/>
      </c>
      <c r="N1785" s="31" t="str">
        <f>IF('لیست کل'!N1785="","",'لیست کل'!N1785)</f>
        <v/>
      </c>
      <c r="O1785" s="31" t="str">
        <f>IF('لیست کل'!O1785="","",'لیست کل'!O1785)</f>
        <v/>
      </c>
      <c r="P1785" s="31" t="str">
        <f>IF('لیست کل'!P1785="","",'لیست کل'!P1785)</f>
        <v/>
      </c>
      <c r="Q1785" s="31" t="str">
        <f>IF('لیست کل'!Q1785="","",'لیست کل'!Q1785)</f>
        <v/>
      </c>
      <c r="R1785" s="31" t="str">
        <f>IF('لیست کل'!R1785="","",'لیست کل'!R1785)</f>
        <v/>
      </c>
      <c r="S1785" s="31" t="str">
        <f>IF('لیست کل'!S1785="","",'لیست کل'!S1785)</f>
        <v/>
      </c>
      <c r="T1785" s="88" t="str">
        <f>IF('لیست کل'!T1785="","",'لیست کل'!T1785)</f>
        <v/>
      </c>
    </row>
    <row r="1786" spans="1:20" ht="21" hidden="1">
      <c r="A1786" s="30">
        <f>IF('لیست کل'!A1786="","",'لیست کل'!A1786)</f>
        <v>1783</v>
      </c>
      <c r="B1786" s="30" t="str">
        <f>IF('لیست کل'!B1786="","",'لیست کل'!B1786)</f>
        <v/>
      </c>
      <c r="C1786" s="30" t="str">
        <f>IF('لیست کل'!C1786="","",'لیست کل'!C1786)</f>
        <v/>
      </c>
      <c r="D1786" s="30" t="str">
        <f>IF('لیست کل'!D1786="","",'لیست کل'!D1786)</f>
        <v/>
      </c>
      <c r="E1786" s="30" t="str">
        <f>IF('لیست کل'!E1786="","",'لیست کل'!E1786)</f>
        <v/>
      </c>
      <c r="F1786" s="30" t="str">
        <f>IF('لیست کل'!F1786="","",'لیست کل'!F1786)</f>
        <v/>
      </c>
      <c r="G1786" s="30" t="str">
        <f>IF('لیست کل'!G1786="","",'لیست کل'!G1786)</f>
        <v/>
      </c>
      <c r="H1786" s="30" t="str">
        <f>IF('لیست کل'!H1786="","",'لیست کل'!H1786)</f>
        <v/>
      </c>
      <c r="I1786" s="30" t="str">
        <f>IF('لیست کل'!I1786="","",'لیست کل'!I1786)</f>
        <v/>
      </c>
      <c r="J1786" s="30" t="str">
        <f>IF('لیست کل'!J1786="","",'لیست کل'!J1786)</f>
        <v/>
      </c>
      <c r="K1786" s="30" t="str">
        <f>IF('لیست کل'!K1786="","",'لیست کل'!K1786)</f>
        <v/>
      </c>
      <c r="L1786" s="30" t="str">
        <f>IF('لیست کل'!L1786="","",'لیست کل'!L1786)</f>
        <v/>
      </c>
      <c r="M1786" s="30" t="str">
        <f>IF('لیست کل'!M1786="","",'لیست کل'!M1786)</f>
        <v/>
      </c>
      <c r="N1786" s="30" t="str">
        <f>IF('لیست کل'!N1786="","",'لیست کل'!N1786)</f>
        <v/>
      </c>
      <c r="O1786" s="30" t="str">
        <f>IF('لیست کل'!O1786="","",'لیست کل'!O1786)</f>
        <v/>
      </c>
      <c r="P1786" s="30" t="str">
        <f>IF('لیست کل'!P1786="","",'لیست کل'!P1786)</f>
        <v/>
      </c>
      <c r="Q1786" s="30" t="str">
        <f>IF('لیست کل'!Q1786="","",'لیست کل'!Q1786)</f>
        <v/>
      </c>
      <c r="R1786" s="30" t="str">
        <f>IF('لیست کل'!R1786="","",'لیست کل'!R1786)</f>
        <v/>
      </c>
      <c r="S1786" s="30" t="str">
        <f>IF('لیست کل'!S1786="","",'لیست کل'!S1786)</f>
        <v/>
      </c>
      <c r="T1786" s="87" t="str">
        <f>IF('لیست کل'!T1786="","",'لیست کل'!T1786)</f>
        <v/>
      </c>
    </row>
    <row r="1787" spans="1:20" ht="21" hidden="1">
      <c r="A1787" s="31">
        <f>IF('لیست کل'!A1787="","",'لیست کل'!A1787)</f>
        <v>1784</v>
      </c>
      <c r="B1787" s="31" t="str">
        <f>IF('لیست کل'!B1787="","",'لیست کل'!B1787)</f>
        <v/>
      </c>
      <c r="C1787" s="31" t="str">
        <f>IF('لیست کل'!C1787="","",'لیست کل'!C1787)</f>
        <v/>
      </c>
      <c r="D1787" s="31" t="str">
        <f>IF('لیست کل'!D1787="","",'لیست کل'!D1787)</f>
        <v/>
      </c>
      <c r="E1787" s="31" t="str">
        <f>IF('لیست کل'!E1787="","",'لیست کل'!E1787)</f>
        <v/>
      </c>
      <c r="F1787" s="31" t="str">
        <f>IF('لیست کل'!F1787="","",'لیست کل'!F1787)</f>
        <v/>
      </c>
      <c r="G1787" s="31" t="str">
        <f>IF('لیست کل'!G1787="","",'لیست کل'!G1787)</f>
        <v/>
      </c>
      <c r="H1787" s="31" t="str">
        <f>IF('لیست کل'!H1787="","",'لیست کل'!H1787)</f>
        <v/>
      </c>
      <c r="I1787" s="31" t="str">
        <f>IF('لیست کل'!I1787="","",'لیست کل'!I1787)</f>
        <v/>
      </c>
      <c r="J1787" s="31" t="str">
        <f>IF('لیست کل'!J1787="","",'لیست کل'!J1787)</f>
        <v/>
      </c>
      <c r="K1787" s="31" t="str">
        <f>IF('لیست کل'!K1787="","",'لیست کل'!K1787)</f>
        <v/>
      </c>
      <c r="L1787" s="31" t="str">
        <f>IF('لیست کل'!L1787="","",'لیست کل'!L1787)</f>
        <v/>
      </c>
      <c r="M1787" s="31" t="str">
        <f>IF('لیست کل'!M1787="","",'لیست کل'!M1787)</f>
        <v/>
      </c>
      <c r="N1787" s="31" t="str">
        <f>IF('لیست کل'!N1787="","",'لیست کل'!N1787)</f>
        <v/>
      </c>
      <c r="O1787" s="31" t="str">
        <f>IF('لیست کل'!O1787="","",'لیست کل'!O1787)</f>
        <v/>
      </c>
      <c r="P1787" s="31" t="str">
        <f>IF('لیست کل'!P1787="","",'لیست کل'!P1787)</f>
        <v/>
      </c>
      <c r="Q1787" s="31" t="str">
        <f>IF('لیست کل'!Q1787="","",'لیست کل'!Q1787)</f>
        <v/>
      </c>
      <c r="R1787" s="31" t="str">
        <f>IF('لیست کل'!R1787="","",'لیست کل'!R1787)</f>
        <v/>
      </c>
      <c r="S1787" s="31" t="str">
        <f>IF('لیست کل'!S1787="","",'لیست کل'!S1787)</f>
        <v/>
      </c>
      <c r="T1787" s="88" t="str">
        <f>IF('لیست کل'!T1787="","",'لیست کل'!T1787)</f>
        <v/>
      </c>
    </row>
    <row r="1788" spans="1:20" ht="21" hidden="1">
      <c r="A1788" s="30">
        <f>IF('لیست کل'!A1788="","",'لیست کل'!A1788)</f>
        <v>1785</v>
      </c>
      <c r="B1788" s="30" t="str">
        <f>IF('لیست کل'!B1788="","",'لیست کل'!B1788)</f>
        <v/>
      </c>
      <c r="C1788" s="30" t="str">
        <f>IF('لیست کل'!C1788="","",'لیست کل'!C1788)</f>
        <v/>
      </c>
      <c r="D1788" s="30" t="str">
        <f>IF('لیست کل'!D1788="","",'لیست کل'!D1788)</f>
        <v/>
      </c>
      <c r="E1788" s="30" t="str">
        <f>IF('لیست کل'!E1788="","",'لیست کل'!E1788)</f>
        <v/>
      </c>
      <c r="F1788" s="30" t="str">
        <f>IF('لیست کل'!F1788="","",'لیست کل'!F1788)</f>
        <v/>
      </c>
      <c r="G1788" s="30" t="str">
        <f>IF('لیست کل'!G1788="","",'لیست کل'!G1788)</f>
        <v/>
      </c>
      <c r="H1788" s="30" t="str">
        <f>IF('لیست کل'!H1788="","",'لیست کل'!H1788)</f>
        <v/>
      </c>
      <c r="I1788" s="30" t="str">
        <f>IF('لیست کل'!I1788="","",'لیست کل'!I1788)</f>
        <v/>
      </c>
      <c r="J1788" s="30" t="str">
        <f>IF('لیست کل'!J1788="","",'لیست کل'!J1788)</f>
        <v/>
      </c>
      <c r="K1788" s="30" t="str">
        <f>IF('لیست کل'!K1788="","",'لیست کل'!K1788)</f>
        <v/>
      </c>
      <c r="L1788" s="30" t="str">
        <f>IF('لیست کل'!L1788="","",'لیست کل'!L1788)</f>
        <v/>
      </c>
      <c r="M1788" s="30" t="str">
        <f>IF('لیست کل'!M1788="","",'لیست کل'!M1788)</f>
        <v/>
      </c>
      <c r="N1788" s="30" t="str">
        <f>IF('لیست کل'!N1788="","",'لیست کل'!N1788)</f>
        <v/>
      </c>
      <c r="O1788" s="30" t="str">
        <f>IF('لیست کل'!O1788="","",'لیست کل'!O1788)</f>
        <v/>
      </c>
      <c r="P1788" s="30" t="str">
        <f>IF('لیست کل'!P1788="","",'لیست کل'!P1788)</f>
        <v/>
      </c>
      <c r="Q1788" s="30" t="str">
        <f>IF('لیست کل'!Q1788="","",'لیست کل'!Q1788)</f>
        <v/>
      </c>
      <c r="R1788" s="30" t="str">
        <f>IF('لیست کل'!R1788="","",'لیست کل'!R1788)</f>
        <v/>
      </c>
      <c r="S1788" s="30" t="str">
        <f>IF('لیست کل'!S1788="","",'لیست کل'!S1788)</f>
        <v/>
      </c>
      <c r="T1788" s="87" t="str">
        <f>IF('لیست کل'!T1788="","",'لیست کل'!T1788)</f>
        <v/>
      </c>
    </row>
    <row r="1789" spans="1:20" ht="21" hidden="1">
      <c r="A1789" s="31">
        <f>IF('لیست کل'!A1789="","",'لیست کل'!A1789)</f>
        <v>1786</v>
      </c>
      <c r="B1789" s="31" t="str">
        <f>IF('لیست کل'!B1789="","",'لیست کل'!B1789)</f>
        <v/>
      </c>
      <c r="C1789" s="31" t="str">
        <f>IF('لیست کل'!C1789="","",'لیست کل'!C1789)</f>
        <v/>
      </c>
      <c r="D1789" s="31" t="str">
        <f>IF('لیست کل'!D1789="","",'لیست کل'!D1789)</f>
        <v/>
      </c>
      <c r="E1789" s="31" t="str">
        <f>IF('لیست کل'!E1789="","",'لیست کل'!E1789)</f>
        <v/>
      </c>
      <c r="F1789" s="31" t="str">
        <f>IF('لیست کل'!F1789="","",'لیست کل'!F1789)</f>
        <v/>
      </c>
      <c r="G1789" s="31" t="str">
        <f>IF('لیست کل'!G1789="","",'لیست کل'!G1789)</f>
        <v/>
      </c>
      <c r="H1789" s="31" t="str">
        <f>IF('لیست کل'!H1789="","",'لیست کل'!H1789)</f>
        <v/>
      </c>
      <c r="I1789" s="31" t="str">
        <f>IF('لیست کل'!I1789="","",'لیست کل'!I1789)</f>
        <v/>
      </c>
      <c r="J1789" s="31" t="str">
        <f>IF('لیست کل'!J1789="","",'لیست کل'!J1789)</f>
        <v/>
      </c>
      <c r="K1789" s="31" t="str">
        <f>IF('لیست کل'!K1789="","",'لیست کل'!K1789)</f>
        <v/>
      </c>
      <c r="L1789" s="31" t="str">
        <f>IF('لیست کل'!L1789="","",'لیست کل'!L1789)</f>
        <v/>
      </c>
      <c r="M1789" s="31" t="str">
        <f>IF('لیست کل'!M1789="","",'لیست کل'!M1789)</f>
        <v/>
      </c>
      <c r="N1789" s="31" t="str">
        <f>IF('لیست کل'!N1789="","",'لیست کل'!N1789)</f>
        <v/>
      </c>
      <c r="O1789" s="31" t="str">
        <f>IF('لیست کل'!O1789="","",'لیست کل'!O1789)</f>
        <v/>
      </c>
      <c r="P1789" s="31" t="str">
        <f>IF('لیست کل'!P1789="","",'لیست کل'!P1789)</f>
        <v/>
      </c>
      <c r="Q1789" s="31" t="str">
        <f>IF('لیست کل'!Q1789="","",'لیست کل'!Q1789)</f>
        <v/>
      </c>
      <c r="R1789" s="31" t="str">
        <f>IF('لیست کل'!R1789="","",'لیست کل'!R1789)</f>
        <v/>
      </c>
      <c r="S1789" s="31" t="str">
        <f>IF('لیست کل'!S1789="","",'لیست کل'!S1789)</f>
        <v/>
      </c>
      <c r="T1789" s="88" t="str">
        <f>IF('لیست کل'!T1789="","",'لیست کل'!T1789)</f>
        <v/>
      </c>
    </row>
    <row r="1790" spans="1:20" ht="21" hidden="1">
      <c r="A1790" s="30">
        <f>IF('لیست کل'!A1790="","",'لیست کل'!A1790)</f>
        <v>1787</v>
      </c>
      <c r="B1790" s="30" t="str">
        <f>IF('لیست کل'!B1790="","",'لیست کل'!B1790)</f>
        <v/>
      </c>
      <c r="C1790" s="30" t="str">
        <f>IF('لیست کل'!C1790="","",'لیست کل'!C1790)</f>
        <v/>
      </c>
      <c r="D1790" s="30" t="str">
        <f>IF('لیست کل'!D1790="","",'لیست کل'!D1790)</f>
        <v/>
      </c>
      <c r="E1790" s="30" t="str">
        <f>IF('لیست کل'!E1790="","",'لیست کل'!E1790)</f>
        <v/>
      </c>
      <c r="F1790" s="30" t="str">
        <f>IF('لیست کل'!F1790="","",'لیست کل'!F1790)</f>
        <v/>
      </c>
      <c r="G1790" s="30" t="str">
        <f>IF('لیست کل'!G1790="","",'لیست کل'!G1790)</f>
        <v/>
      </c>
      <c r="H1790" s="30" t="str">
        <f>IF('لیست کل'!H1790="","",'لیست کل'!H1790)</f>
        <v/>
      </c>
      <c r="I1790" s="30" t="str">
        <f>IF('لیست کل'!I1790="","",'لیست کل'!I1790)</f>
        <v/>
      </c>
      <c r="J1790" s="30" t="str">
        <f>IF('لیست کل'!J1790="","",'لیست کل'!J1790)</f>
        <v/>
      </c>
      <c r="K1790" s="30" t="str">
        <f>IF('لیست کل'!K1790="","",'لیست کل'!K1790)</f>
        <v/>
      </c>
      <c r="L1790" s="30" t="str">
        <f>IF('لیست کل'!L1790="","",'لیست کل'!L1790)</f>
        <v/>
      </c>
      <c r="M1790" s="30" t="str">
        <f>IF('لیست کل'!M1790="","",'لیست کل'!M1790)</f>
        <v/>
      </c>
      <c r="N1790" s="30" t="str">
        <f>IF('لیست کل'!N1790="","",'لیست کل'!N1790)</f>
        <v/>
      </c>
      <c r="O1790" s="30" t="str">
        <f>IF('لیست کل'!O1790="","",'لیست کل'!O1790)</f>
        <v/>
      </c>
      <c r="P1790" s="30" t="str">
        <f>IF('لیست کل'!P1790="","",'لیست کل'!P1790)</f>
        <v/>
      </c>
      <c r="Q1790" s="30" t="str">
        <f>IF('لیست کل'!Q1790="","",'لیست کل'!Q1790)</f>
        <v/>
      </c>
      <c r="R1790" s="30" t="str">
        <f>IF('لیست کل'!R1790="","",'لیست کل'!R1790)</f>
        <v/>
      </c>
      <c r="S1790" s="30" t="str">
        <f>IF('لیست کل'!S1790="","",'لیست کل'!S1790)</f>
        <v/>
      </c>
      <c r="T1790" s="87" t="str">
        <f>IF('لیست کل'!T1790="","",'لیست کل'!T1790)</f>
        <v/>
      </c>
    </row>
    <row r="1791" spans="1:20" ht="21" hidden="1">
      <c r="A1791" s="31">
        <f>IF('لیست کل'!A1791="","",'لیست کل'!A1791)</f>
        <v>1788</v>
      </c>
      <c r="B1791" s="31" t="str">
        <f>IF('لیست کل'!B1791="","",'لیست کل'!B1791)</f>
        <v/>
      </c>
      <c r="C1791" s="31" t="str">
        <f>IF('لیست کل'!C1791="","",'لیست کل'!C1791)</f>
        <v/>
      </c>
      <c r="D1791" s="31" t="str">
        <f>IF('لیست کل'!D1791="","",'لیست کل'!D1791)</f>
        <v/>
      </c>
      <c r="E1791" s="31" t="str">
        <f>IF('لیست کل'!E1791="","",'لیست کل'!E1791)</f>
        <v/>
      </c>
      <c r="F1791" s="31" t="str">
        <f>IF('لیست کل'!F1791="","",'لیست کل'!F1791)</f>
        <v/>
      </c>
      <c r="G1791" s="31" t="str">
        <f>IF('لیست کل'!G1791="","",'لیست کل'!G1791)</f>
        <v/>
      </c>
      <c r="H1791" s="31" t="str">
        <f>IF('لیست کل'!H1791="","",'لیست کل'!H1791)</f>
        <v/>
      </c>
      <c r="I1791" s="31" t="str">
        <f>IF('لیست کل'!I1791="","",'لیست کل'!I1791)</f>
        <v/>
      </c>
      <c r="J1791" s="31" t="str">
        <f>IF('لیست کل'!J1791="","",'لیست کل'!J1791)</f>
        <v/>
      </c>
      <c r="K1791" s="31" t="str">
        <f>IF('لیست کل'!K1791="","",'لیست کل'!K1791)</f>
        <v/>
      </c>
      <c r="L1791" s="31" t="str">
        <f>IF('لیست کل'!L1791="","",'لیست کل'!L1791)</f>
        <v/>
      </c>
      <c r="M1791" s="31" t="str">
        <f>IF('لیست کل'!M1791="","",'لیست کل'!M1791)</f>
        <v/>
      </c>
      <c r="N1791" s="31" t="str">
        <f>IF('لیست کل'!N1791="","",'لیست کل'!N1791)</f>
        <v/>
      </c>
      <c r="O1791" s="31" t="str">
        <f>IF('لیست کل'!O1791="","",'لیست کل'!O1791)</f>
        <v/>
      </c>
      <c r="P1791" s="31" t="str">
        <f>IF('لیست کل'!P1791="","",'لیست کل'!P1791)</f>
        <v/>
      </c>
      <c r="Q1791" s="31" t="str">
        <f>IF('لیست کل'!Q1791="","",'لیست کل'!Q1791)</f>
        <v/>
      </c>
      <c r="R1791" s="31" t="str">
        <f>IF('لیست کل'!R1791="","",'لیست کل'!R1791)</f>
        <v/>
      </c>
      <c r="S1791" s="31" t="str">
        <f>IF('لیست کل'!S1791="","",'لیست کل'!S1791)</f>
        <v/>
      </c>
      <c r="T1791" s="88" t="str">
        <f>IF('لیست کل'!T1791="","",'لیست کل'!T1791)</f>
        <v/>
      </c>
    </row>
    <row r="1792" spans="1:20" ht="21" hidden="1">
      <c r="A1792" s="30">
        <f>IF('لیست کل'!A1792="","",'لیست کل'!A1792)</f>
        <v>1789</v>
      </c>
      <c r="B1792" s="30" t="str">
        <f>IF('لیست کل'!B1792="","",'لیست کل'!B1792)</f>
        <v/>
      </c>
      <c r="C1792" s="30" t="str">
        <f>IF('لیست کل'!C1792="","",'لیست کل'!C1792)</f>
        <v/>
      </c>
      <c r="D1792" s="30" t="str">
        <f>IF('لیست کل'!D1792="","",'لیست کل'!D1792)</f>
        <v/>
      </c>
      <c r="E1792" s="30" t="str">
        <f>IF('لیست کل'!E1792="","",'لیست کل'!E1792)</f>
        <v/>
      </c>
      <c r="F1792" s="30" t="str">
        <f>IF('لیست کل'!F1792="","",'لیست کل'!F1792)</f>
        <v/>
      </c>
      <c r="G1792" s="30" t="str">
        <f>IF('لیست کل'!G1792="","",'لیست کل'!G1792)</f>
        <v/>
      </c>
      <c r="H1792" s="30" t="str">
        <f>IF('لیست کل'!H1792="","",'لیست کل'!H1792)</f>
        <v/>
      </c>
      <c r="I1792" s="30" t="str">
        <f>IF('لیست کل'!I1792="","",'لیست کل'!I1792)</f>
        <v/>
      </c>
      <c r="J1792" s="30" t="str">
        <f>IF('لیست کل'!J1792="","",'لیست کل'!J1792)</f>
        <v/>
      </c>
      <c r="K1792" s="30" t="str">
        <f>IF('لیست کل'!K1792="","",'لیست کل'!K1792)</f>
        <v/>
      </c>
      <c r="L1792" s="30" t="str">
        <f>IF('لیست کل'!L1792="","",'لیست کل'!L1792)</f>
        <v/>
      </c>
      <c r="M1792" s="30" t="str">
        <f>IF('لیست کل'!M1792="","",'لیست کل'!M1792)</f>
        <v/>
      </c>
      <c r="N1792" s="30" t="str">
        <f>IF('لیست کل'!N1792="","",'لیست کل'!N1792)</f>
        <v/>
      </c>
      <c r="O1792" s="30" t="str">
        <f>IF('لیست کل'!O1792="","",'لیست کل'!O1792)</f>
        <v/>
      </c>
      <c r="P1792" s="30" t="str">
        <f>IF('لیست کل'!P1792="","",'لیست کل'!P1792)</f>
        <v/>
      </c>
      <c r="Q1792" s="30" t="str">
        <f>IF('لیست کل'!Q1792="","",'لیست کل'!Q1792)</f>
        <v/>
      </c>
      <c r="R1792" s="30" t="str">
        <f>IF('لیست کل'!R1792="","",'لیست کل'!R1792)</f>
        <v/>
      </c>
      <c r="S1792" s="30" t="str">
        <f>IF('لیست کل'!S1792="","",'لیست کل'!S1792)</f>
        <v/>
      </c>
      <c r="T1792" s="87" t="str">
        <f>IF('لیست کل'!T1792="","",'لیست کل'!T1792)</f>
        <v/>
      </c>
    </row>
    <row r="1793" spans="1:20" ht="21" hidden="1">
      <c r="A1793" s="31">
        <f>IF('لیست کل'!A1793="","",'لیست کل'!A1793)</f>
        <v>1790</v>
      </c>
      <c r="B1793" s="31" t="str">
        <f>IF('لیست کل'!B1793="","",'لیست کل'!B1793)</f>
        <v/>
      </c>
      <c r="C1793" s="31" t="str">
        <f>IF('لیست کل'!C1793="","",'لیست کل'!C1793)</f>
        <v/>
      </c>
      <c r="D1793" s="31" t="str">
        <f>IF('لیست کل'!D1793="","",'لیست کل'!D1793)</f>
        <v/>
      </c>
      <c r="E1793" s="31" t="str">
        <f>IF('لیست کل'!E1793="","",'لیست کل'!E1793)</f>
        <v/>
      </c>
      <c r="F1793" s="31" t="str">
        <f>IF('لیست کل'!F1793="","",'لیست کل'!F1793)</f>
        <v/>
      </c>
      <c r="G1793" s="31" t="str">
        <f>IF('لیست کل'!G1793="","",'لیست کل'!G1793)</f>
        <v/>
      </c>
      <c r="H1793" s="31" t="str">
        <f>IF('لیست کل'!H1793="","",'لیست کل'!H1793)</f>
        <v/>
      </c>
      <c r="I1793" s="31" t="str">
        <f>IF('لیست کل'!I1793="","",'لیست کل'!I1793)</f>
        <v/>
      </c>
      <c r="J1793" s="31" t="str">
        <f>IF('لیست کل'!J1793="","",'لیست کل'!J1793)</f>
        <v/>
      </c>
      <c r="K1793" s="31" t="str">
        <f>IF('لیست کل'!K1793="","",'لیست کل'!K1793)</f>
        <v/>
      </c>
      <c r="L1793" s="31" t="str">
        <f>IF('لیست کل'!L1793="","",'لیست کل'!L1793)</f>
        <v/>
      </c>
      <c r="M1793" s="31" t="str">
        <f>IF('لیست کل'!M1793="","",'لیست کل'!M1793)</f>
        <v/>
      </c>
      <c r="N1793" s="31" t="str">
        <f>IF('لیست کل'!N1793="","",'لیست کل'!N1793)</f>
        <v/>
      </c>
      <c r="O1793" s="31" t="str">
        <f>IF('لیست کل'!O1793="","",'لیست کل'!O1793)</f>
        <v/>
      </c>
      <c r="P1793" s="31" t="str">
        <f>IF('لیست کل'!P1793="","",'لیست کل'!P1793)</f>
        <v/>
      </c>
      <c r="Q1793" s="31" t="str">
        <f>IF('لیست کل'!Q1793="","",'لیست کل'!Q1793)</f>
        <v/>
      </c>
      <c r="R1793" s="31" t="str">
        <f>IF('لیست کل'!R1793="","",'لیست کل'!R1793)</f>
        <v/>
      </c>
      <c r="S1793" s="31" t="str">
        <f>IF('لیست کل'!S1793="","",'لیست کل'!S1793)</f>
        <v/>
      </c>
      <c r="T1793" s="88" t="str">
        <f>IF('لیست کل'!T1793="","",'لیست کل'!T1793)</f>
        <v/>
      </c>
    </row>
    <row r="1794" spans="1:20" ht="21" hidden="1">
      <c r="A1794" s="30">
        <f>IF('لیست کل'!A1794="","",'لیست کل'!A1794)</f>
        <v>1791</v>
      </c>
      <c r="B1794" s="30" t="str">
        <f>IF('لیست کل'!B1794="","",'لیست کل'!B1794)</f>
        <v/>
      </c>
      <c r="C1794" s="30" t="str">
        <f>IF('لیست کل'!C1794="","",'لیست کل'!C1794)</f>
        <v/>
      </c>
      <c r="D1794" s="30" t="str">
        <f>IF('لیست کل'!D1794="","",'لیست کل'!D1794)</f>
        <v/>
      </c>
      <c r="E1794" s="30" t="str">
        <f>IF('لیست کل'!E1794="","",'لیست کل'!E1794)</f>
        <v/>
      </c>
      <c r="F1794" s="30" t="str">
        <f>IF('لیست کل'!F1794="","",'لیست کل'!F1794)</f>
        <v/>
      </c>
      <c r="G1794" s="30" t="str">
        <f>IF('لیست کل'!G1794="","",'لیست کل'!G1794)</f>
        <v/>
      </c>
      <c r="H1794" s="30" t="str">
        <f>IF('لیست کل'!H1794="","",'لیست کل'!H1794)</f>
        <v/>
      </c>
      <c r="I1794" s="30" t="str">
        <f>IF('لیست کل'!I1794="","",'لیست کل'!I1794)</f>
        <v/>
      </c>
      <c r="J1794" s="30" t="str">
        <f>IF('لیست کل'!J1794="","",'لیست کل'!J1794)</f>
        <v/>
      </c>
      <c r="K1794" s="30" t="str">
        <f>IF('لیست کل'!K1794="","",'لیست کل'!K1794)</f>
        <v/>
      </c>
      <c r="L1794" s="30" t="str">
        <f>IF('لیست کل'!L1794="","",'لیست کل'!L1794)</f>
        <v/>
      </c>
      <c r="M1794" s="30" t="str">
        <f>IF('لیست کل'!M1794="","",'لیست کل'!M1794)</f>
        <v/>
      </c>
      <c r="N1794" s="30" t="str">
        <f>IF('لیست کل'!N1794="","",'لیست کل'!N1794)</f>
        <v/>
      </c>
      <c r="O1794" s="30" t="str">
        <f>IF('لیست کل'!O1794="","",'لیست کل'!O1794)</f>
        <v/>
      </c>
      <c r="P1794" s="30" t="str">
        <f>IF('لیست کل'!P1794="","",'لیست کل'!P1794)</f>
        <v/>
      </c>
      <c r="Q1794" s="30" t="str">
        <f>IF('لیست کل'!Q1794="","",'لیست کل'!Q1794)</f>
        <v/>
      </c>
      <c r="R1794" s="30" t="str">
        <f>IF('لیست کل'!R1794="","",'لیست کل'!R1794)</f>
        <v/>
      </c>
      <c r="S1794" s="30" t="str">
        <f>IF('لیست کل'!S1794="","",'لیست کل'!S1794)</f>
        <v/>
      </c>
      <c r="T1794" s="87" t="str">
        <f>IF('لیست کل'!T1794="","",'لیست کل'!T1794)</f>
        <v/>
      </c>
    </row>
    <row r="1795" spans="1:20" ht="21" hidden="1">
      <c r="A1795" s="31">
        <f>IF('لیست کل'!A1795="","",'لیست کل'!A1795)</f>
        <v>1792</v>
      </c>
      <c r="B1795" s="31" t="str">
        <f>IF('لیست کل'!B1795="","",'لیست کل'!B1795)</f>
        <v/>
      </c>
      <c r="C1795" s="31" t="str">
        <f>IF('لیست کل'!C1795="","",'لیست کل'!C1795)</f>
        <v/>
      </c>
      <c r="D1795" s="31" t="str">
        <f>IF('لیست کل'!D1795="","",'لیست کل'!D1795)</f>
        <v/>
      </c>
      <c r="E1795" s="31" t="str">
        <f>IF('لیست کل'!E1795="","",'لیست کل'!E1795)</f>
        <v/>
      </c>
      <c r="F1795" s="31" t="str">
        <f>IF('لیست کل'!F1795="","",'لیست کل'!F1795)</f>
        <v/>
      </c>
      <c r="G1795" s="31" t="str">
        <f>IF('لیست کل'!G1795="","",'لیست کل'!G1795)</f>
        <v/>
      </c>
      <c r="H1795" s="31" t="str">
        <f>IF('لیست کل'!H1795="","",'لیست کل'!H1795)</f>
        <v/>
      </c>
      <c r="I1795" s="31" t="str">
        <f>IF('لیست کل'!I1795="","",'لیست کل'!I1795)</f>
        <v/>
      </c>
      <c r="J1795" s="31" t="str">
        <f>IF('لیست کل'!J1795="","",'لیست کل'!J1795)</f>
        <v/>
      </c>
      <c r="K1795" s="31" t="str">
        <f>IF('لیست کل'!K1795="","",'لیست کل'!K1795)</f>
        <v/>
      </c>
      <c r="L1795" s="31" t="str">
        <f>IF('لیست کل'!L1795="","",'لیست کل'!L1795)</f>
        <v/>
      </c>
      <c r="M1795" s="31" t="str">
        <f>IF('لیست کل'!M1795="","",'لیست کل'!M1795)</f>
        <v/>
      </c>
      <c r="N1795" s="31" t="str">
        <f>IF('لیست کل'!N1795="","",'لیست کل'!N1795)</f>
        <v/>
      </c>
      <c r="O1795" s="31" t="str">
        <f>IF('لیست کل'!O1795="","",'لیست کل'!O1795)</f>
        <v/>
      </c>
      <c r="P1795" s="31" t="str">
        <f>IF('لیست کل'!P1795="","",'لیست کل'!P1795)</f>
        <v/>
      </c>
      <c r="Q1795" s="31" t="str">
        <f>IF('لیست کل'!Q1795="","",'لیست کل'!Q1795)</f>
        <v/>
      </c>
      <c r="R1795" s="31" t="str">
        <f>IF('لیست کل'!R1795="","",'لیست کل'!R1795)</f>
        <v/>
      </c>
      <c r="S1795" s="31" t="str">
        <f>IF('لیست کل'!S1795="","",'لیست کل'!S1795)</f>
        <v/>
      </c>
      <c r="T1795" s="88" t="str">
        <f>IF('لیست کل'!T1795="","",'لیست کل'!T1795)</f>
        <v/>
      </c>
    </row>
    <row r="1796" spans="1:20" ht="21" hidden="1">
      <c r="A1796" s="30">
        <f>IF('لیست کل'!A1796="","",'لیست کل'!A1796)</f>
        <v>1793</v>
      </c>
      <c r="B1796" s="30" t="str">
        <f>IF('لیست کل'!B1796="","",'لیست کل'!B1796)</f>
        <v/>
      </c>
      <c r="C1796" s="30" t="str">
        <f>IF('لیست کل'!C1796="","",'لیست کل'!C1796)</f>
        <v/>
      </c>
      <c r="D1796" s="30" t="str">
        <f>IF('لیست کل'!D1796="","",'لیست کل'!D1796)</f>
        <v/>
      </c>
      <c r="E1796" s="30" t="str">
        <f>IF('لیست کل'!E1796="","",'لیست کل'!E1796)</f>
        <v/>
      </c>
      <c r="F1796" s="30" t="str">
        <f>IF('لیست کل'!F1796="","",'لیست کل'!F1796)</f>
        <v/>
      </c>
      <c r="G1796" s="30" t="str">
        <f>IF('لیست کل'!G1796="","",'لیست کل'!G1796)</f>
        <v/>
      </c>
      <c r="H1796" s="30" t="str">
        <f>IF('لیست کل'!H1796="","",'لیست کل'!H1796)</f>
        <v/>
      </c>
      <c r="I1796" s="30" t="str">
        <f>IF('لیست کل'!I1796="","",'لیست کل'!I1796)</f>
        <v/>
      </c>
      <c r="J1796" s="30" t="str">
        <f>IF('لیست کل'!J1796="","",'لیست کل'!J1796)</f>
        <v/>
      </c>
      <c r="K1796" s="30" t="str">
        <f>IF('لیست کل'!K1796="","",'لیست کل'!K1796)</f>
        <v/>
      </c>
      <c r="L1796" s="30" t="str">
        <f>IF('لیست کل'!L1796="","",'لیست کل'!L1796)</f>
        <v/>
      </c>
      <c r="M1796" s="30" t="str">
        <f>IF('لیست کل'!M1796="","",'لیست کل'!M1796)</f>
        <v/>
      </c>
      <c r="N1796" s="30" t="str">
        <f>IF('لیست کل'!N1796="","",'لیست کل'!N1796)</f>
        <v/>
      </c>
      <c r="O1796" s="30" t="str">
        <f>IF('لیست کل'!O1796="","",'لیست کل'!O1796)</f>
        <v/>
      </c>
      <c r="P1796" s="30" t="str">
        <f>IF('لیست کل'!P1796="","",'لیست کل'!P1796)</f>
        <v/>
      </c>
      <c r="Q1796" s="30" t="str">
        <f>IF('لیست کل'!Q1796="","",'لیست کل'!Q1796)</f>
        <v/>
      </c>
      <c r="R1796" s="30" t="str">
        <f>IF('لیست کل'!R1796="","",'لیست کل'!R1796)</f>
        <v/>
      </c>
      <c r="S1796" s="30" t="str">
        <f>IF('لیست کل'!S1796="","",'لیست کل'!S1796)</f>
        <v/>
      </c>
      <c r="T1796" s="87" t="str">
        <f>IF('لیست کل'!T1796="","",'لیست کل'!T1796)</f>
        <v/>
      </c>
    </row>
    <row r="1797" spans="1:20" ht="21" hidden="1">
      <c r="A1797" s="31">
        <f>IF('لیست کل'!A1797="","",'لیست کل'!A1797)</f>
        <v>1794</v>
      </c>
      <c r="B1797" s="31" t="str">
        <f>IF('لیست کل'!B1797="","",'لیست کل'!B1797)</f>
        <v/>
      </c>
      <c r="C1797" s="31" t="str">
        <f>IF('لیست کل'!C1797="","",'لیست کل'!C1797)</f>
        <v/>
      </c>
      <c r="D1797" s="31" t="str">
        <f>IF('لیست کل'!D1797="","",'لیست کل'!D1797)</f>
        <v/>
      </c>
      <c r="E1797" s="31" t="str">
        <f>IF('لیست کل'!E1797="","",'لیست کل'!E1797)</f>
        <v/>
      </c>
      <c r="F1797" s="31" t="str">
        <f>IF('لیست کل'!F1797="","",'لیست کل'!F1797)</f>
        <v/>
      </c>
      <c r="G1797" s="31" t="str">
        <f>IF('لیست کل'!G1797="","",'لیست کل'!G1797)</f>
        <v/>
      </c>
      <c r="H1797" s="31" t="str">
        <f>IF('لیست کل'!H1797="","",'لیست کل'!H1797)</f>
        <v/>
      </c>
      <c r="I1797" s="31" t="str">
        <f>IF('لیست کل'!I1797="","",'لیست کل'!I1797)</f>
        <v/>
      </c>
      <c r="J1797" s="31" t="str">
        <f>IF('لیست کل'!J1797="","",'لیست کل'!J1797)</f>
        <v/>
      </c>
      <c r="K1797" s="31" t="str">
        <f>IF('لیست کل'!K1797="","",'لیست کل'!K1797)</f>
        <v/>
      </c>
      <c r="L1797" s="31" t="str">
        <f>IF('لیست کل'!L1797="","",'لیست کل'!L1797)</f>
        <v/>
      </c>
      <c r="M1797" s="31" t="str">
        <f>IF('لیست کل'!M1797="","",'لیست کل'!M1797)</f>
        <v/>
      </c>
      <c r="N1797" s="31" t="str">
        <f>IF('لیست کل'!N1797="","",'لیست کل'!N1797)</f>
        <v/>
      </c>
      <c r="O1797" s="31" t="str">
        <f>IF('لیست کل'!O1797="","",'لیست کل'!O1797)</f>
        <v/>
      </c>
      <c r="P1797" s="31" t="str">
        <f>IF('لیست کل'!P1797="","",'لیست کل'!P1797)</f>
        <v/>
      </c>
      <c r="Q1797" s="31" t="str">
        <f>IF('لیست کل'!Q1797="","",'لیست کل'!Q1797)</f>
        <v/>
      </c>
      <c r="R1797" s="31" t="str">
        <f>IF('لیست کل'!R1797="","",'لیست کل'!R1797)</f>
        <v/>
      </c>
      <c r="S1797" s="31" t="str">
        <f>IF('لیست کل'!S1797="","",'لیست کل'!S1797)</f>
        <v/>
      </c>
      <c r="T1797" s="88" t="str">
        <f>IF('لیست کل'!T1797="","",'لیست کل'!T1797)</f>
        <v/>
      </c>
    </row>
    <row r="1798" spans="1:20" ht="21" hidden="1">
      <c r="A1798" s="30">
        <f>IF('لیست کل'!A1798="","",'لیست کل'!A1798)</f>
        <v>1795</v>
      </c>
      <c r="B1798" s="30" t="str">
        <f>IF('لیست کل'!B1798="","",'لیست کل'!B1798)</f>
        <v/>
      </c>
      <c r="C1798" s="30" t="str">
        <f>IF('لیست کل'!C1798="","",'لیست کل'!C1798)</f>
        <v/>
      </c>
      <c r="D1798" s="30" t="str">
        <f>IF('لیست کل'!D1798="","",'لیست کل'!D1798)</f>
        <v/>
      </c>
      <c r="E1798" s="30" t="str">
        <f>IF('لیست کل'!E1798="","",'لیست کل'!E1798)</f>
        <v/>
      </c>
      <c r="F1798" s="30" t="str">
        <f>IF('لیست کل'!F1798="","",'لیست کل'!F1798)</f>
        <v/>
      </c>
      <c r="G1798" s="30" t="str">
        <f>IF('لیست کل'!G1798="","",'لیست کل'!G1798)</f>
        <v/>
      </c>
      <c r="H1798" s="30" t="str">
        <f>IF('لیست کل'!H1798="","",'لیست کل'!H1798)</f>
        <v/>
      </c>
      <c r="I1798" s="30" t="str">
        <f>IF('لیست کل'!I1798="","",'لیست کل'!I1798)</f>
        <v/>
      </c>
      <c r="J1798" s="30" t="str">
        <f>IF('لیست کل'!J1798="","",'لیست کل'!J1798)</f>
        <v/>
      </c>
      <c r="K1798" s="30" t="str">
        <f>IF('لیست کل'!K1798="","",'لیست کل'!K1798)</f>
        <v/>
      </c>
      <c r="L1798" s="30" t="str">
        <f>IF('لیست کل'!L1798="","",'لیست کل'!L1798)</f>
        <v/>
      </c>
      <c r="M1798" s="30" t="str">
        <f>IF('لیست کل'!M1798="","",'لیست کل'!M1798)</f>
        <v/>
      </c>
      <c r="N1798" s="30" t="str">
        <f>IF('لیست کل'!N1798="","",'لیست کل'!N1798)</f>
        <v/>
      </c>
      <c r="O1798" s="30" t="str">
        <f>IF('لیست کل'!O1798="","",'لیست کل'!O1798)</f>
        <v/>
      </c>
      <c r="P1798" s="30" t="str">
        <f>IF('لیست کل'!P1798="","",'لیست کل'!P1798)</f>
        <v/>
      </c>
      <c r="Q1798" s="30" t="str">
        <f>IF('لیست کل'!Q1798="","",'لیست کل'!Q1798)</f>
        <v/>
      </c>
      <c r="R1798" s="30" t="str">
        <f>IF('لیست کل'!R1798="","",'لیست کل'!R1798)</f>
        <v/>
      </c>
      <c r="S1798" s="30" t="str">
        <f>IF('لیست کل'!S1798="","",'لیست کل'!S1798)</f>
        <v/>
      </c>
      <c r="T1798" s="87" t="str">
        <f>IF('لیست کل'!T1798="","",'لیست کل'!T1798)</f>
        <v/>
      </c>
    </row>
    <row r="1799" spans="1:20" ht="21" hidden="1">
      <c r="A1799" s="31">
        <f>IF('لیست کل'!A1799="","",'لیست کل'!A1799)</f>
        <v>1796</v>
      </c>
      <c r="B1799" s="31" t="str">
        <f>IF('لیست کل'!B1799="","",'لیست کل'!B1799)</f>
        <v/>
      </c>
      <c r="C1799" s="31" t="str">
        <f>IF('لیست کل'!C1799="","",'لیست کل'!C1799)</f>
        <v/>
      </c>
      <c r="D1799" s="31" t="str">
        <f>IF('لیست کل'!D1799="","",'لیست کل'!D1799)</f>
        <v/>
      </c>
      <c r="E1799" s="31" t="str">
        <f>IF('لیست کل'!E1799="","",'لیست کل'!E1799)</f>
        <v/>
      </c>
      <c r="F1799" s="31" t="str">
        <f>IF('لیست کل'!F1799="","",'لیست کل'!F1799)</f>
        <v/>
      </c>
      <c r="G1799" s="31" t="str">
        <f>IF('لیست کل'!G1799="","",'لیست کل'!G1799)</f>
        <v/>
      </c>
      <c r="H1799" s="31" t="str">
        <f>IF('لیست کل'!H1799="","",'لیست کل'!H1799)</f>
        <v/>
      </c>
      <c r="I1799" s="31" t="str">
        <f>IF('لیست کل'!I1799="","",'لیست کل'!I1799)</f>
        <v/>
      </c>
      <c r="J1799" s="31" t="str">
        <f>IF('لیست کل'!J1799="","",'لیست کل'!J1799)</f>
        <v/>
      </c>
      <c r="K1799" s="31" t="str">
        <f>IF('لیست کل'!K1799="","",'لیست کل'!K1799)</f>
        <v/>
      </c>
      <c r="L1799" s="31" t="str">
        <f>IF('لیست کل'!L1799="","",'لیست کل'!L1799)</f>
        <v/>
      </c>
      <c r="M1799" s="31" t="str">
        <f>IF('لیست کل'!M1799="","",'لیست کل'!M1799)</f>
        <v/>
      </c>
      <c r="N1799" s="31" t="str">
        <f>IF('لیست کل'!N1799="","",'لیست کل'!N1799)</f>
        <v/>
      </c>
      <c r="O1799" s="31" t="str">
        <f>IF('لیست کل'!O1799="","",'لیست کل'!O1799)</f>
        <v/>
      </c>
      <c r="P1799" s="31" t="str">
        <f>IF('لیست کل'!P1799="","",'لیست کل'!P1799)</f>
        <v/>
      </c>
      <c r="Q1799" s="31" t="str">
        <f>IF('لیست کل'!Q1799="","",'لیست کل'!Q1799)</f>
        <v/>
      </c>
      <c r="R1799" s="31" t="str">
        <f>IF('لیست کل'!R1799="","",'لیست کل'!R1799)</f>
        <v/>
      </c>
      <c r="S1799" s="31" t="str">
        <f>IF('لیست کل'!S1799="","",'لیست کل'!S1799)</f>
        <v/>
      </c>
      <c r="T1799" s="88" t="str">
        <f>IF('لیست کل'!T1799="","",'لیست کل'!T1799)</f>
        <v/>
      </c>
    </row>
    <row r="1800" spans="1:20" ht="21" hidden="1">
      <c r="A1800" s="30">
        <f>IF('لیست کل'!A1800="","",'لیست کل'!A1800)</f>
        <v>1797</v>
      </c>
      <c r="B1800" s="30" t="str">
        <f>IF('لیست کل'!B1800="","",'لیست کل'!B1800)</f>
        <v/>
      </c>
      <c r="C1800" s="30" t="str">
        <f>IF('لیست کل'!C1800="","",'لیست کل'!C1800)</f>
        <v/>
      </c>
      <c r="D1800" s="30" t="str">
        <f>IF('لیست کل'!D1800="","",'لیست کل'!D1800)</f>
        <v/>
      </c>
      <c r="E1800" s="30" t="str">
        <f>IF('لیست کل'!E1800="","",'لیست کل'!E1800)</f>
        <v/>
      </c>
      <c r="F1800" s="30" t="str">
        <f>IF('لیست کل'!F1800="","",'لیست کل'!F1800)</f>
        <v/>
      </c>
      <c r="G1800" s="30" t="str">
        <f>IF('لیست کل'!G1800="","",'لیست کل'!G1800)</f>
        <v/>
      </c>
      <c r="H1800" s="30" t="str">
        <f>IF('لیست کل'!H1800="","",'لیست کل'!H1800)</f>
        <v/>
      </c>
      <c r="I1800" s="30" t="str">
        <f>IF('لیست کل'!I1800="","",'لیست کل'!I1800)</f>
        <v/>
      </c>
      <c r="J1800" s="30" t="str">
        <f>IF('لیست کل'!J1800="","",'لیست کل'!J1800)</f>
        <v/>
      </c>
      <c r="K1800" s="30" t="str">
        <f>IF('لیست کل'!K1800="","",'لیست کل'!K1800)</f>
        <v/>
      </c>
      <c r="L1800" s="30" t="str">
        <f>IF('لیست کل'!L1800="","",'لیست کل'!L1800)</f>
        <v/>
      </c>
      <c r="M1800" s="30" t="str">
        <f>IF('لیست کل'!M1800="","",'لیست کل'!M1800)</f>
        <v/>
      </c>
      <c r="N1800" s="30" t="str">
        <f>IF('لیست کل'!N1800="","",'لیست کل'!N1800)</f>
        <v/>
      </c>
      <c r="O1800" s="30" t="str">
        <f>IF('لیست کل'!O1800="","",'لیست کل'!O1800)</f>
        <v/>
      </c>
      <c r="P1800" s="30" t="str">
        <f>IF('لیست کل'!P1800="","",'لیست کل'!P1800)</f>
        <v/>
      </c>
      <c r="Q1800" s="30" t="str">
        <f>IF('لیست کل'!Q1800="","",'لیست کل'!Q1800)</f>
        <v/>
      </c>
      <c r="R1800" s="30" t="str">
        <f>IF('لیست کل'!R1800="","",'لیست کل'!R1800)</f>
        <v/>
      </c>
      <c r="S1800" s="30" t="str">
        <f>IF('لیست کل'!S1800="","",'لیست کل'!S1800)</f>
        <v/>
      </c>
      <c r="T1800" s="87" t="str">
        <f>IF('لیست کل'!T1800="","",'لیست کل'!T1800)</f>
        <v/>
      </c>
    </row>
    <row r="1801" spans="1:20" ht="21" hidden="1">
      <c r="A1801" s="31">
        <f>IF('لیست کل'!A1801="","",'لیست کل'!A1801)</f>
        <v>1798</v>
      </c>
      <c r="B1801" s="31" t="str">
        <f>IF('لیست کل'!B1801="","",'لیست کل'!B1801)</f>
        <v/>
      </c>
      <c r="C1801" s="31" t="str">
        <f>IF('لیست کل'!C1801="","",'لیست کل'!C1801)</f>
        <v/>
      </c>
      <c r="D1801" s="31" t="str">
        <f>IF('لیست کل'!D1801="","",'لیست کل'!D1801)</f>
        <v/>
      </c>
      <c r="E1801" s="31" t="str">
        <f>IF('لیست کل'!E1801="","",'لیست کل'!E1801)</f>
        <v/>
      </c>
      <c r="F1801" s="31" t="str">
        <f>IF('لیست کل'!F1801="","",'لیست کل'!F1801)</f>
        <v/>
      </c>
      <c r="G1801" s="31" t="str">
        <f>IF('لیست کل'!G1801="","",'لیست کل'!G1801)</f>
        <v/>
      </c>
      <c r="H1801" s="31" t="str">
        <f>IF('لیست کل'!H1801="","",'لیست کل'!H1801)</f>
        <v/>
      </c>
      <c r="I1801" s="31" t="str">
        <f>IF('لیست کل'!I1801="","",'لیست کل'!I1801)</f>
        <v/>
      </c>
      <c r="J1801" s="31" t="str">
        <f>IF('لیست کل'!J1801="","",'لیست کل'!J1801)</f>
        <v/>
      </c>
      <c r="K1801" s="31" t="str">
        <f>IF('لیست کل'!K1801="","",'لیست کل'!K1801)</f>
        <v/>
      </c>
      <c r="L1801" s="31" t="str">
        <f>IF('لیست کل'!L1801="","",'لیست کل'!L1801)</f>
        <v/>
      </c>
      <c r="M1801" s="31" t="str">
        <f>IF('لیست کل'!M1801="","",'لیست کل'!M1801)</f>
        <v/>
      </c>
      <c r="N1801" s="31" t="str">
        <f>IF('لیست کل'!N1801="","",'لیست کل'!N1801)</f>
        <v/>
      </c>
      <c r="O1801" s="31" t="str">
        <f>IF('لیست کل'!O1801="","",'لیست کل'!O1801)</f>
        <v/>
      </c>
      <c r="P1801" s="31" t="str">
        <f>IF('لیست کل'!P1801="","",'لیست کل'!P1801)</f>
        <v/>
      </c>
      <c r="Q1801" s="31" t="str">
        <f>IF('لیست کل'!Q1801="","",'لیست کل'!Q1801)</f>
        <v/>
      </c>
      <c r="R1801" s="31" t="str">
        <f>IF('لیست کل'!R1801="","",'لیست کل'!R1801)</f>
        <v/>
      </c>
      <c r="S1801" s="31" t="str">
        <f>IF('لیست کل'!S1801="","",'لیست کل'!S1801)</f>
        <v/>
      </c>
      <c r="T1801" s="88" t="str">
        <f>IF('لیست کل'!T1801="","",'لیست کل'!T1801)</f>
        <v/>
      </c>
    </row>
    <row r="1802" spans="1:20" ht="21" hidden="1">
      <c r="A1802" s="30">
        <f>IF('لیست کل'!A1802="","",'لیست کل'!A1802)</f>
        <v>1799</v>
      </c>
      <c r="B1802" s="30" t="str">
        <f>IF('لیست کل'!B1802="","",'لیست کل'!B1802)</f>
        <v/>
      </c>
      <c r="C1802" s="30" t="str">
        <f>IF('لیست کل'!C1802="","",'لیست کل'!C1802)</f>
        <v/>
      </c>
      <c r="D1802" s="30" t="str">
        <f>IF('لیست کل'!D1802="","",'لیست کل'!D1802)</f>
        <v/>
      </c>
      <c r="E1802" s="30" t="str">
        <f>IF('لیست کل'!E1802="","",'لیست کل'!E1802)</f>
        <v/>
      </c>
      <c r="F1802" s="30" t="str">
        <f>IF('لیست کل'!F1802="","",'لیست کل'!F1802)</f>
        <v/>
      </c>
      <c r="G1802" s="30" t="str">
        <f>IF('لیست کل'!G1802="","",'لیست کل'!G1802)</f>
        <v/>
      </c>
      <c r="H1802" s="30" t="str">
        <f>IF('لیست کل'!H1802="","",'لیست کل'!H1802)</f>
        <v/>
      </c>
      <c r="I1802" s="30" t="str">
        <f>IF('لیست کل'!I1802="","",'لیست کل'!I1802)</f>
        <v/>
      </c>
      <c r="J1802" s="30" t="str">
        <f>IF('لیست کل'!J1802="","",'لیست کل'!J1802)</f>
        <v/>
      </c>
      <c r="K1802" s="30" t="str">
        <f>IF('لیست کل'!K1802="","",'لیست کل'!K1802)</f>
        <v/>
      </c>
      <c r="L1802" s="30" t="str">
        <f>IF('لیست کل'!L1802="","",'لیست کل'!L1802)</f>
        <v/>
      </c>
      <c r="M1802" s="30" t="str">
        <f>IF('لیست کل'!M1802="","",'لیست کل'!M1802)</f>
        <v/>
      </c>
      <c r="N1802" s="30" t="str">
        <f>IF('لیست کل'!N1802="","",'لیست کل'!N1802)</f>
        <v/>
      </c>
      <c r="O1802" s="30" t="str">
        <f>IF('لیست کل'!O1802="","",'لیست کل'!O1802)</f>
        <v/>
      </c>
      <c r="P1802" s="30" t="str">
        <f>IF('لیست کل'!P1802="","",'لیست کل'!P1802)</f>
        <v/>
      </c>
      <c r="Q1802" s="30" t="str">
        <f>IF('لیست کل'!Q1802="","",'لیست کل'!Q1802)</f>
        <v/>
      </c>
      <c r="R1802" s="30" t="str">
        <f>IF('لیست کل'!R1802="","",'لیست کل'!R1802)</f>
        <v/>
      </c>
      <c r="S1802" s="30" t="str">
        <f>IF('لیست کل'!S1802="","",'لیست کل'!S1802)</f>
        <v/>
      </c>
      <c r="T1802" s="87" t="str">
        <f>IF('لیست کل'!T1802="","",'لیست کل'!T1802)</f>
        <v/>
      </c>
    </row>
    <row r="1803" spans="1:20" ht="21" hidden="1">
      <c r="A1803" s="31">
        <f>IF('لیست کل'!A1803="","",'لیست کل'!A1803)</f>
        <v>1800</v>
      </c>
      <c r="B1803" s="31" t="str">
        <f>IF('لیست کل'!B1803="","",'لیست کل'!B1803)</f>
        <v/>
      </c>
      <c r="C1803" s="31" t="str">
        <f>IF('لیست کل'!C1803="","",'لیست کل'!C1803)</f>
        <v/>
      </c>
      <c r="D1803" s="31" t="str">
        <f>IF('لیست کل'!D1803="","",'لیست کل'!D1803)</f>
        <v/>
      </c>
      <c r="E1803" s="31" t="str">
        <f>IF('لیست کل'!E1803="","",'لیست کل'!E1803)</f>
        <v/>
      </c>
      <c r="F1803" s="31" t="str">
        <f>IF('لیست کل'!F1803="","",'لیست کل'!F1803)</f>
        <v/>
      </c>
      <c r="G1803" s="31" t="str">
        <f>IF('لیست کل'!G1803="","",'لیست کل'!G1803)</f>
        <v/>
      </c>
      <c r="H1803" s="31" t="str">
        <f>IF('لیست کل'!H1803="","",'لیست کل'!H1803)</f>
        <v/>
      </c>
      <c r="I1803" s="31" t="str">
        <f>IF('لیست کل'!I1803="","",'لیست کل'!I1803)</f>
        <v/>
      </c>
      <c r="J1803" s="31" t="str">
        <f>IF('لیست کل'!J1803="","",'لیست کل'!J1803)</f>
        <v/>
      </c>
      <c r="K1803" s="31" t="str">
        <f>IF('لیست کل'!K1803="","",'لیست کل'!K1803)</f>
        <v/>
      </c>
      <c r="L1803" s="31" t="str">
        <f>IF('لیست کل'!L1803="","",'لیست کل'!L1803)</f>
        <v/>
      </c>
      <c r="M1803" s="31" t="str">
        <f>IF('لیست کل'!M1803="","",'لیست کل'!M1803)</f>
        <v/>
      </c>
      <c r="N1803" s="31" t="str">
        <f>IF('لیست کل'!N1803="","",'لیست کل'!N1803)</f>
        <v/>
      </c>
      <c r="O1803" s="31" t="str">
        <f>IF('لیست کل'!O1803="","",'لیست کل'!O1803)</f>
        <v/>
      </c>
      <c r="P1803" s="31" t="str">
        <f>IF('لیست کل'!P1803="","",'لیست کل'!P1803)</f>
        <v/>
      </c>
      <c r="Q1803" s="31" t="str">
        <f>IF('لیست کل'!Q1803="","",'لیست کل'!Q1803)</f>
        <v/>
      </c>
      <c r="R1803" s="31" t="str">
        <f>IF('لیست کل'!R1803="","",'لیست کل'!R1803)</f>
        <v/>
      </c>
      <c r="S1803" s="31" t="str">
        <f>IF('لیست کل'!S1803="","",'لیست کل'!S1803)</f>
        <v/>
      </c>
      <c r="T1803" s="88" t="str">
        <f>IF('لیست کل'!T1803="","",'لیست کل'!T1803)</f>
        <v/>
      </c>
    </row>
    <row r="1804" spans="1:20" ht="21" hidden="1">
      <c r="A1804" s="30">
        <f>IF('لیست کل'!A1804="","",'لیست کل'!A1804)</f>
        <v>1801</v>
      </c>
      <c r="B1804" s="30" t="str">
        <f>IF('لیست کل'!B1804="","",'لیست کل'!B1804)</f>
        <v/>
      </c>
      <c r="C1804" s="30" t="str">
        <f>IF('لیست کل'!C1804="","",'لیست کل'!C1804)</f>
        <v/>
      </c>
      <c r="D1804" s="30" t="str">
        <f>IF('لیست کل'!D1804="","",'لیست کل'!D1804)</f>
        <v/>
      </c>
      <c r="E1804" s="30" t="str">
        <f>IF('لیست کل'!E1804="","",'لیست کل'!E1804)</f>
        <v/>
      </c>
      <c r="F1804" s="30" t="str">
        <f>IF('لیست کل'!F1804="","",'لیست کل'!F1804)</f>
        <v/>
      </c>
      <c r="G1804" s="30" t="str">
        <f>IF('لیست کل'!G1804="","",'لیست کل'!G1804)</f>
        <v/>
      </c>
      <c r="H1804" s="30" t="str">
        <f>IF('لیست کل'!H1804="","",'لیست کل'!H1804)</f>
        <v/>
      </c>
      <c r="I1804" s="30" t="str">
        <f>IF('لیست کل'!I1804="","",'لیست کل'!I1804)</f>
        <v/>
      </c>
      <c r="J1804" s="30" t="str">
        <f>IF('لیست کل'!J1804="","",'لیست کل'!J1804)</f>
        <v/>
      </c>
      <c r="K1804" s="30" t="str">
        <f>IF('لیست کل'!K1804="","",'لیست کل'!K1804)</f>
        <v/>
      </c>
      <c r="L1804" s="30" t="str">
        <f>IF('لیست کل'!L1804="","",'لیست کل'!L1804)</f>
        <v/>
      </c>
      <c r="M1804" s="30" t="str">
        <f>IF('لیست کل'!M1804="","",'لیست کل'!M1804)</f>
        <v/>
      </c>
      <c r="N1804" s="30" t="str">
        <f>IF('لیست کل'!N1804="","",'لیست کل'!N1804)</f>
        <v/>
      </c>
      <c r="O1804" s="30" t="str">
        <f>IF('لیست کل'!O1804="","",'لیست کل'!O1804)</f>
        <v/>
      </c>
      <c r="P1804" s="30" t="str">
        <f>IF('لیست کل'!P1804="","",'لیست کل'!P1804)</f>
        <v/>
      </c>
      <c r="Q1804" s="30" t="str">
        <f>IF('لیست کل'!Q1804="","",'لیست کل'!Q1804)</f>
        <v/>
      </c>
      <c r="R1804" s="30" t="str">
        <f>IF('لیست کل'!R1804="","",'لیست کل'!R1804)</f>
        <v/>
      </c>
      <c r="S1804" s="30" t="str">
        <f>IF('لیست کل'!S1804="","",'لیست کل'!S1804)</f>
        <v/>
      </c>
      <c r="T1804" s="87" t="str">
        <f>IF('لیست کل'!T1804="","",'لیست کل'!T1804)</f>
        <v/>
      </c>
    </row>
    <row r="1805" spans="1:20" ht="21" hidden="1">
      <c r="A1805" s="31">
        <f>IF('لیست کل'!A1805="","",'لیست کل'!A1805)</f>
        <v>1802</v>
      </c>
      <c r="B1805" s="31" t="str">
        <f>IF('لیست کل'!B1805="","",'لیست کل'!B1805)</f>
        <v/>
      </c>
      <c r="C1805" s="31" t="str">
        <f>IF('لیست کل'!C1805="","",'لیست کل'!C1805)</f>
        <v/>
      </c>
      <c r="D1805" s="31" t="str">
        <f>IF('لیست کل'!D1805="","",'لیست کل'!D1805)</f>
        <v/>
      </c>
      <c r="E1805" s="31" t="str">
        <f>IF('لیست کل'!E1805="","",'لیست کل'!E1805)</f>
        <v/>
      </c>
      <c r="F1805" s="31" t="str">
        <f>IF('لیست کل'!F1805="","",'لیست کل'!F1805)</f>
        <v/>
      </c>
      <c r="G1805" s="31" t="str">
        <f>IF('لیست کل'!G1805="","",'لیست کل'!G1805)</f>
        <v/>
      </c>
      <c r="H1805" s="31" t="str">
        <f>IF('لیست کل'!H1805="","",'لیست کل'!H1805)</f>
        <v/>
      </c>
      <c r="I1805" s="31" t="str">
        <f>IF('لیست کل'!I1805="","",'لیست کل'!I1805)</f>
        <v/>
      </c>
      <c r="J1805" s="31" t="str">
        <f>IF('لیست کل'!J1805="","",'لیست کل'!J1805)</f>
        <v/>
      </c>
      <c r="K1805" s="31" t="str">
        <f>IF('لیست کل'!K1805="","",'لیست کل'!K1805)</f>
        <v/>
      </c>
      <c r="L1805" s="31" t="str">
        <f>IF('لیست کل'!L1805="","",'لیست کل'!L1805)</f>
        <v/>
      </c>
      <c r="M1805" s="31" t="str">
        <f>IF('لیست کل'!M1805="","",'لیست کل'!M1805)</f>
        <v/>
      </c>
      <c r="N1805" s="31" t="str">
        <f>IF('لیست کل'!N1805="","",'لیست کل'!N1805)</f>
        <v/>
      </c>
      <c r="O1805" s="31" t="str">
        <f>IF('لیست کل'!O1805="","",'لیست کل'!O1805)</f>
        <v/>
      </c>
      <c r="P1805" s="31" t="str">
        <f>IF('لیست کل'!P1805="","",'لیست کل'!P1805)</f>
        <v/>
      </c>
      <c r="Q1805" s="31" t="str">
        <f>IF('لیست کل'!Q1805="","",'لیست کل'!Q1805)</f>
        <v/>
      </c>
      <c r="R1805" s="31" t="str">
        <f>IF('لیست کل'!R1805="","",'لیست کل'!R1805)</f>
        <v/>
      </c>
      <c r="S1805" s="31" t="str">
        <f>IF('لیست کل'!S1805="","",'لیست کل'!S1805)</f>
        <v/>
      </c>
      <c r="T1805" s="88" t="str">
        <f>IF('لیست کل'!T1805="","",'لیست کل'!T1805)</f>
        <v/>
      </c>
    </row>
    <row r="1806" spans="1:20" ht="21" hidden="1">
      <c r="A1806" s="30">
        <f>IF('لیست کل'!A1806="","",'لیست کل'!A1806)</f>
        <v>1803</v>
      </c>
      <c r="B1806" s="30" t="str">
        <f>IF('لیست کل'!B1806="","",'لیست کل'!B1806)</f>
        <v/>
      </c>
      <c r="C1806" s="30" t="str">
        <f>IF('لیست کل'!C1806="","",'لیست کل'!C1806)</f>
        <v/>
      </c>
      <c r="D1806" s="30" t="str">
        <f>IF('لیست کل'!D1806="","",'لیست کل'!D1806)</f>
        <v/>
      </c>
      <c r="E1806" s="30" t="str">
        <f>IF('لیست کل'!E1806="","",'لیست کل'!E1806)</f>
        <v/>
      </c>
      <c r="F1806" s="30" t="str">
        <f>IF('لیست کل'!F1806="","",'لیست کل'!F1806)</f>
        <v/>
      </c>
      <c r="G1806" s="30" t="str">
        <f>IF('لیست کل'!G1806="","",'لیست کل'!G1806)</f>
        <v/>
      </c>
      <c r="H1806" s="30" t="str">
        <f>IF('لیست کل'!H1806="","",'لیست کل'!H1806)</f>
        <v/>
      </c>
      <c r="I1806" s="30" t="str">
        <f>IF('لیست کل'!I1806="","",'لیست کل'!I1806)</f>
        <v/>
      </c>
      <c r="J1806" s="30" t="str">
        <f>IF('لیست کل'!J1806="","",'لیست کل'!J1806)</f>
        <v/>
      </c>
      <c r="K1806" s="30" t="str">
        <f>IF('لیست کل'!K1806="","",'لیست کل'!K1806)</f>
        <v/>
      </c>
      <c r="L1806" s="30" t="str">
        <f>IF('لیست کل'!L1806="","",'لیست کل'!L1806)</f>
        <v/>
      </c>
      <c r="M1806" s="30" t="str">
        <f>IF('لیست کل'!M1806="","",'لیست کل'!M1806)</f>
        <v/>
      </c>
      <c r="N1806" s="30" t="str">
        <f>IF('لیست کل'!N1806="","",'لیست کل'!N1806)</f>
        <v/>
      </c>
      <c r="O1806" s="30" t="str">
        <f>IF('لیست کل'!O1806="","",'لیست کل'!O1806)</f>
        <v/>
      </c>
      <c r="P1806" s="30" t="str">
        <f>IF('لیست کل'!P1806="","",'لیست کل'!P1806)</f>
        <v/>
      </c>
      <c r="Q1806" s="30" t="str">
        <f>IF('لیست کل'!Q1806="","",'لیست کل'!Q1806)</f>
        <v/>
      </c>
      <c r="R1806" s="30" t="str">
        <f>IF('لیست کل'!R1806="","",'لیست کل'!R1806)</f>
        <v/>
      </c>
      <c r="S1806" s="30" t="str">
        <f>IF('لیست کل'!S1806="","",'لیست کل'!S1806)</f>
        <v/>
      </c>
      <c r="T1806" s="87" t="str">
        <f>IF('لیست کل'!T1806="","",'لیست کل'!T1806)</f>
        <v/>
      </c>
    </row>
    <row r="1807" spans="1:20" ht="21" hidden="1">
      <c r="A1807" s="31">
        <f>IF('لیست کل'!A1807="","",'لیست کل'!A1807)</f>
        <v>1804</v>
      </c>
      <c r="B1807" s="31" t="str">
        <f>IF('لیست کل'!B1807="","",'لیست کل'!B1807)</f>
        <v/>
      </c>
      <c r="C1807" s="31" t="str">
        <f>IF('لیست کل'!C1807="","",'لیست کل'!C1807)</f>
        <v/>
      </c>
      <c r="D1807" s="31" t="str">
        <f>IF('لیست کل'!D1807="","",'لیست کل'!D1807)</f>
        <v/>
      </c>
      <c r="E1807" s="31" t="str">
        <f>IF('لیست کل'!E1807="","",'لیست کل'!E1807)</f>
        <v/>
      </c>
      <c r="F1807" s="31" t="str">
        <f>IF('لیست کل'!F1807="","",'لیست کل'!F1807)</f>
        <v/>
      </c>
      <c r="G1807" s="31" t="str">
        <f>IF('لیست کل'!G1807="","",'لیست کل'!G1807)</f>
        <v/>
      </c>
      <c r="H1807" s="31" t="str">
        <f>IF('لیست کل'!H1807="","",'لیست کل'!H1807)</f>
        <v/>
      </c>
      <c r="I1807" s="31" t="str">
        <f>IF('لیست کل'!I1807="","",'لیست کل'!I1807)</f>
        <v/>
      </c>
      <c r="J1807" s="31" t="str">
        <f>IF('لیست کل'!J1807="","",'لیست کل'!J1807)</f>
        <v/>
      </c>
      <c r="K1807" s="31" t="str">
        <f>IF('لیست کل'!K1807="","",'لیست کل'!K1807)</f>
        <v/>
      </c>
      <c r="L1807" s="31" t="str">
        <f>IF('لیست کل'!L1807="","",'لیست کل'!L1807)</f>
        <v/>
      </c>
      <c r="M1807" s="31" t="str">
        <f>IF('لیست کل'!M1807="","",'لیست کل'!M1807)</f>
        <v/>
      </c>
      <c r="N1807" s="31" t="str">
        <f>IF('لیست کل'!N1807="","",'لیست کل'!N1807)</f>
        <v/>
      </c>
      <c r="O1807" s="31" t="str">
        <f>IF('لیست کل'!O1807="","",'لیست کل'!O1807)</f>
        <v/>
      </c>
      <c r="P1807" s="31" t="str">
        <f>IF('لیست کل'!P1807="","",'لیست کل'!P1807)</f>
        <v/>
      </c>
      <c r="Q1807" s="31" t="str">
        <f>IF('لیست کل'!Q1807="","",'لیست کل'!Q1807)</f>
        <v/>
      </c>
      <c r="R1807" s="31" t="str">
        <f>IF('لیست کل'!R1807="","",'لیست کل'!R1807)</f>
        <v/>
      </c>
      <c r="S1807" s="31" t="str">
        <f>IF('لیست کل'!S1807="","",'لیست کل'!S1807)</f>
        <v/>
      </c>
      <c r="T1807" s="88" t="str">
        <f>IF('لیست کل'!T1807="","",'لیست کل'!T1807)</f>
        <v/>
      </c>
    </row>
    <row r="1808" spans="1:20" ht="21" hidden="1">
      <c r="A1808" s="30">
        <f>IF('لیست کل'!A1808="","",'لیست کل'!A1808)</f>
        <v>1805</v>
      </c>
      <c r="B1808" s="30" t="str">
        <f>IF('لیست کل'!B1808="","",'لیست کل'!B1808)</f>
        <v/>
      </c>
      <c r="C1808" s="30" t="str">
        <f>IF('لیست کل'!C1808="","",'لیست کل'!C1808)</f>
        <v/>
      </c>
      <c r="D1808" s="30" t="str">
        <f>IF('لیست کل'!D1808="","",'لیست کل'!D1808)</f>
        <v/>
      </c>
      <c r="E1808" s="30" t="str">
        <f>IF('لیست کل'!E1808="","",'لیست کل'!E1808)</f>
        <v/>
      </c>
      <c r="F1808" s="30" t="str">
        <f>IF('لیست کل'!F1808="","",'لیست کل'!F1808)</f>
        <v/>
      </c>
      <c r="G1808" s="30" t="str">
        <f>IF('لیست کل'!G1808="","",'لیست کل'!G1808)</f>
        <v/>
      </c>
      <c r="H1808" s="30" t="str">
        <f>IF('لیست کل'!H1808="","",'لیست کل'!H1808)</f>
        <v/>
      </c>
      <c r="I1808" s="30" t="str">
        <f>IF('لیست کل'!I1808="","",'لیست کل'!I1808)</f>
        <v/>
      </c>
      <c r="J1808" s="30" t="str">
        <f>IF('لیست کل'!J1808="","",'لیست کل'!J1808)</f>
        <v/>
      </c>
      <c r="K1808" s="30" t="str">
        <f>IF('لیست کل'!K1808="","",'لیست کل'!K1808)</f>
        <v/>
      </c>
      <c r="L1808" s="30" t="str">
        <f>IF('لیست کل'!L1808="","",'لیست کل'!L1808)</f>
        <v/>
      </c>
      <c r="M1808" s="30" t="str">
        <f>IF('لیست کل'!M1808="","",'لیست کل'!M1808)</f>
        <v/>
      </c>
      <c r="N1808" s="30" t="str">
        <f>IF('لیست کل'!N1808="","",'لیست کل'!N1808)</f>
        <v/>
      </c>
      <c r="O1808" s="30" t="str">
        <f>IF('لیست کل'!O1808="","",'لیست کل'!O1808)</f>
        <v/>
      </c>
      <c r="P1808" s="30" t="str">
        <f>IF('لیست کل'!P1808="","",'لیست کل'!P1808)</f>
        <v/>
      </c>
      <c r="Q1808" s="30" t="str">
        <f>IF('لیست کل'!Q1808="","",'لیست کل'!Q1808)</f>
        <v/>
      </c>
      <c r="R1808" s="30" t="str">
        <f>IF('لیست کل'!R1808="","",'لیست کل'!R1808)</f>
        <v/>
      </c>
      <c r="S1808" s="30" t="str">
        <f>IF('لیست کل'!S1808="","",'لیست کل'!S1808)</f>
        <v/>
      </c>
      <c r="T1808" s="87" t="str">
        <f>IF('لیست کل'!T1808="","",'لیست کل'!T1808)</f>
        <v/>
      </c>
    </row>
    <row r="1809" spans="1:20" ht="21" hidden="1">
      <c r="A1809" s="31">
        <f>IF('لیست کل'!A1809="","",'لیست کل'!A1809)</f>
        <v>1806</v>
      </c>
      <c r="B1809" s="31" t="str">
        <f>IF('لیست کل'!B1809="","",'لیست کل'!B1809)</f>
        <v/>
      </c>
      <c r="C1809" s="31" t="str">
        <f>IF('لیست کل'!C1809="","",'لیست کل'!C1809)</f>
        <v/>
      </c>
      <c r="D1809" s="31" t="str">
        <f>IF('لیست کل'!D1809="","",'لیست کل'!D1809)</f>
        <v/>
      </c>
      <c r="E1809" s="31" t="str">
        <f>IF('لیست کل'!E1809="","",'لیست کل'!E1809)</f>
        <v/>
      </c>
      <c r="F1809" s="31" t="str">
        <f>IF('لیست کل'!F1809="","",'لیست کل'!F1809)</f>
        <v/>
      </c>
      <c r="G1809" s="31" t="str">
        <f>IF('لیست کل'!G1809="","",'لیست کل'!G1809)</f>
        <v/>
      </c>
      <c r="H1809" s="31" t="str">
        <f>IF('لیست کل'!H1809="","",'لیست کل'!H1809)</f>
        <v/>
      </c>
      <c r="I1809" s="31" t="str">
        <f>IF('لیست کل'!I1809="","",'لیست کل'!I1809)</f>
        <v/>
      </c>
      <c r="J1809" s="31" t="str">
        <f>IF('لیست کل'!J1809="","",'لیست کل'!J1809)</f>
        <v/>
      </c>
      <c r="K1809" s="31" t="str">
        <f>IF('لیست کل'!K1809="","",'لیست کل'!K1809)</f>
        <v/>
      </c>
      <c r="L1809" s="31" t="str">
        <f>IF('لیست کل'!L1809="","",'لیست کل'!L1809)</f>
        <v/>
      </c>
      <c r="M1809" s="31" t="str">
        <f>IF('لیست کل'!M1809="","",'لیست کل'!M1809)</f>
        <v/>
      </c>
      <c r="N1809" s="31" t="str">
        <f>IF('لیست کل'!N1809="","",'لیست کل'!N1809)</f>
        <v/>
      </c>
      <c r="O1809" s="31" t="str">
        <f>IF('لیست کل'!O1809="","",'لیست کل'!O1809)</f>
        <v/>
      </c>
      <c r="P1809" s="31" t="str">
        <f>IF('لیست کل'!P1809="","",'لیست کل'!P1809)</f>
        <v/>
      </c>
      <c r="Q1809" s="31" t="str">
        <f>IF('لیست کل'!Q1809="","",'لیست کل'!Q1809)</f>
        <v/>
      </c>
      <c r="R1809" s="31" t="str">
        <f>IF('لیست کل'!R1809="","",'لیست کل'!R1809)</f>
        <v/>
      </c>
      <c r="S1809" s="31" t="str">
        <f>IF('لیست کل'!S1809="","",'لیست کل'!S1809)</f>
        <v/>
      </c>
      <c r="T1809" s="88" t="str">
        <f>IF('لیست کل'!T1809="","",'لیست کل'!T1809)</f>
        <v/>
      </c>
    </row>
    <row r="1810" spans="1:20" ht="21" hidden="1">
      <c r="A1810" s="30">
        <f>IF('لیست کل'!A1810="","",'لیست کل'!A1810)</f>
        <v>1807</v>
      </c>
      <c r="B1810" s="30" t="str">
        <f>IF('لیست کل'!B1810="","",'لیست کل'!B1810)</f>
        <v/>
      </c>
      <c r="C1810" s="30" t="str">
        <f>IF('لیست کل'!C1810="","",'لیست کل'!C1810)</f>
        <v/>
      </c>
      <c r="D1810" s="30" t="str">
        <f>IF('لیست کل'!D1810="","",'لیست کل'!D1810)</f>
        <v/>
      </c>
      <c r="E1810" s="30" t="str">
        <f>IF('لیست کل'!E1810="","",'لیست کل'!E1810)</f>
        <v/>
      </c>
      <c r="F1810" s="30" t="str">
        <f>IF('لیست کل'!F1810="","",'لیست کل'!F1810)</f>
        <v/>
      </c>
      <c r="G1810" s="30" t="str">
        <f>IF('لیست کل'!G1810="","",'لیست کل'!G1810)</f>
        <v/>
      </c>
      <c r="H1810" s="30" t="str">
        <f>IF('لیست کل'!H1810="","",'لیست کل'!H1810)</f>
        <v/>
      </c>
      <c r="I1810" s="30" t="str">
        <f>IF('لیست کل'!I1810="","",'لیست کل'!I1810)</f>
        <v/>
      </c>
      <c r="J1810" s="30" t="str">
        <f>IF('لیست کل'!J1810="","",'لیست کل'!J1810)</f>
        <v/>
      </c>
      <c r="K1810" s="30" t="str">
        <f>IF('لیست کل'!K1810="","",'لیست کل'!K1810)</f>
        <v/>
      </c>
      <c r="L1810" s="30" t="str">
        <f>IF('لیست کل'!L1810="","",'لیست کل'!L1810)</f>
        <v/>
      </c>
      <c r="M1810" s="30" t="str">
        <f>IF('لیست کل'!M1810="","",'لیست کل'!M1810)</f>
        <v/>
      </c>
      <c r="N1810" s="30" t="str">
        <f>IF('لیست کل'!N1810="","",'لیست کل'!N1810)</f>
        <v/>
      </c>
      <c r="O1810" s="30" t="str">
        <f>IF('لیست کل'!O1810="","",'لیست کل'!O1810)</f>
        <v/>
      </c>
      <c r="P1810" s="30" t="str">
        <f>IF('لیست کل'!P1810="","",'لیست کل'!P1810)</f>
        <v/>
      </c>
      <c r="Q1810" s="30" t="str">
        <f>IF('لیست کل'!Q1810="","",'لیست کل'!Q1810)</f>
        <v/>
      </c>
      <c r="R1810" s="30" t="str">
        <f>IF('لیست کل'!R1810="","",'لیست کل'!R1810)</f>
        <v/>
      </c>
      <c r="S1810" s="30" t="str">
        <f>IF('لیست کل'!S1810="","",'لیست کل'!S1810)</f>
        <v/>
      </c>
      <c r="T1810" s="87" t="str">
        <f>IF('لیست کل'!T1810="","",'لیست کل'!T1810)</f>
        <v/>
      </c>
    </row>
    <row r="1811" spans="1:20" ht="21" hidden="1">
      <c r="A1811" s="31">
        <f>IF('لیست کل'!A1811="","",'لیست کل'!A1811)</f>
        <v>1808</v>
      </c>
      <c r="B1811" s="31" t="str">
        <f>IF('لیست کل'!B1811="","",'لیست کل'!B1811)</f>
        <v/>
      </c>
      <c r="C1811" s="31" t="str">
        <f>IF('لیست کل'!C1811="","",'لیست کل'!C1811)</f>
        <v/>
      </c>
      <c r="D1811" s="31" t="str">
        <f>IF('لیست کل'!D1811="","",'لیست کل'!D1811)</f>
        <v/>
      </c>
      <c r="E1811" s="31" t="str">
        <f>IF('لیست کل'!E1811="","",'لیست کل'!E1811)</f>
        <v/>
      </c>
      <c r="F1811" s="31" t="str">
        <f>IF('لیست کل'!F1811="","",'لیست کل'!F1811)</f>
        <v/>
      </c>
      <c r="G1811" s="31" t="str">
        <f>IF('لیست کل'!G1811="","",'لیست کل'!G1811)</f>
        <v/>
      </c>
      <c r="H1811" s="31" t="str">
        <f>IF('لیست کل'!H1811="","",'لیست کل'!H1811)</f>
        <v/>
      </c>
      <c r="I1811" s="31" t="str">
        <f>IF('لیست کل'!I1811="","",'لیست کل'!I1811)</f>
        <v/>
      </c>
      <c r="J1811" s="31" t="str">
        <f>IF('لیست کل'!J1811="","",'لیست کل'!J1811)</f>
        <v/>
      </c>
      <c r="K1811" s="31" t="str">
        <f>IF('لیست کل'!K1811="","",'لیست کل'!K1811)</f>
        <v/>
      </c>
      <c r="L1811" s="31" t="str">
        <f>IF('لیست کل'!L1811="","",'لیست کل'!L1811)</f>
        <v/>
      </c>
      <c r="M1811" s="31" t="str">
        <f>IF('لیست کل'!M1811="","",'لیست کل'!M1811)</f>
        <v/>
      </c>
      <c r="N1811" s="31" t="str">
        <f>IF('لیست کل'!N1811="","",'لیست کل'!N1811)</f>
        <v/>
      </c>
      <c r="O1811" s="31" t="str">
        <f>IF('لیست کل'!O1811="","",'لیست کل'!O1811)</f>
        <v/>
      </c>
      <c r="P1811" s="31" t="str">
        <f>IF('لیست کل'!P1811="","",'لیست کل'!P1811)</f>
        <v/>
      </c>
      <c r="Q1811" s="31" t="str">
        <f>IF('لیست کل'!Q1811="","",'لیست کل'!Q1811)</f>
        <v/>
      </c>
      <c r="R1811" s="31" t="str">
        <f>IF('لیست کل'!R1811="","",'لیست کل'!R1811)</f>
        <v/>
      </c>
      <c r="S1811" s="31" t="str">
        <f>IF('لیست کل'!S1811="","",'لیست کل'!S1811)</f>
        <v/>
      </c>
      <c r="T1811" s="88" t="str">
        <f>IF('لیست کل'!T1811="","",'لیست کل'!T1811)</f>
        <v/>
      </c>
    </row>
    <row r="1812" spans="1:20" ht="21" hidden="1">
      <c r="A1812" s="30">
        <f>IF('لیست کل'!A1812="","",'لیست کل'!A1812)</f>
        <v>1809</v>
      </c>
      <c r="B1812" s="30" t="str">
        <f>IF('لیست کل'!B1812="","",'لیست کل'!B1812)</f>
        <v/>
      </c>
      <c r="C1812" s="30" t="str">
        <f>IF('لیست کل'!C1812="","",'لیست کل'!C1812)</f>
        <v/>
      </c>
      <c r="D1812" s="30" t="str">
        <f>IF('لیست کل'!D1812="","",'لیست کل'!D1812)</f>
        <v/>
      </c>
      <c r="E1812" s="30" t="str">
        <f>IF('لیست کل'!E1812="","",'لیست کل'!E1812)</f>
        <v/>
      </c>
      <c r="F1812" s="30" t="str">
        <f>IF('لیست کل'!F1812="","",'لیست کل'!F1812)</f>
        <v/>
      </c>
      <c r="G1812" s="30" t="str">
        <f>IF('لیست کل'!G1812="","",'لیست کل'!G1812)</f>
        <v/>
      </c>
      <c r="H1812" s="30" t="str">
        <f>IF('لیست کل'!H1812="","",'لیست کل'!H1812)</f>
        <v/>
      </c>
      <c r="I1812" s="30" t="str">
        <f>IF('لیست کل'!I1812="","",'لیست کل'!I1812)</f>
        <v/>
      </c>
      <c r="J1812" s="30" t="str">
        <f>IF('لیست کل'!J1812="","",'لیست کل'!J1812)</f>
        <v/>
      </c>
      <c r="K1812" s="30" t="str">
        <f>IF('لیست کل'!K1812="","",'لیست کل'!K1812)</f>
        <v/>
      </c>
      <c r="L1812" s="30" t="str">
        <f>IF('لیست کل'!L1812="","",'لیست کل'!L1812)</f>
        <v/>
      </c>
      <c r="M1812" s="30" t="str">
        <f>IF('لیست کل'!M1812="","",'لیست کل'!M1812)</f>
        <v/>
      </c>
      <c r="N1812" s="30" t="str">
        <f>IF('لیست کل'!N1812="","",'لیست کل'!N1812)</f>
        <v/>
      </c>
      <c r="O1812" s="30" t="str">
        <f>IF('لیست کل'!O1812="","",'لیست کل'!O1812)</f>
        <v/>
      </c>
      <c r="P1812" s="30" t="str">
        <f>IF('لیست کل'!P1812="","",'لیست کل'!P1812)</f>
        <v/>
      </c>
      <c r="Q1812" s="30" t="str">
        <f>IF('لیست کل'!Q1812="","",'لیست کل'!Q1812)</f>
        <v/>
      </c>
      <c r="R1812" s="30" t="str">
        <f>IF('لیست کل'!R1812="","",'لیست کل'!R1812)</f>
        <v/>
      </c>
      <c r="S1812" s="30" t="str">
        <f>IF('لیست کل'!S1812="","",'لیست کل'!S1812)</f>
        <v/>
      </c>
      <c r="T1812" s="87" t="str">
        <f>IF('لیست کل'!T1812="","",'لیست کل'!T1812)</f>
        <v/>
      </c>
    </row>
    <row r="1813" spans="1:20" ht="21" hidden="1">
      <c r="A1813" s="31">
        <f>IF('لیست کل'!A1813="","",'لیست کل'!A1813)</f>
        <v>1810</v>
      </c>
      <c r="B1813" s="31" t="str">
        <f>IF('لیست کل'!B1813="","",'لیست کل'!B1813)</f>
        <v/>
      </c>
      <c r="C1813" s="31" t="str">
        <f>IF('لیست کل'!C1813="","",'لیست کل'!C1813)</f>
        <v/>
      </c>
      <c r="D1813" s="31" t="str">
        <f>IF('لیست کل'!D1813="","",'لیست کل'!D1813)</f>
        <v/>
      </c>
      <c r="E1813" s="31" t="str">
        <f>IF('لیست کل'!E1813="","",'لیست کل'!E1813)</f>
        <v/>
      </c>
      <c r="F1813" s="31" t="str">
        <f>IF('لیست کل'!F1813="","",'لیست کل'!F1813)</f>
        <v/>
      </c>
      <c r="G1813" s="31" t="str">
        <f>IF('لیست کل'!G1813="","",'لیست کل'!G1813)</f>
        <v/>
      </c>
      <c r="H1813" s="31" t="str">
        <f>IF('لیست کل'!H1813="","",'لیست کل'!H1813)</f>
        <v/>
      </c>
      <c r="I1813" s="31" t="str">
        <f>IF('لیست کل'!I1813="","",'لیست کل'!I1813)</f>
        <v/>
      </c>
      <c r="J1813" s="31" t="str">
        <f>IF('لیست کل'!J1813="","",'لیست کل'!J1813)</f>
        <v/>
      </c>
      <c r="K1813" s="31" t="str">
        <f>IF('لیست کل'!K1813="","",'لیست کل'!K1813)</f>
        <v/>
      </c>
      <c r="L1813" s="31" t="str">
        <f>IF('لیست کل'!L1813="","",'لیست کل'!L1813)</f>
        <v/>
      </c>
      <c r="M1813" s="31" t="str">
        <f>IF('لیست کل'!M1813="","",'لیست کل'!M1813)</f>
        <v/>
      </c>
      <c r="N1813" s="31" t="str">
        <f>IF('لیست کل'!N1813="","",'لیست کل'!N1813)</f>
        <v/>
      </c>
      <c r="O1813" s="31" t="str">
        <f>IF('لیست کل'!O1813="","",'لیست کل'!O1813)</f>
        <v/>
      </c>
      <c r="P1813" s="31" t="str">
        <f>IF('لیست کل'!P1813="","",'لیست کل'!P1813)</f>
        <v/>
      </c>
      <c r="Q1813" s="31" t="str">
        <f>IF('لیست کل'!Q1813="","",'لیست کل'!Q1813)</f>
        <v/>
      </c>
      <c r="R1813" s="31" t="str">
        <f>IF('لیست کل'!R1813="","",'لیست کل'!R1813)</f>
        <v/>
      </c>
      <c r="S1813" s="31" t="str">
        <f>IF('لیست کل'!S1813="","",'لیست کل'!S1813)</f>
        <v/>
      </c>
      <c r="T1813" s="88" t="str">
        <f>IF('لیست کل'!T1813="","",'لیست کل'!T1813)</f>
        <v/>
      </c>
    </row>
    <row r="1814" spans="1:20" ht="21" hidden="1">
      <c r="A1814" s="30">
        <f>IF('لیست کل'!A1814="","",'لیست کل'!A1814)</f>
        <v>1811</v>
      </c>
      <c r="B1814" s="30" t="str">
        <f>IF('لیست کل'!B1814="","",'لیست کل'!B1814)</f>
        <v/>
      </c>
      <c r="C1814" s="30" t="str">
        <f>IF('لیست کل'!C1814="","",'لیست کل'!C1814)</f>
        <v/>
      </c>
      <c r="D1814" s="30" t="str">
        <f>IF('لیست کل'!D1814="","",'لیست کل'!D1814)</f>
        <v/>
      </c>
      <c r="E1814" s="30" t="str">
        <f>IF('لیست کل'!E1814="","",'لیست کل'!E1814)</f>
        <v/>
      </c>
      <c r="F1814" s="30" t="str">
        <f>IF('لیست کل'!F1814="","",'لیست کل'!F1814)</f>
        <v/>
      </c>
      <c r="G1814" s="30" t="str">
        <f>IF('لیست کل'!G1814="","",'لیست کل'!G1814)</f>
        <v/>
      </c>
      <c r="H1814" s="30" t="str">
        <f>IF('لیست کل'!H1814="","",'لیست کل'!H1814)</f>
        <v/>
      </c>
      <c r="I1814" s="30" t="str">
        <f>IF('لیست کل'!I1814="","",'لیست کل'!I1814)</f>
        <v/>
      </c>
      <c r="J1814" s="30" t="str">
        <f>IF('لیست کل'!J1814="","",'لیست کل'!J1814)</f>
        <v/>
      </c>
      <c r="K1814" s="30" t="str">
        <f>IF('لیست کل'!K1814="","",'لیست کل'!K1814)</f>
        <v/>
      </c>
      <c r="L1814" s="30" t="str">
        <f>IF('لیست کل'!L1814="","",'لیست کل'!L1814)</f>
        <v/>
      </c>
      <c r="M1814" s="30" t="str">
        <f>IF('لیست کل'!M1814="","",'لیست کل'!M1814)</f>
        <v/>
      </c>
      <c r="N1814" s="30" t="str">
        <f>IF('لیست کل'!N1814="","",'لیست کل'!N1814)</f>
        <v/>
      </c>
      <c r="O1814" s="30" t="str">
        <f>IF('لیست کل'!O1814="","",'لیست کل'!O1814)</f>
        <v/>
      </c>
      <c r="P1814" s="30" t="str">
        <f>IF('لیست کل'!P1814="","",'لیست کل'!P1814)</f>
        <v/>
      </c>
      <c r="Q1814" s="30" t="str">
        <f>IF('لیست کل'!Q1814="","",'لیست کل'!Q1814)</f>
        <v/>
      </c>
      <c r="R1814" s="30" t="str">
        <f>IF('لیست کل'!R1814="","",'لیست کل'!R1814)</f>
        <v/>
      </c>
      <c r="S1814" s="30" t="str">
        <f>IF('لیست کل'!S1814="","",'لیست کل'!S1814)</f>
        <v/>
      </c>
      <c r="T1814" s="87" t="str">
        <f>IF('لیست کل'!T1814="","",'لیست کل'!T1814)</f>
        <v/>
      </c>
    </row>
    <row r="1815" spans="1:20" ht="21" hidden="1">
      <c r="A1815" s="31">
        <f>IF('لیست کل'!A1815="","",'لیست کل'!A1815)</f>
        <v>1812</v>
      </c>
      <c r="B1815" s="31" t="str">
        <f>IF('لیست کل'!B1815="","",'لیست کل'!B1815)</f>
        <v/>
      </c>
      <c r="C1815" s="31" t="str">
        <f>IF('لیست کل'!C1815="","",'لیست کل'!C1815)</f>
        <v/>
      </c>
      <c r="D1815" s="31" t="str">
        <f>IF('لیست کل'!D1815="","",'لیست کل'!D1815)</f>
        <v/>
      </c>
      <c r="E1815" s="31" t="str">
        <f>IF('لیست کل'!E1815="","",'لیست کل'!E1815)</f>
        <v/>
      </c>
      <c r="F1815" s="31" t="str">
        <f>IF('لیست کل'!F1815="","",'لیست کل'!F1815)</f>
        <v/>
      </c>
      <c r="G1815" s="31" t="str">
        <f>IF('لیست کل'!G1815="","",'لیست کل'!G1815)</f>
        <v/>
      </c>
      <c r="H1815" s="31" t="str">
        <f>IF('لیست کل'!H1815="","",'لیست کل'!H1815)</f>
        <v/>
      </c>
      <c r="I1815" s="31" t="str">
        <f>IF('لیست کل'!I1815="","",'لیست کل'!I1815)</f>
        <v/>
      </c>
      <c r="J1815" s="31" t="str">
        <f>IF('لیست کل'!J1815="","",'لیست کل'!J1815)</f>
        <v/>
      </c>
      <c r="K1815" s="31" t="str">
        <f>IF('لیست کل'!K1815="","",'لیست کل'!K1815)</f>
        <v/>
      </c>
      <c r="L1815" s="31" t="str">
        <f>IF('لیست کل'!L1815="","",'لیست کل'!L1815)</f>
        <v/>
      </c>
      <c r="M1815" s="31" t="str">
        <f>IF('لیست کل'!M1815="","",'لیست کل'!M1815)</f>
        <v/>
      </c>
      <c r="N1815" s="31" t="str">
        <f>IF('لیست کل'!N1815="","",'لیست کل'!N1815)</f>
        <v/>
      </c>
      <c r="O1815" s="31" t="str">
        <f>IF('لیست کل'!O1815="","",'لیست کل'!O1815)</f>
        <v/>
      </c>
      <c r="P1815" s="31" t="str">
        <f>IF('لیست کل'!P1815="","",'لیست کل'!P1815)</f>
        <v/>
      </c>
      <c r="Q1815" s="31" t="str">
        <f>IF('لیست کل'!Q1815="","",'لیست کل'!Q1815)</f>
        <v/>
      </c>
      <c r="R1815" s="31" t="str">
        <f>IF('لیست کل'!R1815="","",'لیست کل'!R1815)</f>
        <v/>
      </c>
      <c r="S1815" s="31" t="str">
        <f>IF('لیست کل'!S1815="","",'لیست کل'!S1815)</f>
        <v/>
      </c>
      <c r="T1815" s="88" t="str">
        <f>IF('لیست کل'!T1815="","",'لیست کل'!T1815)</f>
        <v/>
      </c>
    </row>
    <row r="1816" spans="1:20" ht="21" hidden="1">
      <c r="A1816" s="30">
        <f>IF('لیست کل'!A1816="","",'لیست کل'!A1816)</f>
        <v>1813</v>
      </c>
      <c r="B1816" s="30" t="str">
        <f>IF('لیست کل'!B1816="","",'لیست کل'!B1816)</f>
        <v/>
      </c>
      <c r="C1816" s="30" t="str">
        <f>IF('لیست کل'!C1816="","",'لیست کل'!C1816)</f>
        <v/>
      </c>
      <c r="D1816" s="30" t="str">
        <f>IF('لیست کل'!D1816="","",'لیست کل'!D1816)</f>
        <v/>
      </c>
      <c r="E1816" s="30" t="str">
        <f>IF('لیست کل'!E1816="","",'لیست کل'!E1816)</f>
        <v/>
      </c>
      <c r="F1816" s="30" t="str">
        <f>IF('لیست کل'!F1816="","",'لیست کل'!F1816)</f>
        <v/>
      </c>
      <c r="G1816" s="30" t="str">
        <f>IF('لیست کل'!G1816="","",'لیست کل'!G1816)</f>
        <v/>
      </c>
      <c r="H1816" s="30" t="str">
        <f>IF('لیست کل'!H1816="","",'لیست کل'!H1816)</f>
        <v/>
      </c>
      <c r="I1816" s="30" t="str">
        <f>IF('لیست کل'!I1816="","",'لیست کل'!I1816)</f>
        <v/>
      </c>
      <c r="J1816" s="30" t="str">
        <f>IF('لیست کل'!J1816="","",'لیست کل'!J1816)</f>
        <v/>
      </c>
      <c r="K1816" s="30" t="str">
        <f>IF('لیست کل'!K1816="","",'لیست کل'!K1816)</f>
        <v/>
      </c>
      <c r="L1816" s="30" t="str">
        <f>IF('لیست کل'!L1816="","",'لیست کل'!L1816)</f>
        <v/>
      </c>
      <c r="M1816" s="30" t="str">
        <f>IF('لیست کل'!M1816="","",'لیست کل'!M1816)</f>
        <v/>
      </c>
      <c r="N1816" s="30" t="str">
        <f>IF('لیست کل'!N1816="","",'لیست کل'!N1816)</f>
        <v/>
      </c>
      <c r="O1816" s="30" t="str">
        <f>IF('لیست کل'!O1816="","",'لیست کل'!O1816)</f>
        <v/>
      </c>
      <c r="P1816" s="30" t="str">
        <f>IF('لیست کل'!P1816="","",'لیست کل'!P1816)</f>
        <v/>
      </c>
      <c r="Q1816" s="30" t="str">
        <f>IF('لیست کل'!Q1816="","",'لیست کل'!Q1816)</f>
        <v/>
      </c>
      <c r="R1816" s="30" t="str">
        <f>IF('لیست کل'!R1816="","",'لیست کل'!R1816)</f>
        <v/>
      </c>
      <c r="S1816" s="30" t="str">
        <f>IF('لیست کل'!S1816="","",'لیست کل'!S1816)</f>
        <v/>
      </c>
      <c r="T1816" s="87" t="str">
        <f>IF('لیست کل'!T1816="","",'لیست کل'!T1816)</f>
        <v/>
      </c>
    </row>
    <row r="1817" spans="1:20" ht="21" hidden="1">
      <c r="A1817" s="31">
        <f>IF('لیست کل'!A1817="","",'لیست کل'!A1817)</f>
        <v>1814</v>
      </c>
      <c r="B1817" s="31" t="str">
        <f>IF('لیست کل'!B1817="","",'لیست کل'!B1817)</f>
        <v/>
      </c>
      <c r="C1817" s="31" t="str">
        <f>IF('لیست کل'!C1817="","",'لیست کل'!C1817)</f>
        <v/>
      </c>
      <c r="D1817" s="31" t="str">
        <f>IF('لیست کل'!D1817="","",'لیست کل'!D1817)</f>
        <v/>
      </c>
      <c r="E1817" s="31" t="str">
        <f>IF('لیست کل'!E1817="","",'لیست کل'!E1817)</f>
        <v/>
      </c>
      <c r="F1817" s="31" t="str">
        <f>IF('لیست کل'!F1817="","",'لیست کل'!F1817)</f>
        <v/>
      </c>
      <c r="G1817" s="31" t="str">
        <f>IF('لیست کل'!G1817="","",'لیست کل'!G1817)</f>
        <v/>
      </c>
      <c r="H1817" s="31" t="str">
        <f>IF('لیست کل'!H1817="","",'لیست کل'!H1817)</f>
        <v/>
      </c>
      <c r="I1817" s="31" t="str">
        <f>IF('لیست کل'!I1817="","",'لیست کل'!I1817)</f>
        <v/>
      </c>
      <c r="J1817" s="31" t="str">
        <f>IF('لیست کل'!J1817="","",'لیست کل'!J1817)</f>
        <v/>
      </c>
      <c r="K1817" s="31" t="str">
        <f>IF('لیست کل'!K1817="","",'لیست کل'!K1817)</f>
        <v/>
      </c>
      <c r="L1817" s="31" t="str">
        <f>IF('لیست کل'!L1817="","",'لیست کل'!L1817)</f>
        <v/>
      </c>
      <c r="M1817" s="31" t="str">
        <f>IF('لیست کل'!M1817="","",'لیست کل'!M1817)</f>
        <v/>
      </c>
      <c r="N1817" s="31" t="str">
        <f>IF('لیست کل'!N1817="","",'لیست کل'!N1817)</f>
        <v/>
      </c>
      <c r="O1817" s="31" t="str">
        <f>IF('لیست کل'!O1817="","",'لیست کل'!O1817)</f>
        <v/>
      </c>
      <c r="P1817" s="31" t="str">
        <f>IF('لیست کل'!P1817="","",'لیست کل'!P1817)</f>
        <v/>
      </c>
      <c r="Q1817" s="31" t="str">
        <f>IF('لیست کل'!Q1817="","",'لیست کل'!Q1817)</f>
        <v/>
      </c>
      <c r="R1817" s="31" t="str">
        <f>IF('لیست کل'!R1817="","",'لیست کل'!R1817)</f>
        <v/>
      </c>
      <c r="S1817" s="31" t="str">
        <f>IF('لیست کل'!S1817="","",'لیست کل'!S1817)</f>
        <v/>
      </c>
      <c r="T1817" s="88" t="str">
        <f>IF('لیست کل'!T1817="","",'لیست کل'!T1817)</f>
        <v/>
      </c>
    </row>
    <row r="1818" spans="1:20" ht="21" hidden="1">
      <c r="A1818" s="30">
        <f>IF('لیست کل'!A1818="","",'لیست کل'!A1818)</f>
        <v>1815</v>
      </c>
      <c r="B1818" s="30" t="str">
        <f>IF('لیست کل'!B1818="","",'لیست کل'!B1818)</f>
        <v/>
      </c>
      <c r="C1818" s="30" t="str">
        <f>IF('لیست کل'!C1818="","",'لیست کل'!C1818)</f>
        <v/>
      </c>
      <c r="D1818" s="30" t="str">
        <f>IF('لیست کل'!D1818="","",'لیست کل'!D1818)</f>
        <v/>
      </c>
      <c r="E1818" s="30" t="str">
        <f>IF('لیست کل'!E1818="","",'لیست کل'!E1818)</f>
        <v/>
      </c>
      <c r="F1818" s="30" t="str">
        <f>IF('لیست کل'!F1818="","",'لیست کل'!F1818)</f>
        <v/>
      </c>
      <c r="G1818" s="30" t="str">
        <f>IF('لیست کل'!G1818="","",'لیست کل'!G1818)</f>
        <v/>
      </c>
      <c r="H1818" s="30" t="str">
        <f>IF('لیست کل'!H1818="","",'لیست کل'!H1818)</f>
        <v/>
      </c>
      <c r="I1818" s="30" t="str">
        <f>IF('لیست کل'!I1818="","",'لیست کل'!I1818)</f>
        <v/>
      </c>
      <c r="J1818" s="30" t="str">
        <f>IF('لیست کل'!J1818="","",'لیست کل'!J1818)</f>
        <v/>
      </c>
      <c r="K1818" s="30" t="str">
        <f>IF('لیست کل'!K1818="","",'لیست کل'!K1818)</f>
        <v/>
      </c>
      <c r="L1818" s="30" t="str">
        <f>IF('لیست کل'!L1818="","",'لیست کل'!L1818)</f>
        <v/>
      </c>
      <c r="M1818" s="30" t="str">
        <f>IF('لیست کل'!M1818="","",'لیست کل'!M1818)</f>
        <v/>
      </c>
      <c r="N1818" s="30" t="str">
        <f>IF('لیست کل'!N1818="","",'لیست کل'!N1818)</f>
        <v/>
      </c>
      <c r="O1818" s="30" t="str">
        <f>IF('لیست کل'!O1818="","",'لیست کل'!O1818)</f>
        <v/>
      </c>
      <c r="P1818" s="30" t="str">
        <f>IF('لیست کل'!P1818="","",'لیست کل'!P1818)</f>
        <v/>
      </c>
      <c r="Q1818" s="30" t="str">
        <f>IF('لیست کل'!Q1818="","",'لیست کل'!Q1818)</f>
        <v/>
      </c>
      <c r="R1818" s="30" t="str">
        <f>IF('لیست کل'!R1818="","",'لیست کل'!R1818)</f>
        <v/>
      </c>
      <c r="S1818" s="30" t="str">
        <f>IF('لیست کل'!S1818="","",'لیست کل'!S1818)</f>
        <v/>
      </c>
      <c r="T1818" s="87" t="str">
        <f>IF('لیست کل'!T1818="","",'لیست کل'!T1818)</f>
        <v/>
      </c>
    </row>
    <row r="1819" spans="1:20" ht="21" hidden="1">
      <c r="A1819" s="31">
        <f>IF('لیست کل'!A1819="","",'لیست کل'!A1819)</f>
        <v>1816</v>
      </c>
      <c r="B1819" s="31" t="str">
        <f>IF('لیست کل'!B1819="","",'لیست کل'!B1819)</f>
        <v/>
      </c>
      <c r="C1819" s="31" t="str">
        <f>IF('لیست کل'!C1819="","",'لیست کل'!C1819)</f>
        <v/>
      </c>
      <c r="D1819" s="31" t="str">
        <f>IF('لیست کل'!D1819="","",'لیست کل'!D1819)</f>
        <v/>
      </c>
      <c r="E1819" s="31" t="str">
        <f>IF('لیست کل'!E1819="","",'لیست کل'!E1819)</f>
        <v/>
      </c>
      <c r="F1819" s="31" t="str">
        <f>IF('لیست کل'!F1819="","",'لیست کل'!F1819)</f>
        <v/>
      </c>
      <c r="G1819" s="31" t="str">
        <f>IF('لیست کل'!G1819="","",'لیست کل'!G1819)</f>
        <v/>
      </c>
      <c r="H1819" s="31" t="str">
        <f>IF('لیست کل'!H1819="","",'لیست کل'!H1819)</f>
        <v/>
      </c>
      <c r="I1819" s="31" t="str">
        <f>IF('لیست کل'!I1819="","",'لیست کل'!I1819)</f>
        <v/>
      </c>
      <c r="J1819" s="31" t="str">
        <f>IF('لیست کل'!J1819="","",'لیست کل'!J1819)</f>
        <v/>
      </c>
      <c r="K1819" s="31" t="str">
        <f>IF('لیست کل'!K1819="","",'لیست کل'!K1819)</f>
        <v/>
      </c>
      <c r="L1819" s="31" t="str">
        <f>IF('لیست کل'!L1819="","",'لیست کل'!L1819)</f>
        <v/>
      </c>
      <c r="M1819" s="31" t="str">
        <f>IF('لیست کل'!M1819="","",'لیست کل'!M1819)</f>
        <v/>
      </c>
      <c r="N1819" s="31" t="str">
        <f>IF('لیست کل'!N1819="","",'لیست کل'!N1819)</f>
        <v/>
      </c>
      <c r="O1819" s="31" t="str">
        <f>IF('لیست کل'!O1819="","",'لیست کل'!O1819)</f>
        <v/>
      </c>
      <c r="P1819" s="31" t="str">
        <f>IF('لیست کل'!P1819="","",'لیست کل'!P1819)</f>
        <v/>
      </c>
      <c r="Q1819" s="31" t="str">
        <f>IF('لیست کل'!Q1819="","",'لیست کل'!Q1819)</f>
        <v/>
      </c>
      <c r="R1819" s="31" t="str">
        <f>IF('لیست کل'!R1819="","",'لیست کل'!R1819)</f>
        <v/>
      </c>
      <c r="S1819" s="31" t="str">
        <f>IF('لیست کل'!S1819="","",'لیست کل'!S1819)</f>
        <v/>
      </c>
      <c r="T1819" s="88" t="str">
        <f>IF('لیست کل'!T1819="","",'لیست کل'!T1819)</f>
        <v/>
      </c>
    </row>
    <row r="1820" spans="1:20" ht="21" hidden="1">
      <c r="A1820" s="30">
        <f>IF('لیست کل'!A1820="","",'لیست کل'!A1820)</f>
        <v>1817</v>
      </c>
      <c r="B1820" s="30" t="str">
        <f>IF('لیست کل'!B1820="","",'لیست کل'!B1820)</f>
        <v/>
      </c>
      <c r="C1820" s="30" t="str">
        <f>IF('لیست کل'!C1820="","",'لیست کل'!C1820)</f>
        <v/>
      </c>
      <c r="D1820" s="30" t="str">
        <f>IF('لیست کل'!D1820="","",'لیست کل'!D1820)</f>
        <v/>
      </c>
      <c r="E1820" s="30" t="str">
        <f>IF('لیست کل'!E1820="","",'لیست کل'!E1820)</f>
        <v/>
      </c>
      <c r="F1820" s="30" t="str">
        <f>IF('لیست کل'!F1820="","",'لیست کل'!F1820)</f>
        <v/>
      </c>
      <c r="G1820" s="30" t="str">
        <f>IF('لیست کل'!G1820="","",'لیست کل'!G1820)</f>
        <v/>
      </c>
      <c r="H1820" s="30" t="str">
        <f>IF('لیست کل'!H1820="","",'لیست کل'!H1820)</f>
        <v/>
      </c>
      <c r="I1820" s="30" t="str">
        <f>IF('لیست کل'!I1820="","",'لیست کل'!I1820)</f>
        <v/>
      </c>
      <c r="J1820" s="30" t="str">
        <f>IF('لیست کل'!J1820="","",'لیست کل'!J1820)</f>
        <v/>
      </c>
      <c r="K1820" s="30" t="str">
        <f>IF('لیست کل'!K1820="","",'لیست کل'!K1820)</f>
        <v/>
      </c>
      <c r="L1820" s="30" t="str">
        <f>IF('لیست کل'!L1820="","",'لیست کل'!L1820)</f>
        <v/>
      </c>
      <c r="M1820" s="30" t="str">
        <f>IF('لیست کل'!M1820="","",'لیست کل'!M1820)</f>
        <v/>
      </c>
      <c r="N1820" s="30" t="str">
        <f>IF('لیست کل'!N1820="","",'لیست کل'!N1820)</f>
        <v/>
      </c>
      <c r="O1820" s="30" t="str">
        <f>IF('لیست کل'!O1820="","",'لیست کل'!O1820)</f>
        <v/>
      </c>
      <c r="P1820" s="30" t="str">
        <f>IF('لیست کل'!P1820="","",'لیست کل'!P1820)</f>
        <v/>
      </c>
      <c r="Q1820" s="30" t="str">
        <f>IF('لیست کل'!Q1820="","",'لیست کل'!Q1820)</f>
        <v/>
      </c>
      <c r="R1820" s="30" t="str">
        <f>IF('لیست کل'!R1820="","",'لیست کل'!R1820)</f>
        <v/>
      </c>
      <c r="S1820" s="30" t="str">
        <f>IF('لیست کل'!S1820="","",'لیست کل'!S1820)</f>
        <v/>
      </c>
      <c r="T1820" s="87" t="str">
        <f>IF('لیست کل'!T1820="","",'لیست کل'!T1820)</f>
        <v/>
      </c>
    </row>
    <row r="1821" spans="1:20" ht="21" hidden="1">
      <c r="A1821" s="31">
        <f>IF('لیست کل'!A1821="","",'لیست کل'!A1821)</f>
        <v>1818</v>
      </c>
      <c r="B1821" s="31" t="str">
        <f>IF('لیست کل'!B1821="","",'لیست کل'!B1821)</f>
        <v/>
      </c>
      <c r="C1821" s="31" t="str">
        <f>IF('لیست کل'!C1821="","",'لیست کل'!C1821)</f>
        <v/>
      </c>
      <c r="D1821" s="31" t="str">
        <f>IF('لیست کل'!D1821="","",'لیست کل'!D1821)</f>
        <v/>
      </c>
      <c r="E1821" s="31" t="str">
        <f>IF('لیست کل'!E1821="","",'لیست کل'!E1821)</f>
        <v/>
      </c>
      <c r="F1821" s="31" t="str">
        <f>IF('لیست کل'!F1821="","",'لیست کل'!F1821)</f>
        <v/>
      </c>
      <c r="G1821" s="31" t="str">
        <f>IF('لیست کل'!G1821="","",'لیست کل'!G1821)</f>
        <v/>
      </c>
      <c r="H1821" s="31" t="str">
        <f>IF('لیست کل'!H1821="","",'لیست کل'!H1821)</f>
        <v/>
      </c>
      <c r="I1821" s="31" t="str">
        <f>IF('لیست کل'!I1821="","",'لیست کل'!I1821)</f>
        <v/>
      </c>
      <c r="J1821" s="31" t="str">
        <f>IF('لیست کل'!J1821="","",'لیست کل'!J1821)</f>
        <v/>
      </c>
      <c r="K1821" s="31" t="str">
        <f>IF('لیست کل'!K1821="","",'لیست کل'!K1821)</f>
        <v/>
      </c>
      <c r="L1821" s="31" t="str">
        <f>IF('لیست کل'!L1821="","",'لیست کل'!L1821)</f>
        <v/>
      </c>
      <c r="M1821" s="31" t="str">
        <f>IF('لیست کل'!M1821="","",'لیست کل'!M1821)</f>
        <v/>
      </c>
      <c r="N1821" s="31" t="str">
        <f>IF('لیست کل'!N1821="","",'لیست کل'!N1821)</f>
        <v/>
      </c>
      <c r="O1821" s="31" t="str">
        <f>IF('لیست کل'!O1821="","",'لیست کل'!O1821)</f>
        <v/>
      </c>
      <c r="P1821" s="31" t="str">
        <f>IF('لیست کل'!P1821="","",'لیست کل'!P1821)</f>
        <v/>
      </c>
      <c r="Q1821" s="31" t="str">
        <f>IF('لیست کل'!Q1821="","",'لیست کل'!Q1821)</f>
        <v/>
      </c>
      <c r="R1821" s="31" t="str">
        <f>IF('لیست کل'!R1821="","",'لیست کل'!R1821)</f>
        <v/>
      </c>
      <c r="S1821" s="31" t="str">
        <f>IF('لیست کل'!S1821="","",'لیست کل'!S1821)</f>
        <v/>
      </c>
      <c r="T1821" s="88" t="str">
        <f>IF('لیست کل'!T1821="","",'لیست کل'!T1821)</f>
        <v/>
      </c>
    </row>
    <row r="1822" spans="1:20" ht="21" hidden="1">
      <c r="A1822" s="30">
        <f>IF('لیست کل'!A1822="","",'لیست کل'!A1822)</f>
        <v>1819</v>
      </c>
      <c r="B1822" s="30" t="str">
        <f>IF('لیست کل'!B1822="","",'لیست کل'!B1822)</f>
        <v/>
      </c>
      <c r="C1822" s="30" t="str">
        <f>IF('لیست کل'!C1822="","",'لیست کل'!C1822)</f>
        <v/>
      </c>
      <c r="D1822" s="30" t="str">
        <f>IF('لیست کل'!D1822="","",'لیست کل'!D1822)</f>
        <v/>
      </c>
      <c r="E1822" s="30" t="str">
        <f>IF('لیست کل'!E1822="","",'لیست کل'!E1822)</f>
        <v/>
      </c>
      <c r="F1822" s="30" t="str">
        <f>IF('لیست کل'!F1822="","",'لیست کل'!F1822)</f>
        <v/>
      </c>
      <c r="G1822" s="30" t="str">
        <f>IF('لیست کل'!G1822="","",'لیست کل'!G1822)</f>
        <v/>
      </c>
      <c r="H1822" s="30" t="str">
        <f>IF('لیست کل'!H1822="","",'لیست کل'!H1822)</f>
        <v/>
      </c>
      <c r="I1822" s="30" t="str">
        <f>IF('لیست کل'!I1822="","",'لیست کل'!I1822)</f>
        <v/>
      </c>
      <c r="J1822" s="30" t="str">
        <f>IF('لیست کل'!J1822="","",'لیست کل'!J1822)</f>
        <v/>
      </c>
      <c r="K1822" s="30" t="str">
        <f>IF('لیست کل'!K1822="","",'لیست کل'!K1822)</f>
        <v/>
      </c>
      <c r="L1822" s="30" t="str">
        <f>IF('لیست کل'!L1822="","",'لیست کل'!L1822)</f>
        <v/>
      </c>
      <c r="M1822" s="30" t="str">
        <f>IF('لیست کل'!M1822="","",'لیست کل'!M1822)</f>
        <v/>
      </c>
      <c r="N1822" s="30" t="str">
        <f>IF('لیست کل'!N1822="","",'لیست کل'!N1822)</f>
        <v/>
      </c>
      <c r="O1822" s="30" t="str">
        <f>IF('لیست کل'!O1822="","",'لیست کل'!O1822)</f>
        <v/>
      </c>
      <c r="P1822" s="30" t="str">
        <f>IF('لیست کل'!P1822="","",'لیست کل'!P1822)</f>
        <v/>
      </c>
      <c r="Q1822" s="30" t="str">
        <f>IF('لیست کل'!Q1822="","",'لیست کل'!Q1822)</f>
        <v/>
      </c>
      <c r="R1822" s="30" t="str">
        <f>IF('لیست کل'!R1822="","",'لیست کل'!R1822)</f>
        <v/>
      </c>
      <c r="S1822" s="30" t="str">
        <f>IF('لیست کل'!S1822="","",'لیست کل'!S1822)</f>
        <v/>
      </c>
      <c r="T1822" s="87" t="str">
        <f>IF('لیست کل'!T1822="","",'لیست کل'!T1822)</f>
        <v/>
      </c>
    </row>
    <row r="1823" spans="1:20" ht="21" hidden="1">
      <c r="A1823" s="31">
        <f>IF('لیست کل'!A1823="","",'لیست کل'!A1823)</f>
        <v>1820</v>
      </c>
      <c r="B1823" s="31" t="str">
        <f>IF('لیست کل'!B1823="","",'لیست کل'!B1823)</f>
        <v/>
      </c>
      <c r="C1823" s="31" t="str">
        <f>IF('لیست کل'!C1823="","",'لیست کل'!C1823)</f>
        <v/>
      </c>
      <c r="D1823" s="31" t="str">
        <f>IF('لیست کل'!D1823="","",'لیست کل'!D1823)</f>
        <v/>
      </c>
      <c r="E1823" s="31" t="str">
        <f>IF('لیست کل'!E1823="","",'لیست کل'!E1823)</f>
        <v/>
      </c>
      <c r="F1823" s="31" t="str">
        <f>IF('لیست کل'!F1823="","",'لیست کل'!F1823)</f>
        <v/>
      </c>
      <c r="G1823" s="31" t="str">
        <f>IF('لیست کل'!G1823="","",'لیست کل'!G1823)</f>
        <v/>
      </c>
      <c r="H1823" s="31" t="str">
        <f>IF('لیست کل'!H1823="","",'لیست کل'!H1823)</f>
        <v/>
      </c>
      <c r="I1823" s="31" t="str">
        <f>IF('لیست کل'!I1823="","",'لیست کل'!I1823)</f>
        <v/>
      </c>
      <c r="J1823" s="31" t="str">
        <f>IF('لیست کل'!J1823="","",'لیست کل'!J1823)</f>
        <v/>
      </c>
      <c r="K1823" s="31" t="str">
        <f>IF('لیست کل'!K1823="","",'لیست کل'!K1823)</f>
        <v/>
      </c>
      <c r="L1823" s="31" t="str">
        <f>IF('لیست کل'!L1823="","",'لیست کل'!L1823)</f>
        <v/>
      </c>
      <c r="M1823" s="31" t="str">
        <f>IF('لیست کل'!M1823="","",'لیست کل'!M1823)</f>
        <v/>
      </c>
      <c r="N1823" s="31" t="str">
        <f>IF('لیست کل'!N1823="","",'لیست کل'!N1823)</f>
        <v/>
      </c>
      <c r="O1823" s="31" t="str">
        <f>IF('لیست کل'!O1823="","",'لیست کل'!O1823)</f>
        <v/>
      </c>
      <c r="P1823" s="31" t="str">
        <f>IF('لیست کل'!P1823="","",'لیست کل'!P1823)</f>
        <v/>
      </c>
      <c r="Q1823" s="31" t="str">
        <f>IF('لیست کل'!Q1823="","",'لیست کل'!Q1823)</f>
        <v/>
      </c>
      <c r="R1823" s="31" t="str">
        <f>IF('لیست کل'!R1823="","",'لیست کل'!R1823)</f>
        <v/>
      </c>
      <c r="S1823" s="31" t="str">
        <f>IF('لیست کل'!S1823="","",'لیست کل'!S1823)</f>
        <v/>
      </c>
      <c r="T1823" s="88" t="str">
        <f>IF('لیست کل'!T1823="","",'لیست کل'!T1823)</f>
        <v/>
      </c>
    </row>
    <row r="1824" spans="1:20" ht="21" hidden="1">
      <c r="A1824" s="30">
        <f>IF('لیست کل'!A1824="","",'لیست کل'!A1824)</f>
        <v>1821</v>
      </c>
      <c r="B1824" s="30" t="str">
        <f>IF('لیست کل'!B1824="","",'لیست کل'!B1824)</f>
        <v/>
      </c>
      <c r="C1824" s="30" t="str">
        <f>IF('لیست کل'!C1824="","",'لیست کل'!C1824)</f>
        <v/>
      </c>
      <c r="D1824" s="30" t="str">
        <f>IF('لیست کل'!D1824="","",'لیست کل'!D1824)</f>
        <v/>
      </c>
      <c r="E1824" s="30" t="str">
        <f>IF('لیست کل'!E1824="","",'لیست کل'!E1824)</f>
        <v/>
      </c>
      <c r="F1824" s="30" t="str">
        <f>IF('لیست کل'!F1824="","",'لیست کل'!F1824)</f>
        <v/>
      </c>
      <c r="G1824" s="30" t="str">
        <f>IF('لیست کل'!G1824="","",'لیست کل'!G1824)</f>
        <v/>
      </c>
      <c r="H1824" s="30" t="str">
        <f>IF('لیست کل'!H1824="","",'لیست کل'!H1824)</f>
        <v/>
      </c>
      <c r="I1824" s="30" t="str">
        <f>IF('لیست کل'!I1824="","",'لیست کل'!I1824)</f>
        <v/>
      </c>
      <c r="J1824" s="30" t="str">
        <f>IF('لیست کل'!J1824="","",'لیست کل'!J1824)</f>
        <v/>
      </c>
      <c r="K1824" s="30" t="str">
        <f>IF('لیست کل'!K1824="","",'لیست کل'!K1824)</f>
        <v/>
      </c>
      <c r="L1824" s="30" t="str">
        <f>IF('لیست کل'!L1824="","",'لیست کل'!L1824)</f>
        <v/>
      </c>
      <c r="M1824" s="30" t="str">
        <f>IF('لیست کل'!M1824="","",'لیست کل'!M1824)</f>
        <v/>
      </c>
      <c r="N1824" s="30" t="str">
        <f>IF('لیست کل'!N1824="","",'لیست کل'!N1824)</f>
        <v/>
      </c>
      <c r="O1824" s="30" t="str">
        <f>IF('لیست کل'!O1824="","",'لیست کل'!O1824)</f>
        <v/>
      </c>
      <c r="P1824" s="30" t="str">
        <f>IF('لیست کل'!P1824="","",'لیست کل'!P1824)</f>
        <v/>
      </c>
      <c r="Q1824" s="30" t="str">
        <f>IF('لیست کل'!Q1824="","",'لیست کل'!Q1824)</f>
        <v/>
      </c>
      <c r="R1824" s="30" t="str">
        <f>IF('لیست کل'!R1824="","",'لیست کل'!R1824)</f>
        <v/>
      </c>
      <c r="S1824" s="30" t="str">
        <f>IF('لیست کل'!S1824="","",'لیست کل'!S1824)</f>
        <v/>
      </c>
      <c r="T1824" s="87" t="str">
        <f>IF('لیست کل'!T1824="","",'لیست کل'!T1824)</f>
        <v/>
      </c>
    </row>
    <row r="1825" spans="1:20" ht="21" hidden="1">
      <c r="A1825" s="31">
        <f>IF('لیست کل'!A1825="","",'لیست کل'!A1825)</f>
        <v>1822</v>
      </c>
      <c r="B1825" s="31" t="str">
        <f>IF('لیست کل'!B1825="","",'لیست کل'!B1825)</f>
        <v/>
      </c>
      <c r="C1825" s="31" t="str">
        <f>IF('لیست کل'!C1825="","",'لیست کل'!C1825)</f>
        <v/>
      </c>
      <c r="D1825" s="31" t="str">
        <f>IF('لیست کل'!D1825="","",'لیست کل'!D1825)</f>
        <v/>
      </c>
      <c r="E1825" s="31" t="str">
        <f>IF('لیست کل'!E1825="","",'لیست کل'!E1825)</f>
        <v/>
      </c>
      <c r="F1825" s="31" t="str">
        <f>IF('لیست کل'!F1825="","",'لیست کل'!F1825)</f>
        <v/>
      </c>
      <c r="G1825" s="31" t="str">
        <f>IF('لیست کل'!G1825="","",'لیست کل'!G1825)</f>
        <v/>
      </c>
      <c r="H1825" s="31" t="str">
        <f>IF('لیست کل'!H1825="","",'لیست کل'!H1825)</f>
        <v/>
      </c>
      <c r="I1825" s="31" t="str">
        <f>IF('لیست کل'!I1825="","",'لیست کل'!I1825)</f>
        <v/>
      </c>
      <c r="J1825" s="31" t="str">
        <f>IF('لیست کل'!J1825="","",'لیست کل'!J1825)</f>
        <v/>
      </c>
      <c r="K1825" s="31" t="str">
        <f>IF('لیست کل'!K1825="","",'لیست کل'!K1825)</f>
        <v/>
      </c>
      <c r="L1825" s="31" t="str">
        <f>IF('لیست کل'!L1825="","",'لیست کل'!L1825)</f>
        <v/>
      </c>
      <c r="M1825" s="31" t="str">
        <f>IF('لیست کل'!M1825="","",'لیست کل'!M1825)</f>
        <v/>
      </c>
      <c r="N1825" s="31" t="str">
        <f>IF('لیست کل'!N1825="","",'لیست کل'!N1825)</f>
        <v/>
      </c>
      <c r="O1825" s="31" t="str">
        <f>IF('لیست کل'!O1825="","",'لیست کل'!O1825)</f>
        <v/>
      </c>
      <c r="P1825" s="31" t="str">
        <f>IF('لیست کل'!P1825="","",'لیست کل'!P1825)</f>
        <v/>
      </c>
      <c r="Q1825" s="31" t="str">
        <f>IF('لیست کل'!Q1825="","",'لیست کل'!Q1825)</f>
        <v/>
      </c>
      <c r="R1825" s="31" t="str">
        <f>IF('لیست کل'!R1825="","",'لیست کل'!R1825)</f>
        <v/>
      </c>
      <c r="S1825" s="31" t="str">
        <f>IF('لیست کل'!S1825="","",'لیست کل'!S1825)</f>
        <v/>
      </c>
      <c r="T1825" s="88" t="str">
        <f>IF('لیست کل'!T1825="","",'لیست کل'!T1825)</f>
        <v/>
      </c>
    </row>
    <row r="1826" spans="1:20" ht="21" hidden="1">
      <c r="A1826" s="30">
        <f>IF('لیست کل'!A1826="","",'لیست کل'!A1826)</f>
        <v>1823</v>
      </c>
      <c r="B1826" s="30" t="str">
        <f>IF('لیست کل'!B1826="","",'لیست کل'!B1826)</f>
        <v/>
      </c>
      <c r="C1826" s="30" t="str">
        <f>IF('لیست کل'!C1826="","",'لیست کل'!C1826)</f>
        <v/>
      </c>
      <c r="D1826" s="30" t="str">
        <f>IF('لیست کل'!D1826="","",'لیست کل'!D1826)</f>
        <v/>
      </c>
      <c r="E1826" s="30" t="str">
        <f>IF('لیست کل'!E1826="","",'لیست کل'!E1826)</f>
        <v/>
      </c>
      <c r="F1826" s="30" t="str">
        <f>IF('لیست کل'!F1826="","",'لیست کل'!F1826)</f>
        <v/>
      </c>
      <c r="G1826" s="30" t="str">
        <f>IF('لیست کل'!G1826="","",'لیست کل'!G1826)</f>
        <v/>
      </c>
      <c r="H1826" s="30" t="str">
        <f>IF('لیست کل'!H1826="","",'لیست کل'!H1826)</f>
        <v/>
      </c>
      <c r="I1826" s="30" t="str">
        <f>IF('لیست کل'!I1826="","",'لیست کل'!I1826)</f>
        <v/>
      </c>
      <c r="J1826" s="30" t="str">
        <f>IF('لیست کل'!J1826="","",'لیست کل'!J1826)</f>
        <v/>
      </c>
      <c r="K1826" s="30" t="str">
        <f>IF('لیست کل'!K1826="","",'لیست کل'!K1826)</f>
        <v/>
      </c>
      <c r="L1826" s="30" t="str">
        <f>IF('لیست کل'!L1826="","",'لیست کل'!L1826)</f>
        <v/>
      </c>
      <c r="M1826" s="30" t="str">
        <f>IF('لیست کل'!M1826="","",'لیست کل'!M1826)</f>
        <v/>
      </c>
      <c r="N1826" s="30" t="str">
        <f>IF('لیست کل'!N1826="","",'لیست کل'!N1826)</f>
        <v/>
      </c>
      <c r="O1826" s="30" t="str">
        <f>IF('لیست کل'!O1826="","",'لیست کل'!O1826)</f>
        <v/>
      </c>
      <c r="P1826" s="30" t="str">
        <f>IF('لیست کل'!P1826="","",'لیست کل'!P1826)</f>
        <v/>
      </c>
      <c r="Q1826" s="30" t="str">
        <f>IF('لیست کل'!Q1826="","",'لیست کل'!Q1826)</f>
        <v/>
      </c>
      <c r="R1826" s="30" t="str">
        <f>IF('لیست کل'!R1826="","",'لیست کل'!R1826)</f>
        <v/>
      </c>
      <c r="S1826" s="30" t="str">
        <f>IF('لیست کل'!S1826="","",'لیست کل'!S1826)</f>
        <v/>
      </c>
      <c r="T1826" s="87" t="str">
        <f>IF('لیست کل'!T1826="","",'لیست کل'!T1826)</f>
        <v/>
      </c>
    </row>
    <row r="1827" spans="1:20" ht="21" hidden="1">
      <c r="A1827" s="31">
        <f>IF('لیست کل'!A1827="","",'لیست کل'!A1827)</f>
        <v>1824</v>
      </c>
      <c r="B1827" s="31" t="str">
        <f>IF('لیست کل'!B1827="","",'لیست کل'!B1827)</f>
        <v/>
      </c>
      <c r="C1827" s="31" t="str">
        <f>IF('لیست کل'!C1827="","",'لیست کل'!C1827)</f>
        <v/>
      </c>
      <c r="D1827" s="31" t="str">
        <f>IF('لیست کل'!D1827="","",'لیست کل'!D1827)</f>
        <v/>
      </c>
      <c r="E1827" s="31" t="str">
        <f>IF('لیست کل'!E1827="","",'لیست کل'!E1827)</f>
        <v/>
      </c>
      <c r="F1827" s="31" t="str">
        <f>IF('لیست کل'!F1827="","",'لیست کل'!F1827)</f>
        <v/>
      </c>
      <c r="G1827" s="31" t="str">
        <f>IF('لیست کل'!G1827="","",'لیست کل'!G1827)</f>
        <v/>
      </c>
      <c r="H1827" s="31" t="str">
        <f>IF('لیست کل'!H1827="","",'لیست کل'!H1827)</f>
        <v/>
      </c>
      <c r="I1827" s="31" t="str">
        <f>IF('لیست کل'!I1827="","",'لیست کل'!I1827)</f>
        <v/>
      </c>
      <c r="J1827" s="31" t="str">
        <f>IF('لیست کل'!J1827="","",'لیست کل'!J1827)</f>
        <v/>
      </c>
      <c r="K1827" s="31" t="str">
        <f>IF('لیست کل'!K1827="","",'لیست کل'!K1827)</f>
        <v/>
      </c>
      <c r="L1827" s="31" t="str">
        <f>IF('لیست کل'!L1827="","",'لیست کل'!L1827)</f>
        <v/>
      </c>
      <c r="M1827" s="31" t="str">
        <f>IF('لیست کل'!M1827="","",'لیست کل'!M1827)</f>
        <v/>
      </c>
      <c r="N1827" s="31" t="str">
        <f>IF('لیست کل'!N1827="","",'لیست کل'!N1827)</f>
        <v/>
      </c>
      <c r="O1827" s="31" t="str">
        <f>IF('لیست کل'!O1827="","",'لیست کل'!O1827)</f>
        <v/>
      </c>
      <c r="P1827" s="31" t="str">
        <f>IF('لیست کل'!P1827="","",'لیست کل'!P1827)</f>
        <v/>
      </c>
      <c r="Q1827" s="31" t="str">
        <f>IF('لیست کل'!Q1827="","",'لیست کل'!Q1827)</f>
        <v/>
      </c>
      <c r="R1827" s="31" t="str">
        <f>IF('لیست کل'!R1827="","",'لیست کل'!R1827)</f>
        <v/>
      </c>
      <c r="S1827" s="31" t="str">
        <f>IF('لیست کل'!S1827="","",'لیست کل'!S1827)</f>
        <v/>
      </c>
      <c r="T1827" s="88" t="str">
        <f>IF('لیست کل'!T1827="","",'لیست کل'!T1827)</f>
        <v/>
      </c>
    </row>
    <row r="1828" spans="1:20" ht="21" hidden="1">
      <c r="A1828" s="30">
        <f>IF('لیست کل'!A1828="","",'لیست کل'!A1828)</f>
        <v>1825</v>
      </c>
      <c r="B1828" s="30" t="str">
        <f>IF('لیست کل'!B1828="","",'لیست کل'!B1828)</f>
        <v/>
      </c>
      <c r="C1828" s="30" t="str">
        <f>IF('لیست کل'!C1828="","",'لیست کل'!C1828)</f>
        <v/>
      </c>
      <c r="D1828" s="30" t="str">
        <f>IF('لیست کل'!D1828="","",'لیست کل'!D1828)</f>
        <v/>
      </c>
      <c r="E1828" s="30" t="str">
        <f>IF('لیست کل'!E1828="","",'لیست کل'!E1828)</f>
        <v/>
      </c>
      <c r="F1828" s="30" t="str">
        <f>IF('لیست کل'!F1828="","",'لیست کل'!F1828)</f>
        <v/>
      </c>
      <c r="G1828" s="30" t="str">
        <f>IF('لیست کل'!G1828="","",'لیست کل'!G1828)</f>
        <v/>
      </c>
      <c r="H1828" s="30" t="str">
        <f>IF('لیست کل'!H1828="","",'لیست کل'!H1828)</f>
        <v/>
      </c>
      <c r="I1828" s="30" t="str">
        <f>IF('لیست کل'!I1828="","",'لیست کل'!I1828)</f>
        <v/>
      </c>
      <c r="J1828" s="30" t="str">
        <f>IF('لیست کل'!J1828="","",'لیست کل'!J1828)</f>
        <v/>
      </c>
      <c r="K1828" s="30" t="str">
        <f>IF('لیست کل'!K1828="","",'لیست کل'!K1828)</f>
        <v/>
      </c>
      <c r="L1828" s="30" t="str">
        <f>IF('لیست کل'!L1828="","",'لیست کل'!L1828)</f>
        <v/>
      </c>
      <c r="M1828" s="30" t="str">
        <f>IF('لیست کل'!M1828="","",'لیست کل'!M1828)</f>
        <v/>
      </c>
      <c r="N1828" s="30" t="str">
        <f>IF('لیست کل'!N1828="","",'لیست کل'!N1828)</f>
        <v/>
      </c>
      <c r="O1828" s="30" t="str">
        <f>IF('لیست کل'!O1828="","",'لیست کل'!O1828)</f>
        <v/>
      </c>
      <c r="P1828" s="30" t="str">
        <f>IF('لیست کل'!P1828="","",'لیست کل'!P1828)</f>
        <v/>
      </c>
      <c r="Q1828" s="30" t="str">
        <f>IF('لیست کل'!Q1828="","",'لیست کل'!Q1828)</f>
        <v/>
      </c>
      <c r="R1828" s="30" t="str">
        <f>IF('لیست کل'!R1828="","",'لیست کل'!R1828)</f>
        <v/>
      </c>
      <c r="S1828" s="30" t="str">
        <f>IF('لیست کل'!S1828="","",'لیست کل'!S1828)</f>
        <v/>
      </c>
      <c r="T1828" s="87" t="str">
        <f>IF('لیست کل'!T1828="","",'لیست کل'!T1828)</f>
        <v/>
      </c>
    </row>
    <row r="1829" spans="1:20" ht="21" hidden="1">
      <c r="A1829" s="31">
        <f>IF('لیست کل'!A1829="","",'لیست کل'!A1829)</f>
        <v>1826</v>
      </c>
      <c r="B1829" s="31" t="str">
        <f>IF('لیست کل'!B1829="","",'لیست کل'!B1829)</f>
        <v/>
      </c>
      <c r="C1829" s="31" t="str">
        <f>IF('لیست کل'!C1829="","",'لیست کل'!C1829)</f>
        <v/>
      </c>
      <c r="D1829" s="31" t="str">
        <f>IF('لیست کل'!D1829="","",'لیست کل'!D1829)</f>
        <v/>
      </c>
      <c r="E1829" s="31" t="str">
        <f>IF('لیست کل'!E1829="","",'لیست کل'!E1829)</f>
        <v/>
      </c>
      <c r="F1829" s="31" t="str">
        <f>IF('لیست کل'!F1829="","",'لیست کل'!F1829)</f>
        <v/>
      </c>
      <c r="G1829" s="31" t="str">
        <f>IF('لیست کل'!G1829="","",'لیست کل'!G1829)</f>
        <v/>
      </c>
      <c r="H1829" s="31" t="str">
        <f>IF('لیست کل'!H1829="","",'لیست کل'!H1829)</f>
        <v/>
      </c>
      <c r="I1829" s="31" t="str">
        <f>IF('لیست کل'!I1829="","",'لیست کل'!I1829)</f>
        <v/>
      </c>
      <c r="J1829" s="31" t="str">
        <f>IF('لیست کل'!J1829="","",'لیست کل'!J1829)</f>
        <v/>
      </c>
      <c r="K1829" s="31" t="str">
        <f>IF('لیست کل'!K1829="","",'لیست کل'!K1829)</f>
        <v/>
      </c>
      <c r="L1829" s="31" t="str">
        <f>IF('لیست کل'!L1829="","",'لیست کل'!L1829)</f>
        <v/>
      </c>
      <c r="M1829" s="31" t="str">
        <f>IF('لیست کل'!M1829="","",'لیست کل'!M1829)</f>
        <v/>
      </c>
      <c r="N1829" s="31" t="str">
        <f>IF('لیست کل'!N1829="","",'لیست کل'!N1829)</f>
        <v/>
      </c>
      <c r="O1829" s="31" t="str">
        <f>IF('لیست کل'!O1829="","",'لیست کل'!O1829)</f>
        <v/>
      </c>
      <c r="P1829" s="31" t="str">
        <f>IF('لیست کل'!P1829="","",'لیست کل'!P1829)</f>
        <v/>
      </c>
      <c r="Q1829" s="31" t="str">
        <f>IF('لیست کل'!Q1829="","",'لیست کل'!Q1829)</f>
        <v/>
      </c>
      <c r="R1829" s="31" t="str">
        <f>IF('لیست کل'!R1829="","",'لیست کل'!R1829)</f>
        <v/>
      </c>
      <c r="S1829" s="31" t="str">
        <f>IF('لیست کل'!S1829="","",'لیست کل'!S1829)</f>
        <v/>
      </c>
      <c r="T1829" s="88" t="str">
        <f>IF('لیست کل'!T1829="","",'لیست کل'!T1829)</f>
        <v/>
      </c>
    </row>
    <row r="1830" spans="1:20" ht="21" hidden="1">
      <c r="A1830" s="30">
        <f>IF('لیست کل'!A1830="","",'لیست کل'!A1830)</f>
        <v>1827</v>
      </c>
      <c r="B1830" s="30" t="str">
        <f>IF('لیست کل'!B1830="","",'لیست کل'!B1830)</f>
        <v/>
      </c>
      <c r="C1830" s="30" t="str">
        <f>IF('لیست کل'!C1830="","",'لیست کل'!C1830)</f>
        <v/>
      </c>
      <c r="D1830" s="30" t="str">
        <f>IF('لیست کل'!D1830="","",'لیست کل'!D1830)</f>
        <v/>
      </c>
      <c r="E1830" s="30" t="str">
        <f>IF('لیست کل'!E1830="","",'لیست کل'!E1830)</f>
        <v/>
      </c>
      <c r="F1830" s="30" t="str">
        <f>IF('لیست کل'!F1830="","",'لیست کل'!F1830)</f>
        <v/>
      </c>
      <c r="G1830" s="30" t="str">
        <f>IF('لیست کل'!G1830="","",'لیست کل'!G1830)</f>
        <v/>
      </c>
      <c r="H1830" s="30" t="str">
        <f>IF('لیست کل'!H1830="","",'لیست کل'!H1830)</f>
        <v/>
      </c>
      <c r="I1830" s="30" t="str">
        <f>IF('لیست کل'!I1830="","",'لیست کل'!I1830)</f>
        <v/>
      </c>
      <c r="J1830" s="30" t="str">
        <f>IF('لیست کل'!J1830="","",'لیست کل'!J1830)</f>
        <v/>
      </c>
      <c r="K1830" s="30" t="str">
        <f>IF('لیست کل'!K1830="","",'لیست کل'!K1830)</f>
        <v/>
      </c>
      <c r="L1830" s="30" t="str">
        <f>IF('لیست کل'!L1830="","",'لیست کل'!L1830)</f>
        <v/>
      </c>
      <c r="M1830" s="30" t="str">
        <f>IF('لیست کل'!M1830="","",'لیست کل'!M1830)</f>
        <v/>
      </c>
      <c r="N1830" s="30" t="str">
        <f>IF('لیست کل'!N1830="","",'لیست کل'!N1830)</f>
        <v/>
      </c>
      <c r="O1830" s="30" t="str">
        <f>IF('لیست کل'!O1830="","",'لیست کل'!O1830)</f>
        <v/>
      </c>
      <c r="P1830" s="30" t="str">
        <f>IF('لیست کل'!P1830="","",'لیست کل'!P1830)</f>
        <v/>
      </c>
      <c r="Q1830" s="30" t="str">
        <f>IF('لیست کل'!Q1830="","",'لیست کل'!Q1830)</f>
        <v/>
      </c>
      <c r="R1830" s="30" t="str">
        <f>IF('لیست کل'!R1830="","",'لیست کل'!R1830)</f>
        <v/>
      </c>
      <c r="S1830" s="30" t="str">
        <f>IF('لیست کل'!S1830="","",'لیست کل'!S1830)</f>
        <v/>
      </c>
      <c r="T1830" s="87" t="str">
        <f>IF('لیست کل'!T1830="","",'لیست کل'!T1830)</f>
        <v/>
      </c>
    </row>
    <row r="1831" spans="1:20" ht="21" hidden="1">
      <c r="A1831" s="31">
        <f>IF('لیست کل'!A1831="","",'لیست کل'!A1831)</f>
        <v>1828</v>
      </c>
      <c r="B1831" s="31" t="str">
        <f>IF('لیست کل'!B1831="","",'لیست کل'!B1831)</f>
        <v/>
      </c>
      <c r="C1831" s="31" t="str">
        <f>IF('لیست کل'!C1831="","",'لیست کل'!C1831)</f>
        <v/>
      </c>
      <c r="D1831" s="31" t="str">
        <f>IF('لیست کل'!D1831="","",'لیست کل'!D1831)</f>
        <v/>
      </c>
      <c r="E1831" s="31" t="str">
        <f>IF('لیست کل'!E1831="","",'لیست کل'!E1831)</f>
        <v/>
      </c>
      <c r="F1831" s="31" t="str">
        <f>IF('لیست کل'!F1831="","",'لیست کل'!F1831)</f>
        <v/>
      </c>
      <c r="G1831" s="31" t="str">
        <f>IF('لیست کل'!G1831="","",'لیست کل'!G1831)</f>
        <v/>
      </c>
      <c r="H1831" s="31" t="str">
        <f>IF('لیست کل'!H1831="","",'لیست کل'!H1831)</f>
        <v/>
      </c>
      <c r="I1831" s="31" t="str">
        <f>IF('لیست کل'!I1831="","",'لیست کل'!I1831)</f>
        <v/>
      </c>
      <c r="J1831" s="31" t="str">
        <f>IF('لیست کل'!J1831="","",'لیست کل'!J1831)</f>
        <v/>
      </c>
      <c r="K1831" s="31" t="str">
        <f>IF('لیست کل'!K1831="","",'لیست کل'!K1831)</f>
        <v/>
      </c>
      <c r="L1831" s="31" t="str">
        <f>IF('لیست کل'!L1831="","",'لیست کل'!L1831)</f>
        <v/>
      </c>
      <c r="M1831" s="31" t="str">
        <f>IF('لیست کل'!M1831="","",'لیست کل'!M1831)</f>
        <v/>
      </c>
      <c r="N1831" s="31" t="str">
        <f>IF('لیست کل'!N1831="","",'لیست کل'!N1831)</f>
        <v/>
      </c>
      <c r="O1831" s="31" t="str">
        <f>IF('لیست کل'!O1831="","",'لیست کل'!O1831)</f>
        <v/>
      </c>
      <c r="P1831" s="31" t="str">
        <f>IF('لیست کل'!P1831="","",'لیست کل'!P1831)</f>
        <v/>
      </c>
      <c r="Q1831" s="31" t="str">
        <f>IF('لیست کل'!Q1831="","",'لیست کل'!Q1831)</f>
        <v/>
      </c>
      <c r="R1831" s="31" t="str">
        <f>IF('لیست کل'!R1831="","",'لیست کل'!R1831)</f>
        <v/>
      </c>
      <c r="S1831" s="31" t="str">
        <f>IF('لیست کل'!S1831="","",'لیست کل'!S1831)</f>
        <v/>
      </c>
      <c r="T1831" s="88" t="str">
        <f>IF('لیست کل'!T1831="","",'لیست کل'!T1831)</f>
        <v/>
      </c>
    </row>
    <row r="1832" spans="1:20" ht="21" hidden="1">
      <c r="A1832" s="30">
        <f>IF('لیست کل'!A1832="","",'لیست کل'!A1832)</f>
        <v>1829</v>
      </c>
      <c r="B1832" s="30" t="str">
        <f>IF('لیست کل'!B1832="","",'لیست کل'!B1832)</f>
        <v/>
      </c>
      <c r="C1832" s="30" t="str">
        <f>IF('لیست کل'!C1832="","",'لیست کل'!C1832)</f>
        <v/>
      </c>
      <c r="D1832" s="30" t="str">
        <f>IF('لیست کل'!D1832="","",'لیست کل'!D1832)</f>
        <v/>
      </c>
      <c r="E1832" s="30" t="str">
        <f>IF('لیست کل'!E1832="","",'لیست کل'!E1832)</f>
        <v/>
      </c>
      <c r="F1832" s="30" t="str">
        <f>IF('لیست کل'!F1832="","",'لیست کل'!F1832)</f>
        <v/>
      </c>
      <c r="G1832" s="30" t="str">
        <f>IF('لیست کل'!G1832="","",'لیست کل'!G1832)</f>
        <v/>
      </c>
      <c r="H1832" s="30" t="str">
        <f>IF('لیست کل'!H1832="","",'لیست کل'!H1832)</f>
        <v/>
      </c>
      <c r="I1832" s="30" t="str">
        <f>IF('لیست کل'!I1832="","",'لیست کل'!I1832)</f>
        <v/>
      </c>
      <c r="J1832" s="30" t="str">
        <f>IF('لیست کل'!J1832="","",'لیست کل'!J1832)</f>
        <v/>
      </c>
      <c r="K1832" s="30" t="str">
        <f>IF('لیست کل'!K1832="","",'لیست کل'!K1832)</f>
        <v/>
      </c>
      <c r="L1832" s="30" t="str">
        <f>IF('لیست کل'!L1832="","",'لیست کل'!L1832)</f>
        <v/>
      </c>
      <c r="M1832" s="30" t="str">
        <f>IF('لیست کل'!M1832="","",'لیست کل'!M1832)</f>
        <v/>
      </c>
      <c r="N1832" s="30" t="str">
        <f>IF('لیست کل'!N1832="","",'لیست کل'!N1832)</f>
        <v/>
      </c>
      <c r="O1832" s="30" t="str">
        <f>IF('لیست کل'!O1832="","",'لیست کل'!O1832)</f>
        <v/>
      </c>
      <c r="P1832" s="30" t="str">
        <f>IF('لیست کل'!P1832="","",'لیست کل'!P1832)</f>
        <v/>
      </c>
      <c r="Q1832" s="30" t="str">
        <f>IF('لیست کل'!Q1832="","",'لیست کل'!Q1832)</f>
        <v/>
      </c>
      <c r="R1832" s="30" t="str">
        <f>IF('لیست کل'!R1832="","",'لیست کل'!R1832)</f>
        <v/>
      </c>
      <c r="S1832" s="30" t="str">
        <f>IF('لیست کل'!S1832="","",'لیست کل'!S1832)</f>
        <v/>
      </c>
      <c r="T1832" s="87" t="str">
        <f>IF('لیست کل'!T1832="","",'لیست کل'!T1832)</f>
        <v/>
      </c>
    </row>
    <row r="1833" spans="1:20" ht="21" hidden="1">
      <c r="A1833" s="31">
        <f>IF('لیست کل'!A1833="","",'لیست کل'!A1833)</f>
        <v>1830</v>
      </c>
      <c r="B1833" s="31" t="str">
        <f>IF('لیست کل'!B1833="","",'لیست کل'!B1833)</f>
        <v/>
      </c>
      <c r="C1833" s="31" t="str">
        <f>IF('لیست کل'!C1833="","",'لیست کل'!C1833)</f>
        <v/>
      </c>
      <c r="D1833" s="31" t="str">
        <f>IF('لیست کل'!D1833="","",'لیست کل'!D1833)</f>
        <v/>
      </c>
      <c r="E1833" s="31" t="str">
        <f>IF('لیست کل'!E1833="","",'لیست کل'!E1833)</f>
        <v/>
      </c>
      <c r="F1833" s="31" t="str">
        <f>IF('لیست کل'!F1833="","",'لیست کل'!F1833)</f>
        <v/>
      </c>
      <c r="G1833" s="31" t="str">
        <f>IF('لیست کل'!G1833="","",'لیست کل'!G1833)</f>
        <v/>
      </c>
      <c r="H1833" s="31" t="str">
        <f>IF('لیست کل'!H1833="","",'لیست کل'!H1833)</f>
        <v/>
      </c>
      <c r="I1833" s="31" t="str">
        <f>IF('لیست کل'!I1833="","",'لیست کل'!I1833)</f>
        <v/>
      </c>
      <c r="J1833" s="31" t="str">
        <f>IF('لیست کل'!J1833="","",'لیست کل'!J1833)</f>
        <v/>
      </c>
      <c r="K1833" s="31" t="str">
        <f>IF('لیست کل'!K1833="","",'لیست کل'!K1833)</f>
        <v/>
      </c>
      <c r="L1833" s="31" t="str">
        <f>IF('لیست کل'!L1833="","",'لیست کل'!L1833)</f>
        <v/>
      </c>
      <c r="M1833" s="31" t="str">
        <f>IF('لیست کل'!M1833="","",'لیست کل'!M1833)</f>
        <v/>
      </c>
      <c r="N1833" s="31" t="str">
        <f>IF('لیست کل'!N1833="","",'لیست کل'!N1833)</f>
        <v/>
      </c>
      <c r="O1833" s="31" t="str">
        <f>IF('لیست کل'!O1833="","",'لیست کل'!O1833)</f>
        <v/>
      </c>
      <c r="P1833" s="31" t="str">
        <f>IF('لیست کل'!P1833="","",'لیست کل'!P1833)</f>
        <v/>
      </c>
      <c r="Q1833" s="31" t="str">
        <f>IF('لیست کل'!Q1833="","",'لیست کل'!Q1833)</f>
        <v/>
      </c>
      <c r="R1833" s="31" t="str">
        <f>IF('لیست کل'!R1833="","",'لیست کل'!R1833)</f>
        <v/>
      </c>
      <c r="S1833" s="31" t="str">
        <f>IF('لیست کل'!S1833="","",'لیست کل'!S1833)</f>
        <v/>
      </c>
      <c r="T1833" s="88" t="str">
        <f>IF('لیست کل'!T1833="","",'لیست کل'!T1833)</f>
        <v/>
      </c>
    </row>
    <row r="1834" spans="1:20" ht="21" hidden="1">
      <c r="A1834" s="30">
        <f>IF('لیست کل'!A1834="","",'لیست کل'!A1834)</f>
        <v>1831</v>
      </c>
      <c r="B1834" s="30" t="str">
        <f>IF('لیست کل'!B1834="","",'لیست کل'!B1834)</f>
        <v/>
      </c>
      <c r="C1834" s="30" t="str">
        <f>IF('لیست کل'!C1834="","",'لیست کل'!C1834)</f>
        <v/>
      </c>
      <c r="D1834" s="30" t="str">
        <f>IF('لیست کل'!D1834="","",'لیست کل'!D1834)</f>
        <v/>
      </c>
      <c r="E1834" s="30" t="str">
        <f>IF('لیست کل'!E1834="","",'لیست کل'!E1834)</f>
        <v/>
      </c>
      <c r="F1834" s="30" t="str">
        <f>IF('لیست کل'!F1834="","",'لیست کل'!F1834)</f>
        <v/>
      </c>
      <c r="G1834" s="30" t="str">
        <f>IF('لیست کل'!G1834="","",'لیست کل'!G1834)</f>
        <v/>
      </c>
      <c r="H1834" s="30" t="str">
        <f>IF('لیست کل'!H1834="","",'لیست کل'!H1834)</f>
        <v/>
      </c>
      <c r="I1834" s="30" t="str">
        <f>IF('لیست کل'!I1834="","",'لیست کل'!I1834)</f>
        <v/>
      </c>
      <c r="J1834" s="30" t="str">
        <f>IF('لیست کل'!J1834="","",'لیست کل'!J1834)</f>
        <v/>
      </c>
      <c r="K1834" s="30" t="str">
        <f>IF('لیست کل'!K1834="","",'لیست کل'!K1834)</f>
        <v/>
      </c>
      <c r="L1834" s="30" t="str">
        <f>IF('لیست کل'!L1834="","",'لیست کل'!L1834)</f>
        <v/>
      </c>
      <c r="M1834" s="30" t="str">
        <f>IF('لیست کل'!M1834="","",'لیست کل'!M1834)</f>
        <v/>
      </c>
      <c r="N1834" s="30" t="str">
        <f>IF('لیست کل'!N1834="","",'لیست کل'!N1834)</f>
        <v/>
      </c>
      <c r="O1834" s="30" t="str">
        <f>IF('لیست کل'!O1834="","",'لیست کل'!O1834)</f>
        <v/>
      </c>
      <c r="P1834" s="30" t="str">
        <f>IF('لیست کل'!P1834="","",'لیست کل'!P1834)</f>
        <v/>
      </c>
      <c r="Q1834" s="30" t="str">
        <f>IF('لیست کل'!Q1834="","",'لیست کل'!Q1834)</f>
        <v/>
      </c>
      <c r="R1834" s="30" t="str">
        <f>IF('لیست کل'!R1834="","",'لیست کل'!R1834)</f>
        <v/>
      </c>
      <c r="S1834" s="30" t="str">
        <f>IF('لیست کل'!S1834="","",'لیست کل'!S1834)</f>
        <v/>
      </c>
      <c r="T1834" s="87" t="str">
        <f>IF('لیست کل'!T1834="","",'لیست کل'!T1834)</f>
        <v/>
      </c>
    </row>
    <row r="1835" spans="1:20" ht="21" hidden="1">
      <c r="A1835" s="31">
        <f>IF('لیست کل'!A1835="","",'لیست کل'!A1835)</f>
        <v>1832</v>
      </c>
      <c r="B1835" s="31" t="str">
        <f>IF('لیست کل'!B1835="","",'لیست کل'!B1835)</f>
        <v/>
      </c>
      <c r="C1835" s="31" t="str">
        <f>IF('لیست کل'!C1835="","",'لیست کل'!C1835)</f>
        <v/>
      </c>
      <c r="D1835" s="31" t="str">
        <f>IF('لیست کل'!D1835="","",'لیست کل'!D1835)</f>
        <v/>
      </c>
      <c r="E1835" s="31" t="str">
        <f>IF('لیست کل'!E1835="","",'لیست کل'!E1835)</f>
        <v/>
      </c>
      <c r="F1835" s="31" t="str">
        <f>IF('لیست کل'!F1835="","",'لیست کل'!F1835)</f>
        <v/>
      </c>
      <c r="G1835" s="31" t="str">
        <f>IF('لیست کل'!G1835="","",'لیست کل'!G1835)</f>
        <v/>
      </c>
      <c r="H1835" s="31" t="str">
        <f>IF('لیست کل'!H1835="","",'لیست کل'!H1835)</f>
        <v/>
      </c>
      <c r="I1835" s="31" t="str">
        <f>IF('لیست کل'!I1835="","",'لیست کل'!I1835)</f>
        <v/>
      </c>
      <c r="J1835" s="31" t="str">
        <f>IF('لیست کل'!J1835="","",'لیست کل'!J1835)</f>
        <v/>
      </c>
      <c r="K1835" s="31" t="str">
        <f>IF('لیست کل'!K1835="","",'لیست کل'!K1835)</f>
        <v/>
      </c>
      <c r="L1835" s="31" t="str">
        <f>IF('لیست کل'!L1835="","",'لیست کل'!L1835)</f>
        <v/>
      </c>
      <c r="M1835" s="31" t="str">
        <f>IF('لیست کل'!M1835="","",'لیست کل'!M1835)</f>
        <v/>
      </c>
      <c r="N1835" s="31" t="str">
        <f>IF('لیست کل'!N1835="","",'لیست کل'!N1835)</f>
        <v/>
      </c>
      <c r="O1835" s="31" t="str">
        <f>IF('لیست کل'!O1835="","",'لیست کل'!O1835)</f>
        <v/>
      </c>
      <c r="P1835" s="31" t="str">
        <f>IF('لیست کل'!P1835="","",'لیست کل'!P1835)</f>
        <v/>
      </c>
      <c r="Q1835" s="31" t="str">
        <f>IF('لیست کل'!Q1835="","",'لیست کل'!Q1835)</f>
        <v/>
      </c>
      <c r="R1835" s="31" t="str">
        <f>IF('لیست کل'!R1835="","",'لیست کل'!R1835)</f>
        <v/>
      </c>
      <c r="S1835" s="31" t="str">
        <f>IF('لیست کل'!S1835="","",'لیست کل'!S1835)</f>
        <v/>
      </c>
      <c r="T1835" s="88" t="str">
        <f>IF('لیست کل'!T1835="","",'لیست کل'!T1835)</f>
        <v/>
      </c>
    </row>
    <row r="1836" spans="1:20" ht="21" hidden="1">
      <c r="A1836" s="30">
        <f>IF('لیست کل'!A1836="","",'لیست کل'!A1836)</f>
        <v>1833</v>
      </c>
      <c r="B1836" s="30" t="str">
        <f>IF('لیست کل'!B1836="","",'لیست کل'!B1836)</f>
        <v/>
      </c>
      <c r="C1836" s="30" t="str">
        <f>IF('لیست کل'!C1836="","",'لیست کل'!C1836)</f>
        <v/>
      </c>
      <c r="D1836" s="30" t="str">
        <f>IF('لیست کل'!D1836="","",'لیست کل'!D1836)</f>
        <v/>
      </c>
      <c r="E1836" s="30" t="str">
        <f>IF('لیست کل'!E1836="","",'لیست کل'!E1836)</f>
        <v/>
      </c>
      <c r="F1836" s="30" t="str">
        <f>IF('لیست کل'!F1836="","",'لیست کل'!F1836)</f>
        <v/>
      </c>
      <c r="G1836" s="30" t="str">
        <f>IF('لیست کل'!G1836="","",'لیست کل'!G1836)</f>
        <v/>
      </c>
      <c r="H1836" s="30" t="str">
        <f>IF('لیست کل'!H1836="","",'لیست کل'!H1836)</f>
        <v/>
      </c>
      <c r="I1836" s="30" t="str">
        <f>IF('لیست کل'!I1836="","",'لیست کل'!I1836)</f>
        <v/>
      </c>
      <c r="J1836" s="30" t="str">
        <f>IF('لیست کل'!J1836="","",'لیست کل'!J1836)</f>
        <v/>
      </c>
      <c r="K1836" s="30" t="str">
        <f>IF('لیست کل'!K1836="","",'لیست کل'!K1836)</f>
        <v/>
      </c>
      <c r="L1836" s="30" t="str">
        <f>IF('لیست کل'!L1836="","",'لیست کل'!L1836)</f>
        <v/>
      </c>
      <c r="M1836" s="30" t="str">
        <f>IF('لیست کل'!M1836="","",'لیست کل'!M1836)</f>
        <v/>
      </c>
      <c r="N1836" s="30" t="str">
        <f>IF('لیست کل'!N1836="","",'لیست کل'!N1836)</f>
        <v/>
      </c>
      <c r="O1836" s="30" t="str">
        <f>IF('لیست کل'!O1836="","",'لیست کل'!O1836)</f>
        <v/>
      </c>
      <c r="P1836" s="30" t="str">
        <f>IF('لیست کل'!P1836="","",'لیست کل'!P1836)</f>
        <v/>
      </c>
      <c r="Q1836" s="30" t="str">
        <f>IF('لیست کل'!Q1836="","",'لیست کل'!Q1836)</f>
        <v/>
      </c>
      <c r="R1836" s="30" t="str">
        <f>IF('لیست کل'!R1836="","",'لیست کل'!R1836)</f>
        <v/>
      </c>
      <c r="S1836" s="30" t="str">
        <f>IF('لیست کل'!S1836="","",'لیست کل'!S1836)</f>
        <v/>
      </c>
      <c r="T1836" s="87" t="str">
        <f>IF('لیست کل'!T1836="","",'لیست کل'!T1836)</f>
        <v/>
      </c>
    </row>
    <row r="1837" spans="1:20" ht="21" hidden="1">
      <c r="A1837" s="31">
        <f>IF('لیست کل'!A1837="","",'لیست کل'!A1837)</f>
        <v>1834</v>
      </c>
      <c r="B1837" s="31" t="str">
        <f>IF('لیست کل'!B1837="","",'لیست کل'!B1837)</f>
        <v/>
      </c>
      <c r="C1837" s="31" t="str">
        <f>IF('لیست کل'!C1837="","",'لیست کل'!C1837)</f>
        <v/>
      </c>
      <c r="D1837" s="31" t="str">
        <f>IF('لیست کل'!D1837="","",'لیست کل'!D1837)</f>
        <v/>
      </c>
      <c r="E1837" s="31" t="str">
        <f>IF('لیست کل'!E1837="","",'لیست کل'!E1837)</f>
        <v/>
      </c>
      <c r="F1837" s="31" t="str">
        <f>IF('لیست کل'!F1837="","",'لیست کل'!F1837)</f>
        <v/>
      </c>
      <c r="G1837" s="31" t="str">
        <f>IF('لیست کل'!G1837="","",'لیست کل'!G1837)</f>
        <v/>
      </c>
      <c r="H1837" s="31" t="str">
        <f>IF('لیست کل'!H1837="","",'لیست کل'!H1837)</f>
        <v/>
      </c>
      <c r="I1837" s="31" t="str">
        <f>IF('لیست کل'!I1837="","",'لیست کل'!I1837)</f>
        <v/>
      </c>
      <c r="J1837" s="31" t="str">
        <f>IF('لیست کل'!J1837="","",'لیست کل'!J1837)</f>
        <v/>
      </c>
      <c r="K1837" s="31" t="str">
        <f>IF('لیست کل'!K1837="","",'لیست کل'!K1837)</f>
        <v/>
      </c>
      <c r="L1837" s="31" t="str">
        <f>IF('لیست کل'!L1837="","",'لیست کل'!L1837)</f>
        <v/>
      </c>
      <c r="M1837" s="31" t="str">
        <f>IF('لیست کل'!M1837="","",'لیست کل'!M1837)</f>
        <v/>
      </c>
      <c r="N1837" s="31" t="str">
        <f>IF('لیست کل'!N1837="","",'لیست کل'!N1837)</f>
        <v/>
      </c>
      <c r="O1837" s="31" t="str">
        <f>IF('لیست کل'!O1837="","",'لیست کل'!O1837)</f>
        <v/>
      </c>
      <c r="P1837" s="31" t="str">
        <f>IF('لیست کل'!P1837="","",'لیست کل'!P1837)</f>
        <v/>
      </c>
      <c r="Q1837" s="31" t="str">
        <f>IF('لیست کل'!Q1837="","",'لیست کل'!Q1837)</f>
        <v/>
      </c>
      <c r="R1837" s="31" t="str">
        <f>IF('لیست کل'!R1837="","",'لیست کل'!R1837)</f>
        <v/>
      </c>
      <c r="S1837" s="31" t="str">
        <f>IF('لیست کل'!S1837="","",'لیست کل'!S1837)</f>
        <v/>
      </c>
      <c r="T1837" s="88" t="str">
        <f>IF('لیست کل'!T1837="","",'لیست کل'!T1837)</f>
        <v/>
      </c>
    </row>
    <row r="1838" spans="1:20" ht="21" hidden="1">
      <c r="A1838" s="30">
        <f>IF('لیست کل'!A1838="","",'لیست کل'!A1838)</f>
        <v>1835</v>
      </c>
      <c r="B1838" s="30" t="str">
        <f>IF('لیست کل'!B1838="","",'لیست کل'!B1838)</f>
        <v/>
      </c>
      <c r="C1838" s="30" t="str">
        <f>IF('لیست کل'!C1838="","",'لیست کل'!C1838)</f>
        <v/>
      </c>
      <c r="D1838" s="30" t="str">
        <f>IF('لیست کل'!D1838="","",'لیست کل'!D1838)</f>
        <v/>
      </c>
      <c r="E1838" s="30" t="str">
        <f>IF('لیست کل'!E1838="","",'لیست کل'!E1838)</f>
        <v/>
      </c>
      <c r="F1838" s="30" t="str">
        <f>IF('لیست کل'!F1838="","",'لیست کل'!F1838)</f>
        <v/>
      </c>
      <c r="G1838" s="30" t="str">
        <f>IF('لیست کل'!G1838="","",'لیست کل'!G1838)</f>
        <v/>
      </c>
      <c r="H1838" s="30" t="str">
        <f>IF('لیست کل'!H1838="","",'لیست کل'!H1838)</f>
        <v/>
      </c>
      <c r="I1838" s="30" t="str">
        <f>IF('لیست کل'!I1838="","",'لیست کل'!I1838)</f>
        <v/>
      </c>
      <c r="J1838" s="30" t="str">
        <f>IF('لیست کل'!J1838="","",'لیست کل'!J1838)</f>
        <v/>
      </c>
      <c r="K1838" s="30" t="str">
        <f>IF('لیست کل'!K1838="","",'لیست کل'!K1838)</f>
        <v/>
      </c>
      <c r="L1838" s="30" t="str">
        <f>IF('لیست کل'!L1838="","",'لیست کل'!L1838)</f>
        <v/>
      </c>
      <c r="M1838" s="30" t="str">
        <f>IF('لیست کل'!M1838="","",'لیست کل'!M1838)</f>
        <v/>
      </c>
      <c r="N1838" s="30" t="str">
        <f>IF('لیست کل'!N1838="","",'لیست کل'!N1838)</f>
        <v/>
      </c>
      <c r="O1838" s="30" t="str">
        <f>IF('لیست کل'!O1838="","",'لیست کل'!O1838)</f>
        <v/>
      </c>
      <c r="P1838" s="30" t="str">
        <f>IF('لیست کل'!P1838="","",'لیست کل'!P1838)</f>
        <v/>
      </c>
      <c r="Q1838" s="30" t="str">
        <f>IF('لیست کل'!Q1838="","",'لیست کل'!Q1838)</f>
        <v/>
      </c>
      <c r="R1838" s="30" t="str">
        <f>IF('لیست کل'!R1838="","",'لیست کل'!R1838)</f>
        <v/>
      </c>
      <c r="S1838" s="30" t="str">
        <f>IF('لیست کل'!S1838="","",'لیست کل'!S1838)</f>
        <v/>
      </c>
      <c r="T1838" s="87" t="str">
        <f>IF('لیست کل'!T1838="","",'لیست کل'!T1838)</f>
        <v/>
      </c>
    </row>
    <row r="1839" spans="1:20" ht="21" hidden="1">
      <c r="A1839" s="31">
        <f>IF('لیست کل'!A1839="","",'لیست کل'!A1839)</f>
        <v>1836</v>
      </c>
      <c r="B1839" s="31" t="str">
        <f>IF('لیست کل'!B1839="","",'لیست کل'!B1839)</f>
        <v/>
      </c>
      <c r="C1839" s="31" t="str">
        <f>IF('لیست کل'!C1839="","",'لیست کل'!C1839)</f>
        <v/>
      </c>
      <c r="D1839" s="31" t="str">
        <f>IF('لیست کل'!D1839="","",'لیست کل'!D1839)</f>
        <v/>
      </c>
      <c r="E1839" s="31" t="str">
        <f>IF('لیست کل'!E1839="","",'لیست کل'!E1839)</f>
        <v/>
      </c>
      <c r="F1839" s="31" t="str">
        <f>IF('لیست کل'!F1839="","",'لیست کل'!F1839)</f>
        <v/>
      </c>
      <c r="G1839" s="31" t="str">
        <f>IF('لیست کل'!G1839="","",'لیست کل'!G1839)</f>
        <v/>
      </c>
      <c r="H1839" s="31" t="str">
        <f>IF('لیست کل'!H1839="","",'لیست کل'!H1839)</f>
        <v/>
      </c>
      <c r="I1839" s="31" t="str">
        <f>IF('لیست کل'!I1839="","",'لیست کل'!I1839)</f>
        <v/>
      </c>
      <c r="J1839" s="31" t="str">
        <f>IF('لیست کل'!J1839="","",'لیست کل'!J1839)</f>
        <v/>
      </c>
      <c r="K1839" s="31" t="str">
        <f>IF('لیست کل'!K1839="","",'لیست کل'!K1839)</f>
        <v/>
      </c>
      <c r="L1839" s="31" t="str">
        <f>IF('لیست کل'!L1839="","",'لیست کل'!L1839)</f>
        <v/>
      </c>
      <c r="M1839" s="31" t="str">
        <f>IF('لیست کل'!M1839="","",'لیست کل'!M1839)</f>
        <v/>
      </c>
      <c r="N1839" s="31" t="str">
        <f>IF('لیست کل'!N1839="","",'لیست کل'!N1839)</f>
        <v/>
      </c>
      <c r="O1839" s="31" t="str">
        <f>IF('لیست کل'!O1839="","",'لیست کل'!O1839)</f>
        <v/>
      </c>
      <c r="P1839" s="31" t="str">
        <f>IF('لیست کل'!P1839="","",'لیست کل'!P1839)</f>
        <v/>
      </c>
      <c r="Q1839" s="31" t="str">
        <f>IF('لیست کل'!Q1839="","",'لیست کل'!Q1839)</f>
        <v/>
      </c>
      <c r="R1839" s="31" t="str">
        <f>IF('لیست کل'!R1839="","",'لیست کل'!R1839)</f>
        <v/>
      </c>
      <c r="S1839" s="31" t="str">
        <f>IF('لیست کل'!S1839="","",'لیست کل'!S1839)</f>
        <v/>
      </c>
      <c r="T1839" s="88" t="str">
        <f>IF('لیست کل'!T1839="","",'لیست کل'!T1839)</f>
        <v/>
      </c>
    </row>
    <row r="1840" spans="1:20" ht="21" hidden="1">
      <c r="A1840" s="30">
        <f>IF('لیست کل'!A1840="","",'لیست کل'!A1840)</f>
        <v>1837</v>
      </c>
      <c r="B1840" s="30" t="str">
        <f>IF('لیست کل'!B1840="","",'لیست کل'!B1840)</f>
        <v/>
      </c>
      <c r="C1840" s="30" t="str">
        <f>IF('لیست کل'!C1840="","",'لیست کل'!C1840)</f>
        <v/>
      </c>
      <c r="D1840" s="30" t="str">
        <f>IF('لیست کل'!D1840="","",'لیست کل'!D1840)</f>
        <v/>
      </c>
      <c r="E1840" s="30" t="str">
        <f>IF('لیست کل'!E1840="","",'لیست کل'!E1840)</f>
        <v/>
      </c>
      <c r="F1840" s="30" t="str">
        <f>IF('لیست کل'!F1840="","",'لیست کل'!F1840)</f>
        <v/>
      </c>
      <c r="G1840" s="30" t="str">
        <f>IF('لیست کل'!G1840="","",'لیست کل'!G1840)</f>
        <v/>
      </c>
      <c r="H1840" s="30" t="str">
        <f>IF('لیست کل'!H1840="","",'لیست کل'!H1840)</f>
        <v/>
      </c>
      <c r="I1840" s="30" t="str">
        <f>IF('لیست کل'!I1840="","",'لیست کل'!I1840)</f>
        <v/>
      </c>
      <c r="J1840" s="30" t="str">
        <f>IF('لیست کل'!J1840="","",'لیست کل'!J1840)</f>
        <v/>
      </c>
      <c r="K1840" s="30" t="str">
        <f>IF('لیست کل'!K1840="","",'لیست کل'!K1840)</f>
        <v/>
      </c>
      <c r="L1840" s="30" t="str">
        <f>IF('لیست کل'!L1840="","",'لیست کل'!L1840)</f>
        <v/>
      </c>
      <c r="M1840" s="30" t="str">
        <f>IF('لیست کل'!M1840="","",'لیست کل'!M1840)</f>
        <v/>
      </c>
      <c r="N1840" s="30" t="str">
        <f>IF('لیست کل'!N1840="","",'لیست کل'!N1840)</f>
        <v/>
      </c>
      <c r="O1840" s="30" t="str">
        <f>IF('لیست کل'!O1840="","",'لیست کل'!O1840)</f>
        <v/>
      </c>
      <c r="P1840" s="30" t="str">
        <f>IF('لیست کل'!P1840="","",'لیست کل'!P1840)</f>
        <v/>
      </c>
      <c r="Q1840" s="30" t="str">
        <f>IF('لیست کل'!Q1840="","",'لیست کل'!Q1840)</f>
        <v/>
      </c>
      <c r="R1840" s="30" t="str">
        <f>IF('لیست کل'!R1840="","",'لیست کل'!R1840)</f>
        <v/>
      </c>
      <c r="S1840" s="30" t="str">
        <f>IF('لیست کل'!S1840="","",'لیست کل'!S1840)</f>
        <v/>
      </c>
      <c r="T1840" s="87" t="str">
        <f>IF('لیست کل'!T1840="","",'لیست کل'!T1840)</f>
        <v/>
      </c>
    </row>
    <row r="1841" spans="1:20" ht="21" hidden="1">
      <c r="A1841" s="31">
        <f>IF('لیست کل'!A1841="","",'لیست کل'!A1841)</f>
        <v>1838</v>
      </c>
      <c r="B1841" s="31" t="str">
        <f>IF('لیست کل'!B1841="","",'لیست کل'!B1841)</f>
        <v/>
      </c>
      <c r="C1841" s="31" t="str">
        <f>IF('لیست کل'!C1841="","",'لیست کل'!C1841)</f>
        <v/>
      </c>
      <c r="D1841" s="31" t="str">
        <f>IF('لیست کل'!D1841="","",'لیست کل'!D1841)</f>
        <v/>
      </c>
      <c r="E1841" s="31" t="str">
        <f>IF('لیست کل'!E1841="","",'لیست کل'!E1841)</f>
        <v/>
      </c>
      <c r="F1841" s="31" t="str">
        <f>IF('لیست کل'!F1841="","",'لیست کل'!F1841)</f>
        <v/>
      </c>
      <c r="G1841" s="31" t="str">
        <f>IF('لیست کل'!G1841="","",'لیست کل'!G1841)</f>
        <v/>
      </c>
      <c r="H1841" s="31" t="str">
        <f>IF('لیست کل'!H1841="","",'لیست کل'!H1841)</f>
        <v/>
      </c>
      <c r="I1841" s="31" t="str">
        <f>IF('لیست کل'!I1841="","",'لیست کل'!I1841)</f>
        <v/>
      </c>
      <c r="J1841" s="31" t="str">
        <f>IF('لیست کل'!J1841="","",'لیست کل'!J1841)</f>
        <v/>
      </c>
      <c r="K1841" s="31" t="str">
        <f>IF('لیست کل'!K1841="","",'لیست کل'!K1841)</f>
        <v/>
      </c>
      <c r="L1841" s="31" t="str">
        <f>IF('لیست کل'!L1841="","",'لیست کل'!L1841)</f>
        <v/>
      </c>
      <c r="M1841" s="31" t="str">
        <f>IF('لیست کل'!M1841="","",'لیست کل'!M1841)</f>
        <v/>
      </c>
      <c r="N1841" s="31" t="str">
        <f>IF('لیست کل'!N1841="","",'لیست کل'!N1841)</f>
        <v/>
      </c>
      <c r="O1841" s="31" t="str">
        <f>IF('لیست کل'!O1841="","",'لیست کل'!O1841)</f>
        <v/>
      </c>
      <c r="P1841" s="31" t="str">
        <f>IF('لیست کل'!P1841="","",'لیست کل'!P1841)</f>
        <v/>
      </c>
      <c r="Q1841" s="31" t="str">
        <f>IF('لیست کل'!Q1841="","",'لیست کل'!Q1841)</f>
        <v/>
      </c>
      <c r="R1841" s="31" t="str">
        <f>IF('لیست کل'!R1841="","",'لیست کل'!R1841)</f>
        <v/>
      </c>
      <c r="S1841" s="31" t="str">
        <f>IF('لیست کل'!S1841="","",'لیست کل'!S1841)</f>
        <v/>
      </c>
      <c r="T1841" s="88" t="str">
        <f>IF('لیست کل'!T1841="","",'لیست کل'!T1841)</f>
        <v/>
      </c>
    </row>
    <row r="1842" spans="1:20" ht="21" hidden="1">
      <c r="A1842" s="30">
        <f>IF('لیست کل'!A1842="","",'لیست کل'!A1842)</f>
        <v>1839</v>
      </c>
      <c r="B1842" s="30" t="str">
        <f>IF('لیست کل'!B1842="","",'لیست کل'!B1842)</f>
        <v/>
      </c>
      <c r="C1842" s="30" t="str">
        <f>IF('لیست کل'!C1842="","",'لیست کل'!C1842)</f>
        <v/>
      </c>
      <c r="D1842" s="30" t="str">
        <f>IF('لیست کل'!D1842="","",'لیست کل'!D1842)</f>
        <v/>
      </c>
      <c r="E1842" s="30" t="str">
        <f>IF('لیست کل'!E1842="","",'لیست کل'!E1842)</f>
        <v/>
      </c>
      <c r="F1842" s="30" t="str">
        <f>IF('لیست کل'!F1842="","",'لیست کل'!F1842)</f>
        <v/>
      </c>
      <c r="G1842" s="30" t="str">
        <f>IF('لیست کل'!G1842="","",'لیست کل'!G1842)</f>
        <v/>
      </c>
      <c r="H1842" s="30" t="str">
        <f>IF('لیست کل'!H1842="","",'لیست کل'!H1842)</f>
        <v/>
      </c>
      <c r="I1842" s="30" t="str">
        <f>IF('لیست کل'!I1842="","",'لیست کل'!I1842)</f>
        <v/>
      </c>
      <c r="J1842" s="30" t="str">
        <f>IF('لیست کل'!J1842="","",'لیست کل'!J1842)</f>
        <v/>
      </c>
      <c r="K1842" s="30" t="str">
        <f>IF('لیست کل'!K1842="","",'لیست کل'!K1842)</f>
        <v/>
      </c>
      <c r="L1842" s="30" t="str">
        <f>IF('لیست کل'!L1842="","",'لیست کل'!L1842)</f>
        <v/>
      </c>
      <c r="M1842" s="30" t="str">
        <f>IF('لیست کل'!M1842="","",'لیست کل'!M1842)</f>
        <v/>
      </c>
      <c r="N1842" s="30" t="str">
        <f>IF('لیست کل'!N1842="","",'لیست کل'!N1842)</f>
        <v/>
      </c>
      <c r="O1842" s="30" t="str">
        <f>IF('لیست کل'!O1842="","",'لیست کل'!O1842)</f>
        <v/>
      </c>
      <c r="P1842" s="30" t="str">
        <f>IF('لیست کل'!P1842="","",'لیست کل'!P1842)</f>
        <v/>
      </c>
      <c r="Q1842" s="30" t="str">
        <f>IF('لیست کل'!Q1842="","",'لیست کل'!Q1842)</f>
        <v/>
      </c>
      <c r="R1842" s="30" t="str">
        <f>IF('لیست کل'!R1842="","",'لیست کل'!R1842)</f>
        <v/>
      </c>
      <c r="S1842" s="30" t="str">
        <f>IF('لیست کل'!S1842="","",'لیست کل'!S1842)</f>
        <v/>
      </c>
      <c r="T1842" s="87" t="str">
        <f>IF('لیست کل'!T1842="","",'لیست کل'!T1842)</f>
        <v/>
      </c>
    </row>
    <row r="1843" spans="1:20" ht="21" hidden="1">
      <c r="A1843" s="31">
        <f>IF('لیست کل'!A1843="","",'لیست کل'!A1843)</f>
        <v>1840</v>
      </c>
      <c r="B1843" s="31" t="str">
        <f>IF('لیست کل'!B1843="","",'لیست کل'!B1843)</f>
        <v/>
      </c>
      <c r="C1843" s="31" t="str">
        <f>IF('لیست کل'!C1843="","",'لیست کل'!C1843)</f>
        <v/>
      </c>
      <c r="D1843" s="31" t="str">
        <f>IF('لیست کل'!D1843="","",'لیست کل'!D1843)</f>
        <v/>
      </c>
      <c r="E1843" s="31" t="str">
        <f>IF('لیست کل'!E1843="","",'لیست کل'!E1843)</f>
        <v/>
      </c>
      <c r="F1843" s="31" t="str">
        <f>IF('لیست کل'!F1843="","",'لیست کل'!F1843)</f>
        <v/>
      </c>
      <c r="G1843" s="31" t="str">
        <f>IF('لیست کل'!G1843="","",'لیست کل'!G1843)</f>
        <v/>
      </c>
      <c r="H1843" s="31" t="str">
        <f>IF('لیست کل'!H1843="","",'لیست کل'!H1843)</f>
        <v/>
      </c>
      <c r="I1843" s="31" t="str">
        <f>IF('لیست کل'!I1843="","",'لیست کل'!I1843)</f>
        <v/>
      </c>
      <c r="J1843" s="31" t="str">
        <f>IF('لیست کل'!J1843="","",'لیست کل'!J1843)</f>
        <v/>
      </c>
      <c r="K1843" s="31" t="str">
        <f>IF('لیست کل'!K1843="","",'لیست کل'!K1843)</f>
        <v/>
      </c>
      <c r="L1843" s="31" t="str">
        <f>IF('لیست کل'!L1843="","",'لیست کل'!L1843)</f>
        <v/>
      </c>
      <c r="M1843" s="31" t="str">
        <f>IF('لیست کل'!M1843="","",'لیست کل'!M1843)</f>
        <v/>
      </c>
      <c r="N1843" s="31" t="str">
        <f>IF('لیست کل'!N1843="","",'لیست کل'!N1843)</f>
        <v/>
      </c>
      <c r="O1843" s="31" t="str">
        <f>IF('لیست کل'!O1843="","",'لیست کل'!O1843)</f>
        <v/>
      </c>
      <c r="P1843" s="31" t="str">
        <f>IF('لیست کل'!P1843="","",'لیست کل'!P1843)</f>
        <v/>
      </c>
      <c r="Q1843" s="31" t="str">
        <f>IF('لیست کل'!Q1843="","",'لیست کل'!Q1843)</f>
        <v/>
      </c>
      <c r="R1843" s="31" t="str">
        <f>IF('لیست کل'!R1843="","",'لیست کل'!R1843)</f>
        <v/>
      </c>
      <c r="S1843" s="31" t="str">
        <f>IF('لیست کل'!S1843="","",'لیست کل'!S1843)</f>
        <v/>
      </c>
      <c r="T1843" s="88" t="str">
        <f>IF('لیست کل'!T1843="","",'لیست کل'!T1843)</f>
        <v/>
      </c>
    </row>
    <row r="1844" spans="1:20" ht="21" hidden="1">
      <c r="A1844" s="30">
        <f>IF('لیست کل'!A1844="","",'لیست کل'!A1844)</f>
        <v>1841</v>
      </c>
      <c r="B1844" s="30" t="str">
        <f>IF('لیست کل'!B1844="","",'لیست کل'!B1844)</f>
        <v/>
      </c>
      <c r="C1844" s="30" t="str">
        <f>IF('لیست کل'!C1844="","",'لیست کل'!C1844)</f>
        <v/>
      </c>
      <c r="D1844" s="30" t="str">
        <f>IF('لیست کل'!D1844="","",'لیست کل'!D1844)</f>
        <v/>
      </c>
      <c r="E1844" s="30" t="str">
        <f>IF('لیست کل'!E1844="","",'لیست کل'!E1844)</f>
        <v/>
      </c>
      <c r="F1844" s="30" t="str">
        <f>IF('لیست کل'!F1844="","",'لیست کل'!F1844)</f>
        <v/>
      </c>
      <c r="G1844" s="30" t="str">
        <f>IF('لیست کل'!G1844="","",'لیست کل'!G1844)</f>
        <v/>
      </c>
      <c r="H1844" s="30" t="str">
        <f>IF('لیست کل'!H1844="","",'لیست کل'!H1844)</f>
        <v/>
      </c>
      <c r="I1844" s="30" t="str">
        <f>IF('لیست کل'!I1844="","",'لیست کل'!I1844)</f>
        <v/>
      </c>
      <c r="J1844" s="30" t="str">
        <f>IF('لیست کل'!J1844="","",'لیست کل'!J1844)</f>
        <v/>
      </c>
      <c r="K1844" s="30" t="str">
        <f>IF('لیست کل'!K1844="","",'لیست کل'!K1844)</f>
        <v/>
      </c>
      <c r="L1844" s="30" t="str">
        <f>IF('لیست کل'!L1844="","",'لیست کل'!L1844)</f>
        <v/>
      </c>
      <c r="M1844" s="30" t="str">
        <f>IF('لیست کل'!M1844="","",'لیست کل'!M1844)</f>
        <v/>
      </c>
      <c r="N1844" s="30" t="str">
        <f>IF('لیست کل'!N1844="","",'لیست کل'!N1844)</f>
        <v/>
      </c>
      <c r="O1844" s="30" t="str">
        <f>IF('لیست کل'!O1844="","",'لیست کل'!O1844)</f>
        <v/>
      </c>
      <c r="P1844" s="30" t="str">
        <f>IF('لیست کل'!P1844="","",'لیست کل'!P1844)</f>
        <v/>
      </c>
      <c r="Q1844" s="30" t="str">
        <f>IF('لیست کل'!Q1844="","",'لیست کل'!Q1844)</f>
        <v/>
      </c>
      <c r="R1844" s="30" t="str">
        <f>IF('لیست کل'!R1844="","",'لیست کل'!R1844)</f>
        <v/>
      </c>
      <c r="S1844" s="30" t="str">
        <f>IF('لیست کل'!S1844="","",'لیست کل'!S1844)</f>
        <v/>
      </c>
      <c r="T1844" s="87" t="str">
        <f>IF('لیست کل'!T1844="","",'لیست کل'!T1844)</f>
        <v/>
      </c>
    </row>
    <row r="1845" spans="1:20" ht="21" hidden="1">
      <c r="A1845" s="31">
        <f>IF('لیست کل'!A1845="","",'لیست کل'!A1845)</f>
        <v>1842</v>
      </c>
      <c r="B1845" s="31" t="str">
        <f>IF('لیست کل'!B1845="","",'لیست کل'!B1845)</f>
        <v/>
      </c>
      <c r="C1845" s="31" t="str">
        <f>IF('لیست کل'!C1845="","",'لیست کل'!C1845)</f>
        <v/>
      </c>
      <c r="D1845" s="31" t="str">
        <f>IF('لیست کل'!D1845="","",'لیست کل'!D1845)</f>
        <v/>
      </c>
      <c r="E1845" s="31" t="str">
        <f>IF('لیست کل'!E1845="","",'لیست کل'!E1845)</f>
        <v/>
      </c>
      <c r="F1845" s="31" t="str">
        <f>IF('لیست کل'!F1845="","",'لیست کل'!F1845)</f>
        <v/>
      </c>
      <c r="G1845" s="31" t="str">
        <f>IF('لیست کل'!G1845="","",'لیست کل'!G1845)</f>
        <v/>
      </c>
      <c r="H1845" s="31" t="str">
        <f>IF('لیست کل'!H1845="","",'لیست کل'!H1845)</f>
        <v/>
      </c>
      <c r="I1845" s="31" t="str">
        <f>IF('لیست کل'!I1845="","",'لیست کل'!I1845)</f>
        <v/>
      </c>
      <c r="J1845" s="31" t="str">
        <f>IF('لیست کل'!J1845="","",'لیست کل'!J1845)</f>
        <v/>
      </c>
      <c r="K1845" s="31" t="str">
        <f>IF('لیست کل'!K1845="","",'لیست کل'!K1845)</f>
        <v/>
      </c>
      <c r="L1845" s="31" t="str">
        <f>IF('لیست کل'!L1845="","",'لیست کل'!L1845)</f>
        <v/>
      </c>
      <c r="M1845" s="31" t="str">
        <f>IF('لیست کل'!M1845="","",'لیست کل'!M1845)</f>
        <v/>
      </c>
      <c r="N1845" s="31" t="str">
        <f>IF('لیست کل'!N1845="","",'لیست کل'!N1845)</f>
        <v/>
      </c>
      <c r="O1845" s="31" t="str">
        <f>IF('لیست کل'!O1845="","",'لیست کل'!O1845)</f>
        <v/>
      </c>
      <c r="P1845" s="31" t="str">
        <f>IF('لیست کل'!P1845="","",'لیست کل'!P1845)</f>
        <v/>
      </c>
      <c r="Q1845" s="31" t="str">
        <f>IF('لیست کل'!Q1845="","",'لیست کل'!Q1845)</f>
        <v/>
      </c>
      <c r="R1845" s="31" t="str">
        <f>IF('لیست کل'!R1845="","",'لیست کل'!R1845)</f>
        <v/>
      </c>
      <c r="S1845" s="31" t="str">
        <f>IF('لیست کل'!S1845="","",'لیست کل'!S1845)</f>
        <v/>
      </c>
      <c r="T1845" s="88" t="str">
        <f>IF('لیست کل'!T1845="","",'لیست کل'!T1845)</f>
        <v/>
      </c>
    </row>
    <row r="1846" spans="1:20" ht="21" hidden="1">
      <c r="A1846" s="30">
        <f>IF('لیست کل'!A1846="","",'لیست کل'!A1846)</f>
        <v>1843</v>
      </c>
      <c r="B1846" s="30" t="str">
        <f>IF('لیست کل'!B1846="","",'لیست کل'!B1846)</f>
        <v/>
      </c>
      <c r="C1846" s="30" t="str">
        <f>IF('لیست کل'!C1846="","",'لیست کل'!C1846)</f>
        <v/>
      </c>
      <c r="D1846" s="30" t="str">
        <f>IF('لیست کل'!D1846="","",'لیست کل'!D1846)</f>
        <v/>
      </c>
      <c r="E1846" s="30" t="str">
        <f>IF('لیست کل'!E1846="","",'لیست کل'!E1846)</f>
        <v/>
      </c>
      <c r="F1846" s="30" t="str">
        <f>IF('لیست کل'!F1846="","",'لیست کل'!F1846)</f>
        <v/>
      </c>
      <c r="G1846" s="30" t="str">
        <f>IF('لیست کل'!G1846="","",'لیست کل'!G1846)</f>
        <v/>
      </c>
      <c r="H1846" s="30" t="str">
        <f>IF('لیست کل'!H1846="","",'لیست کل'!H1846)</f>
        <v/>
      </c>
      <c r="I1846" s="30" t="str">
        <f>IF('لیست کل'!I1846="","",'لیست کل'!I1846)</f>
        <v/>
      </c>
      <c r="J1846" s="30" t="str">
        <f>IF('لیست کل'!J1846="","",'لیست کل'!J1846)</f>
        <v/>
      </c>
      <c r="K1846" s="30" t="str">
        <f>IF('لیست کل'!K1846="","",'لیست کل'!K1846)</f>
        <v/>
      </c>
      <c r="L1846" s="30" t="str">
        <f>IF('لیست کل'!L1846="","",'لیست کل'!L1846)</f>
        <v/>
      </c>
      <c r="M1846" s="30" t="str">
        <f>IF('لیست کل'!M1846="","",'لیست کل'!M1846)</f>
        <v/>
      </c>
      <c r="N1846" s="30" t="str">
        <f>IF('لیست کل'!N1846="","",'لیست کل'!N1846)</f>
        <v/>
      </c>
      <c r="O1846" s="30" t="str">
        <f>IF('لیست کل'!O1846="","",'لیست کل'!O1846)</f>
        <v/>
      </c>
      <c r="P1846" s="30" t="str">
        <f>IF('لیست کل'!P1846="","",'لیست کل'!P1846)</f>
        <v/>
      </c>
      <c r="Q1846" s="30" t="str">
        <f>IF('لیست کل'!Q1846="","",'لیست کل'!Q1846)</f>
        <v/>
      </c>
      <c r="R1846" s="30" t="str">
        <f>IF('لیست کل'!R1846="","",'لیست کل'!R1846)</f>
        <v/>
      </c>
      <c r="S1846" s="30" t="str">
        <f>IF('لیست کل'!S1846="","",'لیست کل'!S1846)</f>
        <v/>
      </c>
      <c r="T1846" s="87" t="str">
        <f>IF('لیست کل'!T1846="","",'لیست کل'!T1846)</f>
        <v/>
      </c>
    </row>
    <row r="1847" spans="1:20" ht="21" hidden="1">
      <c r="A1847" s="31">
        <f>IF('لیست کل'!A1847="","",'لیست کل'!A1847)</f>
        <v>1844</v>
      </c>
      <c r="B1847" s="31" t="str">
        <f>IF('لیست کل'!B1847="","",'لیست کل'!B1847)</f>
        <v/>
      </c>
      <c r="C1847" s="31" t="str">
        <f>IF('لیست کل'!C1847="","",'لیست کل'!C1847)</f>
        <v/>
      </c>
      <c r="D1847" s="31" t="str">
        <f>IF('لیست کل'!D1847="","",'لیست کل'!D1847)</f>
        <v/>
      </c>
      <c r="E1847" s="31" t="str">
        <f>IF('لیست کل'!E1847="","",'لیست کل'!E1847)</f>
        <v/>
      </c>
      <c r="F1847" s="31" t="str">
        <f>IF('لیست کل'!F1847="","",'لیست کل'!F1847)</f>
        <v/>
      </c>
      <c r="G1847" s="31" t="str">
        <f>IF('لیست کل'!G1847="","",'لیست کل'!G1847)</f>
        <v/>
      </c>
      <c r="H1847" s="31" t="str">
        <f>IF('لیست کل'!H1847="","",'لیست کل'!H1847)</f>
        <v/>
      </c>
      <c r="I1847" s="31" t="str">
        <f>IF('لیست کل'!I1847="","",'لیست کل'!I1847)</f>
        <v/>
      </c>
      <c r="J1847" s="31" t="str">
        <f>IF('لیست کل'!J1847="","",'لیست کل'!J1847)</f>
        <v/>
      </c>
      <c r="K1847" s="31" t="str">
        <f>IF('لیست کل'!K1847="","",'لیست کل'!K1847)</f>
        <v/>
      </c>
      <c r="L1847" s="31" t="str">
        <f>IF('لیست کل'!L1847="","",'لیست کل'!L1847)</f>
        <v/>
      </c>
      <c r="M1847" s="31" t="str">
        <f>IF('لیست کل'!M1847="","",'لیست کل'!M1847)</f>
        <v/>
      </c>
      <c r="N1847" s="31" t="str">
        <f>IF('لیست کل'!N1847="","",'لیست کل'!N1847)</f>
        <v/>
      </c>
      <c r="O1847" s="31" t="str">
        <f>IF('لیست کل'!O1847="","",'لیست کل'!O1847)</f>
        <v/>
      </c>
      <c r="P1847" s="31" t="str">
        <f>IF('لیست کل'!P1847="","",'لیست کل'!P1847)</f>
        <v/>
      </c>
      <c r="Q1847" s="31" t="str">
        <f>IF('لیست کل'!Q1847="","",'لیست کل'!Q1847)</f>
        <v/>
      </c>
      <c r="R1847" s="31" t="str">
        <f>IF('لیست کل'!R1847="","",'لیست کل'!R1847)</f>
        <v/>
      </c>
      <c r="S1847" s="31" t="str">
        <f>IF('لیست کل'!S1847="","",'لیست کل'!S1847)</f>
        <v/>
      </c>
      <c r="T1847" s="88" t="str">
        <f>IF('لیست کل'!T1847="","",'لیست کل'!T1847)</f>
        <v/>
      </c>
    </row>
    <row r="1848" spans="1:20" ht="21" hidden="1">
      <c r="A1848" s="30">
        <f>IF('لیست کل'!A1848="","",'لیست کل'!A1848)</f>
        <v>1845</v>
      </c>
      <c r="B1848" s="30" t="str">
        <f>IF('لیست کل'!B1848="","",'لیست کل'!B1848)</f>
        <v/>
      </c>
      <c r="C1848" s="30" t="str">
        <f>IF('لیست کل'!C1848="","",'لیست کل'!C1848)</f>
        <v/>
      </c>
      <c r="D1848" s="30" t="str">
        <f>IF('لیست کل'!D1848="","",'لیست کل'!D1848)</f>
        <v/>
      </c>
      <c r="E1848" s="30" t="str">
        <f>IF('لیست کل'!E1848="","",'لیست کل'!E1848)</f>
        <v/>
      </c>
      <c r="F1848" s="30" t="str">
        <f>IF('لیست کل'!F1848="","",'لیست کل'!F1848)</f>
        <v/>
      </c>
      <c r="G1848" s="30" t="str">
        <f>IF('لیست کل'!G1848="","",'لیست کل'!G1848)</f>
        <v/>
      </c>
      <c r="H1848" s="30" t="str">
        <f>IF('لیست کل'!H1848="","",'لیست کل'!H1848)</f>
        <v/>
      </c>
      <c r="I1848" s="30" t="str">
        <f>IF('لیست کل'!I1848="","",'لیست کل'!I1848)</f>
        <v/>
      </c>
      <c r="J1848" s="30" t="str">
        <f>IF('لیست کل'!J1848="","",'لیست کل'!J1848)</f>
        <v/>
      </c>
      <c r="K1848" s="30" t="str">
        <f>IF('لیست کل'!K1848="","",'لیست کل'!K1848)</f>
        <v/>
      </c>
      <c r="L1848" s="30" t="str">
        <f>IF('لیست کل'!L1848="","",'لیست کل'!L1848)</f>
        <v/>
      </c>
      <c r="M1848" s="30" t="str">
        <f>IF('لیست کل'!M1848="","",'لیست کل'!M1848)</f>
        <v/>
      </c>
      <c r="N1848" s="30" t="str">
        <f>IF('لیست کل'!N1848="","",'لیست کل'!N1848)</f>
        <v/>
      </c>
      <c r="O1848" s="30" t="str">
        <f>IF('لیست کل'!O1848="","",'لیست کل'!O1848)</f>
        <v/>
      </c>
      <c r="P1848" s="30" t="str">
        <f>IF('لیست کل'!P1848="","",'لیست کل'!P1848)</f>
        <v/>
      </c>
      <c r="Q1848" s="30" t="str">
        <f>IF('لیست کل'!Q1848="","",'لیست کل'!Q1848)</f>
        <v/>
      </c>
      <c r="R1848" s="30" t="str">
        <f>IF('لیست کل'!R1848="","",'لیست کل'!R1848)</f>
        <v/>
      </c>
      <c r="S1848" s="30" t="str">
        <f>IF('لیست کل'!S1848="","",'لیست کل'!S1848)</f>
        <v/>
      </c>
      <c r="T1848" s="87" t="str">
        <f>IF('لیست کل'!T1848="","",'لیست کل'!T1848)</f>
        <v/>
      </c>
    </row>
    <row r="1849" spans="1:20" ht="21" hidden="1">
      <c r="A1849" s="31">
        <f>IF('لیست کل'!A1849="","",'لیست کل'!A1849)</f>
        <v>1846</v>
      </c>
      <c r="B1849" s="31" t="str">
        <f>IF('لیست کل'!B1849="","",'لیست کل'!B1849)</f>
        <v/>
      </c>
      <c r="C1849" s="31" t="str">
        <f>IF('لیست کل'!C1849="","",'لیست کل'!C1849)</f>
        <v/>
      </c>
      <c r="D1849" s="31" t="str">
        <f>IF('لیست کل'!D1849="","",'لیست کل'!D1849)</f>
        <v/>
      </c>
      <c r="E1849" s="31" t="str">
        <f>IF('لیست کل'!E1849="","",'لیست کل'!E1849)</f>
        <v/>
      </c>
      <c r="F1849" s="31" t="str">
        <f>IF('لیست کل'!F1849="","",'لیست کل'!F1849)</f>
        <v/>
      </c>
      <c r="G1849" s="31" t="str">
        <f>IF('لیست کل'!G1849="","",'لیست کل'!G1849)</f>
        <v/>
      </c>
      <c r="H1849" s="31" t="str">
        <f>IF('لیست کل'!H1849="","",'لیست کل'!H1849)</f>
        <v/>
      </c>
      <c r="I1849" s="31" t="str">
        <f>IF('لیست کل'!I1849="","",'لیست کل'!I1849)</f>
        <v/>
      </c>
      <c r="J1849" s="31" t="str">
        <f>IF('لیست کل'!J1849="","",'لیست کل'!J1849)</f>
        <v/>
      </c>
      <c r="K1849" s="31" t="str">
        <f>IF('لیست کل'!K1849="","",'لیست کل'!K1849)</f>
        <v/>
      </c>
      <c r="L1849" s="31" t="str">
        <f>IF('لیست کل'!L1849="","",'لیست کل'!L1849)</f>
        <v/>
      </c>
      <c r="M1849" s="31" t="str">
        <f>IF('لیست کل'!M1849="","",'لیست کل'!M1849)</f>
        <v/>
      </c>
      <c r="N1849" s="31" t="str">
        <f>IF('لیست کل'!N1849="","",'لیست کل'!N1849)</f>
        <v/>
      </c>
      <c r="O1849" s="31" t="str">
        <f>IF('لیست کل'!O1849="","",'لیست کل'!O1849)</f>
        <v/>
      </c>
      <c r="P1849" s="31" t="str">
        <f>IF('لیست کل'!P1849="","",'لیست کل'!P1849)</f>
        <v/>
      </c>
      <c r="Q1849" s="31" t="str">
        <f>IF('لیست کل'!Q1849="","",'لیست کل'!Q1849)</f>
        <v/>
      </c>
      <c r="R1849" s="31" t="str">
        <f>IF('لیست کل'!R1849="","",'لیست کل'!R1849)</f>
        <v/>
      </c>
      <c r="S1849" s="31" t="str">
        <f>IF('لیست کل'!S1849="","",'لیست کل'!S1849)</f>
        <v/>
      </c>
      <c r="T1849" s="88" t="str">
        <f>IF('لیست کل'!T1849="","",'لیست کل'!T1849)</f>
        <v/>
      </c>
    </row>
    <row r="1850" spans="1:20" ht="21" hidden="1">
      <c r="A1850" s="30">
        <f>IF('لیست کل'!A1850="","",'لیست کل'!A1850)</f>
        <v>1847</v>
      </c>
      <c r="B1850" s="30" t="str">
        <f>IF('لیست کل'!B1850="","",'لیست کل'!B1850)</f>
        <v/>
      </c>
      <c r="C1850" s="30" t="str">
        <f>IF('لیست کل'!C1850="","",'لیست کل'!C1850)</f>
        <v/>
      </c>
      <c r="D1850" s="30" t="str">
        <f>IF('لیست کل'!D1850="","",'لیست کل'!D1850)</f>
        <v/>
      </c>
      <c r="E1850" s="30" t="str">
        <f>IF('لیست کل'!E1850="","",'لیست کل'!E1850)</f>
        <v/>
      </c>
      <c r="F1850" s="30" t="str">
        <f>IF('لیست کل'!F1850="","",'لیست کل'!F1850)</f>
        <v/>
      </c>
      <c r="G1850" s="30" t="str">
        <f>IF('لیست کل'!G1850="","",'لیست کل'!G1850)</f>
        <v/>
      </c>
      <c r="H1850" s="30" t="str">
        <f>IF('لیست کل'!H1850="","",'لیست کل'!H1850)</f>
        <v/>
      </c>
      <c r="I1850" s="30" t="str">
        <f>IF('لیست کل'!I1850="","",'لیست کل'!I1850)</f>
        <v/>
      </c>
      <c r="J1850" s="30" t="str">
        <f>IF('لیست کل'!J1850="","",'لیست کل'!J1850)</f>
        <v/>
      </c>
      <c r="K1850" s="30" t="str">
        <f>IF('لیست کل'!K1850="","",'لیست کل'!K1850)</f>
        <v/>
      </c>
      <c r="L1850" s="30" t="str">
        <f>IF('لیست کل'!L1850="","",'لیست کل'!L1850)</f>
        <v/>
      </c>
      <c r="M1850" s="30" t="str">
        <f>IF('لیست کل'!M1850="","",'لیست کل'!M1850)</f>
        <v/>
      </c>
      <c r="N1850" s="30" t="str">
        <f>IF('لیست کل'!N1850="","",'لیست کل'!N1850)</f>
        <v/>
      </c>
      <c r="O1850" s="30" t="str">
        <f>IF('لیست کل'!O1850="","",'لیست کل'!O1850)</f>
        <v/>
      </c>
      <c r="P1850" s="30" t="str">
        <f>IF('لیست کل'!P1850="","",'لیست کل'!P1850)</f>
        <v/>
      </c>
      <c r="Q1850" s="30" t="str">
        <f>IF('لیست کل'!Q1850="","",'لیست کل'!Q1850)</f>
        <v/>
      </c>
      <c r="R1850" s="30" t="str">
        <f>IF('لیست کل'!R1850="","",'لیست کل'!R1850)</f>
        <v/>
      </c>
      <c r="S1850" s="30" t="str">
        <f>IF('لیست کل'!S1850="","",'لیست کل'!S1850)</f>
        <v/>
      </c>
      <c r="T1850" s="87" t="str">
        <f>IF('لیست کل'!T1850="","",'لیست کل'!T1850)</f>
        <v/>
      </c>
    </row>
    <row r="1851" spans="1:20" ht="21" hidden="1">
      <c r="A1851" s="31">
        <f>IF('لیست کل'!A1851="","",'لیست کل'!A1851)</f>
        <v>1848</v>
      </c>
      <c r="B1851" s="31" t="str">
        <f>IF('لیست کل'!B1851="","",'لیست کل'!B1851)</f>
        <v/>
      </c>
      <c r="C1851" s="31" t="str">
        <f>IF('لیست کل'!C1851="","",'لیست کل'!C1851)</f>
        <v/>
      </c>
      <c r="D1851" s="31" t="str">
        <f>IF('لیست کل'!D1851="","",'لیست کل'!D1851)</f>
        <v/>
      </c>
      <c r="E1851" s="31" t="str">
        <f>IF('لیست کل'!E1851="","",'لیست کل'!E1851)</f>
        <v/>
      </c>
      <c r="F1851" s="31" t="str">
        <f>IF('لیست کل'!F1851="","",'لیست کل'!F1851)</f>
        <v/>
      </c>
      <c r="G1851" s="31" t="str">
        <f>IF('لیست کل'!G1851="","",'لیست کل'!G1851)</f>
        <v/>
      </c>
      <c r="H1851" s="31" t="str">
        <f>IF('لیست کل'!H1851="","",'لیست کل'!H1851)</f>
        <v/>
      </c>
      <c r="I1851" s="31" t="str">
        <f>IF('لیست کل'!I1851="","",'لیست کل'!I1851)</f>
        <v/>
      </c>
      <c r="J1851" s="31" t="str">
        <f>IF('لیست کل'!J1851="","",'لیست کل'!J1851)</f>
        <v/>
      </c>
      <c r="K1851" s="31" t="str">
        <f>IF('لیست کل'!K1851="","",'لیست کل'!K1851)</f>
        <v/>
      </c>
      <c r="L1851" s="31" t="str">
        <f>IF('لیست کل'!L1851="","",'لیست کل'!L1851)</f>
        <v/>
      </c>
      <c r="M1851" s="31" t="str">
        <f>IF('لیست کل'!M1851="","",'لیست کل'!M1851)</f>
        <v/>
      </c>
      <c r="N1851" s="31" t="str">
        <f>IF('لیست کل'!N1851="","",'لیست کل'!N1851)</f>
        <v/>
      </c>
      <c r="O1851" s="31" t="str">
        <f>IF('لیست کل'!O1851="","",'لیست کل'!O1851)</f>
        <v/>
      </c>
      <c r="P1851" s="31" t="str">
        <f>IF('لیست کل'!P1851="","",'لیست کل'!P1851)</f>
        <v/>
      </c>
      <c r="Q1851" s="31" t="str">
        <f>IF('لیست کل'!Q1851="","",'لیست کل'!Q1851)</f>
        <v/>
      </c>
      <c r="R1851" s="31" t="str">
        <f>IF('لیست کل'!R1851="","",'لیست کل'!R1851)</f>
        <v/>
      </c>
      <c r="S1851" s="31" t="str">
        <f>IF('لیست کل'!S1851="","",'لیست کل'!S1851)</f>
        <v/>
      </c>
      <c r="T1851" s="88" t="str">
        <f>IF('لیست کل'!T1851="","",'لیست کل'!T1851)</f>
        <v/>
      </c>
    </row>
    <row r="1852" spans="1:20" ht="21" hidden="1">
      <c r="A1852" s="30">
        <f>IF('لیست کل'!A1852="","",'لیست کل'!A1852)</f>
        <v>1849</v>
      </c>
      <c r="B1852" s="30" t="str">
        <f>IF('لیست کل'!B1852="","",'لیست کل'!B1852)</f>
        <v/>
      </c>
      <c r="C1852" s="30" t="str">
        <f>IF('لیست کل'!C1852="","",'لیست کل'!C1852)</f>
        <v/>
      </c>
      <c r="D1852" s="30" t="str">
        <f>IF('لیست کل'!D1852="","",'لیست کل'!D1852)</f>
        <v/>
      </c>
      <c r="E1852" s="30" t="str">
        <f>IF('لیست کل'!E1852="","",'لیست کل'!E1852)</f>
        <v/>
      </c>
      <c r="F1852" s="30" t="str">
        <f>IF('لیست کل'!F1852="","",'لیست کل'!F1852)</f>
        <v/>
      </c>
      <c r="G1852" s="30" t="str">
        <f>IF('لیست کل'!G1852="","",'لیست کل'!G1852)</f>
        <v/>
      </c>
      <c r="H1852" s="30" t="str">
        <f>IF('لیست کل'!H1852="","",'لیست کل'!H1852)</f>
        <v/>
      </c>
      <c r="I1852" s="30" t="str">
        <f>IF('لیست کل'!I1852="","",'لیست کل'!I1852)</f>
        <v/>
      </c>
      <c r="J1852" s="30" t="str">
        <f>IF('لیست کل'!J1852="","",'لیست کل'!J1852)</f>
        <v/>
      </c>
      <c r="K1852" s="30" t="str">
        <f>IF('لیست کل'!K1852="","",'لیست کل'!K1852)</f>
        <v/>
      </c>
      <c r="L1852" s="30" t="str">
        <f>IF('لیست کل'!L1852="","",'لیست کل'!L1852)</f>
        <v/>
      </c>
      <c r="M1852" s="30" t="str">
        <f>IF('لیست کل'!M1852="","",'لیست کل'!M1852)</f>
        <v/>
      </c>
      <c r="N1852" s="30" t="str">
        <f>IF('لیست کل'!N1852="","",'لیست کل'!N1852)</f>
        <v/>
      </c>
      <c r="O1852" s="30" t="str">
        <f>IF('لیست کل'!O1852="","",'لیست کل'!O1852)</f>
        <v/>
      </c>
      <c r="P1852" s="30" t="str">
        <f>IF('لیست کل'!P1852="","",'لیست کل'!P1852)</f>
        <v/>
      </c>
      <c r="Q1852" s="30" t="str">
        <f>IF('لیست کل'!Q1852="","",'لیست کل'!Q1852)</f>
        <v/>
      </c>
      <c r="R1852" s="30" t="str">
        <f>IF('لیست کل'!R1852="","",'لیست کل'!R1852)</f>
        <v/>
      </c>
      <c r="S1852" s="30" t="str">
        <f>IF('لیست کل'!S1852="","",'لیست کل'!S1852)</f>
        <v/>
      </c>
      <c r="T1852" s="87" t="str">
        <f>IF('لیست کل'!T1852="","",'لیست کل'!T1852)</f>
        <v/>
      </c>
    </row>
    <row r="1853" spans="1:20" ht="21" hidden="1">
      <c r="A1853" s="31">
        <f>IF('لیست کل'!A1853="","",'لیست کل'!A1853)</f>
        <v>1850</v>
      </c>
      <c r="B1853" s="31" t="str">
        <f>IF('لیست کل'!B1853="","",'لیست کل'!B1853)</f>
        <v/>
      </c>
      <c r="C1853" s="31" t="str">
        <f>IF('لیست کل'!C1853="","",'لیست کل'!C1853)</f>
        <v/>
      </c>
      <c r="D1853" s="31" t="str">
        <f>IF('لیست کل'!D1853="","",'لیست کل'!D1853)</f>
        <v/>
      </c>
      <c r="E1853" s="31" t="str">
        <f>IF('لیست کل'!E1853="","",'لیست کل'!E1853)</f>
        <v/>
      </c>
      <c r="F1853" s="31" t="str">
        <f>IF('لیست کل'!F1853="","",'لیست کل'!F1853)</f>
        <v/>
      </c>
      <c r="G1853" s="31" t="str">
        <f>IF('لیست کل'!G1853="","",'لیست کل'!G1853)</f>
        <v/>
      </c>
      <c r="H1853" s="31" t="str">
        <f>IF('لیست کل'!H1853="","",'لیست کل'!H1853)</f>
        <v/>
      </c>
      <c r="I1853" s="31" t="str">
        <f>IF('لیست کل'!I1853="","",'لیست کل'!I1853)</f>
        <v/>
      </c>
      <c r="J1853" s="31" t="str">
        <f>IF('لیست کل'!J1853="","",'لیست کل'!J1853)</f>
        <v/>
      </c>
      <c r="K1853" s="31" t="str">
        <f>IF('لیست کل'!K1853="","",'لیست کل'!K1853)</f>
        <v/>
      </c>
      <c r="L1853" s="31" t="str">
        <f>IF('لیست کل'!L1853="","",'لیست کل'!L1853)</f>
        <v/>
      </c>
      <c r="M1853" s="31" t="str">
        <f>IF('لیست کل'!M1853="","",'لیست کل'!M1853)</f>
        <v/>
      </c>
      <c r="N1853" s="31" t="str">
        <f>IF('لیست کل'!N1853="","",'لیست کل'!N1853)</f>
        <v/>
      </c>
      <c r="O1853" s="31" t="str">
        <f>IF('لیست کل'!O1853="","",'لیست کل'!O1853)</f>
        <v/>
      </c>
      <c r="P1853" s="31" t="str">
        <f>IF('لیست کل'!P1853="","",'لیست کل'!P1853)</f>
        <v/>
      </c>
      <c r="Q1853" s="31" t="str">
        <f>IF('لیست کل'!Q1853="","",'لیست کل'!Q1853)</f>
        <v/>
      </c>
      <c r="R1853" s="31" t="str">
        <f>IF('لیست کل'!R1853="","",'لیست کل'!R1853)</f>
        <v/>
      </c>
      <c r="S1853" s="31" t="str">
        <f>IF('لیست کل'!S1853="","",'لیست کل'!S1853)</f>
        <v/>
      </c>
      <c r="T1853" s="88" t="str">
        <f>IF('لیست کل'!T1853="","",'لیست کل'!T1853)</f>
        <v/>
      </c>
    </row>
    <row r="1854" spans="1:20" ht="21" hidden="1">
      <c r="A1854" s="30">
        <f>IF('لیست کل'!A1854="","",'لیست کل'!A1854)</f>
        <v>1851</v>
      </c>
      <c r="B1854" s="30" t="str">
        <f>IF('لیست کل'!B1854="","",'لیست کل'!B1854)</f>
        <v/>
      </c>
      <c r="C1854" s="30" t="str">
        <f>IF('لیست کل'!C1854="","",'لیست کل'!C1854)</f>
        <v/>
      </c>
      <c r="D1854" s="30" t="str">
        <f>IF('لیست کل'!D1854="","",'لیست کل'!D1854)</f>
        <v/>
      </c>
      <c r="E1854" s="30" t="str">
        <f>IF('لیست کل'!E1854="","",'لیست کل'!E1854)</f>
        <v/>
      </c>
      <c r="F1854" s="30" t="str">
        <f>IF('لیست کل'!F1854="","",'لیست کل'!F1854)</f>
        <v/>
      </c>
      <c r="G1854" s="30" t="str">
        <f>IF('لیست کل'!G1854="","",'لیست کل'!G1854)</f>
        <v/>
      </c>
      <c r="H1854" s="30" t="str">
        <f>IF('لیست کل'!H1854="","",'لیست کل'!H1854)</f>
        <v/>
      </c>
      <c r="I1854" s="30" t="str">
        <f>IF('لیست کل'!I1854="","",'لیست کل'!I1854)</f>
        <v/>
      </c>
      <c r="J1854" s="30" t="str">
        <f>IF('لیست کل'!J1854="","",'لیست کل'!J1854)</f>
        <v/>
      </c>
      <c r="K1854" s="30" t="str">
        <f>IF('لیست کل'!K1854="","",'لیست کل'!K1854)</f>
        <v/>
      </c>
      <c r="L1854" s="30" t="str">
        <f>IF('لیست کل'!L1854="","",'لیست کل'!L1854)</f>
        <v/>
      </c>
      <c r="M1854" s="30" t="str">
        <f>IF('لیست کل'!M1854="","",'لیست کل'!M1854)</f>
        <v/>
      </c>
      <c r="N1854" s="30" t="str">
        <f>IF('لیست کل'!N1854="","",'لیست کل'!N1854)</f>
        <v/>
      </c>
      <c r="O1854" s="30" t="str">
        <f>IF('لیست کل'!O1854="","",'لیست کل'!O1854)</f>
        <v/>
      </c>
      <c r="P1854" s="30" t="str">
        <f>IF('لیست کل'!P1854="","",'لیست کل'!P1854)</f>
        <v/>
      </c>
      <c r="Q1854" s="30" t="str">
        <f>IF('لیست کل'!Q1854="","",'لیست کل'!Q1854)</f>
        <v/>
      </c>
      <c r="R1854" s="30" t="str">
        <f>IF('لیست کل'!R1854="","",'لیست کل'!R1854)</f>
        <v/>
      </c>
      <c r="S1854" s="30" t="str">
        <f>IF('لیست کل'!S1854="","",'لیست کل'!S1854)</f>
        <v/>
      </c>
      <c r="T1854" s="87" t="str">
        <f>IF('لیست کل'!T1854="","",'لیست کل'!T1854)</f>
        <v/>
      </c>
    </row>
    <row r="1855" spans="1:20" ht="21" hidden="1">
      <c r="A1855" s="31">
        <f>IF('لیست کل'!A1855="","",'لیست کل'!A1855)</f>
        <v>1852</v>
      </c>
      <c r="B1855" s="31" t="str">
        <f>IF('لیست کل'!B1855="","",'لیست کل'!B1855)</f>
        <v/>
      </c>
      <c r="C1855" s="31" t="str">
        <f>IF('لیست کل'!C1855="","",'لیست کل'!C1855)</f>
        <v/>
      </c>
      <c r="D1855" s="31" t="str">
        <f>IF('لیست کل'!D1855="","",'لیست کل'!D1855)</f>
        <v/>
      </c>
      <c r="E1855" s="31" t="str">
        <f>IF('لیست کل'!E1855="","",'لیست کل'!E1855)</f>
        <v/>
      </c>
      <c r="F1855" s="31" t="str">
        <f>IF('لیست کل'!F1855="","",'لیست کل'!F1855)</f>
        <v/>
      </c>
      <c r="G1855" s="31" t="str">
        <f>IF('لیست کل'!G1855="","",'لیست کل'!G1855)</f>
        <v/>
      </c>
      <c r="H1855" s="31" t="str">
        <f>IF('لیست کل'!H1855="","",'لیست کل'!H1855)</f>
        <v/>
      </c>
      <c r="I1855" s="31" t="str">
        <f>IF('لیست کل'!I1855="","",'لیست کل'!I1855)</f>
        <v/>
      </c>
      <c r="J1855" s="31" t="str">
        <f>IF('لیست کل'!J1855="","",'لیست کل'!J1855)</f>
        <v/>
      </c>
      <c r="K1855" s="31" t="str">
        <f>IF('لیست کل'!K1855="","",'لیست کل'!K1855)</f>
        <v/>
      </c>
      <c r="L1855" s="31" t="str">
        <f>IF('لیست کل'!L1855="","",'لیست کل'!L1855)</f>
        <v/>
      </c>
      <c r="M1855" s="31" t="str">
        <f>IF('لیست کل'!M1855="","",'لیست کل'!M1855)</f>
        <v/>
      </c>
      <c r="N1855" s="31" t="str">
        <f>IF('لیست کل'!N1855="","",'لیست کل'!N1855)</f>
        <v/>
      </c>
      <c r="O1855" s="31" t="str">
        <f>IF('لیست کل'!O1855="","",'لیست کل'!O1855)</f>
        <v/>
      </c>
      <c r="P1855" s="31" t="str">
        <f>IF('لیست کل'!P1855="","",'لیست کل'!P1855)</f>
        <v/>
      </c>
      <c r="Q1855" s="31" t="str">
        <f>IF('لیست کل'!Q1855="","",'لیست کل'!Q1855)</f>
        <v/>
      </c>
      <c r="R1855" s="31" t="str">
        <f>IF('لیست کل'!R1855="","",'لیست کل'!R1855)</f>
        <v/>
      </c>
      <c r="S1855" s="31" t="str">
        <f>IF('لیست کل'!S1855="","",'لیست کل'!S1855)</f>
        <v/>
      </c>
      <c r="T1855" s="88" t="str">
        <f>IF('لیست کل'!T1855="","",'لیست کل'!T1855)</f>
        <v/>
      </c>
    </row>
    <row r="1856" spans="1:20" ht="21" hidden="1">
      <c r="A1856" s="30">
        <f>IF('لیست کل'!A1856="","",'لیست کل'!A1856)</f>
        <v>1853</v>
      </c>
      <c r="B1856" s="30" t="str">
        <f>IF('لیست کل'!B1856="","",'لیست کل'!B1856)</f>
        <v/>
      </c>
      <c r="C1856" s="30" t="str">
        <f>IF('لیست کل'!C1856="","",'لیست کل'!C1856)</f>
        <v/>
      </c>
      <c r="D1856" s="30" t="str">
        <f>IF('لیست کل'!D1856="","",'لیست کل'!D1856)</f>
        <v/>
      </c>
      <c r="E1856" s="30" t="str">
        <f>IF('لیست کل'!E1856="","",'لیست کل'!E1856)</f>
        <v/>
      </c>
      <c r="F1856" s="30" t="str">
        <f>IF('لیست کل'!F1856="","",'لیست کل'!F1856)</f>
        <v/>
      </c>
      <c r="G1856" s="30" t="str">
        <f>IF('لیست کل'!G1856="","",'لیست کل'!G1856)</f>
        <v/>
      </c>
      <c r="H1856" s="30" t="str">
        <f>IF('لیست کل'!H1856="","",'لیست کل'!H1856)</f>
        <v/>
      </c>
      <c r="I1856" s="30" t="str">
        <f>IF('لیست کل'!I1856="","",'لیست کل'!I1856)</f>
        <v/>
      </c>
      <c r="J1856" s="30" t="str">
        <f>IF('لیست کل'!J1856="","",'لیست کل'!J1856)</f>
        <v/>
      </c>
      <c r="K1856" s="30" t="str">
        <f>IF('لیست کل'!K1856="","",'لیست کل'!K1856)</f>
        <v/>
      </c>
      <c r="L1856" s="30" t="str">
        <f>IF('لیست کل'!L1856="","",'لیست کل'!L1856)</f>
        <v/>
      </c>
      <c r="M1856" s="30" t="str">
        <f>IF('لیست کل'!M1856="","",'لیست کل'!M1856)</f>
        <v/>
      </c>
      <c r="N1856" s="30" t="str">
        <f>IF('لیست کل'!N1856="","",'لیست کل'!N1856)</f>
        <v/>
      </c>
      <c r="O1856" s="30" t="str">
        <f>IF('لیست کل'!O1856="","",'لیست کل'!O1856)</f>
        <v/>
      </c>
      <c r="P1856" s="30" t="str">
        <f>IF('لیست کل'!P1856="","",'لیست کل'!P1856)</f>
        <v/>
      </c>
      <c r="Q1856" s="30" t="str">
        <f>IF('لیست کل'!Q1856="","",'لیست کل'!Q1856)</f>
        <v/>
      </c>
      <c r="R1856" s="30" t="str">
        <f>IF('لیست کل'!R1856="","",'لیست کل'!R1856)</f>
        <v/>
      </c>
      <c r="S1856" s="30" t="str">
        <f>IF('لیست کل'!S1856="","",'لیست کل'!S1856)</f>
        <v/>
      </c>
      <c r="T1856" s="87" t="str">
        <f>IF('لیست کل'!T1856="","",'لیست کل'!T1856)</f>
        <v/>
      </c>
    </row>
    <row r="1857" spans="1:20" ht="21" hidden="1">
      <c r="A1857" s="31">
        <f>IF('لیست کل'!A1857="","",'لیست کل'!A1857)</f>
        <v>1854</v>
      </c>
      <c r="B1857" s="31" t="str">
        <f>IF('لیست کل'!B1857="","",'لیست کل'!B1857)</f>
        <v/>
      </c>
      <c r="C1857" s="31" t="str">
        <f>IF('لیست کل'!C1857="","",'لیست کل'!C1857)</f>
        <v/>
      </c>
      <c r="D1857" s="31" t="str">
        <f>IF('لیست کل'!D1857="","",'لیست کل'!D1857)</f>
        <v/>
      </c>
      <c r="E1857" s="31" t="str">
        <f>IF('لیست کل'!E1857="","",'لیست کل'!E1857)</f>
        <v/>
      </c>
      <c r="F1857" s="31" t="str">
        <f>IF('لیست کل'!F1857="","",'لیست کل'!F1857)</f>
        <v/>
      </c>
      <c r="G1857" s="31" t="str">
        <f>IF('لیست کل'!G1857="","",'لیست کل'!G1857)</f>
        <v/>
      </c>
      <c r="H1857" s="31" t="str">
        <f>IF('لیست کل'!H1857="","",'لیست کل'!H1857)</f>
        <v/>
      </c>
      <c r="I1857" s="31" t="str">
        <f>IF('لیست کل'!I1857="","",'لیست کل'!I1857)</f>
        <v/>
      </c>
      <c r="J1857" s="31" t="str">
        <f>IF('لیست کل'!J1857="","",'لیست کل'!J1857)</f>
        <v/>
      </c>
      <c r="K1857" s="31" t="str">
        <f>IF('لیست کل'!K1857="","",'لیست کل'!K1857)</f>
        <v/>
      </c>
      <c r="L1857" s="31" t="str">
        <f>IF('لیست کل'!L1857="","",'لیست کل'!L1857)</f>
        <v/>
      </c>
      <c r="M1857" s="31" t="str">
        <f>IF('لیست کل'!M1857="","",'لیست کل'!M1857)</f>
        <v/>
      </c>
      <c r="N1857" s="31" t="str">
        <f>IF('لیست کل'!N1857="","",'لیست کل'!N1857)</f>
        <v/>
      </c>
      <c r="O1857" s="31" t="str">
        <f>IF('لیست کل'!O1857="","",'لیست کل'!O1857)</f>
        <v/>
      </c>
      <c r="P1857" s="31" t="str">
        <f>IF('لیست کل'!P1857="","",'لیست کل'!P1857)</f>
        <v/>
      </c>
      <c r="Q1857" s="31" t="str">
        <f>IF('لیست کل'!Q1857="","",'لیست کل'!Q1857)</f>
        <v/>
      </c>
      <c r="R1857" s="31" t="str">
        <f>IF('لیست کل'!R1857="","",'لیست کل'!R1857)</f>
        <v/>
      </c>
      <c r="S1857" s="31" t="str">
        <f>IF('لیست کل'!S1857="","",'لیست کل'!S1857)</f>
        <v/>
      </c>
      <c r="T1857" s="88" t="str">
        <f>IF('لیست کل'!T1857="","",'لیست کل'!T1857)</f>
        <v/>
      </c>
    </row>
    <row r="1858" spans="1:20" ht="21" hidden="1">
      <c r="A1858" s="30">
        <f>IF('لیست کل'!A1858="","",'لیست کل'!A1858)</f>
        <v>1855</v>
      </c>
      <c r="B1858" s="30" t="str">
        <f>IF('لیست کل'!B1858="","",'لیست کل'!B1858)</f>
        <v/>
      </c>
      <c r="C1858" s="30" t="str">
        <f>IF('لیست کل'!C1858="","",'لیست کل'!C1858)</f>
        <v/>
      </c>
      <c r="D1858" s="30" t="str">
        <f>IF('لیست کل'!D1858="","",'لیست کل'!D1858)</f>
        <v/>
      </c>
      <c r="E1858" s="30" t="str">
        <f>IF('لیست کل'!E1858="","",'لیست کل'!E1858)</f>
        <v/>
      </c>
      <c r="F1858" s="30" t="str">
        <f>IF('لیست کل'!F1858="","",'لیست کل'!F1858)</f>
        <v/>
      </c>
      <c r="G1858" s="30" t="str">
        <f>IF('لیست کل'!G1858="","",'لیست کل'!G1858)</f>
        <v/>
      </c>
      <c r="H1858" s="30" t="str">
        <f>IF('لیست کل'!H1858="","",'لیست کل'!H1858)</f>
        <v/>
      </c>
      <c r="I1858" s="30" t="str">
        <f>IF('لیست کل'!I1858="","",'لیست کل'!I1858)</f>
        <v/>
      </c>
      <c r="J1858" s="30" t="str">
        <f>IF('لیست کل'!J1858="","",'لیست کل'!J1858)</f>
        <v/>
      </c>
      <c r="K1858" s="30" t="str">
        <f>IF('لیست کل'!K1858="","",'لیست کل'!K1858)</f>
        <v/>
      </c>
      <c r="L1858" s="30" t="str">
        <f>IF('لیست کل'!L1858="","",'لیست کل'!L1858)</f>
        <v/>
      </c>
      <c r="M1858" s="30" t="str">
        <f>IF('لیست کل'!M1858="","",'لیست کل'!M1858)</f>
        <v/>
      </c>
      <c r="N1858" s="30" t="str">
        <f>IF('لیست کل'!N1858="","",'لیست کل'!N1858)</f>
        <v/>
      </c>
      <c r="O1858" s="30" t="str">
        <f>IF('لیست کل'!O1858="","",'لیست کل'!O1858)</f>
        <v/>
      </c>
      <c r="P1858" s="30" t="str">
        <f>IF('لیست کل'!P1858="","",'لیست کل'!P1858)</f>
        <v/>
      </c>
      <c r="Q1858" s="30" t="str">
        <f>IF('لیست کل'!Q1858="","",'لیست کل'!Q1858)</f>
        <v/>
      </c>
      <c r="R1858" s="30" t="str">
        <f>IF('لیست کل'!R1858="","",'لیست کل'!R1858)</f>
        <v/>
      </c>
      <c r="S1858" s="30" t="str">
        <f>IF('لیست کل'!S1858="","",'لیست کل'!S1858)</f>
        <v/>
      </c>
      <c r="T1858" s="87" t="str">
        <f>IF('لیست کل'!T1858="","",'لیست کل'!T1858)</f>
        <v/>
      </c>
    </row>
    <row r="1859" spans="1:20" ht="21" hidden="1">
      <c r="A1859" s="31">
        <f>IF('لیست کل'!A1859="","",'لیست کل'!A1859)</f>
        <v>1856</v>
      </c>
      <c r="B1859" s="31" t="str">
        <f>IF('لیست کل'!B1859="","",'لیست کل'!B1859)</f>
        <v/>
      </c>
      <c r="C1859" s="31" t="str">
        <f>IF('لیست کل'!C1859="","",'لیست کل'!C1859)</f>
        <v/>
      </c>
      <c r="D1859" s="31" t="str">
        <f>IF('لیست کل'!D1859="","",'لیست کل'!D1859)</f>
        <v/>
      </c>
      <c r="E1859" s="31" t="str">
        <f>IF('لیست کل'!E1859="","",'لیست کل'!E1859)</f>
        <v/>
      </c>
      <c r="F1859" s="31" t="str">
        <f>IF('لیست کل'!F1859="","",'لیست کل'!F1859)</f>
        <v/>
      </c>
      <c r="G1859" s="31" t="str">
        <f>IF('لیست کل'!G1859="","",'لیست کل'!G1859)</f>
        <v/>
      </c>
      <c r="H1859" s="31" t="str">
        <f>IF('لیست کل'!H1859="","",'لیست کل'!H1859)</f>
        <v/>
      </c>
      <c r="I1859" s="31" t="str">
        <f>IF('لیست کل'!I1859="","",'لیست کل'!I1859)</f>
        <v/>
      </c>
      <c r="J1859" s="31" t="str">
        <f>IF('لیست کل'!J1859="","",'لیست کل'!J1859)</f>
        <v/>
      </c>
      <c r="K1859" s="31" t="str">
        <f>IF('لیست کل'!K1859="","",'لیست کل'!K1859)</f>
        <v/>
      </c>
      <c r="L1859" s="31" t="str">
        <f>IF('لیست کل'!L1859="","",'لیست کل'!L1859)</f>
        <v/>
      </c>
      <c r="M1859" s="31" t="str">
        <f>IF('لیست کل'!M1859="","",'لیست کل'!M1859)</f>
        <v/>
      </c>
      <c r="N1859" s="31" t="str">
        <f>IF('لیست کل'!N1859="","",'لیست کل'!N1859)</f>
        <v/>
      </c>
      <c r="O1859" s="31" t="str">
        <f>IF('لیست کل'!O1859="","",'لیست کل'!O1859)</f>
        <v/>
      </c>
      <c r="P1859" s="31" t="str">
        <f>IF('لیست کل'!P1859="","",'لیست کل'!P1859)</f>
        <v/>
      </c>
      <c r="Q1859" s="31" t="str">
        <f>IF('لیست کل'!Q1859="","",'لیست کل'!Q1859)</f>
        <v/>
      </c>
      <c r="R1859" s="31" t="str">
        <f>IF('لیست کل'!R1859="","",'لیست کل'!R1859)</f>
        <v/>
      </c>
      <c r="S1859" s="31" t="str">
        <f>IF('لیست کل'!S1859="","",'لیست کل'!S1859)</f>
        <v/>
      </c>
      <c r="T1859" s="88" t="str">
        <f>IF('لیست کل'!T1859="","",'لیست کل'!T1859)</f>
        <v/>
      </c>
    </row>
    <row r="1860" spans="1:20" ht="21" hidden="1">
      <c r="A1860" s="30">
        <f>IF('لیست کل'!A1860="","",'لیست کل'!A1860)</f>
        <v>1857</v>
      </c>
      <c r="B1860" s="30" t="str">
        <f>IF('لیست کل'!B1860="","",'لیست کل'!B1860)</f>
        <v/>
      </c>
      <c r="C1860" s="30" t="str">
        <f>IF('لیست کل'!C1860="","",'لیست کل'!C1860)</f>
        <v/>
      </c>
      <c r="D1860" s="30" t="str">
        <f>IF('لیست کل'!D1860="","",'لیست کل'!D1860)</f>
        <v/>
      </c>
      <c r="E1860" s="30" t="str">
        <f>IF('لیست کل'!E1860="","",'لیست کل'!E1860)</f>
        <v/>
      </c>
      <c r="F1860" s="30" t="str">
        <f>IF('لیست کل'!F1860="","",'لیست کل'!F1860)</f>
        <v/>
      </c>
      <c r="G1860" s="30" t="str">
        <f>IF('لیست کل'!G1860="","",'لیست کل'!G1860)</f>
        <v/>
      </c>
      <c r="H1860" s="30" t="str">
        <f>IF('لیست کل'!H1860="","",'لیست کل'!H1860)</f>
        <v/>
      </c>
      <c r="I1860" s="30" t="str">
        <f>IF('لیست کل'!I1860="","",'لیست کل'!I1860)</f>
        <v/>
      </c>
      <c r="J1860" s="30" t="str">
        <f>IF('لیست کل'!J1860="","",'لیست کل'!J1860)</f>
        <v/>
      </c>
      <c r="K1860" s="30" t="str">
        <f>IF('لیست کل'!K1860="","",'لیست کل'!K1860)</f>
        <v/>
      </c>
      <c r="L1860" s="30" t="str">
        <f>IF('لیست کل'!L1860="","",'لیست کل'!L1860)</f>
        <v/>
      </c>
      <c r="M1860" s="30" t="str">
        <f>IF('لیست کل'!M1860="","",'لیست کل'!M1860)</f>
        <v/>
      </c>
      <c r="N1860" s="30" t="str">
        <f>IF('لیست کل'!N1860="","",'لیست کل'!N1860)</f>
        <v/>
      </c>
      <c r="O1860" s="30" t="str">
        <f>IF('لیست کل'!O1860="","",'لیست کل'!O1860)</f>
        <v/>
      </c>
      <c r="P1860" s="30" t="str">
        <f>IF('لیست کل'!P1860="","",'لیست کل'!P1860)</f>
        <v/>
      </c>
      <c r="Q1860" s="30" t="str">
        <f>IF('لیست کل'!Q1860="","",'لیست کل'!Q1860)</f>
        <v/>
      </c>
      <c r="R1860" s="30" t="str">
        <f>IF('لیست کل'!R1860="","",'لیست کل'!R1860)</f>
        <v/>
      </c>
      <c r="S1860" s="30" t="str">
        <f>IF('لیست کل'!S1860="","",'لیست کل'!S1860)</f>
        <v/>
      </c>
      <c r="T1860" s="87" t="str">
        <f>IF('لیست کل'!T1860="","",'لیست کل'!T1860)</f>
        <v/>
      </c>
    </row>
    <row r="1861" spans="1:20" ht="21" hidden="1">
      <c r="A1861" s="31">
        <f>IF('لیست کل'!A1861="","",'لیست کل'!A1861)</f>
        <v>1858</v>
      </c>
      <c r="B1861" s="31" t="str">
        <f>IF('لیست کل'!B1861="","",'لیست کل'!B1861)</f>
        <v/>
      </c>
      <c r="C1861" s="31" t="str">
        <f>IF('لیست کل'!C1861="","",'لیست کل'!C1861)</f>
        <v/>
      </c>
      <c r="D1861" s="31" t="str">
        <f>IF('لیست کل'!D1861="","",'لیست کل'!D1861)</f>
        <v/>
      </c>
      <c r="E1861" s="31" t="str">
        <f>IF('لیست کل'!E1861="","",'لیست کل'!E1861)</f>
        <v/>
      </c>
      <c r="F1861" s="31" t="str">
        <f>IF('لیست کل'!F1861="","",'لیست کل'!F1861)</f>
        <v/>
      </c>
      <c r="G1861" s="31" t="str">
        <f>IF('لیست کل'!G1861="","",'لیست کل'!G1861)</f>
        <v/>
      </c>
      <c r="H1861" s="31" t="str">
        <f>IF('لیست کل'!H1861="","",'لیست کل'!H1861)</f>
        <v/>
      </c>
      <c r="I1861" s="31" t="str">
        <f>IF('لیست کل'!I1861="","",'لیست کل'!I1861)</f>
        <v/>
      </c>
      <c r="J1861" s="31" t="str">
        <f>IF('لیست کل'!J1861="","",'لیست کل'!J1861)</f>
        <v/>
      </c>
      <c r="K1861" s="31" t="str">
        <f>IF('لیست کل'!K1861="","",'لیست کل'!K1861)</f>
        <v/>
      </c>
      <c r="L1861" s="31" t="str">
        <f>IF('لیست کل'!L1861="","",'لیست کل'!L1861)</f>
        <v/>
      </c>
      <c r="M1861" s="31" t="str">
        <f>IF('لیست کل'!M1861="","",'لیست کل'!M1861)</f>
        <v/>
      </c>
      <c r="N1861" s="31" t="str">
        <f>IF('لیست کل'!N1861="","",'لیست کل'!N1861)</f>
        <v/>
      </c>
      <c r="O1861" s="31" t="str">
        <f>IF('لیست کل'!O1861="","",'لیست کل'!O1861)</f>
        <v/>
      </c>
      <c r="P1861" s="31" t="str">
        <f>IF('لیست کل'!P1861="","",'لیست کل'!P1861)</f>
        <v/>
      </c>
      <c r="Q1861" s="31" t="str">
        <f>IF('لیست کل'!Q1861="","",'لیست کل'!Q1861)</f>
        <v/>
      </c>
      <c r="R1861" s="31" t="str">
        <f>IF('لیست کل'!R1861="","",'لیست کل'!R1861)</f>
        <v/>
      </c>
      <c r="S1861" s="31" t="str">
        <f>IF('لیست کل'!S1861="","",'لیست کل'!S1861)</f>
        <v/>
      </c>
      <c r="T1861" s="88" t="str">
        <f>IF('لیست کل'!T1861="","",'لیست کل'!T1861)</f>
        <v/>
      </c>
    </row>
    <row r="1862" spans="1:20" ht="21" hidden="1">
      <c r="A1862" s="30">
        <f>IF('لیست کل'!A1862="","",'لیست کل'!A1862)</f>
        <v>1859</v>
      </c>
      <c r="B1862" s="30" t="str">
        <f>IF('لیست کل'!B1862="","",'لیست کل'!B1862)</f>
        <v/>
      </c>
      <c r="C1862" s="30" t="str">
        <f>IF('لیست کل'!C1862="","",'لیست کل'!C1862)</f>
        <v/>
      </c>
      <c r="D1862" s="30" t="str">
        <f>IF('لیست کل'!D1862="","",'لیست کل'!D1862)</f>
        <v/>
      </c>
      <c r="E1862" s="30" t="str">
        <f>IF('لیست کل'!E1862="","",'لیست کل'!E1862)</f>
        <v/>
      </c>
      <c r="F1862" s="30" t="str">
        <f>IF('لیست کل'!F1862="","",'لیست کل'!F1862)</f>
        <v/>
      </c>
      <c r="G1862" s="30" t="str">
        <f>IF('لیست کل'!G1862="","",'لیست کل'!G1862)</f>
        <v/>
      </c>
      <c r="H1862" s="30" t="str">
        <f>IF('لیست کل'!H1862="","",'لیست کل'!H1862)</f>
        <v/>
      </c>
      <c r="I1862" s="30" t="str">
        <f>IF('لیست کل'!I1862="","",'لیست کل'!I1862)</f>
        <v/>
      </c>
      <c r="J1862" s="30" t="str">
        <f>IF('لیست کل'!J1862="","",'لیست کل'!J1862)</f>
        <v/>
      </c>
      <c r="K1862" s="30" t="str">
        <f>IF('لیست کل'!K1862="","",'لیست کل'!K1862)</f>
        <v/>
      </c>
      <c r="L1862" s="30" t="str">
        <f>IF('لیست کل'!L1862="","",'لیست کل'!L1862)</f>
        <v/>
      </c>
      <c r="M1862" s="30" t="str">
        <f>IF('لیست کل'!M1862="","",'لیست کل'!M1862)</f>
        <v/>
      </c>
      <c r="N1862" s="30" t="str">
        <f>IF('لیست کل'!N1862="","",'لیست کل'!N1862)</f>
        <v/>
      </c>
      <c r="O1862" s="30" t="str">
        <f>IF('لیست کل'!O1862="","",'لیست کل'!O1862)</f>
        <v/>
      </c>
      <c r="P1862" s="30" t="str">
        <f>IF('لیست کل'!P1862="","",'لیست کل'!P1862)</f>
        <v/>
      </c>
      <c r="Q1862" s="30" t="str">
        <f>IF('لیست کل'!Q1862="","",'لیست کل'!Q1862)</f>
        <v/>
      </c>
      <c r="R1862" s="30" t="str">
        <f>IF('لیست کل'!R1862="","",'لیست کل'!R1862)</f>
        <v/>
      </c>
      <c r="S1862" s="30" t="str">
        <f>IF('لیست کل'!S1862="","",'لیست کل'!S1862)</f>
        <v/>
      </c>
      <c r="T1862" s="87" t="str">
        <f>IF('لیست کل'!T1862="","",'لیست کل'!T1862)</f>
        <v/>
      </c>
    </row>
    <row r="1863" spans="1:20" ht="21" hidden="1">
      <c r="A1863" s="31">
        <f>IF('لیست کل'!A1863="","",'لیست کل'!A1863)</f>
        <v>1860</v>
      </c>
      <c r="B1863" s="31" t="str">
        <f>IF('لیست کل'!B1863="","",'لیست کل'!B1863)</f>
        <v/>
      </c>
      <c r="C1863" s="31" t="str">
        <f>IF('لیست کل'!C1863="","",'لیست کل'!C1863)</f>
        <v/>
      </c>
      <c r="D1863" s="31" t="str">
        <f>IF('لیست کل'!D1863="","",'لیست کل'!D1863)</f>
        <v/>
      </c>
      <c r="E1863" s="31" t="str">
        <f>IF('لیست کل'!E1863="","",'لیست کل'!E1863)</f>
        <v/>
      </c>
      <c r="F1863" s="31" t="str">
        <f>IF('لیست کل'!F1863="","",'لیست کل'!F1863)</f>
        <v/>
      </c>
      <c r="G1863" s="31" t="str">
        <f>IF('لیست کل'!G1863="","",'لیست کل'!G1863)</f>
        <v/>
      </c>
      <c r="H1863" s="31" t="str">
        <f>IF('لیست کل'!H1863="","",'لیست کل'!H1863)</f>
        <v/>
      </c>
      <c r="I1863" s="31" t="str">
        <f>IF('لیست کل'!I1863="","",'لیست کل'!I1863)</f>
        <v/>
      </c>
      <c r="J1863" s="31" t="str">
        <f>IF('لیست کل'!J1863="","",'لیست کل'!J1863)</f>
        <v/>
      </c>
      <c r="K1863" s="31" t="str">
        <f>IF('لیست کل'!K1863="","",'لیست کل'!K1863)</f>
        <v/>
      </c>
      <c r="L1863" s="31" t="str">
        <f>IF('لیست کل'!L1863="","",'لیست کل'!L1863)</f>
        <v/>
      </c>
      <c r="M1863" s="31" t="str">
        <f>IF('لیست کل'!M1863="","",'لیست کل'!M1863)</f>
        <v/>
      </c>
      <c r="N1863" s="31" t="str">
        <f>IF('لیست کل'!N1863="","",'لیست کل'!N1863)</f>
        <v/>
      </c>
      <c r="O1863" s="31" t="str">
        <f>IF('لیست کل'!O1863="","",'لیست کل'!O1863)</f>
        <v/>
      </c>
      <c r="P1863" s="31" t="str">
        <f>IF('لیست کل'!P1863="","",'لیست کل'!P1863)</f>
        <v/>
      </c>
      <c r="Q1863" s="31" t="str">
        <f>IF('لیست کل'!Q1863="","",'لیست کل'!Q1863)</f>
        <v/>
      </c>
      <c r="R1863" s="31" t="str">
        <f>IF('لیست کل'!R1863="","",'لیست کل'!R1863)</f>
        <v/>
      </c>
      <c r="S1863" s="31" t="str">
        <f>IF('لیست کل'!S1863="","",'لیست کل'!S1863)</f>
        <v/>
      </c>
      <c r="T1863" s="88" t="str">
        <f>IF('لیست کل'!T1863="","",'لیست کل'!T1863)</f>
        <v/>
      </c>
    </row>
    <row r="1864" spans="1:20" ht="21" hidden="1">
      <c r="A1864" s="30">
        <f>IF('لیست کل'!A1864="","",'لیست کل'!A1864)</f>
        <v>1861</v>
      </c>
      <c r="B1864" s="30" t="str">
        <f>IF('لیست کل'!B1864="","",'لیست کل'!B1864)</f>
        <v/>
      </c>
      <c r="C1864" s="30" t="str">
        <f>IF('لیست کل'!C1864="","",'لیست کل'!C1864)</f>
        <v/>
      </c>
      <c r="D1864" s="30" t="str">
        <f>IF('لیست کل'!D1864="","",'لیست کل'!D1864)</f>
        <v/>
      </c>
      <c r="E1864" s="30" t="str">
        <f>IF('لیست کل'!E1864="","",'لیست کل'!E1864)</f>
        <v/>
      </c>
      <c r="F1864" s="30" t="str">
        <f>IF('لیست کل'!F1864="","",'لیست کل'!F1864)</f>
        <v/>
      </c>
      <c r="G1864" s="30" t="str">
        <f>IF('لیست کل'!G1864="","",'لیست کل'!G1864)</f>
        <v/>
      </c>
      <c r="H1864" s="30" t="str">
        <f>IF('لیست کل'!H1864="","",'لیست کل'!H1864)</f>
        <v/>
      </c>
      <c r="I1864" s="30" t="str">
        <f>IF('لیست کل'!I1864="","",'لیست کل'!I1864)</f>
        <v/>
      </c>
      <c r="J1864" s="30" t="str">
        <f>IF('لیست کل'!J1864="","",'لیست کل'!J1864)</f>
        <v/>
      </c>
      <c r="K1864" s="30" t="str">
        <f>IF('لیست کل'!K1864="","",'لیست کل'!K1864)</f>
        <v/>
      </c>
      <c r="L1864" s="30" t="str">
        <f>IF('لیست کل'!L1864="","",'لیست کل'!L1864)</f>
        <v/>
      </c>
      <c r="M1864" s="30" t="str">
        <f>IF('لیست کل'!M1864="","",'لیست کل'!M1864)</f>
        <v/>
      </c>
      <c r="N1864" s="30" t="str">
        <f>IF('لیست کل'!N1864="","",'لیست کل'!N1864)</f>
        <v/>
      </c>
      <c r="O1864" s="30" t="str">
        <f>IF('لیست کل'!O1864="","",'لیست کل'!O1864)</f>
        <v/>
      </c>
      <c r="P1864" s="30" t="str">
        <f>IF('لیست کل'!P1864="","",'لیست کل'!P1864)</f>
        <v/>
      </c>
      <c r="Q1864" s="30" t="str">
        <f>IF('لیست کل'!Q1864="","",'لیست کل'!Q1864)</f>
        <v/>
      </c>
      <c r="R1864" s="30" t="str">
        <f>IF('لیست کل'!R1864="","",'لیست کل'!R1864)</f>
        <v/>
      </c>
      <c r="S1864" s="30" t="str">
        <f>IF('لیست کل'!S1864="","",'لیست کل'!S1864)</f>
        <v/>
      </c>
      <c r="T1864" s="87" t="str">
        <f>IF('لیست کل'!T1864="","",'لیست کل'!T1864)</f>
        <v/>
      </c>
    </row>
    <row r="1865" spans="1:20" ht="21" hidden="1">
      <c r="A1865" s="31">
        <f>IF('لیست کل'!A1865="","",'لیست کل'!A1865)</f>
        <v>1862</v>
      </c>
      <c r="B1865" s="31" t="str">
        <f>IF('لیست کل'!B1865="","",'لیست کل'!B1865)</f>
        <v/>
      </c>
      <c r="C1865" s="31" t="str">
        <f>IF('لیست کل'!C1865="","",'لیست کل'!C1865)</f>
        <v/>
      </c>
      <c r="D1865" s="31" t="str">
        <f>IF('لیست کل'!D1865="","",'لیست کل'!D1865)</f>
        <v/>
      </c>
      <c r="E1865" s="31" t="str">
        <f>IF('لیست کل'!E1865="","",'لیست کل'!E1865)</f>
        <v/>
      </c>
      <c r="F1865" s="31" t="str">
        <f>IF('لیست کل'!F1865="","",'لیست کل'!F1865)</f>
        <v/>
      </c>
      <c r="G1865" s="31" t="str">
        <f>IF('لیست کل'!G1865="","",'لیست کل'!G1865)</f>
        <v/>
      </c>
      <c r="H1865" s="31" t="str">
        <f>IF('لیست کل'!H1865="","",'لیست کل'!H1865)</f>
        <v/>
      </c>
      <c r="I1865" s="31" t="str">
        <f>IF('لیست کل'!I1865="","",'لیست کل'!I1865)</f>
        <v/>
      </c>
      <c r="J1865" s="31" t="str">
        <f>IF('لیست کل'!J1865="","",'لیست کل'!J1865)</f>
        <v/>
      </c>
      <c r="K1865" s="31" t="str">
        <f>IF('لیست کل'!K1865="","",'لیست کل'!K1865)</f>
        <v/>
      </c>
      <c r="L1865" s="31" t="str">
        <f>IF('لیست کل'!L1865="","",'لیست کل'!L1865)</f>
        <v/>
      </c>
      <c r="M1865" s="31" t="str">
        <f>IF('لیست کل'!M1865="","",'لیست کل'!M1865)</f>
        <v/>
      </c>
      <c r="N1865" s="31" t="str">
        <f>IF('لیست کل'!N1865="","",'لیست کل'!N1865)</f>
        <v/>
      </c>
      <c r="O1865" s="31" t="str">
        <f>IF('لیست کل'!O1865="","",'لیست کل'!O1865)</f>
        <v/>
      </c>
      <c r="P1865" s="31" t="str">
        <f>IF('لیست کل'!P1865="","",'لیست کل'!P1865)</f>
        <v/>
      </c>
      <c r="Q1865" s="31" t="str">
        <f>IF('لیست کل'!Q1865="","",'لیست کل'!Q1865)</f>
        <v/>
      </c>
      <c r="R1865" s="31" t="str">
        <f>IF('لیست کل'!R1865="","",'لیست کل'!R1865)</f>
        <v/>
      </c>
      <c r="S1865" s="31" t="str">
        <f>IF('لیست کل'!S1865="","",'لیست کل'!S1865)</f>
        <v/>
      </c>
      <c r="T1865" s="88" t="str">
        <f>IF('لیست کل'!T1865="","",'لیست کل'!T1865)</f>
        <v/>
      </c>
    </row>
    <row r="1866" spans="1:20" ht="21" hidden="1">
      <c r="A1866" s="30">
        <f>IF('لیست کل'!A1866="","",'لیست کل'!A1866)</f>
        <v>1863</v>
      </c>
      <c r="B1866" s="30" t="str">
        <f>IF('لیست کل'!B1866="","",'لیست کل'!B1866)</f>
        <v/>
      </c>
      <c r="C1866" s="30" t="str">
        <f>IF('لیست کل'!C1866="","",'لیست کل'!C1866)</f>
        <v/>
      </c>
      <c r="D1866" s="30" t="str">
        <f>IF('لیست کل'!D1866="","",'لیست کل'!D1866)</f>
        <v/>
      </c>
      <c r="E1866" s="30" t="str">
        <f>IF('لیست کل'!E1866="","",'لیست کل'!E1866)</f>
        <v/>
      </c>
      <c r="F1866" s="30" t="str">
        <f>IF('لیست کل'!F1866="","",'لیست کل'!F1866)</f>
        <v/>
      </c>
      <c r="G1866" s="30" t="str">
        <f>IF('لیست کل'!G1866="","",'لیست کل'!G1866)</f>
        <v/>
      </c>
      <c r="H1866" s="30" t="str">
        <f>IF('لیست کل'!H1866="","",'لیست کل'!H1866)</f>
        <v/>
      </c>
      <c r="I1866" s="30" t="str">
        <f>IF('لیست کل'!I1866="","",'لیست کل'!I1866)</f>
        <v/>
      </c>
      <c r="J1866" s="30" t="str">
        <f>IF('لیست کل'!J1866="","",'لیست کل'!J1866)</f>
        <v/>
      </c>
      <c r="K1866" s="30" t="str">
        <f>IF('لیست کل'!K1866="","",'لیست کل'!K1866)</f>
        <v/>
      </c>
      <c r="L1866" s="30" t="str">
        <f>IF('لیست کل'!L1866="","",'لیست کل'!L1866)</f>
        <v/>
      </c>
      <c r="M1866" s="30" t="str">
        <f>IF('لیست کل'!M1866="","",'لیست کل'!M1866)</f>
        <v/>
      </c>
      <c r="N1866" s="30" t="str">
        <f>IF('لیست کل'!N1866="","",'لیست کل'!N1866)</f>
        <v/>
      </c>
      <c r="O1866" s="30" t="str">
        <f>IF('لیست کل'!O1866="","",'لیست کل'!O1866)</f>
        <v/>
      </c>
      <c r="P1866" s="30" t="str">
        <f>IF('لیست کل'!P1866="","",'لیست کل'!P1866)</f>
        <v/>
      </c>
      <c r="Q1866" s="30" t="str">
        <f>IF('لیست کل'!Q1866="","",'لیست کل'!Q1866)</f>
        <v/>
      </c>
      <c r="R1866" s="30" t="str">
        <f>IF('لیست کل'!R1866="","",'لیست کل'!R1866)</f>
        <v/>
      </c>
      <c r="S1866" s="30" t="str">
        <f>IF('لیست کل'!S1866="","",'لیست کل'!S1866)</f>
        <v/>
      </c>
      <c r="T1866" s="87" t="str">
        <f>IF('لیست کل'!T1866="","",'لیست کل'!T1866)</f>
        <v/>
      </c>
    </row>
    <row r="1867" spans="1:20" ht="21" hidden="1">
      <c r="A1867" s="31">
        <f>IF('لیست کل'!A1867="","",'لیست کل'!A1867)</f>
        <v>1864</v>
      </c>
      <c r="B1867" s="31" t="str">
        <f>IF('لیست کل'!B1867="","",'لیست کل'!B1867)</f>
        <v/>
      </c>
      <c r="C1867" s="31" t="str">
        <f>IF('لیست کل'!C1867="","",'لیست کل'!C1867)</f>
        <v/>
      </c>
      <c r="D1867" s="31" t="str">
        <f>IF('لیست کل'!D1867="","",'لیست کل'!D1867)</f>
        <v/>
      </c>
      <c r="E1867" s="31" t="str">
        <f>IF('لیست کل'!E1867="","",'لیست کل'!E1867)</f>
        <v/>
      </c>
      <c r="F1867" s="31" t="str">
        <f>IF('لیست کل'!F1867="","",'لیست کل'!F1867)</f>
        <v/>
      </c>
      <c r="G1867" s="31" t="str">
        <f>IF('لیست کل'!G1867="","",'لیست کل'!G1867)</f>
        <v/>
      </c>
      <c r="H1867" s="31" t="str">
        <f>IF('لیست کل'!H1867="","",'لیست کل'!H1867)</f>
        <v/>
      </c>
      <c r="I1867" s="31" t="str">
        <f>IF('لیست کل'!I1867="","",'لیست کل'!I1867)</f>
        <v/>
      </c>
      <c r="J1867" s="31" t="str">
        <f>IF('لیست کل'!J1867="","",'لیست کل'!J1867)</f>
        <v/>
      </c>
      <c r="K1867" s="31" t="str">
        <f>IF('لیست کل'!K1867="","",'لیست کل'!K1867)</f>
        <v/>
      </c>
      <c r="L1867" s="31" t="str">
        <f>IF('لیست کل'!L1867="","",'لیست کل'!L1867)</f>
        <v/>
      </c>
      <c r="M1867" s="31" t="str">
        <f>IF('لیست کل'!M1867="","",'لیست کل'!M1867)</f>
        <v/>
      </c>
      <c r="N1867" s="31" t="str">
        <f>IF('لیست کل'!N1867="","",'لیست کل'!N1867)</f>
        <v/>
      </c>
      <c r="O1867" s="31" t="str">
        <f>IF('لیست کل'!O1867="","",'لیست کل'!O1867)</f>
        <v/>
      </c>
      <c r="P1867" s="31" t="str">
        <f>IF('لیست کل'!P1867="","",'لیست کل'!P1867)</f>
        <v/>
      </c>
      <c r="Q1867" s="31" t="str">
        <f>IF('لیست کل'!Q1867="","",'لیست کل'!Q1867)</f>
        <v/>
      </c>
      <c r="R1867" s="31" t="str">
        <f>IF('لیست کل'!R1867="","",'لیست کل'!R1867)</f>
        <v/>
      </c>
      <c r="S1867" s="31" t="str">
        <f>IF('لیست کل'!S1867="","",'لیست کل'!S1867)</f>
        <v/>
      </c>
      <c r="T1867" s="88" t="str">
        <f>IF('لیست کل'!T1867="","",'لیست کل'!T1867)</f>
        <v/>
      </c>
    </row>
    <row r="1868" spans="1:20" ht="21" hidden="1">
      <c r="A1868" s="30">
        <f>IF('لیست کل'!A1868="","",'لیست کل'!A1868)</f>
        <v>1865</v>
      </c>
      <c r="B1868" s="30" t="str">
        <f>IF('لیست کل'!B1868="","",'لیست کل'!B1868)</f>
        <v/>
      </c>
      <c r="C1868" s="30" t="str">
        <f>IF('لیست کل'!C1868="","",'لیست کل'!C1868)</f>
        <v/>
      </c>
      <c r="D1868" s="30" t="str">
        <f>IF('لیست کل'!D1868="","",'لیست کل'!D1868)</f>
        <v/>
      </c>
      <c r="E1868" s="30" t="str">
        <f>IF('لیست کل'!E1868="","",'لیست کل'!E1868)</f>
        <v/>
      </c>
      <c r="F1868" s="30" t="str">
        <f>IF('لیست کل'!F1868="","",'لیست کل'!F1868)</f>
        <v/>
      </c>
      <c r="G1868" s="30" t="str">
        <f>IF('لیست کل'!G1868="","",'لیست کل'!G1868)</f>
        <v/>
      </c>
      <c r="H1868" s="30" t="str">
        <f>IF('لیست کل'!H1868="","",'لیست کل'!H1868)</f>
        <v/>
      </c>
      <c r="I1868" s="30" t="str">
        <f>IF('لیست کل'!I1868="","",'لیست کل'!I1868)</f>
        <v/>
      </c>
      <c r="J1868" s="30" t="str">
        <f>IF('لیست کل'!J1868="","",'لیست کل'!J1868)</f>
        <v/>
      </c>
      <c r="K1868" s="30" t="str">
        <f>IF('لیست کل'!K1868="","",'لیست کل'!K1868)</f>
        <v/>
      </c>
      <c r="L1868" s="30" t="str">
        <f>IF('لیست کل'!L1868="","",'لیست کل'!L1868)</f>
        <v/>
      </c>
      <c r="M1868" s="30" t="str">
        <f>IF('لیست کل'!M1868="","",'لیست کل'!M1868)</f>
        <v/>
      </c>
      <c r="N1868" s="30" t="str">
        <f>IF('لیست کل'!N1868="","",'لیست کل'!N1868)</f>
        <v/>
      </c>
      <c r="O1868" s="30" t="str">
        <f>IF('لیست کل'!O1868="","",'لیست کل'!O1868)</f>
        <v/>
      </c>
      <c r="P1868" s="30" t="str">
        <f>IF('لیست کل'!P1868="","",'لیست کل'!P1868)</f>
        <v/>
      </c>
      <c r="Q1868" s="30" t="str">
        <f>IF('لیست کل'!Q1868="","",'لیست کل'!Q1868)</f>
        <v/>
      </c>
      <c r="R1868" s="30" t="str">
        <f>IF('لیست کل'!R1868="","",'لیست کل'!R1868)</f>
        <v/>
      </c>
      <c r="S1868" s="30" t="str">
        <f>IF('لیست کل'!S1868="","",'لیست کل'!S1868)</f>
        <v/>
      </c>
      <c r="T1868" s="87" t="str">
        <f>IF('لیست کل'!T1868="","",'لیست کل'!T1868)</f>
        <v/>
      </c>
    </row>
    <row r="1869" spans="1:20" ht="21" hidden="1">
      <c r="A1869" s="31">
        <f>IF('لیست کل'!A1869="","",'لیست کل'!A1869)</f>
        <v>1866</v>
      </c>
      <c r="B1869" s="31" t="str">
        <f>IF('لیست کل'!B1869="","",'لیست کل'!B1869)</f>
        <v/>
      </c>
      <c r="C1869" s="31" t="str">
        <f>IF('لیست کل'!C1869="","",'لیست کل'!C1869)</f>
        <v/>
      </c>
      <c r="D1869" s="31" t="str">
        <f>IF('لیست کل'!D1869="","",'لیست کل'!D1869)</f>
        <v/>
      </c>
      <c r="E1869" s="31" t="str">
        <f>IF('لیست کل'!E1869="","",'لیست کل'!E1869)</f>
        <v/>
      </c>
      <c r="F1869" s="31" t="str">
        <f>IF('لیست کل'!F1869="","",'لیست کل'!F1869)</f>
        <v/>
      </c>
      <c r="G1869" s="31" t="str">
        <f>IF('لیست کل'!G1869="","",'لیست کل'!G1869)</f>
        <v/>
      </c>
      <c r="H1869" s="31" t="str">
        <f>IF('لیست کل'!H1869="","",'لیست کل'!H1869)</f>
        <v/>
      </c>
      <c r="I1869" s="31" t="str">
        <f>IF('لیست کل'!I1869="","",'لیست کل'!I1869)</f>
        <v/>
      </c>
      <c r="J1869" s="31" t="str">
        <f>IF('لیست کل'!J1869="","",'لیست کل'!J1869)</f>
        <v/>
      </c>
      <c r="K1869" s="31" t="str">
        <f>IF('لیست کل'!K1869="","",'لیست کل'!K1869)</f>
        <v/>
      </c>
      <c r="L1869" s="31" t="str">
        <f>IF('لیست کل'!L1869="","",'لیست کل'!L1869)</f>
        <v/>
      </c>
      <c r="M1869" s="31" t="str">
        <f>IF('لیست کل'!M1869="","",'لیست کل'!M1869)</f>
        <v/>
      </c>
      <c r="N1869" s="31" t="str">
        <f>IF('لیست کل'!N1869="","",'لیست کل'!N1869)</f>
        <v/>
      </c>
      <c r="O1869" s="31" t="str">
        <f>IF('لیست کل'!O1869="","",'لیست کل'!O1869)</f>
        <v/>
      </c>
      <c r="P1869" s="31" t="str">
        <f>IF('لیست کل'!P1869="","",'لیست کل'!P1869)</f>
        <v/>
      </c>
      <c r="Q1869" s="31" t="str">
        <f>IF('لیست کل'!Q1869="","",'لیست کل'!Q1869)</f>
        <v/>
      </c>
      <c r="R1869" s="31" t="str">
        <f>IF('لیست کل'!R1869="","",'لیست کل'!R1869)</f>
        <v/>
      </c>
      <c r="S1869" s="31" t="str">
        <f>IF('لیست کل'!S1869="","",'لیست کل'!S1869)</f>
        <v/>
      </c>
      <c r="T1869" s="88" t="str">
        <f>IF('لیست کل'!T1869="","",'لیست کل'!T1869)</f>
        <v/>
      </c>
    </row>
    <row r="1870" spans="1:20" ht="21" hidden="1">
      <c r="A1870" s="30">
        <f>IF('لیست کل'!A1870="","",'لیست کل'!A1870)</f>
        <v>1867</v>
      </c>
      <c r="B1870" s="30" t="str">
        <f>IF('لیست کل'!B1870="","",'لیست کل'!B1870)</f>
        <v/>
      </c>
      <c r="C1870" s="30" t="str">
        <f>IF('لیست کل'!C1870="","",'لیست کل'!C1870)</f>
        <v/>
      </c>
      <c r="D1870" s="30" t="str">
        <f>IF('لیست کل'!D1870="","",'لیست کل'!D1870)</f>
        <v/>
      </c>
      <c r="E1870" s="30" t="str">
        <f>IF('لیست کل'!E1870="","",'لیست کل'!E1870)</f>
        <v/>
      </c>
      <c r="F1870" s="30" t="str">
        <f>IF('لیست کل'!F1870="","",'لیست کل'!F1870)</f>
        <v/>
      </c>
      <c r="G1870" s="30" t="str">
        <f>IF('لیست کل'!G1870="","",'لیست کل'!G1870)</f>
        <v/>
      </c>
      <c r="H1870" s="30" t="str">
        <f>IF('لیست کل'!H1870="","",'لیست کل'!H1870)</f>
        <v/>
      </c>
      <c r="I1870" s="30" t="str">
        <f>IF('لیست کل'!I1870="","",'لیست کل'!I1870)</f>
        <v/>
      </c>
      <c r="J1870" s="30" t="str">
        <f>IF('لیست کل'!J1870="","",'لیست کل'!J1870)</f>
        <v/>
      </c>
      <c r="K1870" s="30" t="str">
        <f>IF('لیست کل'!K1870="","",'لیست کل'!K1870)</f>
        <v/>
      </c>
      <c r="L1870" s="30" t="str">
        <f>IF('لیست کل'!L1870="","",'لیست کل'!L1870)</f>
        <v/>
      </c>
      <c r="M1870" s="30" t="str">
        <f>IF('لیست کل'!M1870="","",'لیست کل'!M1870)</f>
        <v/>
      </c>
      <c r="N1870" s="30" t="str">
        <f>IF('لیست کل'!N1870="","",'لیست کل'!N1870)</f>
        <v/>
      </c>
      <c r="O1870" s="30" t="str">
        <f>IF('لیست کل'!O1870="","",'لیست کل'!O1870)</f>
        <v/>
      </c>
      <c r="P1870" s="30" t="str">
        <f>IF('لیست کل'!P1870="","",'لیست کل'!P1870)</f>
        <v/>
      </c>
      <c r="Q1870" s="30" t="str">
        <f>IF('لیست کل'!Q1870="","",'لیست کل'!Q1870)</f>
        <v/>
      </c>
      <c r="R1870" s="30" t="str">
        <f>IF('لیست کل'!R1870="","",'لیست کل'!R1870)</f>
        <v/>
      </c>
      <c r="S1870" s="30" t="str">
        <f>IF('لیست کل'!S1870="","",'لیست کل'!S1870)</f>
        <v/>
      </c>
      <c r="T1870" s="87" t="str">
        <f>IF('لیست کل'!T1870="","",'لیست کل'!T1870)</f>
        <v/>
      </c>
    </row>
    <row r="1871" spans="1:20" ht="21" hidden="1">
      <c r="A1871" s="31">
        <f>IF('لیست کل'!A1871="","",'لیست کل'!A1871)</f>
        <v>1868</v>
      </c>
      <c r="B1871" s="31" t="str">
        <f>IF('لیست کل'!B1871="","",'لیست کل'!B1871)</f>
        <v/>
      </c>
      <c r="C1871" s="31" t="str">
        <f>IF('لیست کل'!C1871="","",'لیست کل'!C1871)</f>
        <v/>
      </c>
      <c r="D1871" s="31" t="str">
        <f>IF('لیست کل'!D1871="","",'لیست کل'!D1871)</f>
        <v/>
      </c>
      <c r="E1871" s="31" t="str">
        <f>IF('لیست کل'!E1871="","",'لیست کل'!E1871)</f>
        <v/>
      </c>
      <c r="F1871" s="31" t="str">
        <f>IF('لیست کل'!F1871="","",'لیست کل'!F1871)</f>
        <v/>
      </c>
      <c r="G1871" s="31" t="str">
        <f>IF('لیست کل'!G1871="","",'لیست کل'!G1871)</f>
        <v/>
      </c>
      <c r="H1871" s="31" t="str">
        <f>IF('لیست کل'!H1871="","",'لیست کل'!H1871)</f>
        <v/>
      </c>
      <c r="I1871" s="31" t="str">
        <f>IF('لیست کل'!I1871="","",'لیست کل'!I1871)</f>
        <v/>
      </c>
      <c r="J1871" s="31" t="str">
        <f>IF('لیست کل'!J1871="","",'لیست کل'!J1871)</f>
        <v/>
      </c>
      <c r="K1871" s="31" t="str">
        <f>IF('لیست کل'!K1871="","",'لیست کل'!K1871)</f>
        <v/>
      </c>
      <c r="L1871" s="31" t="str">
        <f>IF('لیست کل'!L1871="","",'لیست کل'!L1871)</f>
        <v/>
      </c>
      <c r="M1871" s="31" t="str">
        <f>IF('لیست کل'!M1871="","",'لیست کل'!M1871)</f>
        <v/>
      </c>
      <c r="N1871" s="31" t="str">
        <f>IF('لیست کل'!N1871="","",'لیست کل'!N1871)</f>
        <v/>
      </c>
      <c r="O1871" s="31" t="str">
        <f>IF('لیست کل'!O1871="","",'لیست کل'!O1871)</f>
        <v/>
      </c>
      <c r="P1871" s="31" t="str">
        <f>IF('لیست کل'!P1871="","",'لیست کل'!P1871)</f>
        <v/>
      </c>
      <c r="Q1871" s="31" t="str">
        <f>IF('لیست کل'!Q1871="","",'لیست کل'!Q1871)</f>
        <v/>
      </c>
      <c r="R1871" s="31" t="str">
        <f>IF('لیست کل'!R1871="","",'لیست کل'!R1871)</f>
        <v/>
      </c>
      <c r="S1871" s="31" t="str">
        <f>IF('لیست کل'!S1871="","",'لیست کل'!S1871)</f>
        <v/>
      </c>
      <c r="T1871" s="88" t="str">
        <f>IF('لیست کل'!T1871="","",'لیست کل'!T1871)</f>
        <v/>
      </c>
    </row>
    <row r="1872" spans="1:20" ht="21" hidden="1">
      <c r="A1872" s="30">
        <f>IF('لیست کل'!A1872="","",'لیست کل'!A1872)</f>
        <v>1869</v>
      </c>
      <c r="B1872" s="30" t="str">
        <f>IF('لیست کل'!B1872="","",'لیست کل'!B1872)</f>
        <v/>
      </c>
      <c r="C1872" s="30" t="str">
        <f>IF('لیست کل'!C1872="","",'لیست کل'!C1872)</f>
        <v/>
      </c>
      <c r="D1872" s="30" t="str">
        <f>IF('لیست کل'!D1872="","",'لیست کل'!D1872)</f>
        <v/>
      </c>
      <c r="E1872" s="30" t="str">
        <f>IF('لیست کل'!E1872="","",'لیست کل'!E1872)</f>
        <v/>
      </c>
      <c r="F1872" s="30" t="str">
        <f>IF('لیست کل'!F1872="","",'لیست کل'!F1872)</f>
        <v/>
      </c>
      <c r="G1872" s="30" t="str">
        <f>IF('لیست کل'!G1872="","",'لیست کل'!G1872)</f>
        <v/>
      </c>
      <c r="H1872" s="30" t="str">
        <f>IF('لیست کل'!H1872="","",'لیست کل'!H1872)</f>
        <v/>
      </c>
      <c r="I1872" s="30" t="str">
        <f>IF('لیست کل'!I1872="","",'لیست کل'!I1872)</f>
        <v/>
      </c>
      <c r="J1872" s="30" t="str">
        <f>IF('لیست کل'!J1872="","",'لیست کل'!J1872)</f>
        <v/>
      </c>
      <c r="K1872" s="30" t="str">
        <f>IF('لیست کل'!K1872="","",'لیست کل'!K1872)</f>
        <v/>
      </c>
      <c r="L1872" s="30" t="str">
        <f>IF('لیست کل'!L1872="","",'لیست کل'!L1872)</f>
        <v/>
      </c>
      <c r="M1872" s="30" t="str">
        <f>IF('لیست کل'!M1872="","",'لیست کل'!M1872)</f>
        <v/>
      </c>
      <c r="N1872" s="30" t="str">
        <f>IF('لیست کل'!N1872="","",'لیست کل'!N1872)</f>
        <v/>
      </c>
      <c r="O1872" s="30" t="str">
        <f>IF('لیست کل'!O1872="","",'لیست کل'!O1872)</f>
        <v/>
      </c>
      <c r="P1872" s="30" t="str">
        <f>IF('لیست کل'!P1872="","",'لیست کل'!P1872)</f>
        <v/>
      </c>
      <c r="Q1872" s="30" t="str">
        <f>IF('لیست کل'!Q1872="","",'لیست کل'!Q1872)</f>
        <v/>
      </c>
      <c r="R1872" s="30" t="str">
        <f>IF('لیست کل'!R1872="","",'لیست کل'!R1872)</f>
        <v/>
      </c>
      <c r="S1872" s="30" t="str">
        <f>IF('لیست کل'!S1872="","",'لیست کل'!S1872)</f>
        <v/>
      </c>
      <c r="T1872" s="87" t="str">
        <f>IF('لیست کل'!T1872="","",'لیست کل'!T1872)</f>
        <v/>
      </c>
    </row>
    <row r="1873" spans="1:20" ht="21" hidden="1">
      <c r="A1873" s="31">
        <f>IF('لیست کل'!A1873="","",'لیست کل'!A1873)</f>
        <v>1870</v>
      </c>
      <c r="B1873" s="31" t="str">
        <f>IF('لیست کل'!B1873="","",'لیست کل'!B1873)</f>
        <v/>
      </c>
      <c r="C1873" s="31" t="str">
        <f>IF('لیست کل'!C1873="","",'لیست کل'!C1873)</f>
        <v/>
      </c>
      <c r="D1873" s="31" t="str">
        <f>IF('لیست کل'!D1873="","",'لیست کل'!D1873)</f>
        <v/>
      </c>
      <c r="E1873" s="31" t="str">
        <f>IF('لیست کل'!E1873="","",'لیست کل'!E1873)</f>
        <v/>
      </c>
      <c r="F1873" s="31" t="str">
        <f>IF('لیست کل'!F1873="","",'لیست کل'!F1873)</f>
        <v/>
      </c>
      <c r="G1873" s="31" t="str">
        <f>IF('لیست کل'!G1873="","",'لیست کل'!G1873)</f>
        <v/>
      </c>
      <c r="H1873" s="31" t="str">
        <f>IF('لیست کل'!H1873="","",'لیست کل'!H1873)</f>
        <v/>
      </c>
      <c r="I1873" s="31" t="str">
        <f>IF('لیست کل'!I1873="","",'لیست کل'!I1873)</f>
        <v/>
      </c>
      <c r="J1873" s="31" t="str">
        <f>IF('لیست کل'!J1873="","",'لیست کل'!J1873)</f>
        <v/>
      </c>
      <c r="K1873" s="31" t="str">
        <f>IF('لیست کل'!K1873="","",'لیست کل'!K1873)</f>
        <v/>
      </c>
      <c r="L1873" s="31" t="str">
        <f>IF('لیست کل'!L1873="","",'لیست کل'!L1873)</f>
        <v/>
      </c>
      <c r="M1873" s="31" t="str">
        <f>IF('لیست کل'!M1873="","",'لیست کل'!M1873)</f>
        <v/>
      </c>
      <c r="N1873" s="31" t="str">
        <f>IF('لیست کل'!N1873="","",'لیست کل'!N1873)</f>
        <v/>
      </c>
      <c r="O1873" s="31" t="str">
        <f>IF('لیست کل'!O1873="","",'لیست کل'!O1873)</f>
        <v/>
      </c>
      <c r="P1873" s="31" t="str">
        <f>IF('لیست کل'!P1873="","",'لیست کل'!P1873)</f>
        <v/>
      </c>
      <c r="Q1873" s="31" t="str">
        <f>IF('لیست کل'!Q1873="","",'لیست کل'!Q1873)</f>
        <v/>
      </c>
      <c r="R1873" s="31" t="str">
        <f>IF('لیست کل'!R1873="","",'لیست کل'!R1873)</f>
        <v/>
      </c>
      <c r="S1873" s="31" t="str">
        <f>IF('لیست کل'!S1873="","",'لیست کل'!S1873)</f>
        <v/>
      </c>
      <c r="T1873" s="88" t="str">
        <f>IF('لیست کل'!T1873="","",'لیست کل'!T1873)</f>
        <v/>
      </c>
    </row>
    <row r="1874" spans="1:20" ht="21" hidden="1">
      <c r="A1874" s="30">
        <f>IF('لیست کل'!A1874="","",'لیست کل'!A1874)</f>
        <v>1871</v>
      </c>
      <c r="B1874" s="30" t="str">
        <f>IF('لیست کل'!B1874="","",'لیست کل'!B1874)</f>
        <v/>
      </c>
      <c r="C1874" s="30" t="str">
        <f>IF('لیست کل'!C1874="","",'لیست کل'!C1874)</f>
        <v/>
      </c>
      <c r="D1874" s="30" t="str">
        <f>IF('لیست کل'!D1874="","",'لیست کل'!D1874)</f>
        <v/>
      </c>
      <c r="E1874" s="30" t="str">
        <f>IF('لیست کل'!E1874="","",'لیست کل'!E1874)</f>
        <v/>
      </c>
      <c r="F1874" s="30" t="str">
        <f>IF('لیست کل'!F1874="","",'لیست کل'!F1874)</f>
        <v/>
      </c>
      <c r="G1874" s="30" t="str">
        <f>IF('لیست کل'!G1874="","",'لیست کل'!G1874)</f>
        <v/>
      </c>
      <c r="H1874" s="30" t="str">
        <f>IF('لیست کل'!H1874="","",'لیست کل'!H1874)</f>
        <v/>
      </c>
      <c r="I1874" s="30" t="str">
        <f>IF('لیست کل'!I1874="","",'لیست کل'!I1874)</f>
        <v/>
      </c>
      <c r="J1874" s="30" t="str">
        <f>IF('لیست کل'!J1874="","",'لیست کل'!J1874)</f>
        <v/>
      </c>
      <c r="K1874" s="30" t="str">
        <f>IF('لیست کل'!K1874="","",'لیست کل'!K1874)</f>
        <v/>
      </c>
      <c r="L1874" s="30" t="str">
        <f>IF('لیست کل'!L1874="","",'لیست کل'!L1874)</f>
        <v/>
      </c>
      <c r="M1874" s="30" t="str">
        <f>IF('لیست کل'!M1874="","",'لیست کل'!M1874)</f>
        <v/>
      </c>
      <c r="N1874" s="30" t="str">
        <f>IF('لیست کل'!N1874="","",'لیست کل'!N1874)</f>
        <v/>
      </c>
      <c r="O1874" s="30" t="str">
        <f>IF('لیست کل'!O1874="","",'لیست کل'!O1874)</f>
        <v/>
      </c>
      <c r="P1874" s="30" t="str">
        <f>IF('لیست کل'!P1874="","",'لیست کل'!P1874)</f>
        <v/>
      </c>
      <c r="Q1874" s="30" t="str">
        <f>IF('لیست کل'!Q1874="","",'لیست کل'!Q1874)</f>
        <v/>
      </c>
      <c r="R1874" s="30" t="str">
        <f>IF('لیست کل'!R1874="","",'لیست کل'!R1874)</f>
        <v/>
      </c>
      <c r="S1874" s="30" t="str">
        <f>IF('لیست کل'!S1874="","",'لیست کل'!S1874)</f>
        <v/>
      </c>
      <c r="T1874" s="87" t="str">
        <f>IF('لیست کل'!T1874="","",'لیست کل'!T1874)</f>
        <v/>
      </c>
    </row>
    <row r="1875" spans="1:20" ht="21" hidden="1">
      <c r="A1875" s="31">
        <f>IF('لیست کل'!A1875="","",'لیست کل'!A1875)</f>
        <v>1872</v>
      </c>
      <c r="B1875" s="31" t="str">
        <f>IF('لیست کل'!B1875="","",'لیست کل'!B1875)</f>
        <v/>
      </c>
      <c r="C1875" s="31" t="str">
        <f>IF('لیست کل'!C1875="","",'لیست کل'!C1875)</f>
        <v/>
      </c>
      <c r="D1875" s="31" t="str">
        <f>IF('لیست کل'!D1875="","",'لیست کل'!D1875)</f>
        <v/>
      </c>
      <c r="E1875" s="31" t="str">
        <f>IF('لیست کل'!E1875="","",'لیست کل'!E1875)</f>
        <v/>
      </c>
      <c r="F1875" s="31" t="str">
        <f>IF('لیست کل'!F1875="","",'لیست کل'!F1875)</f>
        <v/>
      </c>
      <c r="G1875" s="31" t="str">
        <f>IF('لیست کل'!G1875="","",'لیست کل'!G1875)</f>
        <v/>
      </c>
      <c r="H1875" s="31" t="str">
        <f>IF('لیست کل'!H1875="","",'لیست کل'!H1875)</f>
        <v/>
      </c>
      <c r="I1875" s="31" t="str">
        <f>IF('لیست کل'!I1875="","",'لیست کل'!I1875)</f>
        <v/>
      </c>
      <c r="J1875" s="31" t="str">
        <f>IF('لیست کل'!J1875="","",'لیست کل'!J1875)</f>
        <v/>
      </c>
      <c r="K1875" s="31" t="str">
        <f>IF('لیست کل'!K1875="","",'لیست کل'!K1875)</f>
        <v/>
      </c>
      <c r="L1875" s="31" t="str">
        <f>IF('لیست کل'!L1875="","",'لیست کل'!L1875)</f>
        <v/>
      </c>
      <c r="M1875" s="31" t="str">
        <f>IF('لیست کل'!M1875="","",'لیست کل'!M1875)</f>
        <v/>
      </c>
      <c r="N1875" s="31" t="str">
        <f>IF('لیست کل'!N1875="","",'لیست کل'!N1875)</f>
        <v/>
      </c>
      <c r="O1875" s="31" t="str">
        <f>IF('لیست کل'!O1875="","",'لیست کل'!O1875)</f>
        <v/>
      </c>
      <c r="P1875" s="31" t="str">
        <f>IF('لیست کل'!P1875="","",'لیست کل'!P1875)</f>
        <v/>
      </c>
      <c r="Q1875" s="31" t="str">
        <f>IF('لیست کل'!Q1875="","",'لیست کل'!Q1875)</f>
        <v/>
      </c>
      <c r="R1875" s="31" t="str">
        <f>IF('لیست کل'!R1875="","",'لیست کل'!R1875)</f>
        <v/>
      </c>
      <c r="S1875" s="31" t="str">
        <f>IF('لیست کل'!S1875="","",'لیست کل'!S1875)</f>
        <v/>
      </c>
      <c r="T1875" s="88" t="str">
        <f>IF('لیست کل'!T1875="","",'لیست کل'!T1875)</f>
        <v/>
      </c>
    </row>
    <row r="1876" spans="1:20" ht="21" hidden="1">
      <c r="A1876" s="30">
        <f>IF('لیست کل'!A1876="","",'لیست کل'!A1876)</f>
        <v>1873</v>
      </c>
      <c r="B1876" s="30" t="str">
        <f>IF('لیست کل'!B1876="","",'لیست کل'!B1876)</f>
        <v/>
      </c>
      <c r="C1876" s="30" t="str">
        <f>IF('لیست کل'!C1876="","",'لیست کل'!C1876)</f>
        <v/>
      </c>
      <c r="D1876" s="30" t="str">
        <f>IF('لیست کل'!D1876="","",'لیست کل'!D1876)</f>
        <v/>
      </c>
      <c r="E1876" s="30" t="str">
        <f>IF('لیست کل'!E1876="","",'لیست کل'!E1876)</f>
        <v/>
      </c>
      <c r="F1876" s="30" t="str">
        <f>IF('لیست کل'!F1876="","",'لیست کل'!F1876)</f>
        <v/>
      </c>
      <c r="G1876" s="30" t="str">
        <f>IF('لیست کل'!G1876="","",'لیست کل'!G1876)</f>
        <v/>
      </c>
      <c r="H1876" s="30" t="str">
        <f>IF('لیست کل'!H1876="","",'لیست کل'!H1876)</f>
        <v/>
      </c>
      <c r="I1876" s="30" t="str">
        <f>IF('لیست کل'!I1876="","",'لیست کل'!I1876)</f>
        <v/>
      </c>
      <c r="J1876" s="30" t="str">
        <f>IF('لیست کل'!J1876="","",'لیست کل'!J1876)</f>
        <v/>
      </c>
      <c r="K1876" s="30" t="str">
        <f>IF('لیست کل'!K1876="","",'لیست کل'!K1876)</f>
        <v/>
      </c>
      <c r="L1876" s="30" t="str">
        <f>IF('لیست کل'!L1876="","",'لیست کل'!L1876)</f>
        <v/>
      </c>
      <c r="M1876" s="30" t="str">
        <f>IF('لیست کل'!M1876="","",'لیست کل'!M1876)</f>
        <v/>
      </c>
      <c r="N1876" s="30" t="str">
        <f>IF('لیست کل'!N1876="","",'لیست کل'!N1876)</f>
        <v/>
      </c>
      <c r="O1876" s="30" t="str">
        <f>IF('لیست کل'!O1876="","",'لیست کل'!O1876)</f>
        <v/>
      </c>
      <c r="P1876" s="30" t="str">
        <f>IF('لیست کل'!P1876="","",'لیست کل'!P1876)</f>
        <v/>
      </c>
      <c r="Q1876" s="30" t="str">
        <f>IF('لیست کل'!Q1876="","",'لیست کل'!Q1876)</f>
        <v/>
      </c>
      <c r="R1876" s="30" t="str">
        <f>IF('لیست کل'!R1876="","",'لیست کل'!R1876)</f>
        <v/>
      </c>
      <c r="S1876" s="30" t="str">
        <f>IF('لیست کل'!S1876="","",'لیست کل'!S1876)</f>
        <v/>
      </c>
      <c r="T1876" s="87" t="str">
        <f>IF('لیست کل'!T1876="","",'لیست کل'!T1876)</f>
        <v/>
      </c>
    </row>
    <row r="1877" spans="1:20" ht="21" hidden="1">
      <c r="A1877" s="31">
        <f>IF('لیست کل'!A1877="","",'لیست کل'!A1877)</f>
        <v>1874</v>
      </c>
      <c r="B1877" s="31" t="str">
        <f>IF('لیست کل'!B1877="","",'لیست کل'!B1877)</f>
        <v/>
      </c>
      <c r="C1877" s="31" t="str">
        <f>IF('لیست کل'!C1877="","",'لیست کل'!C1877)</f>
        <v/>
      </c>
      <c r="D1877" s="31" t="str">
        <f>IF('لیست کل'!D1877="","",'لیست کل'!D1877)</f>
        <v/>
      </c>
      <c r="E1877" s="31" t="str">
        <f>IF('لیست کل'!E1877="","",'لیست کل'!E1877)</f>
        <v/>
      </c>
      <c r="F1877" s="31" t="str">
        <f>IF('لیست کل'!F1877="","",'لیست کل'!F1877)</f>
        <v/>
      </c>
      <c r="G1877" s="31" t="str">
        <f>IF('لیست کل'!G1877="","",'لیست کل'!G1877)</f>
        <v/>
      </c>
      <c r="H1877" s="31" t="str">
        <f>IF('لیست کل'!H1877="","",'لیست کل'!H1877)</f>
        <v/>
      </c>
      <c r="I1877" s="31" t="str">
        <f>IF('لیست کل'!I1877="","",'لیست کل'!I1877)</f>
        <v/>
      </c>
      <c r="J1877" s="31" t="str">
        <f>IF('لیست کل'!J1877="","",'لیست کل'!J1877)</f>
        <v/>
      </c>
      <c r="K1877" s="31" t="str">
        <f>IF('لیست کل'!K1877="","",'لیست کل'!K1877)</f>
        <v/>
      </c>
      <c r="L1877" s="31" t="str">
        <f>IF('لیست کل'!L1877="","",'لیست کل'!L1877)</f>
        <v/>
      </c>
      <c r="M1877" s="31" t="str">
        <f>IF('لیست کل'!M1877="","",'لیست کل'!M1877)</f>
        <v/>
      </c>
      <c r="N1877" s="31" t="str">
        <f>IF('لیست کل'!N1877="","",'لیست کل'!N1877)</f>
        <v/>
      </c>
      <c r="O1877" s="31" t="str">
        <f>IF('لیست کل'!O1877="","",'لیست کل'!O1877)</f>
        <v/>
      </c>
      <c r="P1877" s="31" t="str">
        <f>IF('لیست کل'!P1877="","",'لیست کل'!P1877)</f>
        <v/>
      </c>
      <c r="Q1877" s="31" t="str">
        <f>IF('لیست کل'!Q1877="","",'لیست کل'!Q1877)</f>
        <v/>
      </c>
      <c r="R1877" s="31" t="str">
        <f>IF('لیست کل'!R1877="","",'لیست کل'!R1877)</f>
        <v/>
      </c>
      <c r="S1877" s="31" t="str">
        <f>IF('لیست کل'!S1877="","",'لیست کل'!S1877)</f>
        <v/>
      </c>
      <c r="T1877" s="88" t="str">
        <f>IF('لیست کل'!T1877="","",'لیست کل'!T1877)</f>
        <v/>
      </c>
    </row>
    <row r="1878" spans="1:20" ht="21" hidden="1">
      <c r="A1878" s="30">
        <f>IF('لیست کل'!A1878="","",'لیست کل'!A1878)</f>
        <v>1875</v>
      </c>
      <c r="B1878" s="30" t="str">
        <f>IF('لیست کل'!B1878="","",'لیست کل'!B1878)</f>
        <v/>
      </c>
      <c r="C1878" s="30" t="str">
        <f>IF('لیست کل'!C1878="","",'لیست کل'!C1878)</f>
        <v/>
      </c>
      <c r="D1878" s="30" t="str">
        <f>IF('لیست کل'!D1878="","",'لیست کل'!D1878)</f>
        <v/>
      </c>
      <c r="E1878" s="30" t="str">
        <f>IF('لیست کل'!E1878="","",'لیست کل'!E1878)</f>
        <v/>
      </c>
      <c r="F1878" s="30" t="str">
        <f>IF('لیست کل'!F1878="","",'لیست کل'!F1878)</f>
        <v/>
      </c>
      <c r="G1878" s="30" t="str">
        <f>IF('لیست کل'!G1878="","",'لیست کل'!G1878)</f>
        <v/>
      </c>
      <c r="H1878" s="30" t="str">
        <f>IF('لیست کل'!H1878="","",'لیست کل'!H1878)</f>
        <v/>
      </c>
      <c r="I1878" s="30" t="str">
        <f>IF('لیست کل'!I1878="","",'لیست کل'!I1878)</f>
        <v/>
      </c>
      <c r="J1878" s="30" t="str">
        <f>IF('لیست کل'!J1878="","",'لیست کل'!J1878)</f>
        <v/>
      </c>
      <c r="K1878" s="30" t="str">
        <f>IF('لیست کل'!K1878="","",'لیست کل'!K1878)</f>
        <v/>
      </c>
      <c r="L1878" s="30" t="str">
        <f>IF('لیست کل'!L1878="","",'لیست کل'!L1878)</f>
        <v/>
      </c>
      <c r="M1878" s="30" t="str">
        <f>IF('لیست کل'!M1878="","",'لیست کل'!M1878)</f>
        <v/>
      </c>
      <c r="N1878" s="30" t="str">
        <f>IF('لیست کل'!N1878="","",'لیست کل'!N1878)</f>
        <v/>
      </c>
      <c r="O1878" s="30" t="str">
        <f>IF('لیست کل'!O1878="","",'لیست کل'!O1878)</f>
        <v/>
      </c>
      <c r="P1878" s="30" t="str">
        <f>IF('لیست کل'!P1878="","",'لیست کل'!P1878)</f>
        <v/>
      </c>
      <c r="Q1878" s="30" t="str">
        <f>IF('لیست کل'!Q1878="","",'لیست کل'!Q1878)</f>
        <v/>
      </c>
      <c r="R1878" s="30" t="str">
        <f>IF('لیست کل'!R1878="","",'لیست کل'!R1878)</f>
        <v/>
      </c>
      <c r="S1878" s="30" t="str">
        <f>IF('لیست کل'!S1878="","",'لیست کل'!S1878)</f>
        <v/>
      </c>
      <c r="T1878" s="87" t="str">
        <f>IF('لیست کل'!T1878="","",'لیست کل'!T1878)</f>
        <v/>
      </c>
    </row>
    <row r="1879" spans="1:20" ht="21" hidden="1">
      <c r="A1879" s="31">
        <f>IF('لیست کل'!A1879="","",'لیست کل'!A1879)</f>
        <v>1876</v>
      </c>
      <c r="B1879" s="31" t="str">
        <f>IF('لیست کل'!B1879="","",'لیست کل'!B1879)</f>
        <v/>
      </c>
      <c r="C1879" s="31" t="str">
        <f>IF('لیست کل'!C1879="","",'لیست کل'!C1879)</f>
        <v/>
      </c>
      <c r="D1879" s="31" t="str">
        <f>IF('لیست کل'!D1879="","",'لیست کل'!D1879)</f>
        <v/>
      </c>
      <c r="E1879" s="31" t="str">
        <f>IF('لیست کل'!E1879="","",'لیست کل'!E1879)</f>
        <v/>
      </c>
      <c r="F1879" s="31" t="str">
        <f>IF('لیست کل'!F1879="","",'لیست کل'!F1879)</f>
        <v/>
      </c>
      <c r="G1879" s="31" t="str">
        <f>IF('لیست کل'!G1879="","",'لیست کل'!G1879)</f>
        <v/>
      </c>
      <c r="H1879" s="31" t="str">
        <f>IF('لیست کل'!H1879="","",'لیست کل'!H1879)</f>
        <v/>
      </c>
      <c r="I1879" s="31" t="str">
        <f>IF('لیست کل'!I1879="","",'لیست کل'!I1879)</f>
        <v/>
      </c>
      <c r="J1879" s="31" t="str">
        <f>IF('لیست کل'!J1879="","",'لیست کل'!J1879)</f>
        <v/>
      </c>
      <c r="K1879" s="31" t="str">
        <f>IF('لیست کل'!K1879="","",'لیست کل'!K1879)</f>
        <v/>
      </c>
      <c r="L1879" s="31" t="str">
        <f>IF('لیست کل'!L1879="","",'لیست کل'!L1879)</f>
        <v/>
      </c>
      <c r="M1879" s="31" t="str">
        <f>IF('لیست کل'!M1879="","",'لیست کل'!M1879)</f>
        <v/>
      </c>
      <c r="N1879" s="31" t="str">
        <f>IF('لیست کل'!N1879="","",'لیست کل'!N1879)</f>
        <v/>
      </c>
      <c r="O1879" s="31" t="str">
        <f>IF('لیست کل'!O1879="","",'لیست کل'!O1879)</f>
        <v/>
      </c>
      <c r="P1879" s="31" t="str">
        <f>IF('لیست کل'!P1879="","",'لیست کل'!P1879)</f>
        <v/>
      </c>
      <c r="Q1879" s="31" t="str">
        <f>IF('لیست کل'!Q1879="","",'لیست کل'!Q1879)</f>
        <v/>
      </c>
      <c r="R1879" s="31" t="str">
        <f>IF('لیست کل'!R1879="","",'لیست کل'!R1879)</f>
        <v/>
      </c>
      <c r="S1879" s="31" t="str">
        <f>IF('لیست کل'!S1879="","",'لیست کل'!S1879)</f>
        <v/>
      </c>
      <c r="T1879" s="88" t="str">
        <f>IF('لیست کل'!T1879="","",'لیست کل'!T1879)</f>
        <v/>
      </c>
    </row>
    <row r="1880" spans="1:20" ht="21" hidden="1">
      <c r="A1880" s="30">
        <f>IF('لیست کل'!A1880="","",'لیست کل'!A1880)</f>
        <v>1877</v>
      </c>
      <c r="B1880" s="30" t="str">
        <f>IF('لیست کل'!B1880="","",'لیست کل'!B1880)</f>
        <v/>
      </c>
      <c r="C1880" s="30" t="str">
        <f>IF('لیست کل'!C1880="","",'لیست کل'!C1880)</f>
        <v/>
      </c>
      <c r="D1880" s="30" t="str">
        <f>IF('لیست کل'!D1880="","",'لیست کل'!D1880)</f>
        <v/>
      </c>
      <c r="E1880" s="30" t="str">
        <f>IF('لیست کل'!E1880="","",'لیست کل'!E1880)</f>
        <v/>
      </c>
      <c r="F1880" s="30" t="str">
        <f>IF('لیست کل'!F1880="","",'لیست کل'!F1880)</f>
        <v/>
      </c>
      <c r="G1880" s="30" t="str">
        <f>IF('لیست کل'!G1880="","",'لیست کل'!G1880)</f>
        <v/>
      </c>
      <c r="H1880" s="30" t="str">
        <f>IF('لیست کل'!H1880="","",'لیست کل'!H1880)</f>
        <v/>
      </c>
      <c r="I1880" s="30" t="str">
        <f>IF('لیست کل'!I1880="","",'لیست کل'!I1880)</f>
        <v/>
      </c>
      <c r="J1880" s="30" t="str">
        <f>IF('لیست کل'!J1880="","",'لیست کل'!J1880)</f>
        <v/>
      </c>
      <c r="K1880" s="30" t="str">
        <f>IF('لیست کل'!K1880="","",'لیست کل'!K1880)</f>
        <v/>
      </c>
      <c r="L1880" s="30" t="str">
        <f>IF('لیست کل'!L1880="","",'لیست کل'!L1880)</f>
        <v/>
      </c>
      <c r="M1880" s="30" t="str">
        <f>IF('لیست کل'!M1880="","",'لیست کل'!M1880)</f>
        <v/>
      </c>
      <c r="N1880" s="30" t="str">
        <f>IF('لیست کل'!N1880="","",'لیست کل'!N1880)</f>
        <v/>
      </c>
      <c r="O1880" s="30" t="str">
        <f>IF('لیست کل'!O1880="","",'لیست کل'!O1880)</f>
        <v/>
      </c>
      <c r="P1880" s="30" t="str">
        <f>IF('لیست کل'!P1880="","",'لیست کل'!P1880)</f>
        <v/>
      </c>
      <c r="Q1880" s="30" t="str">
        <f>IF('لیست کل'!Q1880="","",'لیست کل'!Q1880)</f>
        <v/>
      </c>
      <c r="R1880" s="30" t="str">
        <f>IF('لیست کل'!R1880="","",'لیست کل'!R1880)</f>
        <v/>
      </c>
      <c r="S1880" s="30" t="str">
        <f>IF('لیست کل'!S1880="","",'لیست کل'!S1880)</f>
        <v/>
      </c>
      <c r="T1880" s="87" t="str">
        <f>IF('لیست کل'!T1880="","",'لیست کل'!T1880)</f>
        <v/>
      </c>
    </row>
    <row r="1881" spans="1:20" ht="21" hidden="1">
      <c r="A1881" s="31">
        <f>IF('لیست کل'!A1881="","",'لیست کل'!A1881)</f>
        <v>1878</v>
      </c>
      <c r="B1881" s="31" t="str">
        <f>IF('لیست کل'!B1881="","",'لیست کل'!B1881)</f>
        <v/>
      </c>
      <c r="C1881" s="31" t="str">
        <f>IF('لیست کل'!C1881="","",'لیست کل'!C1881)</f>
        <v/>
      </c>
      <c r="D1881" s="31" t="str">
        <f>IF('لیست کل'!D1881="","",'لیست کل'!D1881)</f>
        <v/>
      </c>
      <c r="E1881" s="31" t="str">
        <f>IF('لیست کل'!E1881="","",'لیست کل'!E1881)</f>
        <v/>
      </c>
      <c r="F1881" s="31" t="str">
        <f>IF('لیست کل'!F1881="","",'لیست کل'!F1881)</f>
        <v/>
      </c>
      <c r="G1881" s="31" t="str">
        <f>IF('لیست کل'!G1881="","",'لیست کل'!G1881)</f>
        <v/>
      </c>
      <c r="H1881" s="31" t="str">
        <f>IF('لیست کل'!H1881="","",'لیست کل'!H1881)</f>
        <v/>
      </c>
      <c r="I1881" s="31" t="str">
        <f>IF('لیست کل'!I1881="","",'لیست کل'!I1881)</f>
        <v/>
      </c>
      <c r="J1881" s="31" t="str">
        <f>IF('لیست کل'!J1881="","",'لیست کل'!J1881)</f>
        <v/>
      </c>
      <c r="K1881" s="31" t="str">
        <f>IF('لیست کل'!K1881="","",'لیست کل'!K1881)</f>
        <v/>
      </c>
      <c r="L1881" s="31" t="str">
        <f>IF('لیست کل'!L1881="","",'لیست کل'!L1881)</f>
        <v/>
      </c>
      <c r="M1881" s="31" t="str">
        <f>IF('لیست کل'!M1881="","",'لیست کل'!M1881)</f>
        <v/>
      </c>
      <c r="N1881" s="31" t="str">
        <f>IF('لیست کل'!N1881="","",'لیست کل'!N1881)</f>
        <v/>
      </c>
      <c r="O1881" s="31" t="str">
        <f>IF('لیست کل'!O1881="","",'لیست کل'!O1881)</f>
        <v/>
      </c>
      <c r="P1881" s="31" t="str">
        <f>IF('لیست کل'!P1881="","",'لیست کل'!P1881)</f>
        <v/>
      </c>
      <c r="Q1881" s="31" t="str">
        <f>IF('لیست کل'!Q1881="","",'لیست کل'!Q1881)</f>
        <v/>
      </c>
      <c r="R1881" s="31" t="str">
        <f>IF('لیست کل'!R1881="","",'لیست کل'!R1881)</f>
        <v/>
      </c>
      <c r="S1881" s="31" t="str">
        <f>IF('لیست کل'!S1881="","",'لیست کل'!S1881)</f>
        <v/>
      </c>
      <c r="T1881" s="88" t="str">
        <f>IF('لیست کل'!T1881="","",'لیست کل'!T1881)</f>
        <v/>
      </c>
    </row>
    <row r="1882" spans="1:20" ht="21" hidden="1">
      <c r="A1882" s="30">
        <f>IF('لیست کل'!A1882="","",'لیست کل'!A1882)</f>
        <v>1879</v>
      </c>
      <c r="B1882" s="30" t="str">
        <f>IF('لیست کل'!B1882="","",'لیست کل'!B1882)</f>
        <v/>
      </c>
      <c r="C1882" s="30" t="str">
        <f>IF('لیست کل'!C1882="","",'لیست کل'!C1882)</f>
        <v/>
      </c>
      <c r="D1882" s="30" t="str">
        <f>IF('لیست کل'!D1882="","",'لیست کل'!D1882)</f>
        <v/>
      </c>
      <c r="E1882" s="30" t="str">
        <f>IF('لیست کل'!E1882="","",'لیست کل'!E1882)</f>
        <v/>
      </c>
      <c r="F1882" s="30" t="str">
        <f>IF('لیست کل'!F1882="","",'لیست کل'!F1882)</f>
        <v/>
      </c>
      <c r="G1882" s="30" t="str">
        <f>IF('لیست کل'!G1882="","",'لیست کل'!G1882)</f>
        <v/>
      </c>
      <c r="H1882" s="30" t="str">
        <f>IF('لیست کل'!H1882="","",'لیست کل'!H1882)</f>
        <v/>
      </c>
      <c r="I1882" s="30" t="str">
        <f>IF('لیست کل'!I1882="","",'لیست کل'!I1882)</f>
        <v/>
      </c>
      <c r="J1882" s="30" t="str">
        <f>IF('لیست کل'!J1882="","",'لیست کل'!J1882)</f>
        <v/>
      </c>
      <c r="K1882" s="30" t="str">
        <f>IF('لیست کل'!K1882="","",'لیست کل'!K1882)</f>
        <v/>
      </c>
      <c r="L1882" s="30" t="str">
        <f>IF('لیست کل'!L1882="","",'لیست کل'!L1882)</f>
        <v/>
      </c>
      <c r="M1882" s="30" t="str">
        <f>IF('لیست کل'!M1882="","",'لیست کل'!M1882)</f>
        <v/>
      </c>
      <c r="N1882" s="30" t="str">
        <f>IF('لیست کل'!N1882="","",'لیست کل'!N1882)</f>
        <v/>
      </c>
      <c r="O1882" s="30" t="str">
        <f>IF('لیست کل'!O1882="","",'لیست کل'!O1882)</f>
        <v/>
      </c>
      <c r="P1882" s="30" t="str">
        <f>IF('لیست کل'!P1882="","",'لیست کل'!P1882)</f>
        <v/>
      </c>
      <c r="Q1882" s="30" t="str">
        <f>IF('لیست کل'!Q1882="","",'لیست کل'!Q1882)</f>
        <v/>
      </c>
      <c r="R1882" s="30" t="str">
        <f>IF('لیست کل'!R1882="","",'لیست کل'!R1882)</f>
        <v/>
      </c>
      <c r="S1882" s="30" t="str">
        <f>IF('لیست کل'!S1882="","",'لیست کل'!S1882)</f>
        <v/>
      </c>
      <c r="T1882" s="87" t="str">
        <f>IF('لیست کل'!T1882="","",'لیست کل'!T1882)</f>
        <v/>
      </c>
    </row>
    <row r="1883" spans="1:20" ht="21" hidden="1">
      <c r="A1883" s="31">
        <f>IF('لیست کل'!A1883="","",'لیست کل'!A1883)</f>
        <v>1880</v>
      </c>
      <c r="B1883" s="31" t="str">
        <f>IF('لیست کل'!B1883="","",'لیست کل'!B1883)</f>
        <v/>
      </c>
      <c r="C1883" s="31" t="str">
        <f>IF('لیست کل'!C1883="","",'لیست کل'!C1883)</f>
        <v/>
      </c>
      <c r="D1883" s="31" t="str">
        <f>IF('لیست کل'!D1883="","",'لیست کل'!D1883)</f>
        <v/>
      </c>
      <c r="E1883" s="31" t="str">
        <f>IF('لیست کل'!E1883="","",'لیست کل'!E1883)</f>
        <v/>
      </c>
      <c r="F1883" s="31" t="str">
        <f>IF('لیست کل'!F1883="","",'لیست کل'!F1883)</f>
        <v/>
      </c>
      <c r="G1883" s="31" t="str">
        <f>IF('لیست کل'!G1883="","",'لیست کل'!G1883)</f>
        <v/>
      </c>
      <c r="H1883" s="31" t="str">
        <f>IF('لیست کل'!H1883="","",'لیست کل'!H1883)</f>
        <v/>
      </c>
      <c r="I1883" s="31" t="str">
        <f>IF('لیست کل'!I1883="","",'لیست کل'!I1883)</f>
        <v/>
      </c>
      <c r="J1883" s="31" t="str">
        <f>IF('لیست کل'!J1883="","",'لیست کل'!J1883)</f>
        <v/>
      </c>
      <c r="K1883" s="31" t="str">
        <f>IF('لیست کل'!K1883="","",'لیست کل'!K1883)</f>
        <v/>
      </c>
      <c r="L1883" s="31" t="str">
        <f>IF('لیست کل'!L1883="","",'لیست کل'!L1883)</f>
        <v/>
      </c>
      <c r="M1883" s="31" t="str">
        <f>IF('لیست کل'!M1883="","",'لیست کل'!M1883)</f>
        <v/>
      </c>
      <c r="N1883" s="31" t="str">
        <f>IF('لیست کل'!N1883="","",'لیست کل'!N1883)</f>
        <v/>
      </c>
      <c r="O1883" s="31" t="str">
        <f>IF('لیست کل'!O1883="","",'لیست کل'!O1883)</f>
        <v/>
      </c>
      <c r="P1883" s="31" t="str">
        <f>IF('لیست کل'!P1883="","",'لیست کل'!P1883)</f>
        <v/>
      </c>
      <c r="Q1883" s="31" t="str">
        <f>IF('لیست کل'!Q1883="","",'لیست کل'!Q1883)</f>
        <v/>
      </c>
      <c r="R1883" s="31" t="str">
        <f>IF('لیست کل'!R1883="","",'لیست کل'!R1883)</f>
        <v/>
      </c>
      <c r="S1883" s="31" t="str">
        <f>IF('لیست کل'!S1883="","",'لیست کل'!S1883)</f>
        <v/>
      </c>
      <c r="T1883" s="88" t="str">
        <f>IF('لیست کل'!T1883="","",'لیست کل'!T1883)</f>
        <v/>
      </c>
    </row>
    <row r="1884" spans="1:20" ht="21" hidden="1">
      <c r="A1884" s="30">
        <f>IF('لیست کل'!A1884="","",'لیست کل'!A1884)</f>
        <v>1881</v>
      </c>
      <c r="B1884" s="30" t="str">
        <f>IF('لیست کل'!B1884="","",'لیست کل'!B1884)</f>
        <v/>
      </c>
      <c r="C1884" s="30" t="str">
        <f>IF('لیست کل'!C1884="","",'لیست کل'!C1884)</f>
        <v/>
      </c>
      <c r="D1884" s="30" t="str">
        <f>IF('لیست کل'!D1884="","",'لیست کل'!D1884)</f>
        <v/>
      </c>
      <c r="E1884" s="30" t="str">
        <f>IF('لیست کل'!E1884="","",'لیست کل'!E1884)</f>
        <v/>
      </c>
      <c r="F1884" s="30" t="str">
        <f>IF('لیست کل'!F1884="","",'لیست کل'!F1884)</f>
        <v/>
      </c>
      <c r="G1884" s="30" t="str">
        <f>IF('لیست کل'!G1884="","",'لیست کل'!G1884)</f>
        <v/>
      </c>
      <c r="H1884" s="30" t="str">
        <f>IF('لیست کل'!H1884="","",'لیست کل'!H1884)</f>
        <v/>
      </c>
      <c r="I1884" s="30" t="str">
        <f>IF('لیست کل'!I1884="","",'لیست کل'!I1884)</f>
        <v/>
      </c>
      <c r="J1884" s="30" t="str">
        <f>IF('لیست کل'!J1884="","",'لیست کل'!J1884)</f>
        <v/>
      </c>
      <c r="K1884" s="30" t="str">
        <f>IF('لیست کل'!K1884="","",'لیست کل'!K1884)</f>
        <v/>
      </c>
      <c r="L1884" s="30" t="str">
        <f>IF('لیست کل'!L1884="","",'لیست کل'!L1884)</f>
        <v/>
      </c>
      <c r="M1884" s="30" t="str">
        <f>IF('لیست کل'!M1884="","",'لیست کل'!M1884)</f>
        <v/>
      </c>
      <c r="N1884" s="30" t="str">
        <f>IF('لیست کل'!N1884="","",'لیست کل'!N1884)</f>
        <v/>
      </c>
      <c r="O1884" s="30" t="str">
        <f>IF('لیست کل'!O1884="","",'لیست کل'!O1884)</f>
        <v/>
      </c>
      <c r="P1884" s="30" t="str">
        <f>IF('لیست کل'!P1884="","",'لیست کل'!P1884)</f>
        <v/>
      </c>
      <c r="Q1884" s="30" t="str">
        <f>IF('لیست کل'!Q1884="","",'لیست کل'!Q1884)</f>
        <v/>
      </c>
      <c r="R1884" s="30" t="str">
        <f>IF('لیست کل'!R1884="","",'لیست کل'!R1884)</f>
        <v/>
      </c>
      <c r="S1884" s="30" t="str">
        <f>IF('لیست کل'!S1884="","",'لیست کل'!S1884)</f>
        <v/>
      </c>
      <c r="T1884" s="87" t="str">
        <f>IF('لیست کل'!T1884="","",'لیست کل'!T1884)</f>
        <v/>
      </c>
    </row>
    <row r="1885" spans="1:20" ht="21" hidden="1">
      <c r="A1885" s="31">
        <f>IF('لیست کل'!A1885="","",'لیست کل'!A1885)</f>
        <v>1882</v>
      </c>
      <c r="B1885" s="31" t="str">
        <f>IF('لیست کل'!B1885="","",'لیست کل'!B1885)</f>
        <v/>
      </c>
      <c r="C1885" s="31" t="str">
        <f>IF('لیست کل'!C1885="","",'لیست کل'!C1885)</f>
        <v/>
      </c>
      <c r="D1885" s="31" t="str">
        <f>IF('لیست کل'!D1885="","",'لیست کل'!D1885)</f>
        <v/>
      </c>
      <c r="E1885" s="31" t="str">
        <f>IF('لیست کل'!E1885="","",'لیست کل'!E1885)</f>
        <v/>
      </c>
      <c r="F1885" s="31" t="str">
        <f>IF('لیست کل'!F1885="","",'لیست کل'!F1885)</f>
        <v/>
      </c>
      <c r="G1885" s="31" t="str">
        <f>IF('لیست کل'!G1885="","",'لیست کل'!G1885)</f>
        <v/>
      </c>
      <c r="H1885" s="31" t="str">
        <f>IF('لیست کل'!H1885="","",'لیست کل'!H1885)</f>
        <v/>
      </c>
      <c r="I1885" s="31" t="str">
        <f>IF('لیست کل'!I1885="","",'لیست کل'!I1885)</f>
        <v/>
      </c>
      <c r="J1885" s="31" t="str">
        <f>IF('لیست کل'!J1885="","",'لیست کل'!J1885)</f>
        <v/>
      </c>
      <c r="K1885" s="31" t="str">
        <f>IF('لیست کل'!K1885="","",'لیست کل'!K1885)</f>
        <v/>
      </c>
      <c r="L1885" s="31" t="str">
        <f>IF('لیست کل'!L1885="","",'لیست کل'!L1885)</f>
        <v/>
      </c>
      <c r="M1885" s="31" t="str">
        <f>IF('لیست کل'!M1885="","",'لیست کل'!M1885)</f>
        <v/>
      </c>
      <c r="N1885" s="31" t="str">
        <f>IF('لیست کل'!N1885="","",'لیست کل'!N1885)</f>
        <v/>
      </c>
      <c r="O1885" s="31" t="str">
        <f>IF('لیست کل'!O1885="","",'لیست کل'!O1885)</f>
        <v/>
      </c>
      <c r="P1885" s="31" t="str">
        <f>IF('لیست کل'!P1885="","",'لیست کل'!P1885)</f>
        <v/>
      </c>
      <c r="Q1885" s="31" t="str">
        <f>IF('لیست کل'!Q1885="","",'لیست کل'!Q1885)</f>
        <v/>
      </c>
      <c r="R1885" s="31" t="str">
        <f>IF('لیست کل'!R1885="","",'لیست کل'!R1885)</f>
        <v/>
      </c>
      <c r="S1885" s="31" t="str">
        <f>IF('لیست کل'!S1885="","",'لیست کل'!S1885)</f>
        <v/>
      </c>
      <c r="T1885" s="88" t="str">
        <f>IF('لیست کل'!T1885="","",'لیست کل'!T1885)</f>
        <v/>
      </c>
    </row>
    <row r="1886" spans="1:20" ht="21" hidden="1">
      <c r="A1886" s="30">
        <f>IF('لیست کل'!A1886="","",'لیست کل'!A1886)</f>
        <v>1883</v>
      </c>
      <c r="B1886" s="30" t="str">
        <f>IF('لیست کل'!B1886="","",'لیست کل'!B1886)</f>
        <v/>
      </c>
      <c r="C1886" s="30" t="str">
        <f>IF('لیست کل'!C1886="","",'لیست کل'!C1886)</f>
        <v/>
      </c>
      <c r="D1886" s="30" t="str">
        <f>IF('لیست کل'!D1886="","",'لیست کل'!D1886)</f>
        <v/>
      </c>
      <c r="E1886" s="30" t="str">
        <f>IF('لیست کل'!E1886="","",'لیست کل'!E1886)</f>
        <v/>
      </c>
      <c r="F1886" s="30" t="str">
        <f>IF('لیست کل'!F1886="","",'لیست کل'!F1886)</f>
        <v/>
      </c>
      <c r="G1886" s="30" t="str">
        <f>IF('لیست کل'!G1886="","",'لیست کل'!G1886)</f>
        <v/>
      </c>
      <c r="H1886" s="30" t="str">
        <f>IF('لیست کل'!H1886="","",'لیست کل'!H1886)</f>
        <v/>
      </c>
      <c r="I1886" s="30" t="str">
        <f>IF('لیست کل'!I1886="","",'لیست کل'!I1886)</f>
        <v/>
      </c>
      <c r="J1886" s="30" t="str">
        <f>IF('لیست کل'!J1886="","",'لیست کل'!J1886)</f>
        <v/>
      </c>
      <c r="K1886" s="30" t="str">
        <f>IF('لیست کل'!K1886="","",'لیست کل'!K1886)</f>
        <v/>
      </c>
      <c r="L1886" s="30" t="str">
        <f>IF('لیست کل'!L1886="","",'لیست کل'!L1886)</f>
        <v/>
      </c>
      <c r="M1886" s="30" t="str">
        <f>IF('لیست کل'!M1886="","",'لیست کل'!M1886)</f>
        <v/>
      </c>
      <c r="N1886" s="30" t="str">
        <f>IF('لیست کل'!N1886="","",'لیست کل'!N1886)</f>
        <v/>
      </c>
      <c r="O1886" s="30" t="str">
        <f>IF('لیست کل'!O1886="","",'لیست کل'!O1886)</f>
        <v/>
      </c>
      <c r="P1886" s="30" t="str">
        <f>IF('لیست کل'!P1886="","",'لیست کل'!P1886)</f>
        <v/>
      </c>
      <c r="Q1886" s="30" t="str">
        <f>IF('لیست کل'!Q1886="","",'لیست کل'!Q1886)</f>
        <v/>
      </c>
      <c r="R1886" s="30" t="str">
        <f>IF('لیست کل'!R1886="","",'لیست کل'!R1886)</f>
        <v/>
      </c>
      <c r="S1886" s="30" t="str">
        <f>IF('لیست کل'!S1886="","",'لیست کل'!S1886)</f>
        <v/>
      </c>
      <c r="T1886" s="87" t="str">
        <f>IF('لیست کل'!T1886="","",'لیست کل'!T1886)</f>
        <v/>
      </c>
    </row>
    <row r="1887" spans="1:20" ht="21" hidden="1">
      <c r="A1887" s="31">
        <f>IF('لیست کل'!A1887="","",'لیست کل'!A1887)</f>
        <v>1884</v>
      </c>
      <c r="B1887" s="31" t="str">
        <f>IF('لیست کل'!B1887="","",'لیست کل'!B1887)</f>
        <v/>
      </c>
      <c r="C1887" s="31" t="str">
        <f>IF('لیست کل'!C1887="","",'لیست کل'!C1887)</f>
        <v/>
      </c>
      <c r="D1887" s="31" t="str">
        <f>IF('لیست کل'!D1887="","",'لیست کل'!D1887)</f>
        <v/>
      </c>
      <c r="E1887" s="31" t="str">
        <f>IF('لیست کل'!E1887="","",'لیست کل'!E1887)</f>
        <v/>
      </c>
      <c r="F1887" s="31" t="str">
        <f>IF('لیست کل'!F1887="","",'لیست کل'!F1887)</f>
        <v/>
      </c>
      <c r="G1887" s="31" t="str">
        <f>IF('لیست کل'!G1887="","",'لیست کل'!G1887)</f>
        <v/>
      </c>
      <c r="H1887" s="31" t="str">
        <f>IF('لیست کل'!H1887="","",'لیست کل'!H1887)</f>
        <v/>
      </c>
      <c r="I1887" s="31" t="str">
        <f>IF('لیست کل'!I1887="","",'لیست کل'!I1887)</f>
        <v/>
      </c>
      <c r="J1887" s="31" t="str">
        <f>IF('لیست کل'!J1887="","",'لیست کل'!J1887)</f>
        <v/>
      </c>
      <c r="K1887" s="31" t="str">
        <f>IF('لیست کل'!K1887="","",'لیست کل'!K1887)</f>
        <v/>
      </c>
      <c r="L1887" s="31" t="str">
        <f>IF('لیست کل'!L1887="","",'لیست کل'!L1887)</f>
        <v/>
      </c>
      <c r="M1887" s="31" t="str">
        <f>IF('لیست کل'!M1887="","",'لیست کل'!M1887)</f>
        <v/>
      </c>
      <c r="N1887" s="31" t="str">
        <f>IF('لیست کل'!N1887="","",'لیست کل'!N1887)</f>
        <v/>
      </c>
      <c r="O1887" s="31" t="str">
        <f>IF('لیست کل'!O1887="","",'لیست کل'!O1887)</f>
        <v/>
      </c>
      <c r="P1887" s="31" t="str">
        <f>IF('لیست کل'!P1887="","",'لیست کل'!P1887)</f>
        <v/>
      </c>
      <c r="Q1887" s="31" t="str">
        <f>IF('لیست کل'!Q1887="","",'لیست کل'!Q1887)</f>
        <v/>
      </c>
      <c r="R1887" s="31" t="str">
        <f>IF('لیست کل'!R1887="","",'لیست کل'!R1887)</f>
        <v/>
      </c>
      <c r="S1887" s="31" t="str">
        <f>IF('لیست کل'!S1887="","",'لیست کل'!S1887)</f>
        <v/>
      </c>
      <c r="T1887" s="88" t="str">
        <f>IF('لیست کل'!T1887="","",'لیست کل'!T1887)</f>
        <v/>
      </c>
    </row>
    <row r="1888" spans="1:20" ht="21" hidden="1">
      <c r="A1888" s="30">
        <f>IF('لیست کل'!A1888="","",'لیست کل'!A1888)</f>
        <v>1885</v>
      </c>
      <c r="B1888" s="30" t="str">
        <f>IF('لیست کل'!B1888="","",'لیست کل'!B1888)</f>
        <v/>
      </c>
      <c r="C1888" s="30" t="str">
        <f>IF('لیست کل'!C1888="","",'لیست کل'!C1888)</f>
        <v/>
      </c>
      <c r="D1888" s="30" t="str">
        <f>IF('لیست کل'!D1888="","",'لیست کل'!D1888)</f>
        <v/>
      </c>
      <c r="E1888" s="30" t="str">
        <f>IF('لیست کل'!E1888="","",'لیست کل'!E1888)</f>
        <v/>
      </c>
      <c r="F1888" s="30" t="str">
        <f>IF('لیست کل'!F1888="","",'لیست کل'!F1888)</f>
        <v/>
      </c>
      <c r="G1888" s="30" t="str">
        <f>IF('لیست کل'!G1888="","",'لیست کل'!G1888)</f>
        <v/>
      </c>
      <c r="H1888" s="30" t="str">
        <f>IF('لیست کل'!H1888="","",'لیست کل'!H1888)</f>
        <v/>
      </c>
      <c r="I1888" s="30" t="str">
        <f>IF('لیست کل'!I1888="","",'لیست کل'!I1888)</f>
        <v/>
      </c>
      <c r="J1888" s="30" t="str">
        <f>IF('لیست کل'!J1888="","",'لیست کل'!J1888)</f>
        <v/>
      </c>
      <c r="K1888" s="30" t="str">
        <f>IF('لیست کل'!K1888="","",'لیست کل'!K1888)</f>
        <v/>
      </c>
      <c r="L1888" s="30" t="str">
        <f>IF('لیست کل'!L1888="","",'لیست کل'!L1888)</f>
        <v/>
      </c>
      <c r="M1888" s="30" t="str">
        <f>IF('لیست کل'!M1888="","",'لیست کل'!M1888)</f>
        <v/>
      </c>
      <c r="N1888" s="30" t="str">
        <f>IF('لیست کل'!N1888="","",'لیست کل'!N1888)</f>
        <v/>
      </c>
      <c r="O1888" s="30" t="str">
        <f>IF('لیست کل'!O1888="","",'لیست کل'!O1888)</f>
        <v/>
      </c>
      <c r="P1888" s="30" t="str">
        <f>IF('لیست کل'!P1888="","",'لیست کل'!P1888)</f>
        <v/>
      </c>
      <c r="Q1888" s="30" t="str">
        <f>IF('لیست کل'!Q1888="","",'لیست کل'!Q1888)</f>
        <v/>
      </c>
      <c r="R1888" s="30" t="str">
        <f>IF('لیست کل'!R1888="","",'لیست کل'!R1888)</f>
        <v/>
      </c>
      <c r="S1888" s="30" t="str">
        <f>IF('لیست کل'!S1888="","",'لیست کل'!S1888)</f>
        <v/>
      </c>
      <c r="T1888" s="87" t="str">
        <f>IF('لیست کل'!T1888="","",'لیست کل'!T1888)</f>
        <v/>
      </c>
    </row>
    <row r="1889" spans="1:20" ht="21" hidden="1">
      <c r="A1889" s="31">
        <f>IF('لیست کل'!A1889="","",'لیست کل'!A1889)</f>
        <v>1886</v>
      </c>
      <c r="B1889" s="31" t="str">
        <f>IF('لیست کل'!B1889="","",'لیست کل'!B1889)</f>
        <v/>
      </c>
      <c r="C1889" s="31" t="str">
        <f>IF('لیست کل'!C1889="","",'لیست کل'!C1889)</f>
        <v/>
      </c>
      <c r="D1889" s="31" t="str">
        <f>IF('لیست کل'!D1889="","",'لیست کل'!D1889)</f>
        <v/>
      </c>
      <c r="E1889" s="31" t="str">
        <f>IF('لیست کل'!E1889="","",'لیست کل'!E1889)</f>
        <v/>
      </c>
      <c r="F1889" s="31" t="str">
        <f>IF('لیست کل'!F1889="","",'لیست کل'!F1889)</f>
        <v/>
      </c>
      <c r="G1889" s="31" t="str">
        <f>IF('لیست کل'!G1889="","",'لیست کل'!G1889)</f>
        <v/>
      </c>
      <c r="H1889" s="31" t="str">
        <f>IF('لیست کل'!H1889="","",'لیست کل'!H1889)</f>
        <v/>
      </c>
      <c r="I1889" s="31" t="str">
        <f>IF('لیست کل'!I1889="","",'لیست کل'!I1889)</f>
        <v/>
      </c>
      <c r="J1889" s="31" t="str">
        <f>IF('لیست کل'!J1889="","",'لیست کل'!J1889)</f>
        <v/>
      </c>
      <c r="K1889" s="31" t="str">
        <f>IF('لیست کل'!K1889="","",'لیست کل'!K1889)</f>
        <v/>
      </c>
      <c r="L1889" s="31" t="str">
        <f>IF('لیست کل'!L1889="","",'لیست کل'!L1889)</f>
        <v/>
      </c>
      <c r="M1889" s="31" t="str">
        <f>IF('لیست کل'!M1889="","",'لیست کل'!M1889)</f>
        <v/>
      </c>
      <c r="N1889" s="31" t="str">
        <f>IF('لیست کل'!N1889="","",'لیست کل'!N1889)</f>
        <v/>
      </c>
      <c r="O1889" s="31" t="str">
        <f>IF('لیست کل'!O1889="","",'لیست کل'!O1889)</f>
        <v/>
      </c>
      <c r="P1889" s="31" t="str">
        <f>IF('لیست کل'!P1889="","",'لیست کل'!P1889)</f>
        <v/>
      </c>
      <c r="Q1889" s="31" t="str">
        <f>IF('لیست کل'!Q1889="","",'لیست کل'!Q1889)</f>
        <v/>
      </c>
      <c r="R1889" s="31" t="str">
        <f>IF('لیست کل'!R1889="","",'لیست کل'!R1889)</f>
        <v/>
      </c>
      <c r="S1889" s="31" t="str">
        <f>IF('لیست کل'!S1889="","",'لیست کل'!S1889)</f>
        <v/>
      </c>
      <c r="T1889" s="88" t="str">
        <f>IF('لیست کل'!T1889="","",'لیست کل'!T1889)</f>
        <v/>
      </c>
    </row>
    <row r="1890" spans="1:20" ht="21" hidden="1">
      <c r="A1890" s="30">
        <f>IF('لیست کل'!A1890="","",'لیست کل'!A1890)</f>
        <v>1887</v>
      </c>
      <c r="B1890" s="30" t="str">
        <f>IF('لیست کل'!B1890="","",'لیست کل'!B1890)</f>
        <v/>
      </c>
      <c r="C1890" s="30" t="str">
        <f>IF('لیست کل'!C1890="","",'لیست کل'!C1890)</f>
        <v/>
      </c>
      <c r="D1890" s="30" t="str">
        <f>IF('لیست کل'!D1890="","",'لیست کل'!D1890)</f>
        <v/>
      </c>
      <c r="E1890" s="30" t="str">
        <f>IF('لیست کل'!E1890="","",'لیست کل'!E1890)</f>
        <v/>
      </c>
      <c r="F1890" s="30" t="str">
        <f>IF('لیست کل'!F1890="","",'لیست کل'!F1890)</f>
        <v/>
      </c>
      <c r="G1890" s="30" t="str">
        <f>IF('لیست کل'!G1890="","",'لیست کل'!G1890)</f>
        <v/>
      </c>
      <c r="H1890" s="30" t="str">
        <f>IF('لیست کل'!H1890="","",'لیست کل'!H1890)</f>
        <v/>
      </c>
      <c r="I1890" s="30" t="str">
        <f>IF('لیست کل'!I1890="","",'لیست کل'!I1890)</f>
        <v/>
      </c>
      <c r="J1890" s="30" t="str">
        <f>IF('لیست کل'!J1890="","",'لیست کل'!J1890)</f>
        <v/>
      </c>
      <c r="K1890" s="30" t="str">
        <f>IF('لیست کل'!K1890="","",'لیست کل'!K1890)</f>
        <v/>
      </c>
      <c r="L1890" s="30" t="str">
        <f>IF('لیست کل'!L1890="","",'لیست کل'!L1890)</f>
        <v/>
      </c>
      <c r="M1890" s="30" t="str">
        <f>IF('لیست کل'!M1890="","",'لیست کل'!M1890)</f>
        <v/>
      </c>
      <c r="N1890" s="30" t="str">
        <f>IF('لیست کل'!N1890="","",'لیست کل'!N1890)</f>
        <v/>
      </c>
      <c r="O1890" s="30" t="str">
        <f>IF('لیست کل'!O1890="","",'لیست کل'!O1890)</f>
        <v/>
      </c>
      <c r="P1890" s="30" t="str">
        <f>IF('لیست کل'!P1890="","",'لیست کل'!P1890)</f>
        <v/>
      </c>
      <c r="Q1890" s="30" t="str">
        <f>IF('لیست کل'!Q1890="","",'لیست کل'!Q1890)</f>
        <v/>
      </c>
      <c r="R1890" s="30" t="str">
        <f>IF('لیست کل'!R1890="","",'لیست کل'!R1890)</f>
        <v/>
      </c>
      <c r="S1890" s="30" t="str">
        <f>IF('لیست کل'!S1890="","",'لیست کل'!S1890)</f>
        <v/>
      </c>
      <c r="T1890" s="87" t="str">
        <f>IF('لیست کل'!T1890="","",'لیست کل'!T1890)</f>
        <v/>
      </c>
    </row>
    <row r="1891" spans="1:20" ht="21" hidden="1">
      <c r="A1891" s="31">
        <f>IF('لیست کل'!A1891="","",'لیست کل'!A1891)</f>
        <v>1888</v>
      </c>
      <c r="B1891" s="31" t="str">
        <f>IF('لیست کل'!B1891="","",'لیست کل'!B1891)</f>
        <v/>
      </c>
      <c r="C1891" s="31" t="str">
        <f>IF('لیست کل'!C1891="","",'لیست کل'!C1891)</f>
        <v/>
      </c>
      <c r="D1891" s="31" t="str">
        <f>IF('لیست کل'!D1891="","",'لیست کل'!D1891)</f>
        <v/>
      </c>
      <c r="E1891" s="31" t="str">
        <f>IF('لیست کل'!E1891="","",'لیست کل'!E1891)</f>
        <v/>
      </c>
      <c r="F1891" s="31" t="str">
        <f>IF('لیست کل'!F1891="","",'لیست کل'!F1891)</f>
        <v/>
      </c>
      <c r="G1891" s="31" t="str">
        <f>IF('لیست کل'!G1891="","",'لیست کل'!G1891)</f>
        <v/>
      </c>
      <c r="H1891" s="31" t="str">
        <f>IF('لیست کل'!H1891="","",'لیست کل'!H1891)</f>
        <v/>
      </c>
      <c r="I1891" s="31" t="str">
        <f>IF('لیست کل'!I1891="","",'لیست کل'!I1891)</f>
        <v/>
      </c>
      <c r="J1891" s="31" t="str">
        <f>IF('لیست کل'!J1891="","",'لیست کل'!J1891)</f>
        <v/>
      </c>
      <c r="K1891" s="31" t="str">
        <f>IF('لیست کل'!K1891="","",'لیست کل'!K1891)</f>
        <v/>
      </c>
      <c r="L1891" s="31" t="str">
        <f>IF('لیست کل'!L1891="","",'لیست کل'!L1891)</f>
        <v/>
      </c>
      <c r="M1891" s="31" t="str">
        <f>IF('لیست کل'!M1891="","",'لیست کل'!M1891)</f>
        <v/>
      </c>
      <c r="N1891" s="31" t="str">
        <f>IF('لیست کل'!N1891="","",'لیست کل'!N1891)</f>
        <v/>
      </c>
      <c r="O1891" s="31" t="str">
        <f>IF('لیست کل'!O1891="","",'لیست کل'!O1891)</f>
        <v/>
      </c>
      <c r="P1891" s="31" t="str">
        <f>IF('لیست کل'!P1891="","",'لیست کل'!P1891)</f>
        <v/>
      </c>
      <c r="Q1891" s="31" t="str">
        <f>IF('لیست کل'!Q1891="","",'لیست کل'!Q1891)</f>
        <v/>
      </c>
      <c r="R1891" s="31" t="str">
        <f>IF('لیست کل'!R1891="","",'لیست کل'!R1891)</f>
        <v/>
      </c>
      <c r="S1891" s="31" t="str">
        <f>IF('لیست کل'!S1891="","",'لیست کل'!S1891)</f>
        <v/>
      </c>
      <c r="T1891" s="88" t="str">
        <f>IF('لیست کل'!T1891="","",'لیست کل'!T1891)</f>
        <v/>
      </c>
    </row>
    <row r="1892" spans="1:20" ht="21" hidden="1">
      <c r="A1892" s="30">
        <f>IF('لیست کل'!A1892="","",'لیست کل'!A1892)</f>
        <v>1889</v>
      </c>
      <c r="B1892" s="30" t="str">
        <f>IF('لیست کل'!B1892="","",'لیست کل'!B1892)</f>
        <v/>
      </c>
      <c r="C1892" s="30" t="str">
        <f>IF('لیست کل'!C1892="","",'لیست کل'!C1892)</f>
        <v/>
      </c>
      <c r="D1892" s="30" t="str">
        <f>IF('لیست کل'!D1892="","",'لیست کل'!D1892)</f>
        <v/>
      </c>
      <c r="E1892" s="30" t="str">
        <f>IF('لیست کل'!E1892="","",'لیست کل'!E1892)</f>
        <v/>
      </c>
      <c r="F1892" s="30" t="str">
        <f>IF('لیست کل'!F1892="","",'لیست کل'!F1892)</f>
        <v/>
      </c>
      <c r="G1892" s="30" t="str">
        <f>IF('لیست کل'!G1892="","",'لیست کل'!G1892)</f>
        <v/>
      </c>
      <c r="H1892" s="30" t="str">
        <f>IF('لیست کل'!H1892="","",'لیست کل'!H1892)</f>
        <v/>
      </c>
      <c r="I1892" s="30" t="str">
        <f>IF('لیست کل'!I1892="","",'لیست کل'!I1892)</f>
        <v/>
      </c>
      <c r="J1892" s="30" t="str">
        <f>IF('لیست کل'!J1892="","",'لیست کل'!J1892)</f>
        <v/>
      </c>
      <c r="K1892" s="30" t="str">
        <f>IF('لیست کل'!K1892="","",'لیست کل'!K1892)</f>
        <v/>
      </c>
      <c r="L1892" s="30" t="str">
        <f>IF('لیست کل'!L1892="","",'لیست کل'!L1892)</f>
        <v/>
      </c>
      <c r="M1892" s="30" t="str">
        <f>IF('لیست کل'!M1892="","",'لیست کل'!M1892)</f>
        <v/>
      </c>
      <c r="N1892" s="30" t="str">
        <f>IF('لیست کل'!N1892="","",'لیست کل'!N1892)</f>
        <v/>
      </c>
      <c r="O1892" s="30" t="str">
        <f>IF('لیست کل'!O1892="","",'لیست کل'!O1892)</f>
        <v/>
      </c>
      <c r="P1892" s="30" t="str">
        <f>IF('لیست کل'!P1892="","",'لیست کل'!P1892)</f>
        <v/>
      </c>
      <c r="Q1892" s="30" t="str">
        <f>IF('لیست کل'!Q1892="","",'لیست کل'!Q1892)</f>
        <v/>
      </c>
      <c r="R1892" s="30" t="str">
        <f>IF('لیست کل'!R1892="","",'لیست کل'!R1892)</f>
        <v/>
      </c>
      <c r="S1892" s="30" t="str">
        <f>IF('لیست کل'!S1892="","",'لیست کل'!S1892)</f>
        <v/>
      </c>
      <c r="T1892" s="87" t="str">
        <f>IF('لیست کل'!T1892="","",'لیست کل'!T1892)</f>
        <v/>
      </c>
    </row>
    <row r="1893" spans="1:20" ht="21" hidden="1">
      <c r="A1893" s="31">
        <f>IF('لیست کل'!A1893="","",'لیست کل'!A1893)</f>
        <v>1890</v>
      </c>
      <c r="B1893" s="31" t="str">
        <f>IF('لیست کل'!B1893="","",'لیست کل'!B1893)</f>
        <v/>
      </c>
      <c r="C1893" s="31" t="str">
        <f>IF('لیست کل'!C1893="","",'لیست کل'!C1893)</f>
        <v/>
      </c>
      <c r="D1893" s="31" t="str">
        <f>IF('لیست کل'!D1893="","",'لیست کل'!D1893)</f>
        <v/>
      </c>
      <c r="E1893" s="31" t="str">
        <f>IF('لیست کل'!E1893="","",'لیست کل'!E1893)</f>
        <v/>
      </c>
      <c r="F1893" s="31" t="str">
        <f>IF('لیست کل'!F1893="","",'لیست کل'!F1893)</f>
        <v/>
      </c>
      <c r="G1893" s="31" t="str">
        <f>IF('لیست کل'!G1893="","",'لیست کل'!G1893)</f>
        <v/>
      </c>
      <c r="H1893" s="31" t="str">
        <f>IF('لیست کل'!H1893="","",'لیست کل'!H1893)</f>
        <v/>
      </c>
      <c r="I1893" s="31" t="str">
        <f>IF('لیست کل'!I1893="","",'لیست کل'!I1893)</f>
        <v/>
      </c>
      <c r="J1893" s="31" t="str">
        <f>IF('لیست کل'!J1893="","",'لیست کل'!J1893)</f>
        <v/>
      </c>
      <c r="K1893" s="31" t="str">
        <f>IF('لیست کل'!K1893="","",'لیست کل'!K1893)</f>
        <v/>
      </c>
      <c r="L1893" s="31" t="str">
        <f>IF('لیست کل'!L1893="","",'لیست کل'!L1893)</f>
        <v/>
      </c>
      <c r="M1893" s="31" t="str">
        <f>IF('لیست کل'!M1893="","",'لیست کل'!M1893)</f>
        <v/>
      </c>
      <c r="N1893" s="31" t="str">
        <f>IF('لیست کل'!N1893="","",'لیست کل'!N1893)</f>
        <v/>
      </c>
      <c r="O1893" s="31" t="str">
        <f>IF('لیست کل'!O1893="","",'لیست کل'!O1893)</f>
        <v/>
      </c>
      <c r="P1893" s="31" t="str">
        <f>IF('لیست کل'!P1893="","",'لیست کل'!P1893)</f>
        <v/>
      </c>
      <c r="Q1893" s="31" t="str">
        <f>IF('لیست کل'!Q1893="","",'لیست کل'!Q1893)</f>
        <v/>
      </c>
      <c r="R1893" s="31" t="str">
        <f>IF('لیست کل'!R1893="","",'لیست کل'!R1893)</f>
        <v/>
      </c>
      <c r="S1893" s="31" t="str">
        <f>IF('لیست کل'!S1893="","",'لیست کل'!S1893)</f>
        <v/>
      </c>
      <c r="T1893" s="88" t="str">
        <f>IF('لیست کل'!T1893="","",'لیست کل'!T1893)</f>
        <v/>
      </c>
    </row>
    <row r="1894" spans="1:20" ht="21" hidden="1">
      <c r="A1894" s="30">
        <f>IF('لیست کل'!A1894="","",'لیست کل'!A1894)</f>
        <v>1891</v>
      </c>
      <c r="B1894" s="30" t="str">
        <f>IF('لیست کل'!B1894="","",'لیست کل'!B1894)</f>
        <v/>
      </c>
      <c r="C1894" s="30" t="str">
        <f>IF('لیست کل'!C1894="","",'لیست کل'!C1894)</f>
        <v/>
      </c>
      <c r="D1894" s="30" t="str">
        <f>IF('لیست کل'!D1894="","",'لیست کل'!D1894)</f>
        <v/>
      </c>
      <c r="E1894" s="30" t="str">
        <f>IF('لیست کل'!E1894="","",'لیست کل'!E1894)</f>
        <v/>
      </c>
      <c r="F1894" s="30" t="str">
        <f>IF('لیست کل'!F1894="","",'لیست کل'!F1894)</f>
        <v/>
      </c>
      <c r="G1894" s="30" t="str">
        <f>IF('لیست کل'!G1894="","",'لیست کل'!G1894)</f>
        <v/>
      </c>
      <c r="H1894" s="30" t="str">
        <f>IF('لیست کل'!H1894="","",'لیست کل'!H1894)</f>
        <v/>
      </c>
      <c r="I1894" s="30" t="str">
        <f>IF('لیست کل'!I1894="","",'لیست کل'!I1894)</f>
        <v/>
      </c>
      <c r="J1894" s="30" t="str">
        <f>IF('لیست کل'!J1894="","",'لیست کل'!J1894)</f>
        <v/>
      </c>
      <c r="K1894" s="30" t="str">
        <f>IF('لیست کل'!K1894="","",'لیست کل'!K1894)</f>
        <v/>
      </c>
      <c r="L1894" s="30" t="str">
        <f>IF('لیست کل'!L1894="","",'لیست کل'!L1894)</f>
        <v/>
      </c>
      <c r="M1894" s="30" t="str">
        <f>IF('لیست کل'!M1894="","",'لیست کل'!M1894)</f>
        <v/>
      </c>
      <c r="N1894" s="30" t="str">
        <f>IF('لیست کل'!N1894="","",'لیست کل'!N1894)</f>
        <v/>
      </c>
      <c r="O1894" s="30" t="str">
        <f>IF('لیست کل'!O1894="","",'لیست کل'!O1894)</f>
        <v/>
      </c>
      <c r="P1894" s="30" t="str">
        <f>IF('لیست کل'!P1894="","",'لیست کل'!P1894)</f>
        <v/>
      </c>
      <c r="Q1894" s="30" t="str">
        <f>IF('لیست کل'!Q1894="","",'لیست کل'!Q1894)</f>
        <v/>
      </c>
      <c r="R1894" s="30" t="str">
        <f>IF('لیست کل'!R1894="","",'لیست کل'!R1894)</f>
        <v/>
      </c>
      <c r="S1894" s="30" t="str">
        <f>IF('لیست کل'!S1894="","",'لیست کل'!S1894)</f>
        <v/>
      </c>
      <c r="T1894" s="87" t="str">
        <f>IF('لیست کل'!T1894="","",'لیست کل'!T1894)</f>
        <v/>
      </c>
    </row>
    <row r="1895" spans="1:20" ht="21" hidden="1">
      <c r="A1895" s="31">
        <f>IF('لیست کل'!A1895="","",'لیست کل'!A1895)</f>
        <v>1892</v>
      </c>
      <c r="B1895" s="31" t="str">
        <f>IF('لیست کل'!B1895="","",'لیست کل'!B1895)</f>
        <v/>
      </c>
      <c r="C1895" s="31" t="str">
        <f>IF('لیست کل'!C1895="","",'لیست کل'!C1895)</f>
        <v/>
      </c>
      <c r="D1895" s="31" t="str">
        <f>IF('لیست کل'!D1895="","",'لیست کل'!D1895)</f>
        <v/>
      </c>
      <c r="E1895" s="31" t="str">
        <f>IF('لیست کل'!E1895="","",'لیست کل'!E1895)</f>
        <v/>
      </c>
      <c r="F1895" s="31" t="str">
        <f>IF('لیست کل'!F1895="","",'لیست کل'!F1895)</f>
        <v/>
      </c>
      <c r="G1895" s="31" t="str">
        <f>IF('لیست کل'!G1895="","",'لیست کل'!G1895)</f>
        <v/>
      </c>
      <c r="H1895" s="31" t="str">
        <f>IF('لیست کل'!H1895="","",'لیست کل'!H1895)</f>
        <v/>
      </c>
      <c r="I1895" s="31" t="str">
        <f>IF('لیست کل'!I1895="","",'لیست کل'!I1895)</f>
        <v/>
      </c>
      <c r="J1895" s="31" t="str">
        <f>IF('لیست کل'!J1895="","",'لیست کل'!J1895)</f>
        <v/>
      </c>
      <c r="K1895" s="31" t="str">
        <f>IF('لیست کل'!K1895="","",'لیست کل'!K1895)</f>
        <v/>
      </c>
      <c r="L1895" s="31" t="str">
        <f>IF('لیست کل'!L1895="","",'لیست کل'!L1895)</f>
        <v/>
      </c>
      <c r="M1895" s="31" t="str">
        <f>IF('لیست کل'!M1895="","",'لیست کل'!M1895)</f>
        <v/>
      </c>
      <c r="N1895" s="31" t="str">
        <f>IF('لیست کل'!N1895="","",'لیست کل'!N1895)</f>
        <v/>
      </c>
      <c r="O1895" s="31" t="str">
        <f>IF('لیست کل'!O1895="","",'لیست کل'!O1895)</f>
        <v/>
      </c>
      <c r="P1895" s="31" t="str">
        <f>IF('لیست کل'!P1895="","",'لیست کل'!P1895)</f>
        <v/>
      </c>
      <c r="Q1895" s="31" t="str">
        <f>IF('لیست کل'!Q1895="","",'لیست کل'!Q1895)</f>
        <v/>
      </c>
      <c r="R1895" s="31" t="str">
        <f>IF('لیست کل'!R1895="","",'لیست کل'!R1895)</f>
        <v/>
      </c>
      <c r="S1895" s="31" t="str">
        <f>IF('لیست کل'!S1895="","",'لیست کل'!S1895)</f>
        <v/>
      </c>
      <c r="T1895" s="88" t="str">
        <f>IF('لیست کل'!T1895="","",'لیست کل'!T1895)</f>
        <v/>
      </c>
    </row>
    <row r="1896" spans="1:20" ht="21" hidden="1">
      <c r="A1896" s="30">
        <f>IF('لیست کل'!A1896="","",'لیست کل'!A1896)</f>
        <v>1893</v>
      </c>
      <c r="B1896" s="30" t="str">
        <f>IF('لیست کل'!B1896="","",'لیست کل'!B1896)</f>
        <v/>
      </c>
      <c r="C1896" s="30" t="str">
        <f>IF('لیست کل'!C1896="","",'لیست کل'!C1896)</f>
        <v/>
      </c>
      <c r="D1896" s="30" t="str">
        <f>IF('لیست کل'!D1896="","",'لیست کل'!D1896)</f>
        <v/>
      </c>
      <c r="E1896" s="30" t="str">
        <f>IF('لیست کل'!E1896="","",'لیست کل'!E1896)</f>
        <v/>
      </c>
      <c r="F1896" s="30" t="str">
        <f>IF('لیست کل'!F1896="","",'لیست کل'!F1896)</f>
        <v/>
      </c>
      <c r="G1896" s="30" t="str">
        <f>IF('لیست کل'!G1896="","",'لیست کل'!G1896)</f>
        <v/>
      </c>
      <c r="H1896" s="30" t="str">
        <f>IF('لیست کل'!H1896="","",'لیست کل'!H1896)</f>
        <v/>
      </c>
      <c r="I1896" s="30" t="str">
        <f>IF('لیست کل'!I1896="","",'لیست کل'!I1896)</f>
        <v/>
      </c>
      <c r="J1896" s="30" t="str">
        <f>IF('لیست کل'!J1896="","",'لیست کل'!J1896)</f>
        <v/>
      </c>
      <c r="K1896" s="30" t="str">
        <f>IF('لیست کل'!K1896="","",'لیست کل'!K1896)</f>
        <v/>
      </c>
      <c r="L1896" s="30" t="str">
        <f>IF('لیست کل'!L1896="","",'لیست کل'!L1896)</f>
        <v/>
      </c>
      <c r="M1896" s="30" t="str">
        <f>IF('لیست کل'!M1896="","",'لیست کل'!M1896)</f>
        <v/>
      </c>
      <c r="N1896" s="30" t="str">
        <f>IF('لیست کل'!N1896="","",'لیست کل'!N1896)</f>
        <v/>
      </c>
      <c r="O1896" s="30" t="str">
        <f>IF('لیست کل'!O1896="","",'لیست کل'!O1896)</f>
        <v/>
      </c>
      <c r="P1896" s="30" t="str">
        <f>IF('لیست کل'!P1896="","",'لیست کل'!P1896)</f>
        <v/>
      </c>
      <c r="Q1896" s="30" t="str">
        <f>IF('لیست کل'!Q1896="","",'لیست کل'!Q1896)</f>
        <v/>
      </c>
      <c r="R1896" s="30" t="str">
        <f>IF('لیست کل'!R1896="","",'لیست کل'!R1896)</f>
        <v/>
      </c>
      <c r="S1896" s="30" t="str">
        <f>IF('لیست کل'!S1896="","",'لیست کل'!S1896)</f>
        <v/>
      </c>
      <c r="T1896" s="87" t="str">
        <f>IF('لیست کل'!T1896="","",'لیست کل'!T1896)</f>
        <v/>
      </c>
    </row>
    <row r="1897" spans="1:20" ht="21" hidden="1">
      <c r="A1897" s="31">
        <f>IF('لیست کل'!A1897="","",'لیست کل'!A1897)</f>
        <v>1894</v>
      </c>
      <c r="B1897" s="31" t="str">
        <f>IF('لیست کل'!B1897="","",'لیست کل'!B1897)</f>
        <v/>
      </c>
      <c r="C1897" s="31" t="str">
        <f>IF('لیست کل'!C1897="","",'لیست کل'!C1897)</f>
        <v/>
      </c>
      <c r="D1897" s="31" t="str">
        <f>IF('لیست کل'!D1897="","",'لیست کل'!D1897)</f>
        <v/>
      </c>
      <c r="E1897" s="31" t="str">
        <f>IF('لیست کل'!E1897="","",'لیست کل'!E1897)</f>
        <v/>
      </c>
      <c r="F1897" s="31" t="str">
        <f>IF('لیست کل'!F1897="","",'لیست کل'!F1897)</f>
        <v/>
      </c>
      <c r="G1897" s="31" t="str">
        <f>IF('لیست کل'!G1897="","",'لیست کل'!G1897)</f>
        <v/>
      </c>
      <c r="H1897" s="31" t="str">
        <f>IF('لیست کل'!H1897="","",'لیست کل'!H1897)</f>
        <v/>
      </c>
      <c r="I1897" s="31" t="str">
        <f>IF('لیست کل'!I1897="","",'لیست کل'!I1897)</f>
        <v/>
      </c>
      <c r="J1897" s="31" t="str">
        <f>IF('لیست کل'!J1897="","",'لیست کل'!J1897)</f>
        <v/>
      </c>
      <c r="K1897" s="31" t="str">
        <f>IF('لیست کل'!K1897="","",'لیست کل'!K1897)</f>
        <v/>
      </c>
      <c r="L1897" s="31" t="str">
        <f>IF('لیست کل'!L1897="","",'لیست کل'!L1897)</f>
        <v/>
      </c>
      <c r="M1897" s="31" t="str">
        <f>IF('لیست کل'!M1897="","",'لیست کل'!M1897)</f>
        <v/>
      </c>
      <c r="N1897" s="31" t="str">
        <f>IF('لیست کل'!N1897="","",'لیست کل'!N1897)</f>
        <v/>
      </c>
      <c r="O1897" s="31" t="str">
        <f>IF('لیست کل'!O1897="","",'لیست کل'!O1897)</f>
        <v/>
      </c>
      <c r="P1897" s="31" t="str">
        <f>IF('لیست کل'!P1897="","",'لیست کل'!P1897)</f>
        <v/>
      </c>
      <c r="Q1897" s="31" t="str">
        <f>IF('لیست کل'!Q1897="","",'لیست کل'!Q1897)</f>
        <v/>
      </c>
      <c r="R1897" s="31" t="str">
        <f>IF('لیست کل'!R1897="","",'لیست کل'!R1897)</f>
        <v/>
      </c>
      <c r="S1897" s="31" t="str">
        <f>IF('لیست کل'!S1897="","",'لیست کل'!S1897)</f>
        <v/>
      </c>
      <c r="T1897" s="88" t="str">
        <f>IF('لیست کل'!T1897="","",'لیست کل'!T1897)</f>
        <v/>
      </c>
    </row>
    <row r="1898" spans="1:20" ht="21" hidden="1">
      <c r="A1898" s="30">
        <f>IF('لیست کل'!A1898="","",'لیست کل'!A1898)</f>
        <v>1895</v>
      </c>
      <c r="B1898" s="30" t="str">
        <f>IF('لیست کل'!B1898="","",'لیست کل'!B1898)</f>
        <v/>
      </c>
      <c r="C1898" s="30" t="str">
        <f>IF('لیست کل'!C1898="","",'لیست کل'!C1898)</f>
        <v/>
      </c>
      <c r="D1898" s="30" t="str">
        <f>IF('لیست کل'!D1898="","",'لیست کل'!D1898)</f>
        <v/>
      </c>
      <c r="E1898" s="30" t="str">
        <f>IF('لیست کل'!E1898="","",'لیست کل'!E1898)</f>
        <v/>
      </c>
      <c r="F1898" s="30" t="str">
        <f>IF('لیست کل'!F1898="","",'لیست کل'!F1898)</f>
        <v/>
      </c>
      <c r="G1898" s="30" t="str">
        <f>IF('لیست کل'!G1898="","",'لیست کل'!G1898)</f>
        <v/>
      </c>
      <c r="H1898" s="30" t="str">
        <f>IF('لیست کل'!H1898="","",'لیست کل'!H1898)</f>
        <v/>
      </c>
      <c r="I1898" s="30" t="str">
        <f>IF('لیست کل'!I1898="","",'لیست کل'!I1898)</f>
        <v/>
      </c>
      <c r="J1898" s="30" t="str">
        <f>IF('لیست کل'!J1898="","",'لیست کل'!J1898)</f>
        <v/>
      </c>
      <c r="K1898" s="30" t="str">
        <f>IF('لیست کل'!K1898="","",'لیست کل'!K1898)</f>
        <v/>
      </c>
      <c r="L1898" s="30" t="str">
        <f>IF('لیست کل'!L1898="","",'لیست کل'!L1898)</f>
        <v/>
      </c>
      <c r="M1898" s="30" t="str">
        <f>IF('لیست کل'!M1898="","",'لیست کل'!M1898)</f>
        <v/>
      </c>
      <c r="N1898" s="30" t="str">
        <f>IF('لیست کل'!N1898="","",'لیست کل'!N1898)</f>
        <v/>
      </c>
      <c r="O1898" s="30" t="str">
        <f>IF('لیست کل'!O1898="","",'لیست کل'!O1898)</f>
        <v/>
      </c>
      <c r="P1898" s="30" t="str">
        <f>IF('لیست کل'!P1898="","",'لیست کل'!P1898)</f>
        <v/>
      </c>
      <c r="Q1898" s="30" t="str">
        <f>IF('لیست کل'!Q1898="","",'لیست کل'!Q1898)</f>
        <v/>
      </c>
      <c r="R1898" s="30" t="str">
        <f>IF('لیست کل'!R1898="","",'لیست کل'!R1898)</f>
        <v/>
      </c>
      <c r="S1898" s="30" t="str">
        <f>IF('لیست کل'!S1898="","",'لیست کل'!S1898)</f>
        <v/>
      </c>
      <c r="T1898" s="87" t="str">
        <f>IF('لیست کل'!T1898="","",'لیست کل'!T1898)</f>
        <v/>
      </c>
    </row>
    <row r="1899" spans="1:20" ht="21" hidden="1">
      <c r="A1899" s="31">
        <f>IF('لیست کل'!A1899="","",'لیست کل'!A1899)</f>
        <v>1896</v>
      </c>
      <c r="B1899" s="31" t="str">
        <f>IF('لیست کل'!B1899="","",'لیست کل'!B1899)</f>
        <v/>
      </c>
      <c r="C1899" s="31" t="str">
        <f>IF('لیست کل'!C1899="","",'لیست کل'!C1899)</f>
        <v/>
      </c>
      <c r="D1899" s="31" t="str">
        <f>IF('لیست کل'!D1899="","",'لیست کل'!D1899)</f>
        <v/>
      </c>
      <c r="E1899" s="31" t="str">
        <f>IF('لیست کل'!E1899="","",'لیست کل'!E1899)</f>
        <v/>
      </c>
      <c r="F1899" s="31" t="str">
        <f>IF('لیست کل'!F1899="","",'لیست کل'!F1899)</f>
        <v/>
      </c>
      <c r="G1899" s="31" t="str">
        <f>IF('لیست کل'!G1899="","",'لیست کل'!G1899)</f>
        <v/>
      </c>
      <c r="H1899" s="31" t="str">
        <f>IF('لیست کل'!H1899="","",'لیست کل'!H1899)</f>
        <v/>
      </c>
      <c r="I1899" s="31" t="str">
        <f>IF('لیست کل'!I1899="","",'لیست کل'!I1899)</f>
        <v/>
      </c>
      <c r="J1899" s="31" t="str">
        <f>IF('لیست کل'!J1899="","",'لیست کل'!J1899)</f>
        <v/>
      </c>
      <c r="K1899" s="31" t="str">
        <f>IF('لیست کل'!K1899="","",'لیست کل'!K1899)</f>
        <v/>
      </c>
      <c r="L1899" s="31" t="str">
        <f>IF('لیست کل'!L1899="","",'لیست کل'!L1899)</f>
        <v/>
      </c>
      <c r="M1899" s="31" t="str">
        <f>IF('لیست کل'!M1899="","",'لیست کل'!M1899)</f>
        <v/>
      </c>
      <c r="N1899" s="31" t="str">
        <f>IF('لیست کل'!N1899="","",'لیست کل'!N1899)</f>
        <v/>
      </c>
      <c r="O1899" s="31" t="str">
        <f>IF('لیست کل'!O1899="","",'لیست کل'!O1899)</f>
        <v/>
      </c>
      <c r="P1899" s="31" t="str">
        <f>IF('لیست کل'!P1899="","",'لیست کل'!P1899)</f>
        <v/>
      </c>
      <c r="Q1899" s="31" t="str">
        <f>IF('لیست کل'!Q1899="","",'لیست کل'!Q1899)</f>
        <v/>
      </c>
      <c r="R1899" s="31" t="str">
        <f>IF('لیست کل'!R1899="","",'لیست کل'!R1899)</f>
        <v/>
      </c>
      <c r="S1899" s="31" t="str">
        <f>IF('لیست کل'!S1899="","",'لیست کل'!S1899)</f>
        <v/>
      </c>
      <c r="T1899" s="88" t="str">
        <f>IF('لیست کل'!T1899="","",'لیست کل'!T1899)</f>
        <v/>
      </c>
    </row>
    <row r="1900" spans="1:20" ht="21" hidden="1">
      <c r="A1900" s="30">
        <f>IF('لیست کل'!A1900="","",'لیست کل'!A1900)</f>
        <v>1897</v>
      </c>
      <c r="B1900" s="30" t="str">
        <f>IF('لیست کل'!B1900="","",'لیست کل'!B1900)</f>
        <v/>
      </c>
      <c r="C1900" s="30" t="str">
        <f>IF('لیست کل'!C1900="","",'لیست کل'!C1900)</f>
        <v/>
      </c>
      <c r="D1900" s="30" t="str">
        <f>IF('لیست کل'!D1900="","",'لیست کل'!D1900)</f>
        <v/>
      </c>
      <c r="E1900" s="30" t="str">
        <f>IF('لیست کل'!E1900="","",'لیست کل'!E1900)</f>
        <v/>
      </c>
      <c r="F1900" s="30" t="str">
        <f>IF('لیست کل'!F1900="","",'لیست کل'!F1900)</f>
        <v/>
      </c>
      <c r="G1900" s="30" t="str">
        <f>IF('لیست کل'!G1900="","",'لیست کل'!G1900)</f>
        <v/>
      </c>
      <c r="H1900" s="30" t="str">
        <f>IF('لیست کل'!H1900="","",'لیست کل'!H1900)</f>
        <v/>
      </c>
      <c r="I1900" s="30" t="str">
        <f>IF('لیست کل'!I1900="","",'لیست کل'!I1900)</f>
        <v/>
      </c>
      <c r="J1900" s="30" t="str">
        <f>IF('لیست کل'!J1900="","",'لیست کل'!J1900)</f>
        <v/>
      </c>
      <c r="K1900" s="30" t="str">
        <f>IF('لیست کل'!K1900="","",'لیست کل'!K1900)</f>
        <v/>
      </c>
      <c r="L1900" s="30" t="str">
        <f>IF('لیست کل'!L1900="","",'لیست کل'!L1900)</f>
        <v/>
      </c>
      <c r="M1900" s="30" t="str">
        <f>IF('لیست کل'!M1900="","",'لیست کل'!M1900)</f>
        <v/>
      </c>
      <c r="N1900" s="30" t="str">
        <f>IF('لیست کل'!N1900="","",'لیست کل'!N1900)</f>
        <v/>
      </c>
      <c r="O1900" s="30" t="str">
        <f>IF('لیست کل'!O1900="","",'لیست کل'!O1900)</f>
        <v/>
      </c>
      <c r="P1900" s="30" t="str">
        <f>IF('لیست کل'!P1900="","",'لیست کل'!P1900)</f>
        <v/>
      </c>
      <c r="Q1900" s="30" t="str">
        <f>IF('لیست کل'!Q1900="","",'لیست کل'!Q1900)</f>
        <v/>
      </c>
      <c r="R1900" s="30" t="str">
        <f>IF('لیست کل'!R1900="","",'لیست کل'!R1900)</f>
        <v/>
      </c>
      <c r="S1900" s="30" t="str">
        <f>IF('لیست کل'!S1900="","",'لیست کل'!S1900)</f>
        <v/>
      </c>
      <c r="T1900" s="87" t="str">
        <f>IF('لیست کل'!T1900="","",'لیست کل'!T1900)</f>
        <v/>
      </c>
    </row>
    <row r="1901" spans="1:20" ht="21" hidden="1">
      <c r="A1901" s="31">
        <f>IF('لیست کل'!A1901="","",'لیست کل'!A1901)</f>
        <v>1898</v>
      </c>
      <c r="B1901" s="31" t="str">
        <f>IF('لیست کل'!B1901="","",'لیست کل'!B1901)</f>
        <v/>
      </c>
      <c r="C1901" s="31" t="str">
        <f>IF('لیست کل'!C1901="","",'لیست کل'!C1901)</f>
        <v/>
      </c>
      <c r="D1901" s="31" t="str">
        <f>IF('لیست کل'!D1901="","",'لیست کل'!D1901)</f>
        <v/>
      </c>
      <c r="E1901" s="31" t="str">
        <f>IF('لیست کل'!E1901="","",'لیست کل'!E1901)</f>
        <v/>
      </c>
      <c r="F1901" s="31" t="str">
        <f>IF('لیست کل'!F1901="","",'لیست کل'!F1901)</f>
        <v/>
      </c>
      <c r="G1901" s="31" t="str">
        <f>IF('لیست کل'!G1901="","",'لیست کل'!G1901)</f>
        <v/>
      </c>
      <c r="H1901" s="31" t="str">
        <f>IF('لیست کل'!H1901="","",'لیست کل'!H1901)</f>
        <v/>
      </c>
      <c r="I1901" s="31" t="str">
        <f>IF('لیست کل'!I1901="","",'لیست کل'!I1901)</f>
        <v/>
      </c>
      <c r="J1901" s="31" t="str">
        <f>IF('لیست کل'!J1901="","",'لیست کل'!J1901)</f>
        <v/>
      </c>
      <c r="K1901" s="31" t="str">
        <f>IF('لیست کل'!K1901="","",'لیست کل'!K1901)</f>
        <v/>
      </c>
      <c r="L1901" s="31" t="str">
        <f>IF('لیست کل'!L1901="","",'لیست کل'!L1901)</f>
        <v/>
      </c>
      <c r="M1901" s="31" t="str">
        <f>IF('لیست کل'!M1901="","",'لیست کل'!M1901)</f>
        <v/>
      </c>
      <c r="N1901" s="31" t="str">
        <f>IF('لیست کل'!N1901="","",'لیست کل'!N1901)</f>
        <v/>
      </c>
      <c r="O1901" s="31" t="str">
        <f>IF('لیست کل'!O1901="","",'لیست کل'!O1901)</f>
        <v/>
      </c>
      <c r="P1901" s="31" t="str">
        <f>IF('لیست کل'!P1901="","",'لیست کل'!P1901)</f>
        <v/>
      </c>
      <c r="Q1901" s="31" t="str">
        <f>IF('لیست کل'!Q1901="","",'لیست کل'!Q1901)</f>
        <v/>
      </c>
      <c r="R1901" s="31" t="str">
        <f>IF('لیست کل'!R1901="","",'لیست کل'!R1901)</f>
        <v/>
      </c>
      <c r="S1901" s="31" t="str">
        <f>IF('لیست کل'!S1901="","",'لیست کل'!S1901)</f>
        <v/>
      </c>
      <c r="T1901" s="88" t="str">
        <f>IF('لیست کل'!T1901="","",'لیست کل'!T1901)</f>
        <v/>
      </c>
    </row>
    <row r="1902" spans="1:20" ht="21" hidden="1">
      <c r="A1902" s="30">
        <f>IF('لیست کل'!A1902="","",'لیست کل'!A1902)</f>
        <v>1899</v>
      </c>
      <c r="B1902" s="30" t="str">
        <f>IF('لیست کل'!B1902="","",'لیست کل'!B1902)</f>
        <v/>
      </c>
      <c r="C1902" s="30" t="str">
        <f>IF('لیست کل'!C1902="","",'لیست کل'!C1902)</f>
        <v/>
      </c>
      <c r="D1902" s="30" t="str">
        <f>IF('لیست کل'!D1902="","",'لیست کل'!D1902)</f>
        <v/>
      </c>
      <c r="E1902" s="30" t="str">
        <f>IF('لیست کل'!E1902="","",'لیست کل'!E1902)</f>
        <v/>
      </c>
      <c r="F1902" s="30" t="str">
        <f>IF('لیست کل'!F1902="","",'لیست کل'!F1902)</f>
        <v/>
      </c>
      <c r="G1902" s="30" t="str">
        <f>IF('لیست کل'!G1902="","",'لیست کل'!G1902)</f>
        <v/>
      </c>
      <c r="H1902" s="30" t="str">
        <f>IF('لیست کل'!H1902="","",'لیست کل'!H1902)</f>
        <v/>
      </c>
      <c r="I1902" s="30" t="str">
        <f>IF('لیست کل'!I1902="","",'لیست کل'!I1902)</f>
        <v/>
      </c>
      <c r="J1902" s="30" t="str">
        <f>IF('لیست کل'!J1902="","",'لیست کل'!J1902)</f>
        <v/>
      </c>
      <c r="K1902" s="30" t="str">
        <f>IF('لیست کل'!K1902="","",'لیست کل'!K1902)</f>
        <v/>
      </c>
      <c r="L1902" s="30" t="str">
        <f>IF('لیست کل'!L1902="","",'لیست کل'!L1902)</f>
        <v/>
      </c>
      <c r="M1902" s="30" t="str">
        <f>IF('لیست کل'!M1902="","",'لیست کل'!M1902)</f>
        <v/>
      </c>
      <c r="N1902" s="30" t="str">
        <f>IF('لیست کل'!N1902="","",'لیست کل'!N1902)</f>
        <v/>
      </c>
      <c r="O1902" s="30" t="str">
        <f>IF('لیست کل'!O1902="","",'لیست کل'!O1902)</f>
        <v/>
      </c>
      <c r="P1902" s="30" t="str">
        <f>IF('لیست کل'!P1902="","",'لیست کل'!P1902)</f>
        <v/>
      </c>
      <c r="Q1902" s="30" t="str">
        <f>IF('لیست کل'!Q1902="","",'لیست کل'!Q1902)</f>
        <v/>
      </c>
      <c r="R1902" s="30" t="str">
        <f>IF('لیست کل'!R1902="","",'لیست کل'!R1902)</f>
        <v/>
      </c>
      <c r="S1902" s="30" t="str">
        <f>IF('لیست کل'!S1902="","",'لیست کل'!S1902)</f>
        <v/>
      </c>
      <c r="T1902" s="87" t="str">
        <f>IF('لیست کل'!T1902="","",'لیست کل'!T1902)</f>
        <v/>
      </c>
    </row>
    <row r="1903" spans="1:20" ht="21" hidden="1">
      <c r="A1903" s="31">
        <f>IF('لیست کل'!A1903="","",'لیست کل'!A1903)</f>
        <v>1900</v>
      </c>
      <c r="B1903" s="31" t="str">
        <f>IF('لیست کل'!B1903="","",'لیست کل'!B1903)</f>
        <v/>
      </c>
      <c r="C1903" s="31" t="str">
        <f>IF('لیست کل'!C1903="","",'لیست کل'!C1903)</f>
        <v/>
      </c>
      <c r="D1903" s="31" t="str">
        <f>IF('لیست کل'!D1903="","",'لیست کل'!D1903)</f>
        <v/>
      </c>
      <c r="E1903" s="31" t="str">
        <f>IF('لیست کل'!E1903="","",'لیست کل'!E1903)</f>
        <v/>
      </c>
      <c r="F1903" s="31" t="str">
        <f>IF('لیست کل'!F1903="","",'لیست کل'!F1903)</f>
        <v/>
      </c>
      <c r="G1903" s="31" t="str">
        <f>IF('لیست کل'!G1903="","",'لیست کل'!G1903)</f>
        <v/>
      </c>
      <c r="H1903" s="31" t="str">
        <f>IF('لیست کل'!H1903="","",'لیست کل'!H1903)</f>
        <v/>
      </c>
      <c r="I1903" s="31" t="str">
        <f>IF('لیست کل'!I1903="","",'لیست کل'!I1903)</f>
        <v/>
      </c>
      <c r="J1903" s="31" t="str">
        <f>IF('لیست کل'!J1903="","",'لیست کل'!J1903)</f>
        <v/>
      </c>
      <c r="K1903" s="31" t="str">
        <f>IF('لیست کل'!K1903="","",'لیست کل'!K1903)</f>
        <v/>
      </c>
      <c r="L1903" s="31" t="str">
        <f>IF('لیست کل'!L1903="","",'لیست کل'!L1903)</f>
        <v/>
      </c>
      <c r="M1903" s="31" t="str">
        <f>IF('لیست کل'!M1903="","",'لیست کل'!M1903)</f>
        <v/>
      </c>
      <c r="N1903" s="31" t="str">
        <f>IF('لیست کل'!N1903="","",'لیست کل'!N1903)</f>
        <v/>
      </c>
      <c r="O1903" s="31" t="str">
        <f>IF('لیست کل'!O1903="","",'لیست کل'!O1903)</f>
        <v/>
      </c>
      <c r="P1903" s="31" t="str">
        <f>IF('لیست کل'!P1903="","",'لیست کل'!P1903)</f>
        <v/>
      </c>
      <c r="Q1903" s="31" t="str">
        <f>IF('لیست کل'!Q1903="","",'لیست کل'!Q1903)</f>
        <v/>
      </c>
      <c r="R1903" s="31" t="str">
        <f>IF('لیست کل'!R1903="","",'لیست کل'!R1903)</f>
        <v/>
      </c>
      <c r="S1903" s="31" t="str">
        <f>IF('لیست کل'!S1903="","",'لیست کل'!S1903)</f>
        <v/>
      </c>
      <c r="T1903" s="88" t="str">
        <f>IF('لیست کل'!T1903="","",'لیست کل'!T1903)</f>
        <v/>
      </c>
    </row>
    <row r="1904" spans="1:20" ht="21" hidden="1">
      <c r="A1904" s="30">
        <f>IF('لیست کل'!A1904="","",'لیست کل'!A1904)</f>
        <v>1901</v>
      </c>
      <c r="B1904" s="30" t="str">
        <f>IF('لیست کل'!B1904="","",'لیست کل'!B1904)</f>
        <v/>
      </c>
      <c r="C1904" s="30" t="str">
        <f>IF('لیست کل'!C1904="","",'لیست کل'!C1904)</f>
        <v/>
      </c>
      <c r="D1904" s="30" t="str">
        <f>IF('لیست کل'!D1904="","",'لیست کل'!D1904)</f>
        <v/>
      </c>
      <c r="E1904" s="30" t="str">
        <f>IF('لیست کل'!E1904="","",'لیست کل'!E1904)</f>
        <v/>
      </c>
      <c r="F1904" s="30" t="str">
        <f>IF('لیست کل'!F1904="","",'لیست کل'!F1904)</f>
        <v/>
      </c>
      <c r="G1904" s="30" t="str">
        <f>IF('لیست کل'!G1904="","",'لیست کل'!G1904)</f>
        <v/>
      </c>
      <c r="H1904" s="30" t="str">
        <f>IF('لیست کل'!H1904="","",'لیست کل'!H1904)</f>
        <v/>
      </c>
      <c r="I1904" s="30" t="str">
        <f>IF('لیست کل'!I1904="","",'لیست کل'!I1904)</f>
        <v/>
      </c>
      <c r="J1904" s="30" t="str">
        <f>IF('لیست کل'!J1904="","",'لیست کل'!J1904)</f>
        <v/>
      </c>
      <c r="K1904" s="30" t="str">
        <f>IF('لیست کل'!K1904="","",'لیست کل'!K1904)</f>
        <v/>
      </c>
      <c r="L1904" s="30" t="str">
        <f>IF('لیست کل'!L1904="","",'لیست کل'!L1904)</f>
        <v/>
      </c>
      <c r="M1904" s="30" t="str">
        <f>IF('لیست کل'!M1904="","",'لیست کل'!M1904)</f>
        <v/>
      </c>
      <c r="N1904" s="30" t="str">
        <f>IF('لیست کل'!N1904="","",'لیست کل'!N1904)</f>
        <v/>
      </c>
      <c r="O1904" s="30" t="str">
        <f>IF('لیست کل'!O1904="","",'لیست کل'!O1904)</f>
        <v/>
      </c>
      <c r="P1904" s="30" t="str">
        <f>IF('لیست کل'!P1904="","",'لیست کل'!P1904)</f>
        <v/>
      </c>
      <c r="Q1904" s="30" t="str">
        <f>IF('لیست کل'!Q1904="","",'لیست کل'!Q1904)</f>
        <v/>
      </c>
      <c r="R1904" s="30" t="str">
        <f>IF('لیست کل'!R1904="","",'لیست کل'!R1904)</f>
        <v/>
      </c>
      <c r="S1904" s="30" t="str">
        <f>IF('لیست کل'!S1904="","",'لیست کل'!S1904)</f>
        <v/>
      </c>
      <c r="T1904" s="87" t="str">
        <f>IF('لیست کل'!T1904="","",'لیست کل'!T1904)</f>
        <v/>
      </c>
    </row>
    <row r="1905" spans="1:20" ht="21" hidden="1">
      <c r="A1905" s="31">
        <f>IF('لیست کل'!A1905="","",'لیست کل'!A1905)</f>
        <v>1902</v>
      </c>
      <c r="B1905" s="31" t="str">
        <f>IF('لیست کل'!B1905="","",'لیست کل'!B1905)</f>
        <v/>
      </c>
      <c r="C1905" s="31" t="str">
        <f>IF('لیست کل'!C1905="","",'لیست کل'!C1905)</f>
        <v/>
      </c>
      <c r="D1905" s="31" t="str">
        <f>IF('لیست کل'!D1905="","",'لیست کل'!D1905)</f>
        <v/>
      </c>
      <c r="E1905" s="31" t="str">
        <f>IF('لیست کل'!E1905="","",'لیست کل'!E1905)</f>
        <v/>
      </c>
      <c r="F1905" s="31" t="str">
        <f>IF('لیست کل'!F1905="","",'لیست کل'!F1905)</f>
        <v/>
      </c>
      <c r="G1905" s="31" t="str">
        <f>IF('لیست کل'!G1905="","",'لیست کل'!G1905)</f>
        <v/>
      </c>
      <c r="H1905" s="31" t="str">
        <f>IF('لیست کل'!H1905="","",'لیست کل'!H1905)</f>
        <v/>
      </c>
      <c r="I1905" s="31" t="str">
        <f>IF('لیست کل'!I1905="","",'لیست کل'!I1905)</f>
        <v/>
      </c>
      <c r="J1905" s="31" t="str">
        <f>IF('لیست کل'!J1905="","",'لیست کل'!J1905)</f>
        <v/>
      </c>
      <c r="K1905" s="31" t="str">
        <f>IF('لیست کل'!K1905="","",'لیست کل'!K1905)</f>
        <v/>
      </c>
      <c r="L1905" s="31" t="str">
        <f>IF('لیست کل'!L1905="","",'لیست کل'!L1905)</f>
        <v/>
      </c>
      <c r="M1905" s="31" t="str">
        <f>IF('لیست کل'!M1905="","",'لیست کل'!M1905)</f>
        <v/>
      </c>
      <c r="N1905" s="31" t="str">
        <f>IF('لیست کل'!N1905="","",'لیست کل'!N1905)</f>
        <v/>
      </c>
      <c r="O1905" s="31" t="str">
        <f>IF('لیست کل'!O1905="","",'لیست کل'!O1905)</f>
        <v/>
      </c>
      <c r="P1905" s="31" t="str">
        <f>IF('لیست کل'!P1905="","",'لیست کل'!P1905)</f>
        <v/>
      </c>
      <c r="Q1905" s="31" t="str">
        <f>IF('لیست کل'!Q1905="","",'لیست کل'!Q1905)</f>
        <v/>
      </c>
      <c r="R1905" s="31" t="str">
        <f>IF('لیست کل'!R1905="","",'لیست کل'!R1905)</f>
        <v/>
      </c>
      <c r="S1905" s="31" t="str">
        <f>IF('لیست کل'!S1905="","",'لیست کل'!S1905)</f>
        <v/>
      </c>
      <c r="T1905" s="88" t="str">
        <f>IF('لیست کل'!T1905="","",'لیست کل'!T1905)</f>
        <v/>
      </c>
    </row>
    <row r="1906" spans="1:20" ht="21" hidden="1">
      <c r="A1906" s="30">
        <f>IF('لیست کل'!A1906="","",'لیست کل'!A1906)</f>
        <v>1903</v>
      </c>
      <c r="B1906" s="30" t="str">
        <f>IF('لیست کل'!B1906="","",'لیست کل'!B1906)</f>
        <v/>
      </c>
      <c r="C1906" s="30" t="str">
        <f>IF('لیست کل'!C1906="","",'لیست کل'!C1906)</f>
        <v/>
      </c>
      <c r="D1906" s="30" t="str">
        <f>IF('لیست کل'!D1906="","",'لیست کل'!D1906)</f>
        <v/>
      </c>
      <c r="E1906" s="30" t="str">
        <f>IF('لیست کل'!E1906="","",'لیست کل'!E1906)</f>
        <v/>
      </c>
      <c r="F1906" s="30" t="str">
        <f>IF('لیست کل'!F1906="","",'لیست کل'!F1906)</f>
        <v/>
      </c>
      <c r="G1906" s="30" t="str">
        <f>IF('لیست کل'!G1906="","",'لیست کل'!G1906)</f>
        <v/>
      </c>
      <c r="H1906" s="30" t="str">
        <f>IF('لیست کل'!H1906="","",'لیست کل'!H1906)</f>
        <v/>
      </c>
      <c r="I1906" s="30" t="str">
        <f>IF('لیست کل'!I1906="","",'لیست کل'!I1906)</f>
        <v/>
      </c>
      <c r="J1906" s="30" t="str">
        <f>IF('لیست کل'!J1906="","",'لیست کل'!J1906)</f>
        <v/>
      </c>
      <c r="K1906" s="30" t="str">
        <f>IF('لیست کل'!K1906="","",'لیست کل'!K1906)</f>
        <v/>
      </c>
      <c r="L1906" s="30" t="str">
        <f>IF('لیست کل'!L1906="","",'لیست کل'!L1906)</f>
        <v/>
      </c>
      <c r="M1906" s="30" t="str">
        <f>IF('لیست کل'!M1906="","",'لیست کل'!M1906)</f>
        <v/>
      </c>
      <c r="N1906" s="30" t="str">
        <f>IF('لیست کل'!N1906="","",'لیست کل'!N1906)</f>
        <v/>
      </c>
      <c r="O1906" s="30" t="str">
        <f>IF('لیست کل'!O1906="","",'لیست کل'!O1906)</f>
        <v/>
      </c>
      <c r="P1906" s="30" t="str">
        <f>IF('لیست کل'!P1906="","",'لیست کل'!P1906)</f>
        <v/>
      </c>
      <c r="Q1906" s="30" t="str">
        <f>IF('لیست کل'!Q1906="","",'لیست کل'!Q1906)</f>
        <v/>
      </c>
      <c r="R1906" s="30" t="str">
        <f>IF('لیست کل'!R1906="","",'لیست کل'!R1906)</f>
        <v/>
      </c>
      <c r="S1906" s="30" t="str">
        <f>IF('لیست کل'!S1906="","",'لیست کل'!S1906)</f>
        <v/>
      </c>
      <c r="T1906" s="87" t="str">
        <f>IF('لیست کل'!T1906="","",'لیست کل'!T1906)</f>
        <v/>
      </c>
    </row>
    <row r="1907" spans="1:20" ht="21" hidden="1">
      <c r="A1907" s="31">
        <f>IF('لیست کل'!A1907="","",'لیست کل'!A1907)</f>
        <v>1904</v>
      </c>
      <c r="B1907" s="31" t="str">
        <f>IF('لیست کل'!B1907="","",'لیست کل'!B1907)</f>
        <v/>
      </c>
      <c r="C1907" s="31" t="str">
        <f>IF('لیست کل'!C1907="","",'لیست کل'!C1907)</f>
        <v/>
      </c>
      <c r="D1907" s="31" t="str">
        <f>IF('لیست کل'!D1907="","",'لیست کل'!D1907)</f>
        <v/>
      </c>
      <c r="E1907" s="31" t="str">
        <f>IF('لیست کل'!E1907="","",'لیست کل'!E1907)</f>
        <v/>
      </c>
      <c r="F1907" s="31" t="str">
        <f>IF('لیست کل'!F1907="","",'لیست کل'!F1907)</f>
        <v/>
      </c>
      <c r="G1907" s="31" t="str">
        <f>IF('لیست کل'!G1907="","",'لیست کل'!G1907)</f>
        <v/>
      </c>
      <c r="H1907" s="31" t="str">
        <f>IF('لیست کل'!H1907="","",'لیست کل'!H1907)</f>
        <v/>
      </c>
      <c r="I1907" s="31" t="str">
        <f>IF('لیست کل'!I1907="","",'لیست کل'!I1907)</f>
        <v/>
      </c>
      <c r="J1907" s="31" t="str">
        <f>IF('لیست کل'!J1907="","",'لیست کل'!J1907)</f>
        <v/>
      </c>
      <c r="K1907" s="31" t="str">
        <f>IF('لیست کل'!K1907="","",'لیست کل'!K1907)</f>
        <v/>
      </c>
      <c r="L1907" s="31" t="str">
        <f>IF('لیست کل'!L1907="","",'لیست کل'!L1907)</f>
        <v/>
      </c>
      <c r="M1907" s="31" t="str">
        <f>IF('لیست کل'!M1907="","",'لیست کل'!M1907)</f>
        <v/>
      </c>
      <c r="N1907" s="31" t="str">
        <f>IF('لیست کل'!N1907="","",'لیست کل'!N1907)</f>
        <v/>
      </c>
      <c r="O1907" s="31" t="str">
        <f>IF('لیست کل'!O1907="","",'لیست کل'!O1907)</f>
        <v/>
      </c>
      <c r="P1907" s="31" t="str">
        <f>IF('لیست کل'!P1907="","",'لیست کل'!P1907)</f>
        <v/>
      </c>
      <c r="Q1907" s="31" t="str">
        <f>IF('لیست کل'!Q1907="","",'لیست کل'!Q1907)</f>
        <v/>
      </c>
      <c r="R1907" s="31" t="str">
        <f>IF('لیست کل'!R1907="","",'لیست کل'!R1907)</f>
        <v/>
      </c>
      <c r="S1907" s="31" t="str">
        <f>IF('لیست کل'!S1907="","",'لیست کل'!S1907)</f>
        <v/>
      </c>
      <c r="T1907" s="88" t="str">
        <f>IF('لیست کل'!T1907="","",'لیست کل'!T1907)</f>
        <v/>
      </c>
    </row>
    <row r="1908" spans="1:20" ht="21" hidden="1">
      <c r="A1908" s="30">
        <f>IF('لیست کل'!A1908="","",'لیست کل'!A1908)</f>
        <v>1905</v>
      </c>
      <c r="B1908" s="30" t="str">
        <f>IF('لیست کل'!B1908="","",'لیست کل'!B1908)</f>
        <v/>
      </c>
      <c r="C1908" s="30" t="str">
        <f>IF('لیست کل'!C1908="","",'لیست کل'!C1908)</f>
        <v/>
      </c>
      <c r="D1908" s="30" t="str">
        <f>IF('لیست کل'!D1908="","",'لیست کل'!D1908)</f>
        <v/>
      </c>
      <c r="E1908" s="30" t="str">
        <f>IF('لیست کل'!E1908="","",'لیست کل'!E1908)</f>
        <v/>
      </c>
      <c r="F1908" s="30" t="str">
        <f>IF('لیست کل'!F1908="","",'لیست کل'!F1908)</f>
        <v/>
      </c>
      <c r="G1908" s="30" t="str">
        <f>IF('لیست کل'!G1908="","",'لیست کل'!G1908)</f>
        <v/>
      </c>
      <c r="H1908" s="30" t="str">
        <f>IF('لیست کل'!H1908="","",'لیست کل'!H1908)</f>
        <v/>
      </c>
      <c r="I1908" s="30" t="str">
        <f>IF('لیست کل'!I1908="","",'لیست کل'!I1908)</f>
        <v/>
      </c>
      <c r="J1908" s="30" t="str">
        <f>IF('لیست کل'!J1908="","",'لیست کل'!J1908)</f>
        <v/>
      </c>
      <c r="K1908" s="30" t="str">
        <f>IF('لیست کل'!K1908="","",'لیست کل'!K1908)</f>
        <v/>
      </c>
      <c r="L1908" s="30" t="str">
        <f>IF('لیست کل'!L1908="","",'لیست کل'!L1908)</f>
        <v/>
      </c>
      <c r="M1908" s="30" t="str">
        <f>IF('لیست کل'!M1908="","",'لیست کل'!M1908)</f>
        <v/>
      </c>
      <c r="N1908" s="30" t="str">
        <f>IF('لیست کل'!N1908="","",'لیست کل'!N1908)</f>
        <v/>
      </c>
      <c r="O1908" s="30" t="str">
        <f>IF('لیست کل'!O1908="","",'لیست کل'!O1908)</f>
        <v/>
      </c>
      <c r="P1908" s="30" t="str">
        <f>IF('لیست کل'!P1908="","",'لیست کل'!P1908)</f>
        <v/>
      </c>
      <c r="Q1908" s="30" t="str">
        <f>IF('لیست کل'!Q1908="","",'لیست کل'!Q1908)</f>
        <v/>
      </c>
      <c r="R1908" s="30" t="str">
        <f>IF('لیست کل'!R1908="","",'لیست کل'!R1908)</f>
        <v/>
      </c>
      <c r="S1908" s="30" t="str">
        <f>IF('لیست کل'!S1908="","",'لیست کل'!S1908)</f>
        <v/>
      </c>
      <c r="T1908" s="87" t="str">
        <f>IF('لیست کل'!T1908="","",'لیست کل'!T1908)</f>
        <v/>
      </c>
    </row>
    <row r="1909" spans="1:20" ht="21" hidden="1">
      <c r="A1909" s="31">
        <f>IF('لیست کل'!A1909="","",'لیست کل'!A1909)</f>
        <v>1906</v>
      </c>
      <c r="B1909" s="31" t="str">
        <f>IF('لیست کل'!B1909="","",'لیست کل'!B1909)</f>
        <v/>
      </c>
      <c r="C1909" s="31" t="str">
        <f>IF('لیست کل'!C1909="","",'لیست کل'!C1909)</f>
        <v/>
      </c>
      <c r="D1909" s="31" t="str">
        <f>IF('لیست کل'!D1909="","",'لیست کل'!D1909)</f>
        <v/>
      </c>
      <c r="E1909" s="31" t="str">
        <f>IF('لیست کل'!E1909="","",'لیست کل'!E1909)</f>
        <v/>
      </c>
      <c r="F1909" s="31" t="str">
        <f>IF('لیست کل'!F1909="","",'لیست کل'!F1909)</f>
        <v/>
      </c>
      <c r="G1909" s="31" t="str">
        <f>IF('لیست کل'!G1909="","",'لیست کل'!G1909)</f>
        <v/>
      </c>
      <c r="H1909" s="31" t="str">
        <f>IF('لیست کل'!H1909="","",'لیست کل'!H1909)</f>
        <v/>
      </c>
      <c r="I1909" s="31" t="str">
        <f>IF('لیست کل'!I1909="","",'لیست کل'!I1909)</f>
        <v/>
      </c>
      <c r="J1909" s="31" t="str">
        <f>IF('لیست کل'!J1909="","",'لیست کل'!J1909)</f>
        <v/>
      </c>
      <c r="K1909" s="31" t="str">
        <f>IF('لیست کل'!K1909="","",'لیست کل'!K1909)</f>
        <v/>
      </c>
      <c r="L1909" s="31" t="str">
        <f>IF('لیست کل'!L1909="","",'لیست کل'!L1909)</f>
        <v/>
      </c>
      <c r="M1909" s="31" t="str">
        <f>IF('لیست کل'!M1909="","",'لیست کل'!M1909)</f>
        <v/>
      </c>
      <c r="N1909" s="31" t="str">
        <f>IF('لیست کل'!N1909="","",'لیست کل'!N1909)</f>
        <v/>
      </c>
      <c r="O1909" s="31" t="str">
        <f>IF('لیست کل'!O1909="","",'لیست کل'!O1909)</f>
        <v/>
      </c>
      <c r="P1909" s="31" t="str">
        <f>IF('لیست کل'!P1909="","",'لیست کل'!P1909)</f>
        <v/>
      </c>
      <c r="Q1909" s="31" t="str">
        <f>IF('لیست کل'!Q1909="","",'لیست کل'!Q1909)</f>
        <v/>
      </c>
      <c r="R1909" s="31" t="str">
        <f>IF('لیست کل'!R1909="","",'لیست کل'!R1909)</f>
        <v/>
      </c>
      <c r="S1909" s="31" t="str">
        <f>IF('لیست کل'!S1909="","",'لیست کل'!S1909)</f>
        <v/>
      </c>
      <c r="T1909" s="88" t="str">
        <f>IF('لیست کل'!T1909="","",'لیست کل'!T1909)</f>
        <v/>
      </c>
    </row>
    <row r="1910" spans="1:20" ht="21" hidden="1">
      <c r="A1910" s="30">
        <f>IF('لیست کل'!A1910="","",'لیست کل'!A1910)</f>
        <v>1907</v>
      </c>
      <c r="B1910" s="30" t="str">
        <f>IF('لیست کل'!B1910="","",'لیست کل'!B1910)</f>
        <v/>
      </c>
      <c r="C1910" s="30" t="str">
        <f>IF('لیست کل'!C1910="","",'لیست کل'!C1910)</f>
        <v/>
      </c>
      <c r="D1910" s="30" t="str">
        <f>IF('لیست کل'!D1910="","",'لیست کل'!D1910)</f>
        <v/>
      </c>
      <c r="E1910" s="30" t="str">
        <f>IF('لیست کل'!E1910="","",'لیست کل'!E1910)</f>
        <v/>
      </c>
      <c r="F1910" s="30" t="str">
        <f>IF('لیست کل'!F1910="","",'لیست کل'!F1910)</f>
        <v/>
      </c>
      <c r="G1910" s="30" t="str">
        <f>IF('لیست کل'!G1910="","",'لیست کل'!G1910)</f>
        <v/>
      </c>
      <c r="H1910" s="30" t="str">
        <f>IF('لیست کل'!H1910="","",'لیست کل'!H1910)</f>
        <v/>
      </c>
      <c r="I1910" s="30" t="str">
        <f>IF('لیست کل'!I1910="","",'لیست کل'!I1910)</f>
        <v/>
      </c>
      <c r="J1910" s="30" t="str">
        <f>IF('لیست کل'!J1910="","",'لیست کل'!J1910)</f>
        <v/>
      </c>
      <c r="K1910" s="30" t="str">
        <f>IF('لیست کل'!K1910="","",'لیست کل'!K1910)</f>
        <v/>
      </c>
      <c r="L1910" s="30" t="str">
        <f>IF('لیست کل'!L1910="","",'لیست کل'!L1910)</f>
        <v/>
      </c>
      <c r="M1910" s="30" t="str">
        <f>IF('لیست کل'!M1910="","",'لیست کل'!M1910)</f>
        <v/>
      </c>
      <c r="N1910" s="30" t="str">
        <f>IF('لیست کل'!N1910="","",'لیست کل'!N1910)</f>
        <v/>
      </c>
      <c r="O1910" s="30" t="str">
        <f>IF('لیست کل'!O1910="","",'لیست کل'!O1910)</f>
        <v/>
      </c>
      <c r="P1910" s="30" t="str">
        <f>IF('لیست کل'!P1910="","",'لیست کل'!P1910)</f>
        <v/>
      </c>
      <c r="Q1910" s="30" t="str">
        <f>IF('لیست کل'!Q1910="","",'لیست کل'!Q1910)</f>
        <v/>
      </c>
      <c r="R1910" s="30" t="str">
        <f>IF('لیست کل'!R1910="","",'لیست کل'!R1910)</f>
        <v/>
      </c>
      <c r="S1910" s="30" t="str">
        <f>IF('لیست کل'!S1910="","",'لیست کل'!S1910)</f>
        <v/>
      </c>
      <c r="T1910" s="87" t="str">
        <f>IF('لیست کل'!T1910="","",'لیست کل'!T1910)</f>
        <v/>
      </c>
    </row>
    <row r="1911" spans="1:20" ht="21" hidden="1">
      <c r="A1911" s="31">
        <f>IF('لیست کل'!A1911="","",'لیست کل'!A1911)</f>
        <v>1908</v>
      </c>
      <c r="B1911" s="31" t="str">
        <f>IF('لیست کل'!B1911="","",'لیست کل'!B1911)</f>
        <v/>
      </c>
      <c r="C1911" s="31" t="str">
        <f>IF('لیست کل'!C1911="","",'لیست کل'!C1911)</f>
        <v/>
      </c>
      <c r="D1911" s="31" t="str">
        <f>IF('لیست کل'!D1911="","",'لیست کل'!D1911)</f>
        <v/>
      </c>
      <c r="E1911" s="31" t="str">
        <f>IF('لیست کل'!E1911="","",'لیست کل'!E1911)</f>
        <v/>
      </c>
      <c r="F1911" s="31" t="str">
        <f>IF('لیست کل'!F1911="","",'لیست کل'!F1911)</f>
        <v/>
      </c>
      <c r="G1911" s="31" t="str">
        <f>IF('لیست کل'!G1911="","",'لیست کل'!G1911)</f>
        <v/>
      </c>
      <c r="H1911" s="31" t="str">
        <f>IF('لیست کل'!H1911="","",'لیست کل'!H1911)</f>
        <v/>
      </c>
      <c r="I1911" s="31" t="str">
        <f>IF('لیست کل'!I1911="","",'لیست کل'!I1911)</f>
        <v/>
      </c>
      <c r="J1911" s="31" t="str">
        <f>IF('لیست کل'!J1911="","",'لیست کل'!J1911)</f>
        <v/>
      </c>
      <c r="K1911" s="31" t="str">
        <f>IF('لیست کل'!K1911="","",'لیست کل'!K1911)</f>
        <v/>
      </c>
      <c r="L1911" s="31" t="str">
        <f>IF('لیست کل'!L1911="","",'لیست کل'!L1911)</f>
        <v/>
      </c>
      <c r="M1911" s="31" t="str">
        <f>IF('لیست کل'!M1911="","",'لیست کل'!M1911)</f>
        <v/>
      </c>
      <c r="N1911" s="31" t="str">
        <f>IF('لیست کل'!N1911="","",'لیست کل'!N1911)</f>
        <v/>
      </c>
      <c r="O1911" s="31" t="str">
        <f>IF('لیست کل'!O1911="","",'لیست کل'!O1911)</f>
        <v/>
      </c>
      <c r="P1911" s="31" t="str">
        <f>IF('لیست کل'!P1911="","",'لیست کل'!P1911)</f>
        <v/>
      </c>
      <c r="Q1911" s="31" t="str">
        <f>IF('لیست کل'!Q1911="","",'لیست کل'!Q1911)</f>
        <v/>
      </c>
      <c r="R1911" s="31" t="str">
        <f>IF('لیست کل'!R1911="","",'لیست کل'!R1911)</f>
        <v/>
      </c>
      <c r="S1911" s="31" t="str">
        <f>IF('لیست کل'!S1911="","",'لیست کل'!S1911)</f>
        <v/>
      </c>
      <c r="T1911" s="88" t="str">
        <f>IF('لیست کل'!T1911="","",'لیست کل'!T1911)</f>
        <v/>
      </c>
    </row>
    <row r="1912" spans="1:20" ht="21" hidden="1">
      <c r="A1912" s="30">
        <f>IF('لیست کل'!A1912="","",'لیست کل'!A1912)</f>
        <v>1909</v>
      </c>
      <c r="B1912" s="30" t="str">
        <f>IF('لیست کل'!B1912="","",'لیست کل'!B1912)</f>
        <v/>
      </c>
      <c r="C1912" s="30" t="str">
        <f>IF('لیست کل'!C1912="","",'لیست کل'!C1912)</f>
        <v/>
      </c>
      <c r="D1912" s="30" t="str">
        <f>IF('لیست کل'!D1912="","",'لیست کل'!D1912)</f>
        <v/>
      </c>
      <c r="E1912" s="30" t="str">
        <f>IF('لیست کل'!E1912="","",'لیست کل'!E1912)</f>
        <v/>
      </c>
      <c r="F1912" s="30" t="str">
        <f>IF('لیست کل'!F1912="","",'لیست کل'!F1912)</f>
        <v/>
      </c>
      <c r="G1912" s="30" t="str">
        <f>IF('لیست کل'!G1912="","",'لیست کل'!G1912)</f>
        <v/>
      </c>
      <c r="H1912" s="30" t="str">
        <f>IF('لیست کل'!H1912="","",'لیست کل'!H1912)</f>
        <v/>
      </c>
      <c r="I1912" s="30" t="str">
        <f>IF('لیست کل'!I1912="","",'لیست کل'!I1912)</f>
        <v/>
      </c>
      <c r="J1912" s="30" t="str">
        <f>IF('لیست کل'!J1912="","",'لیست کل'!J1912)</f>
        <v/>
      </c>
      <c r="K1912" s="30" t="str">
        <f>IF('لیست کل'!K1912="","",'لیست کل'!K1912)</f>
        <v/>
      </c>
      <c r="L1912" s="30" t="str">
        <f>IF('لیست کل'!L1912="","",'لیست کل'!L1912)</f>
        <v/>
      </c>
      <c r="M1912" s="30" t="str">
        <f>IF('لیست کل'!M1912="","",'لیست کل'!M1912)</f>
        <v/>
      </c>
      <c r="N1912" s="30" t="str">
        <f>IF('لیست کل'!N1912="","",'لیست کل'!N1912)</f>
        <v/>
      </c>
      <c r="O1912" s="30" t="str">
        <f>IF('لیست کل'!O1912="","",'لیست کل'!O1912)</f>
        <v/>
      </c>
      <c r="P1912" s="30" t="str">
        <f>IF('لیست کل'!P1912="","",'لیست کل'!P1912)</f>
        <v/>
      </c>
      <c r="Q1912" s="30" t="str">
        <f>IF('لیست کل'!Q1912="","",'لیست کل'!Q1912)</f>
        <v/>
      </c>
      <c r="R1912" s="30" t="str">
        <f>IF('لیست کل'!R1912="","",'لیست کل'!R1912)</f>
        <v/>
      </c>
      <c r="S1912" s="30" t="str">
        <f>IF('لیست کل'!S1912="","",'لیست کل'!S1912)</f>
        <v/>
      </c>
      <c r="T1912" s="87" t="str">
        <f>IF('لیست کل'!T1912="","",'لیست کل'!T1912)</f>
        <v/>
      </c>
    </row>
    <row r="1913" spans="1:20" ht="21" hidden="1">
      <c r="A1913" s="31">
        <f>IF('لیست کل'!A1913="","",'لیست کل'!A1913)</f>
        <v>1910</v>
      </c>
      <c r="B1913" s="31" t="str">
        <f>IF('لیست کل'!B1913="","",'لیست کل'!B1913)</f>
        <v/>
      </c>
      <c r="C1913" s="31" t="str">
        <f>IF('لیست کل'!C1913="","",'لیست کل'!C1913)</f>
        <v/>
      </c>
      <c r="D1913" s="31" t="str">
        <f>IF('لیست کل'!D1913="","",'لیست کل'!D1913)</f>
        <v/>
      </c>
      <c r="E1913" s="31" t="str">
        <f>IF('لیست کل'!E1913="","",'لیست کل'!E1913)</f>
        <v/>
      </c>
      <c r="F1913" s="31" t="str">
        <f>IF('لیست کل'!F1913="","",'لیست کل'!F1913)</f>
        <v/>
      </c>
      <c r="G1913" s="31" t="str">
        <f>IF('لیست کل'!G1913="","",'لیست کل'!G1913)</f>
        <v/>
      </c>
      <c r="H1913" s="31" t="str">
        <f>IF('لیست کل'!H1913="","",'لیست کل'!H1913)</f>
        <v/>
      </c>
      <c r="I1913" s="31" t="str">
        <f>IF('لیست کل'!I1913="","",'لیست کل'!I1913)</f>
        <v/>
      </c>
      <c r="J1913" s="31" t="str">
        <f>IF('لیست کل'!J1913="","",'لیست کل'!J1913)</f>
        <v/>
      </c>
      <c r="K1913" s="31" t="str">
        <f>IF('لیست کل'!K1913="","",'لیست کل'!K1913)</f>
        <v/>
      </c>
      <c r="L1913" s="31" t="str">
        <f>IF('لیست کل'!L1913="","",'لیست کل'!L1913)</f>
        <v/>
      </c>
      <c r="M1913" s="31" t="str">
        <f>IF('لیست کل'!M1913="","",'لیست کل'!M1913)</f>
        <v/>
      </c>
      <c r="N1913" s="31" t="str">
        <f>IF('لیست کل'!N1913="","",'لیست کل'!N1913)</f>
        <v/>
      </c>
      <c r="O1913" s="31" t="str">
        <f>IF('لیست کل'!O1913="","",'لیست کل'!O1913)</f>
        <v/>
      </c>
      <c r="P1913" s="31" t="str">
        <f>IF('لیست کل'!P1913="","",'لیست کل'!P1913)</f>
        <v/>
      </c>
      <c r="Q1913" s="31" t="str">
        <f>IF('لیست کل'!Q1913="","",'لیست کل'!Q1913)</f>
        <v/>
      </c>
      <c r="R1913" s="31" t="str">
        <f>IF('لیست کل'!R1913="","",'لیست کل'!R1913)</f>
        <v/>
      </c>
      <c r="S1913" s="31" t="str">
        <f>IF('لیست کل'!S1913="","",'لیست کل'!S1913)</f>
        <v/>
      </c>
      <c r="T1913" s="88" t="str">
        <f>IF('لیست کل'!T1913="","",'لیست کل'!T1913)</f>
        <v/>
      </c>
    </row>
    <row r="1914" spans="1:20" ht="21" hidden="1">
      <c r="A1914" s="30">
        <f>IF('لیست کل'!A1914="","",'لیست کل'!A1914)</f>
        <v>1911</v>
      </c>
      <c r="B1914" s="30" t="str">
        <f>IF('لیست کل'!B1914="","",'لیست کل'!B1914)</f>
        <v/>
      </c>
      <c r="C1914" s="30" t="str">
        <f>IF('لیست کل'!C1914="","",'لیست کل'!C1914)</f>
        <v/>
      </c>
      <c r="D1914" s="30" t="str">
        <f>IF('لیست کل'!D1914="","",'لیست کل'!D1914)</f>
        <v/>
      </c>
      <c r="E1914" s="30" t="str">
        <f>IF('لیست کل'!E1914="","",'لیست کل'!E1914)</f>
        <v/>
      </c>
      <c r="F1914" s="30" t="str">
        <f>IF('لیست کل'!F1914="","",'لیست کل'!F1914)</f>
        <v/>
      </c>
      <c r="G1914" s="30" t="str">
        <f>IF('لیست کل'!G1914="","",'لیست کل'!G1914)</f>
        <v/>
      </c>
      <c r="H1914" s="30" t="str">
        <f>IF('لیست کل'!H1914="","",'لیست کل'!H1914)</f>
        <v/>
      </c>
      <c r="I1914" s="30" t="str">
        <f>IF('لیست کل'!I1914="","",'لیست کل'!I1914)</f>
        <v/>
      </c>
      <c r="J1914" s="30" t="str">
        <f>IF('لیست کل'!J1914="","",'لیست کل'!J1914)</f>
        <v/>
      </c>
      <c r="K1914" s="30" t="str">
        <f>IF('لیست کل'!K1914="","",'لیست کل'!K1914)</f>
        <v/>
      </c>
      <c r="L1914" s="30" t="str">
        <f>IF('لیست کل'!L1914="","",'لیست کل'!L1914)</f>
        <v/>
      </c>
      <c r="M1914" s="30" t="str">
        <f>IF('لیست کل'!M1914="","",'لیست کل'!M1914)</f>
        <v/>
      </c>
      <c r="N1914" s="30" t="str">
        <f>IF('لیست کل'!N1914="","",'لیست کل'!N1914)</f>
        <v/>
      </c>
      <c r="O1914" s="30" t="str">
        <f>IF('لیست کل'!O1914="","",'لیست کل'!O1914)</f>
        <v/>
      </c>
      <c r="P1914" s="30" t="str">
        <f>IF('لیست کل'!P1914="","",'لیست کل'!P1914)</f>
        <v/>
      </c>
      <c r="Q1914" s="30" t="str">
        <f>IF('لیست کل'!Q1914="","",'لیست کل'!Q1914)</f>
        <v/>
      </c>
      <c r="R1914" s="30" t="str">
        <f>IF('لیست کل'!R1914="","",'لیست کل'!R1914)</f>
        <v/>
      </c>
      <c r="S1914" s="30" t="str">
        <f>IF('لیست کل'!S1914="","",'لیست کل'!S1914)</f>
        <v/>
      </c>
      <c r="T1914" s="87" t="str">
        <f>IF('لیست کل'!T1914="","",'لیست کل'!T1914)</f>
        <v/>
      </c>
    </row>
    <row r="1915" spans="1:20" ht="21" hidden="1">
      <c r="A1915" s="31">
        <f>IF('لیست کل'!A1915="","",'لیست کل'!A1915)</f>
        <v>1912</v>
      </c>
      <c r="B1915" s="31" t="str">
        <f>IF('لیست کل'!B1915="","",'لیست کل'!B1915)</f>
        <v/>
      </c>
      <c r="C1915" s="31" t="str">
        <f>IF('لیست کل'!C1915="","",'لیست کل'!C1915)</f>
        <v/>
      </c>
      <c r="D1915" s="31" t="str">
        <f>IF('لیست کل'!D1915="","",'لیست کل'!D1915)</f>
        <v/>
      </c>
      <c r="E1915" s="31" t="str">
        <f>IF('لیست کل'!E1915="","",'لیست کل'!E1915)</f>
        <v/>
      </c>
      <c r="F1915" s="31" t="str">
        <f>IF('لیست کل'!F1915="","",'لیست کل'!F1915)</f>
        <v/>
      </c>
      <c r="G1915" s="31" t="str">
        <f>IF('لیست کل'!G1915="","",'لیست کل'!G1915)</f>
        <v/>
      </c>
      <c r="H1915" s="31" t="str">
        <f>IF('لیست کل'!H1915="","",'لیست کل'!H1915)</f>
        <v/>
      </c>
      <c r="I1915" s="31" t="str">
        <f>IF('لیست کل'!I1915="","",'لیست کل'!I1915)</f>
        <v/>
      </c>
      <c r="J1915" s="31" t="str">
        <f>IF('لیست کل'!J1915="","",'لیست کل'!J1915)</f>
        <v/>
      </c>
      <c r="K1915" s="31" t="str">
        <f>IF('لیست کل'!K1915="","",'لیست کل'!K1915)</f>
        <v/>
      </c>
      <c r="L1915" s="31" t="str">
        <f>IF('لیست کل'!L1915="","",'لیست کل'!L1915)</f>
        <v/>
      </c>
      <c r="M1915" s="31" t="str">
        <f>IF('لیست کل'!M1915="","",'لیست کل'!M1915)</f>
        <v/>
      </c>
      <c r="N1915" s="31" t="str">
        <f>IF('لیست کل'!N1915="","",'لیست کل'!N1915)</f>
        <v/>
      </c>
      <c r="O1915" s="31" t="str">
        <f>IF('لیست کل'!O1915="","",'لیست کل'!O1915)</f>
        <v/>
      </c>
      <c r="P1915" s="31" t="str">
        <f>IF('لیست کل'!P1915="","",'لیست کل'!P1915)</f>
        <v/>
      </c>
      <c r="Q1915" s="31" t="str">
        <f>IF('لیست کل'!Q1915="","",'لیست کل'!Q1915)</f>
        <v/>
      </c>
      <c r="R1915" s="31" t="str">
        <f>IF('لیست کل'!R1915="","",'لیست کل'!R1915)</f>
        <v/>
      </c>
      <c r="S1915" s="31" t="str">
        <f>IF('لیست کل'!S1915="","",'لیست کل'!S1915)</f>
        <v/>
      </c>
      <c r="T1915" s="88" t="str">
        <f>IF('لیست کل'!T1915="","",'لیست کل'!T1915)</f>
        <v/>
      </c>
    </row>
    <row r="1916" spans="1:20" ht="21" hidden="1">
      <c r="A1916" s="30">
        <f>IF('لیست کل'!A1916="","",'لیست کل'!A1916)</f>
        <v>1913</v>
      </c>
      <c r="B1916" s="30" t="str">
        <f>IF('لیست کل'!B1916="","",'لیست کل'!B1916)</f>
        <v/>
      </c>
      <c r="C1916" s="30" t="str">
        <f>IF('لیست کل'!C1916="","",'لیست کل'!C1916)</f>
        <v/>
      </c>
      <c r="D1916" s="30" t="str">
        <f>IF('لیست کل'!D1916="","",'لیست کل'!D1916)</f>
        <v/>
      </c>
      <c r="E1916" s="30" t="str">
        <f>IF('لیست کل'!E1916="","",'لیست کل'!E1916)</f>
        <v/>
      </c>
      <c r="F1916" s="30" t="str">
        <f>IF('لیست کل'!F1916="","",'لیست کل'!F1916)</f>
        <v/>
      </c>
      <c r="G1916" s="30" t="str">
        <f>IF('لیست کل'!G1916="","",'لیست کل'!G1916)</f>
        <v/>
      </c>
      <c r="H1916" s="30" t="str">
        <f>IF('لیست کل'!H1916="","",'لیست کل'!H1916)</f>
        <v/>
      </c>
      <c r="I1916" s="30" t="str">
        <f>IF('لیست کل'!I1916="","",'لیست کل'!I1916)</f>
        <v/>
      </c>
      <c r="J1916" s="30" t="str">
        <f>IF('لیست کل'!J1916="","",'لیست کل'!J1916)</f>
        <v/>
      </c>
      <c r="K1916" s="30" t="str">
        <f>IF('لیست کل'!K1916="","",'لیست کل'!K1916)</f>
        <v/>
      </c>
      <c r="L1916" s="30" t="str">
        <f>IF('لیست کل'!L1916="","",'لیست کل'!L1916)</f>
        <v/>
      </c>
      <c r="M1916" s="30" t="str">
        <f>IF('لیست کل'!M1916="","",'لیست کل'!M1916)</f>
        <v/>
      </c>
      <c r="N1916" s="30" t="str">
        <f>IF('لیست کل'!N1916="","",'لیست کل'!N1916)</f>
        <v/>
      </c>
      <c r="O1916" s="30" t="str">
        <f>IF('لیست کل'!O1916="","",'لیست کل'!O1916)</f>
        <v/>
      </c>
      <c r="P1916" s="30" t="str">
        <f>IF('لیست کل'!P1916="","",'لیست کل'!P1916)</f>
        <v/>
      </c>
      <c r="Q1916" s="30" t="str">
        <f>IF('لیست کل'!Q1916="","",'لیست کل'!Q1916)</f>
        <v/>
      </c>
      <c r="R1916" s="30" t="str">
        <f>IF('لیست کل'!R1916="","",'لیست کل'!R1916)</f>
        <v/>
      </c>
      <c r="S1916" s="30" t="str">
        <f>IF('لیست کل'!S1916="","",'لیست کل'!S1916)</f>
        <v/>
      </c>
      <c r="T1916" s="87" t="str">
        <f>IF('لیست کل'!T1916="","",'لیست کل'!T1916)</f>
        <v/>
      </c>
    </row>
    <row r="1917" spans="1:20" ht="21" hidden="1">
      <c r="A1917" s="31">
        <f>IF('لیست کل'!A1917="","",'لیست کل'!A1917)</f>
        <v>1914</v>
      </c>
      <c r="B1917" s="31" t="str">
        <f>IF('لیست کل'!B1917="","",'لیست کل'!B1917)</f>
        <v/>
      </c>
      <c r="C1917" s="31" t="str">
        <f>IF('لیست کل'!C1917="","",'لیست کل'!C1917)</f>
        <v/>
      </c>
      <c r="D1917" s="31" t="str">
        <f>IF('لیست کل'!D1917="","",'لیست کل'!D1917)</f>
        <v/>
      </c>
      <c r="E1917" s="31" t="str">
        <f>IF('لیست کل'!E1917="","",'لیست کل'!E1917)</f>
        <v/>
      </c>
      <c r="F1917" s="31" t="str">
        <f>IF('لیست کل'!F1917="","",'لیست کل'!F1917)</f>
        <v/>
      </c>
      <c r="G1917" s="31" t="str">
        <f>IF('لیست کل'!G1917="","",'لیست کل'!G1917)</f>
        <v/>
      </c>
      <c r="H1917" s="31" t="str">
        <f>IF('لیست کل'!H1917="","",'لیست کل'!H1917)</f>
        <v/>
      </c>
      <c r="I1917" s="31" t="str">
        <f>IF('لیست کل'!I1917="","",'لیست کل'!I1917)</f>
        <v/>
      </c>
      <c r="J1917" s="31" t="str">
        <f>IF('لیست کل'!J1917="","",'لیست کل'!J1917)</f>
        <v/>
      </c>
      <c r="K1917" s="31" t="str">
        <f>IF('لیست کل'!K1917="","",'لیست کل'!K1917)</f>
        <v/>
      </c>
      <c r="L1917" s="31" t="str">
        <f>IF('لیست کل'!L1917="","",'لیست کل'!L1917)</f>
        <v/>
      </c>
      <c r="M1917" s="31" t="str">
        <f>IF('لیست کل'!M1917="","",'لیست کل'!M1917)</f>
        <v/>
      </c>
      <c r="N1917" s="31" t="str">
        <f>IF('لیست کل'!N1917="","",'لیست کل'!N1917)</f>
        <v/>
      </c>
      <c r="O1917" s="31" t="str">
        <f>IF('لیست کل'!O1917="","",'لیست کل'!O1917)</f>
        <v/>
      </c>
      <c r="P1917" s="31" t="str">
        <f>IF('لیست کل'!P1917="","",'لیست کل'!P1917)</f>
        <v/>
      </c>
      <c r="Q1917" s="31" t="str">
        <f>IF('لیست کل'!Q1917="","",'لیست کل'!Q1917)</f>
        <v/>
      </c>
      <c r="R1917" s="31" t="str">
        <f>IF('لیست کل'!R1917="","",'لیست کل'!R1917)</f>
        <v/>
      </c>
      <c r="S1917" s="31" t="str">
        <f>IF('لیست کل'!S1917="","",'لیست کل'!S1917)</f>
        <v/>
      </c>
      <c r="T1917" s="88" t="str">
        <f>IF('لیست کل'!T1917="","",'لیست کل'!T1917)</f>
        <v/>
      </c>
    </row>
    <row r="1918" spans="1:20" ht="21" hidden="1">
      <c r="A1918" s="30">
        <f>IF('لیست کل'!A1918="","",'لیست کل'!A1918)</f>
        <v>1915</v>
      </c>
      <c r="B1918" s="30" t="str">
        <f>IF('لیست کل'!B1918="","",'لیست کل'!B1918)</f>
        <v/>
      </c>
      <c r="C1918" s="30" t="str">
        <f>IF('لیست کل'!C1918="","",'لیست کل'!C1918)</f>
        <v/>
      </c>
      <c r="D1918" s="30" t="str">
        <f>IF('لیست کل'!D1918="","",'لیست کل'!D1918)</f>
        <v/>
      </c>
      <c r="E1918" s="30" t="str">
        <f>IF('لیست کل'!E1918="","",'لیست کل'!E1918)</f>
        <v/>
      </c>
      <c r="F1918" s="30" t="str">
        <f>IF('لیست کل'!F1918="","",'لیست کل'!F1918)</f>
        <v/>
      </c>
      <c r="G1918" s="30" t="str">
        <f>IF('لیست کل'!G1918="","",'لیست کل'!G1918)</f>
        <v/>
      </c>
      <c r="H1918" s="30" t="str">
        <f>IF('لیست کل'!H1918="","",'لیست کل'!H1918)</f>
        <v/>
      </c>
      <c r="I1918" s="30" t="str">
        <f>IF('لیست کل'!I1918="","",'لیست کل'!I1918)</f>
        <v/>
      </c>
      <c r="J1918" s="30" t="str">
        <f>IF('لیست کل'!J1918="","",'لیست کل'!J1918)</f>
        <v/>
      </c>
      <c r="K1918" s="30" t="str">
        <f>IF('لیست کل'!K1918="","",'لیست کل'!K1918)</f>
        <v/>
      </c>
      <c r="L1918" s="30" t="str">
        <f>IF('لیست کل'!L1918="","",'لیست کل'!L1918)</f>
        <v/>
      </c>
      <c r="M1918" s="30" t="str">
        <f>IF('لیست کل'!M1918="","",'لیست کل'!M1918)</f>
        <v/>
      </c>
      <c r="N1918" s="30" t="str">
        <f>IF('لیست کل'!N1918="","",'لیست کل'!N1918)</f>
        <v/>
      </c>
      <c r="O1918" s="30" t="str">
        <f>IF('لیست کل'!O1918="","",'لیست کل'!O1918)</f>
        <v/>
      </c>
      <c r="P1918" s="30" t="str">
        <f>IF('لیست کل'!P1918="","",'لیست کل'!P1918)</f>
        <v/>
      </c>
      <c r="Q1918" s="30" t="str">
        <f>IF('لیست کل'!Q1918="","",'لیست کل'!Q1918)</f>
        <v/>
      </c>
      <c r="R1918" s="30" t="str">
        <f>IF('لیست کل'!R1918="","",'لیست کل'!R1918)</f>
        <v/>
      </c>
      <c r="S1918" s="30" t="str">
        <f>IF('لیست کل'!S1918="","",'لیست کل'!S1918)</f>
        <v/>
      </c>
      <c r="T1918" s="87" t="str">
        <f>IF('لیست کل'!T1918="","",'لیست کل'!T1918)</f>
        <v/>
      </c>
    </row>
    <row r="1919" spans="1:20" ht="21" hidden="1">
      <c r="A1919" s="31">
        <f>IF('لیست کل'!A1919="","",'لیست کل'!A1919)</f>
        <v>1916</v>
      </c>
      <c r="B1919" s="31" t="str">
        <f>IF('لیست کل'!B1919="","",'لیست کل'!B1919)</f>
        <v/>
      </c>
      <c r="C1919" s="31" t="str">
        <f>IF('لیست کل'!C1919="","",'لیست کل'!C1919)</f>
        <v/>
      </c>
      <c r="D1919" s="31" t="str">
        <f>IF('لیست کل'!D1919="","",'لیست کل'!D1919)</f>
        <v/>
      </c>
      <c r="E1919" s="31" t="str">
        <f>IF('لیست کل'!E1919="","",'لیست کل'!E1919)</f>
        <v/>
      </c>
      <c r="F1919" s="31" t="str">
        <f>IF('لیست کل'!F1919="","",'لیست کل'!F1919)</f>
        <v/>
      </c>
      <c r="G1919" s="31" t="str">
        <f>IF('لیست کل'!G1919="","",'لیست کل'!G1919)</f>
        <v/>
      </c>
      <c r="H1919" s="31" t="str">
        <f>IF('لیست کل'!H1919="","",'لیست کل'!H1919)</f>
        <v/>
      </c>
      <c r="I1919" s="31" t="str">
        <f>IF('لیست کل'!I1919="","",'لیست کل'!I1919)</f>
        <v/>
      </c>
      <c r="J1919" s="31" t="str">
        <f>IF('لیست کل'!J1919="","",'لیست کل'!J1919)</f>
        <v/>
      </c>
      <c r="K1919" s="31" t="str">
        <f>IF('لیست کل'!K1919="","",'لیست کل'!K1919)</f>
        <v/>
      </c>
      <c r="L1919" s="31" t="str">
        <f>IF('لیست کل'!L1919="","",'لیست کل'!L1919)</f>
        <v/>
      </c>
      <c r="M1919" s="31" t="str">
        <f>IF('لیست کل'!M1919="","",'لیست کل'!M1919)</f>
        <v/>
      </c>
      <c r="N1919" s="31" t="str">
        <f>IF('لیست کل'!N1919="","",'لیست کل'!N1919)</f>
        <v/>
      </c>
      <c r="O1919" s="31" t="str">
        <f>IF('لیست کل'!O1919="","",'لیست کل'!O1919)</f>
        <v/>
      </c>
      <c r="P1919" s="31" t="str">
        <f>IF('لیست کل'!P1919="","",'لیست کل'!P1919)</f>
        <v/>
      </c>
      <c r="Q1919" s="31" t="str">
        <f>IF('لیست کل'!Q1919="","",'لیست کل'!Q1919)</f>
        <v/>
      </c>
      <c r="R1919" s="31" t="str">
        <f>IF('لیست کل'!R1919="","",'لیست کل'!R1919)</f>
        <v/>
      </c>
      <c r="S1919" s="31" t="str">
        <f>IF('لیست کل'!S1919="","",'لیست کل'!S1919)</f>
        <v/>
      </c>
      <c r="T1919" s="88" t="str">
        <f>IF('لیست کل'!T1919="","",'لیست کل'!T1919)</f>
        <v/>
      </c>
    </row>
    <row r="1920" spans="1:20" ht="21" hidden="1">
      <c r="A1920" s="30">
        <f>IF('لیست کل'!A1920="","",'لیست کل'!A1920)</f>
        <v>1917</v>
      </c>
      <c r="B1920" s="30" t="str">
        <f>IF('لیست کل'!B1920="","",'لیست کل'!B1920)</f>
        <v/>
      </c>
      <c r="C1920" s="30" t="str">
        <f>IF('لیست کل'!C1920="","",'لیست کل'!C1920)</f>
        <v/>
      </c>
      <c r="D1920" s="30" t="str">
        <f>IF('لیست کل'!D1920="","",'لیست کل'!D1920)</f>
        <v/>
      </c>
      <c r="E1920" s="30" t="str">
        <f>IF('لیست کل'!E1920="","",'لیست کل'!E1920)</f>
        <v/>
      </c>
      <c r="F1920" s="30" t="str">
        <f>IF('لیست کل'!F1920="","",'لیست کل'!F1920)</f>
        <v/>
      </c>
      <c r="G1920" s="30" t="str">
        <f>IF('لیست کل'!G1920="","",'لیست کل'!G1920)</f>
        <v/>
      </c>
      <c r="H1920" s="30" t="str">
        <f>IF('لیست کل'!H1920="","",'لیست کل'!H1920)</f>
        <v/>
      </c>
      <c r="I1920" s="30" t="str">
        <f>IF('لیست کل'!I1920="","",'لیست کل'!I1920)</f>
        <v/>
      </c>
      <c r="J1920" s="30" t="str">
        <f>IF('لیست کل'!J1920="","",'لیست کل'!J1920)</f>
        <v/>
      </c>
      <c r="K1920" s="30" t="str">
        <f>IF('لیست کل'!K1920="","",'لیست کل'!K1920)</f>
        <v/>
      </c>
      <c r="L1920" s="30" t="str">
        <f>IF('لیست کل'!L1920="","",'لیست کل'!L1920)</f>
        <v/>
      </c>
      <c r="M1920" s="30" t="str">
        <f>IF('لیست کل'!M1920="","",'لیست کل'!M1920)</f>
        <v/>
      </c>
      <c r="N1920" s="30" t="str">
        <f>IF('لیست کل'!N1920="","",'لیست کل'!N1920)</f>
        <v/>
      </c>
      <c r="O1920" s="30" t="str">
        <f>IF('لیست کل'!O1920="","",'لیست کل'!O1920)</f>
        <v/>
      </c>
      <c r="P1920" s="30" t="str">
        <f>IF('لیست کل'!P1920="","",'لیست کل'!P1920)</f>
        <v/>
      </c>
      <c r="Q1920" s="30" t="str">
        <f>IF('لیست کل'!Q1920="","",'لیست کل'!Q1920)</f>
        <v/>
      </c>
      <c r="R1920" s="30" t="str">
        <f>IF('لیست کل'!R1920="","",'لیست کل'!R1920)</f>
        <v/>
      </c>
      <c r="S1920" s="30" t="str">
        <f>IF('لیست کل'!S1920="","",'لیست کل'!S1920)</f>
        <v/>
      </c>
      <c r="T1920" s="87" t="str">
        <f>IF('لیست کل'!T1920="","",'لیست کل'!T1920)</f>
        <v/>
      </c>
    </row>
    <row r="1921" spans="1:20" ht="21" hidden="1">
      <c r="A1921" s="31">
        <f>IF('لیست کل'!A1921="","",'لیست کل'!A1921)</f>
        <v>1918</v>
      </c>
      <c r="B1921" s="31" t="str">
        <f>IF('لیست کل'!B1921="","",'لیست کل'!B1921)</f>
        <v/>
      </c>
      <c r="C1921" s="31" t="str">
        <f>IF('لیست کل'!C1921="","",'لیست کل'!C1921)</f>
        <v/>
      </c>
      <c r="D1921" s="31" t="str">
        <f>IF('لیست کل'!D1921="","",'لیست کل'!D1921)</f>
        <v/>
      </c>
      <c r="E1921" s="31" t="str">
        <f>IF('لیست کل'!E1921="","",'لیست کل'!E1921)</f>
        <v/>
      </c>
      <c r="F1921" s="31" t="str">
        <f>IF('لیست کل'!F1921="","",'لیست کل'!F1921)</f>
        <v/>
      </c>
      <c r="G1921" s="31" t="str">
        <f>IF('لیست کل'!G1921="","",'لیست کل'!G1921)</f>
        <v/>
      </c>
      <c r="H1921" s="31" t="str">
        <f>IF('لیست کل'!H1921="","",'لیست کل'!H1921)</f>
        <v/>
      </c>
      <c r="I1921" s="31" t="str">
        <f>IF('لیست کل'!I1921="","",'لیست کل'!I1921)</f>
        <v/>
      </c>
      <c r="J1921" s="31" t="str">
        <f>IF('لیست کل'!J1921="","",'لیست کل'!J1921)</f>
        <v/>
      </c>
      <c r="K1921" s="31" t="str">
        <f>IF('لیست کل'!K1921="","",'لیست کل'!K1921)</f>
        <v/>
      </c>
      <c r="L1921" s="31" t="str">
        <f>IF('لیست کل'!L1921="","",'لیست کل'!L1921)</f>
        <v/>
      </c>
      <c r="M1921" s="31" t="str">
        <f>IF('لیست کل'!M1921="","",'لیست کل'!M1921)</f>
        <v/>
      </c>
      <c r="N1921" s="31" t="str">
        <f>IF('لیست کل'!N1921="","",'لیست کل'!N1921)</f>
        <v/>
      </c>
      <c r="O1921" s="31" t="str">
        <f>IF('لیست کل'!O1921="","",'لیست کل'!O1921)</f>
        <v/>
      </c>
      <c r="P1921" s="31" t="str">
        <f>IF('لیست کل'!P1921="","",'لیست کل'!P1921)</f>
        <v/>
      </c>
      <c r="Q1921" s="31" t="str">
        <f>IF('لیست کل'!Q1921="","",'لیست کل'!Q1921)</f>
        <v/>
      </c>
      <c r="R1921" s="31" t="str">
        <f>IF('لیست کل'!R1921="","",'لیست کل'!R1921)</f>
        <v/>
      </c>
      <c r="S1921" s="31" t="str">
        <f>IF('لیست کل'!S1921="","",'لیست کل'!S1921)</f>
        <v/>
      </c>
      <c r="T1921" s="88" t="str">
        <f>IF('لیست کل'!T1921="","",'لیست کل'!T1921)</f>
        <v/>
      </c>
    </row>
    <row r="1922" spans="1:20" ht="21" hidden="1">
      <c r="A1922" s="30">
        <f>IF('لیست کل'!A1922="","",'لیست کل'!A1922)</f>
        <v>1919</v>
      </c>
      <c r="B1922" s="30" t="str">
        <f>IF('لیست کل'!B1922="","",'لیست کل'!B1922)</f>
        <v/>
      </c>
      <c r="C1922" s="30" t="str">
        <f>IF('لیست کل'!C1922="","",'لیست کل'!C1922)</f>
        <v/>
      </c>
      <c r="D1922" s="30" t="str">
        <f>IF('لیست کل'!D1922="","",'لیست کل'!D1922)</f>
        <v/>
      </c>
      <c r="E1922" s="30" t="str">
        <f>IF('لیست کل'!E1922="","",'لیست کل'!E1922)</f>
        <v/>
      </c>
      <c r="F1922" s="30" t="str">
        <f>IF('لیست کل'!F1922="","",'لیست کل'!F1922)</f>
        <v/>
      </c>
      <c r="G1922" s="30" t="str">
        <f>IF('لیست کل'!G1922="","",'لیست کل'!G1922)</f>
        <v/>
      </c>
      <c r="H1922" s="30" t="str">
        <f>IF('لیست کل'!H1922="","",'لیست کل'!H1922)</f>
        <v/>
      </c>
      <c r="I1922" s="30" t="str">
        <f>IF('لیست کل'!I1922="","",'لیست کل'!I1922)</f>
        <v/>
      </c>
      <c r="J1922" s="30" t="str">
        <f>IF('لیست کل'!J1922="","",'لیست کل'!J1922)</f>
        <v/>
      </c>
      <c r="K1922" s="30" t="str">
        <f>IF('لیست کل'!K1922="","",'لیست کل'!K1922)</f>
        <v/>
      </c>
      <c r="L1922" s="30" t="str">
        <f>IF('لیست کل'!L1922="","",'لیست کل'!L1922)</f>
        <v/>
      </c>
      <c r="M1922" s="30" t="str">
        <f>IF('لیست کل'!M1922="","",'لیست کل'!M1922)</f>
        <v/>
      </c>
      <c r="N1922" s="30" t="str">
        <f>IF('لیست کل'!N1922="","",'لیست کل'!N1922)</f>
        <v/>
      </c>
      <c r="O1922" s="30" t="str">
        <f>IF('لیست کل'!O1922="","",'لیست کل'!O1922)</f>
        <v/>
      </c>
      <c r="P1922" s="30" t="str">
        <f>IF('لیست کل'!P1922="","",'لیست کل'!P1922)</f>
        <v/>
      </c>
      <c r="Q1922" s="30" t="str">
        <f>IF('لیست کل'!Q1922="","",'لیست کل'!Q1922)</f>
        <v/>
      </c>
      <c r="R1922" s="30" t="str">
        <f>IF('لیست کل'!R1922="","",'لیست کل'!R1922)</f>
        <v/>
      </c>
      <c r="S1922" s="30" t="str">
        <f>IF('لیست کل'!S1922="","",'لیست کل'!S1922)</f>
        <v/>
      </c>
      <c r="T1922" s="87" t="str">
        <f>IF('لیست کل'!T1922="","",'لیست کل'!T1922)</f>
        <v/>
      </c>
    </row>
    <row r="1923" spans="1:20" ht="21" hidden="1">
      <c r="A1923" s="31">
        <f>IF('لیست کل'!A1923="","",'لیست کل'!A1923)</f>
        <v>1920</v>
      </c>
      <c r="B1923" s="31" t="str">
        <f>IF('لیست کل'!B1923="","",'لیست کل'!B1923)</f>
        <v/>
      </c>
      <c r="C1923" s="31" t="str">
        <f>IF('لیست کل'!C1923="","",'لیست کل'!C1923)</f>
        <v/>
      </c>
      <c r="D1923" s="31" t="str">
        <f>IF('لیست کل'!D1923="","",'لیست کل'!D1923)</f>
        <v/>
      </c>
      <c r="E1923" s="31" t="str">
        <f>IF('لیست کل'!E1923="","",'لیست کل'!E1923)</f>
        <v/>
      </c>
      <c r="F1923" s="31" t="str">
        <f>IF('لیست کل'!F1923="","",'لیست کل'!F1923)</f>
        <v/>
      </c>
      <c r="G1923" s="31" t="str">
        <f>IF('لیست کل'!G1923="","",'لیست کل'!G1923)</f>
        <v/>
      </c>
      <c r="H1923" s="31" t="str">
        <f>IF('لیست کل'!H1923="","",'لیست کل'!H1923)</f>
        <v/>
      </c>
      <c r="I1923" s="31" t="str">
        <f>IF('لیست کل'!I1923="","",'لیست کل'!I1923)</f>
        <v/>
      </c>
      <c r="J1923" s="31" t="str">
        <f>IF('لیست کل'!J1923="","",'لیست کل'!J1923)</f>
        <v/>
      </c>
      <c r="K1923" s="31" t="str">
        <f>IF('لیست کل'!K1923="","",'لیست کل'!K1923)</f>
        <v/>
      </c>
      <c r="L1923" s="31" t="str">
        <f>IF('لیست کل'!L1923="","",'لیست کل'!L1923)</f>
        <v/>
      </c>
      <c r="M1923" s="31" t="str">
        <f>IF('لیست کل'!M1923="","",'لیست کل'!M1923)</f>
        <v/>
      </c>
      <c r="N1923" s="31" t="str">
        <f>IF('لیست کل'!N1923="","",'لیست کل'!N1923)</f>
        <v/>
      </c>
      <c r="O1923" s="31" t="str">
        <f>IF('لیست کل'!O1923="","",'لیست کل'!O1923)</f>
        <v/>
      </c>
      <c r="P1923" s="31" t="str">
        <f>IF('لیست کل'!P1923="","",'لیست کل'!P1923)</f>
        <v/>
      </c>
      <c r="Q1923" s="31" t="str">
        <f>IF('لیست کل'!Q1923="","",'لیست کل'!Q1923)</f>
        <v/>
      </c>
      <c r="R1923" s="31" t="str">
        <f>IF('لیست کل'!R1923="","",'لیست کل'!R1923)</f>
        <v/>
      </c>
      <c r="S1923" s="31" t="str">
        <f>IF('لیست کل'!S1923="","",'لیست کل'!S1923)</f>
        <v/>
      </c>
      <c r="T1923" s="88" t="str">
        <f>IF('لیست کل'!T1923="","",'لیست کل'!T1923)</f>
        <v/>
      </c>
    </row>
    <row r="1924" spans="1:20" ht="21" hidden="1">
      <c r="A1924" s="30">
        <f>IF('لیست کل'!A1924="","",'لیست کل'!A1924)</f>
        <v>1921</v>
      </c>
      <c r="B1924" s="30" t="str">
        <f>IF('لیست کل'!B1924="","",'لیست کل'!B1924)</f>
        <v/>
      </c>
      <c r="C1924" s="30" t="str">
        <f>IF('لیست کل'!C1924="","",'لیست کل'!C1924)</f>
        <v/>
      </c>
      <c r="D1924" s="30" t="str">
        <f>IF('لیست کل'!D1924="","",'لیست کل'!D1924)</f>
        <v/>
      </c>
      <c r="E1924" s="30" t="str">
        <f>IF('لیست کل'!E1924="","",'لیست کل'!E1924)</f>
        <v/>
      </c>
      <c r="F1924" s="30" t="str">
        <f>IF('لیست کل'!F1924="","",'لیست کل'!F1924)</f>
        <v/>
      </c>
      <c r="G1924" s="30" t="str">
        <f>IF('لیست کل'!G1924="","",'لیست کل'!G1924)</f>
        <v/>
      </c>
      <c r="H1924" s="30" t="str">
        <f>IF('لیست کل'!H1924="","",'لیست کل'!H1924)</f>
        <v/>
      </c>
      <c r="I1924" s="30" t="str">
        <f>IF('لیست کل'!I1924="","",'لیست کل'!I1924)</f>
        <v/>
      </c>
      <c r="J1924" s="30" t="str">
        <f>IF('لیست کل'!J1924="","",'لیست کل'!J1924)</f>
        <v/>
      </c>
      <c r="K1924" s="30" t="str">
        <f>IF('لیست کل'!K1924="","",'لیست کل'!K1924)</f>
        <v/>
      </c>
      <c r="L1924" s="30" t="str">
        <f>IF('لیست کل'!L1924="","",'لیست کل'!L1924)</f>
        <v/>
      </c>
      <c r="M1924" s="30" t="str">
        <f>IF('لیست کل'!M1924="","",'لیست کل'!M1924)</f>
        <v/>
      </c>
      <c r="N1924" s="30" t="str">
        <f>IF('لیست کل'!N1924="","",'لیست کل'!N1924)</f>
        <v/>
      </c>
      <c r="O1924" s="30" t="str">
        <f>IF('لیست کل'!O1924="","",'لیست کل'!O1924)</f>
        <v/>
      </c>
      <c r="P1924" s="30" t="str">
        <f>IF('لیست کل'!P1924="","",'لیست کل'!P1924)</f>
        <v/>
      </c>
      <c r="Q1924" s="30" t="str">
        <f>IF('لیست کل'!Q1924="","",'لیست کل'!Q1924)</f>
        <v/>
      </c>
      <c r="R1924" s="30" t="str">
        <f>IF('لیست کل'!R1924="","",'لیست کل'!R1924)</f>
        <v/>
      </c>
      <c r="S1924" s="30" t="str">
        <f>IF('لیست کل'!S1924="","",'لیست کل'!S1924)</f>
        <v/>
      </c>
      <c r="T1924" s="87" t="str">
        <f>IF('لیست کل'!T1924="","",'لیست کل'!T1924)</f>
        <v/>
      </c>
    </row>
    <row r="1925" spans="1:20" ht="21" hidden="1">
      <c r="A1925" s="31">
        <f>IF('لیست کل'!A1925="","",'لیست کل'!A1925)</f>
        <v>1922</v>
      </c>
      <c r="B1925" s="31" t="str">
        <f>IF('لیست کل'!B1925="","",'لیست کل'!B1925)</f>
        <v/>
      </c>
      <c r="C1925" s="31" t="str">
        <f>IF('لیست کل'!C1925="","",'لیست کل'!C1925)</f>
        <v/>
      </c>
      <c r="D1925" s="31" t="str">
        <f>IF('لیست کل'!D1925="","",'لیست کل'!D1925)</f>
        <v/>
      </c>
      <c r="E1925" s="31" t="str">
        <f>IF('لیست کل'!E1925="","",'لیست کل'!E1925)</f>
        <v/>
      </c>
      <c r="F1925" s="31" t="str">
        <f>IF('لیست کل'!F1925="","",'لیست کل'!F1925)</f>
        <v/>
      </c>
      <c r="G1925" s="31" t="str">
        <f>IF('لیست کل'!G1925="","",'لیست کل'!G1925)</f>
        <v/>
      </c>
      <c r="H1925" s="31" t="str">
        <f>IF('لیست کل'!H1925="","",'لیست کل'!H1925)</f>
        <v/>
      </c>
      <c r="I1925" s="31" t="str">
        <f>IF('لیست کل'!I1925="","",'لیست کل'!I1925)</f>
        <v/>
      </c>
      <c r="J1925" s="31" t="str">
        <f>IF('لیست کل'!J1925="","",'لیست کل'!J1925)</f>
        <v/>
      </c>
      <c r="K1925" s="31" t="str">
        <f>IF('لیست کل'!K1925="","",'لیست کل'!K1925)</f>
        <v/>
      </c>
      <c r="L1925" s="31" t="str">
        <f>IF('لیست کل'!L1925="","",'لیست کل'!L1925)</f>
        <v/>
      </c>
      <c r="M1925" s="31" t="str">
        <f>IF('لیست کل'!M1925="","",'لیست کل'!M1925)</f>
        <v/>
      </c>
      <c r="N1925" s="31" t="str">
        <f>IF('لیست کل'!N1925="","",'لیست کل'!N1925)</f>
        <v/>
      </c>
      <c r="O1925" s="31" t="str">
        <f>IF('لیست کل'!O1925="","",'لیست کل'!O1925)</f>
        <v/>
      </c>
      <c r="P1925" s="31" t="str">
        <f>IF('لیست کل'!P1925="","",'لیست کل'!P1925)</f>
        <v/>
      </c>
      <c r="Q1925" s="31" t="str">
        <f>IF('لیست کل'!Q1925="","",'لیست کل'!Q1925)</f>
        <v/>
      </c>
      <c r="R1925" s="31" t="str">
        <f>IF('لیست کل'!R1925="","",'لیست کل'!R1925)</f>
        <v/>
      </c>
      <c r="S1925" s="31" t="str">
        <f>IF('لیست کل'!S1925="","",'لیست کل'!S1925)</f>
        <v/>
      </c>
      <c r="T1925" s="88" t="str">
        <f>IF('لیست کل'!T1925="","",'لیست کل'!T1925)</f>
        <v/>
      </c>
    </row>
    <row r="1926" spans="1:20" ht="21" hidden="1">
      <c r="A1926" s="30">
        <f>IF('لیست کل'!A1926="","",'لیست کل'!A1926)</f>
        <v>1923</v>
      </c>
      <c r="B1926" s="30" t="str">
        <f>IF('لیست کل'!B1926="","",'لیست کل'!B1926)</f>
        <v/>
      </c>
      <c r="C1926" s="30" t="str">
        <f>IF('لیست کل'!C1926="","",'لیست کل'!C1926)</f>
        <v/>
      </c>
      <c r="D1926" s="30" t="str">
        <f>IF('لیست کل'!D1926="","",'لیست کل'!D1926)</f>
        <v/>
      </c>
      <c r="E1926" s="30" t="str">
        <f>IF('لیست کل'!E1926="","",'لیست کل'!E1926)</f>
        <v/>
      </c>
      <c r="F1926" s="30" t="str">
        <f>IF('لیست کل'!F1926="","",'لیست کل'!F1926)</f>
        <v/>
      </c>
      <c r="G1926" s="30" t="str">
        <f>IF('لیست کل'!G1926="","",'لیست کل'!G1926)</f>
        <v/>
      </c>
      <c r="H1926" s="30" t="str">
        <f>IF('لیست کل'!H1926="","",'لیست کل'!H1926)</f>
        <v/>
      </c>
      <c r="I1926" s="30" t="str">
        <f>IF('لیست کل'!I1926="","",'لیست کل'!I1926)</f>
        <v/>
      </c>
      <c r="J1926" s="30" t="str">
        <f>IF('لیست کل'!J1926="","",'لیست کل'!J1926)</f>
        <v/>
      </c>
      <c r="K1926" s="30" t="str">
        <f>IF('لیست کل'!K1926="","",'لیست کل'!K1926)</f>
        <v/>
      </c>
      <c r="L1926" s="30" t="str">
        <f>IF('لیست کل'!L1926="","",'لیست کل'!L1926)</f>
        <v/>
      </c>
      <c r="M1926" s="30" t="str">
        <f>IF('لیست کل'!M1926="","",'لیست کل'!M1926)</f>
        <v/>
      </c>
      <c r="N1926" s="30" t="str">
        <f>IF('لیست کل'!N1926="","",'لیست کل'!N1926)</f>
        <v/>
      </c>
      <c r="O1926" s="30" t="str">
        <f>IF('لیست کل'!O1926="","",'لیست کل'!O1926)</f>
        <v/>
      </c>
      <c r="P1926" s="30" t="str">
        <f>IF('لیست کل'!P1926="","",'لیست کل'!P1926)</f>
        <v/>
      </c>
      <c r="Q1926" s="30" t="str">
        <f>IF('لیست کل'!Q1926="","",'لیست کل'!Q1926)</f>
        <v/>
      </c>
      <c r="R1926" s="30" t="str">
        <f>IF('لیست کل'!R1926="","",'لیست کل'!R1926)</f>
        <v/>
      </c>
      <c r="S1926" s="30" t="str">
        <f>IF('لیست کل'!S1926="","",'لیست کل'!S1926)</f>
        <v/>
      </c>
      <c r="T1926" s="87" t="str">
        <f>IF('لیست کل'!T1926="","",'لیست کل'!T1926)</f>
        <v/>
      </c>
    </row>
    <row r="1927" spans="1:20" ht="21" hidden="1">
      <c r="A1927" s="31">
        <f>IF('لیست کل'!A1927="","",'لیست کل'!A1927)</f>
        <v>1924</v>
      </c>
      <c r="B1927" s="31" t="str">
        <f>IF('لیست کل'!B1927="","",'لیست کل'!B1927)</f>
        <v/>
      </c>
      <c r="C1927" s="31" t="str">
        <f>IF('لیست کل'!C1927="","",'لیست کل'!C1927)</f>
        <v/>
      </c>
      <c r="D1927" s="31" t="str">
        <f>IF('لیست کل'!D1927="","",'لیست کل'!D1927)</f>
        <v/>
      </c>
      <c r="E1927" s="31" t="str">
        <f>IF('لیست کل'!E1927="","",'لیست کل'!E1927)</f>
        <v/>
      </c>
      <c r="F1927" s="31" t="str">
        <f>IF('لیست کل'!F1927="","",'لیست کل'!F1927)</f>
        <v/>
      </c>
      <c r="G1927" s="31" t="str">
        <f>IF('لیست کل'!G1927="","",'لیست کل'!G1927)</f>
        <v/>
      </c>
      <c r="H1927" s="31" t="str">
        <f>IF('لیست کل'!H1927="","",'لیست کل'!H1927)</f>
        <v/>
      </c>
      <c r="I1927" s="31" t="str">
        <f>IF('لیست کل'!I1927="","",'لیست کل'!I1927)</f>
        <v/>
      </c>
      <c r="J1927" s="31" t="str">
        <f>IF('لیست کل'!J1927="","",'لیست کل'!J1927)</f>
        <v/>
      </c>
      <c r="K1927" s="31" t="str">
        <f>IF('لیست کل'!K1927="","",'لیست کل'!K1927)</f>
        <v/>
      </c>
      <c r="L1927" s="31" t="str">
        <f>IF('لیست کل'!L1927="","",'لیست کل'!L1927)</f>
        <v/>
      </c>
      <c r="M1927" s="31" t="str">
        <f>IF('لیست کل'!M1927="","",'لیست کل'!M1927)</f>
        <v/>
      </c>
      <c r="N1927" s="31" t="str">
        <f>IF('لیست کل'!N1927="","",'لیست کل'!N1927)</f>
        <v/>
      </c>
      <c r="O1927" s="31" t="str">
        <f>IF('لیست کل'!O1927="","",'لیست کل'!O1927)</f>
        <v/>
      </c>
      <c r="P1927" s="31" t="str">
        <f>IF('لیست کل'!P1927="","",'لیست کل'!P1927)</f>
        <v/>
      </c>
      <c r="Q1927" s="31" t="str">
        <f>IF('لیست کل'!Q1927="","",'لیست کل'!Q1927)</f>
        <v/>
      </c>
      <c r="R1927" s="31" t="str">
        <f>IF('لیست کل'!R1927="","",'لیست کل'!R1927)</f>
        <v/>
      </c>
      <c r="S1927" s="31" t="str">
        <f>IF('لیست کل'!S1927="","",'لیست کل'!S1927)</f>
        <v/>
      </c>
      <c r="T1927" s="88" t="str">
        <f>IF('لیست کل'!T1927="","",'لیست کل'!T1927)</f>
        <v/>
      </c>
    </row>
    <row r="1928" spans="1:20" ht="21" hidden="1">
      <c r="A1928" s="30">
        <f>IF('لیست کل'!A1928="","",'لیست کل'!A1928)</f>
        <v>1925</v>
      </c>
      <c r="B1928" s="30" t="str">
        <f>IF('لیست کل'!B1928="","",'لیست کل'!B1928)</f>
        <v/>
      </c>
      <c r="C1928" s="30" t="str">
        <f>IF('لیست کل'!C1928="","",'لیست کل'!C1928)</f>
        <v/>
      </c>
      <c r="D1928" s="30" t="str">
        <f>IF('لیست کل'!D1928="","",'لیست کل'!D1928)</f>
        <v/>
      </c>
      <c r="E1928" s="30" t="str">
        <f>IF('لیست کل'!E1928="","",'لیست کل'!E1928)</f>
        <v/>
      </c>
      <c r="F1928" s="30" t="str">
        <f>IF('لیست کل'!F1928="","",'لیست کل'!F1928)</f>
        <v/>
      </c>
      <c r="G1928" s="30" t="str">
        <f>IF('لیست کل'!G1928="","",'لیست کل'!G1928)</f>
        <v/>
      </c>
      <c r="H1928" s="30" t="str">
        <f>IF('لیست کل'!H1928="","",'لیست کل'!H1928)</f>
        <v/>
      </c>
      <c r="I1928" s="30" t="str">
        <f>IF('لیست کل'!I1928="","",'لیست کل'!I1928)</f>
        <v/>
      </c>
      <c r="J1928" s="30" t="str">
        <f>IF('لیست کل'!J1928="","",'لیست کل'!J1928)</f>
        <v/>
      </c>
      <c r="K1928" s="30" t="str">
        <f>IF('لیست کل'!K1928="","",'لیست کل'!K1928)</f>
        <v/>
      </c>
      <c r="L1928" s="30" t="str">
        <f>IF('لیست کل'!L1928="","",'لیست کل'!L1928)</f>
        <v/>
      </c>
      <c r="M1928" s="30" t="str">
        <f>IF('لیست کل'!M1928="","",'لیست کل'!M1928)</f>
        <v/>
      </c>
      <c r="N1928" s="30" t="str">
        <f>IF('لیست کل'!N1928="","",'لیست کل'!N1928)</f>
        <v/>
      </c>
      <c r="O1928" s="30" t="str">
        <f>IF('لیست کل'!O1928="","",'لیست کل'!O1928)</f>
        <v/>
      </c>
      <c r="P1928" s="30" t="str">
        <f>IF('لیست کل'!P1928="","",'لیست کل'!P1928)</f>
        <v/>
      </c>
      <c r="Q1928" s="30" t="str">
        <f>IF('لیست کل'!Q1928="","",'لیست کل'!Q1928)</f>
        <v/>
      </c>
      <c r="R1928" s="30" t="str">
        <f>IF('لیست کل'!R1928="","",'لیست کل'!R1928)</f>
        <v/>
      </c>
      <c r="S1928" s="30" t="str">
        <f>IF('لیست کل'!S1928="","",'لیست کل'!S1928)</f>
        <v/>
      </c>
      <c r="T1928" s="87" t="str">
        <f>IF('لیست کل'!T1928="","",'لیست کل'!T1928)</f>
        <v/>
      </c>
    </row>
    <row r="1929" spans="1:20" ht="21" hidden="1">
      <c r="A1929" s="31">
        <f>IF('لیست کل'!A1929="","",'لیست کل'!A1929)</f>
        <v>1926</v>
      </c>
      <c r="B1929" s="31" t="str">
        <f>IF('لیست کل'!B1929="","",'لیست کل'!B1929)</f>
        <v/>
      </c>
      <c r="C1929" s="31" t="str">
        <f>IF('لیست کل'!C1929="","",'لیست کل'!C1929)</f>
        <v/>
      </c>
      <c r="D1929" s="31" t="str">
        <f>IF('لیست کل'!D1929="","",'لیست کل'!D1929)</f>
        <v/>
      </c>
      <c r="E1929" s="31" t="str">
        <f>IF('لیست کل'!E1929="","",'لیست کل'!E1929)</f>
        <v/>
      </c>
      <c r="F1929" s="31" t="str">
        <f>IF('لیست کل'!F1929="","",'لیست کل'!F1929)</f>
        <v/>
      </c>
      <c r="G1929" s="31" t="str">
        <f>IF('لیست کل'!G1929="","",'لیست کل'!G1929)</f>
        <v/>
      </c>
      <c r="H1929" s="31" t="str">
        <f>IF('لیست کل'!H1929="","",'لیست کل'!H1929)</f>
        <v/>
      </c>
      <c r="I1929" s="31" t="str">
        <f>IF('لیست کل'!I1929="","",'لیست کل'!I1929)</f>
        <v/>
      </c>
      <c r="J1929" s="31" t="str">
        <f>IF('لیست کل'!J1929="","",'لیست کل'!J1929)</f>
        <v/>
      </c>
      <c r="K1929" s="31" t="str">
        <f>IF('لیست کل'!K1929="","",'لیست کل'!K1929)</f>
        <v/>
      </c>
      <c r="L1929" s="31" t="str">
        <f>IF('لیست کل'!L1929="","",'لیست کل'!L1929)</f>
        <v/>
      </c>
      <c r="M1929" s="31" t="str">
        <f>IF('لیست کل'!M1929="","",'لیست کل'!M1929)</f>
        <v/>
      </c>
      <c r="N1929" s="31" t="str">
        <f>IF('لیست کل'!N1929="","",'لیست کل'!N1929)</f>
        <v/>
      </c>
      <c r="O1929" s="31" t="str">
        <f>IF('لیست کل'!O1929="","",'لیست کل'!O1929)</f>
        <v/>
      </c>
      <c r="P1929" s="31" t="str">
        <f>IF('لیست کل'!P1929="","",'لیست کل'!P1929)</f>
        <v/>
      </c>
      <c r="Q1929" s="31" t="str">
        <f>IF('لیست کل'!Q1929="","",'لیست کل'!Q1929)</f>
        <v/>
      </c>
      <c r="R1929" s="31" t="str">
        <f>IF('لیست کل'!R1929="","",'لیست کل'!R1929)</f>
        <v/>
      </c>
      <c r="S1929" s="31" t="str">
        <f>IF('لیست کل'!S1929="","",'لیست کل'!S1929)</f>
        <v/>
      </c>
      <c r="T1929" s="88" t="str">
        <f>IF('لیست کل'!T1929="","",'لیست کل'!T1929)</f>
        <v/>
      </c>
    </row>
    <row r="1930" spans="1:20" ht="21" hidden="1">
      <c r="A1930" s="30">
        <f>IF('لیست کل'!A1930="","",'لیست کل'!A1930)</f>
        <v>1927</v>
      </c>
      <c r="B1930" s="30" t="str">
        <f>IF('لیست کل'!B1930="","",'لیست کل'!B1930)</f>
        <v/>
      </c>
      <c r="C1930" s="30" t="str">
        <f>IF('لیست کل'!C1930="","",'لیست کل'!C1930)</f>
        <v/>
      </c>
      <c r="D1930" s="30" t="str">
        <f>IF('لیست کل'!D1930="","",'لیست کل'!D1930)</f>
        <v/>
      </c>
      <c r="E1930" s="30" t="str">
        <f>IF('لیست کل'!E1930="","",'لیست کل'!E1930)</f>
        <v/>
      </c>
      <c r="F1930" s="30" t="str">
        <f>IF('لیست کل'!F1930="","",'لیست کل'!F1930)</f>
        <v/>
      </c>
      <c r="G1930" s="30" t="str">
        <f>IF('لیست کل'!G1930="","",'لیست کل'!G1930)</f>
        <v/>
      </c>
      <c r="H1930" s="30" t="str">
        <f>IF('لیست کل'!H1930="","",'لیست کل'!H1930)</f>
        <v/>
      </c>
      <c r="I1930" s="30" t="str">
        <f>IF('لیست کل'!I1930="","",'لیست کل'!I1930)</f>
        <v/>
      </c>
      <c r="J1930" s="30" t="str">
        <f>IF('لیست کل'!J1930="","",'لیست کل'!J1930)</f>
        <v/>
      </c>
      <c r="K1930" s="30" t="str">
        <f>IF('لیست کل'!K1930="","",'لیست کل'!K1930)</f>
        <v/>
      </c>
      <c r="L1930" s="30" t="str">
        <f>IF('لیست کل'!L1930="","",'لیست کل'!L1930)</f>
        <v/>
      </c>
      <c r="M1930" s="30" t="str">
        <f>IF('لیست کل'!M1930="","",'لیست کل'!M1930)</f>
        <v/>
      </c>
      <c r="N1930" s="30" t="str">
        <f>IF('لیست کل'!N1930="","",'لیست کل'!N1930)</f>
        <v/>
      </c>
      <c r="O1930" s="30" t="str">
        <f>IF('لیست کل'!O1930="","",'لیست کل'!O1930)</f>
        <v/>
      </c>
      <c r="P1930" s="30" t="str">
        <f>IF('لیست کل'!P1930="","",'لیست کل'!P1930)</f>
        <v/>
      </c>
      <c r="Q1930" s="30" t="str">
        <f>IF('لیست کل'!Q1930="","",'لیست کل'!Q1930)</f>
        <v/>
      </c>
      <c r="R1930" s="30" t="str">
        <f>IF('لیست کل'!R1930="","",'لیست کل'!R1930)</f>
        <v/>
      </c>
      <c r="S1930" s="30" t="str">
        <f>IF('لیست کل'!S1930="","",'لیست کل'!S1930)</f>
        <v/>
      </c>
      <c r="T1930" s="87" t="str">
        <f>IF('لیست کل'!T1930="","",'لیست کل'!T1930)</f>
        <v/>
      </c>
    </row>
    <row r="1931" spans="1:20" ht="21" hidden="1">
      <c r="A1931" s="31">
        <f>IF('لیست کل'!A1931="","",'لیست کل'!A1931)</f>
        <v>1928</v>
      </c>
      <c r="B1931" s="31" t="str">
        <f>IF('لیست کل'!B1931="","",'لیست کل'!B1931)</f>
        <v/>
      </c>
      <c r="C1931" s="31" t="str">
        <f>IF('لیست کل'!C1931="","",'لیست کل'!C1931)</f>
        <v/>
      </c>
      <c r="D1931" s="31" t="str">
        <f>IF('لیست کل'!D1931="","",'لیست کل'!D1931)</f>
        <v/>
      </c>
      <c r="E1931" s="31" t="str">
        <f>IF('لیست کل'!E1931="","",'لیست کل'!E1931)</f>
        <v/>
      </c>
      <c r="F1931" s="31" t="str">
        <f>IF('لیست کل'!F1931="","",'لیست کل'!F1931)</f>
        <v/>
      </c>
      <c r="G1931" s="31" t="str">
        <f>IF('لیست کل'!G1931="","",'لیست کل'!G1931)</f>
        <v/>
      </c>
      <c r="H1931" s="31" t="str">
        <f>IF('لیست کل'!H1931="","",'لیست کل'!H1931)</f>
        <v/>
      </c>
      <c r="I1931" s="31" t="str">
        <f>IF('لیست کل'!I1931="","",'لیست کل'!I1931)</f>
        <v/>
      </c>
      <c r="J1931" s="31" t="str">
        <f>IF('لیست کل'!J1931="","",'لیست کل'!J1931)</f>
        <v/>
      </c>
      <c r="K1931" s="31" t="str">
        <f>IF('لیست کل'!K1931="","",'لیست کل'!K1931)</f>
        <v/>
      </c>
      <c r="L1931" s="31" t="str">
        <f>IF('لیست کل'!L1931="","",'لیست کل'!L1931)</f>
        <v/>
      </c>
      <c r="M1931" s="31" t="str">
        <f>IF('لیست کل'!M1931="","",'لیست کل'!M1931)</f>
        <v/>
      </c>
      <c r="N1931" s="31" t="str">
        <f>IF('لیست کل'!N1931="","",'لیست کل'!N1931)</f>
        <v/>
      </c>
      <c r="O1931" s="31" t="str">
        <f>IF('لیست کل'!O1931="","",'لیست کل'!O1931)</f>
        <v/>
      </c>
      <c r="P1931" s="31" t="str">
        <f>IF('لیست کل'!P1931="","",'لیست کل'!P1931)</f>
        <v/>
      </c>
      <c r="Q1931" s="31" t="str">
        <f>IF('لیست کل'!Q1931="","",'لیست کل'!Q1931)</f>
        <v/>
      </c>
      <c r="R1931" s="31" t="str">
        <f>IF('لیست کل'!R1931="","",'لیست کل'!R1931)</f>
        <v/>
      </c>
      <c r="S1931" s="31" t="str">
        <f>IF('لیست کل'!S1931="","",'لیست کل'!S1931)</f>
        <v/>
      </c>
      <c r="T1931" s="88" t="str">
        <f>IF('لیست کل'!T1931="","",'لیست کل'!T1931)</f>
        <v/>
      </c>
    </row>
    <row r="1932" spans="1:20" ht="21" hidden="1">
      <c r="A1932" s="30">
        <f>IF('لیست کل'!A1932="","",'لیست کل'!A1932)</f>
        <v>1929</v>
      </c>
      <c r="B1932" s="30" t="str">
        <f>IF('لیست کل'!B1932="","",'لیست کل'!B1932)</f>
        <v/>
      </c>
      <c r="C1932" s="30" t="str">
        <f>IF('لیست کل'!C1932="","",'لیست کل'!C1932)</f>
        <v/>
      </c>
      <c r="D1932" s="30" t="str">
        <f>IF('لیست کل'!D1932="","",'لیست کل'!D1932)</f>
        <v/>
      </c>
      <c r="E1932" s="30" t="str">
        <f>IF('لیست کل'!E1932="","",'لیست کل'!E1932)</f>
        <v/>
      </c>
      <c r="F1932" s="30" t="str">
        <f>IF('لیست کل'!F1932="","",'لیست کل'!F1932)</f>
        <v/>
      </c>
      <c r="G1932" s="30" t="str">
        <f>IF('لیست کل'!G1932="","",'لیست کل'!G1932)</f>
        <v/>
      </c>
      <c r="H1932" s="30" t="str">
        <f>IF('لیست کل'!H1932="","",'لیست کل'!H1932)</f>
        <v/>
      </c>
      <c r="I1932" s="30" t="str">
        <f>IF('لیست کل'!I1932="","",'لیست کل'!I1932)</f>
        <v/>
      </c>
      <c r="J1932" s="30" t="str">
        <f>IF('لیست کل'!J1932="","",'لیست کل'!J1932)</f>
        <v/>
      </c>
      <c r="K1932" s="30" t="str">
        <f>IF('لیست کل'!K1932="","",'لیست کل'!K1932)</f>
        <v/>
      </c>
      <c r="L1932" s="30" t="str">
        <f>IF('لیست کل'!L1932="","",'لیست کل'!L1932)</f>
        <v/>
      </c>
      <c r="M1932" s="30" t="str">
        <f>IF('لیست کل'!M1932="","",'لیست کل'!M1932)</f>
        <v/>
      </c>
      <c r="N1932" s="30" t="str">
        <f>IF('لیست کل'!N1932="","",'لیست کل'!N1932)</f>
        <v/>
      </c>
      <c r="O1932" s="30" t="str">
        <f>IF('لیست کل'!O1932="","",'لیست کل'!O1932)</f>
        <v/>
      </c>
      <c r="P1932" s="30" t="str">
        <f>IF('لیست کل'!P1932="","",'لیست کل'!P1932)</f>
        <v/>
      </c>
      <c r="Q1932" s="30" t="str">
        <f>IF('لیست کل'!Q1932="","",'لیست کل'!Q1932)</f>
        <v/>
      </c>
      <c r="R1932" s="30" t="str">
        <f>IF('لیست کل'!R1932="","",'لیست کل'!R1932)</f>
        <v/>
      </c>
      <c r="S1932" s="30" t="str">
        <f>IF('لیست کل'!S1932="","",'لیست کل'!S1932)</f>
        <v/>
      </c>
      <c r="T1932" s="87" t="str">
        <f>IF('لیست کل'!T1932="","",'لیست کل'!T1932)</f>
        <v/>
      </c>
    </row>
    <row r="1933" spans="1:20" ht="21" hidden="1">
      <c r="A1933" s="31">
        <f>IF('لیست کل'!A1933="","",'لیست کل'!A1933)</f>
        <v>1930</v>
      </c>
      <c r="B1933" s="31" t="str">
        <f>IF('لیست کل'!B1933="","",'لیست کل'!B1933)</f>
        <v/>
      </c>
      <c r="C1933" s="31" t="str">
        <f>IF('لیست کل'!C1933="","",'لیست کل'!C1933)</f>
        <v/>
      </c>
      <c r="D1933" s="31" t="str">
        <f>IF('لیست کل'!D1933="","",'لیست کل'!D1933)</f>
        <v/>
      </c>
      <c r="E1933" s="31" t="str">
        <f>IF('لیست کل'!E1933="","",'لیست کل'!E1933)</f>
        <v/>
      </c>
      <c r="F1933" s="31" t="str">
        <f>IF('لیست کل'!F1933="","",'لیست کل'!F1933)</f>
        <v/>
      </c>
      <c r="G1933" s="31" t="str">
        <f>IF('لیست کل'!G1933="","",'لیست کل'!G1933)</f>
        <v/>
      </c>
      <c r="H1933" s="31" t="str">
        <f>IF('لیست کل'!H1933="","",'لیست کل'!H1933)</f>
        <v/>
      </c>
      <c r="I1933" s="31" t="str">
        <f>IF('لیست کل'!I1933="","",'لیست کل'!I1933)</f>
        <v/>
      </c>
      <c r="J1933" s="31" t="str">
        <f>IF('لیست کل'!J1933="","",'لیست کل'!J1933)</f>
        <v/>
      </c>
      <c r="K1933" s="31" t="str">
        <f>IF('لیست کل'!K1933="","",'لیست کل'!K1933)</f>
        <v/>
      </c>
      <c r="L1933" s="31" t="str">
        <f>IF('لیست کل'!L1933="","",'لیست کل'!L1933)</f>
        <v/>
      </c>
      <c r="M1933" s="31" t="str">
        <f>IF('لیست کل'!M1933="","",'لیست کل'!M1933)</f>
        <v/>
      </c>
      <c r="N1933" s="31" t="str">
        <f>IF('لیست کل'!N1933="","",'لیست کل'!N1933)</f>
        <v/>
      </c>
      <c r="O1933" s="31" t="str">
        <f>IF('لیست کل'!O1933="","",'لیست کل'!O1933)</f>
        <v/>
      </c>
      <c r="P1933" s="31" t="str">
        <f>IF('لیست کل'!P1933="","",'لیست کل'!P1933)</f>
        <v/>
      </c>
      <c r="Q1933" s="31" t="str">
        <f>IF('لیست کل'!Q1933="","",'لیست کل'!Q1933)</f>
        <v/>
      </c>
      <c r="R1933" s="31" t="str">
        <f>IF('لیست کل'!R1933="","",'لیست کل'!R1933)</f>
        <v/>
      </c>
      <c r="S1933" s="31" t="str">
        <f>IF('لیست کل'!S1933="","",'لیست کل'!S1933)</f>
        <v/>
      </c>
      <c r="T1933" s="88" t="str">
        <f>IF('لیست کل'!T1933="","",'لیست کل'!T1933)</f>
        <v/>
      </c>
    </row>
    <row r="1934" spans="1:20" ht="21" hidden="1">
      <c r="A1934" s="30">
        <f>IF('لیست کل'!A1934="","",'لیست کل'!A1934)</f>
        <v>1931</v>
      </c>
      <c r="B1934" s="30" t="str">
        <f>IF('لیست کل'!B1934="","",'لیست کل'!B1934)</f>
        <v/>
      </c>
      <c r="C1934" s="30" t="str">
        <f>IF('لیست کل'!C1934="","",'لیست کل'!C1934)</f>
        <v/>
      </c>
      <c r="D1934" s="30" t="str">
        <f>IF('لیست کل'!D1934="","",'لیست کل'!D1934)</f>
        <v/>
      </c>
      <c r="E1934" s="30" t="str">
        <f>IF('لیست کل'!E1934="","",'لیست کل'!E1934)</f>
        <v/>
      </c>
      <c r="F1934" s="30" t="str">
        <f>IF('لیست کل'!F1934="","",'لیست کل'!F1934)</f>
        <v/>
      </c>
      <c r="G1934" s="30" t="str">
        <f>IF('لیست کل'!G1934="","",'لیست کل'!G1934)</f>
        <v/>
      </c>
      <c r="H1934" s="30" t="str">
        <f>IF('لیست کل'!H1934="","",'لیست کل'!H1934)</f>
        <v/>
      </c>
      <c r="I1934" s="30" t="str">
        <f>IF('لیست کل'!I1934="","",'لیست کل'!I1934)</f>
        <v/>
      </c>
      <c r="J1934" s="30" t="str">
        <f>IF('لیست کل'!J1934="","",'لیست کل'!J1934)</f>
        <v/>
      </c>
      <c r="K1934" s="30" t="str">
        <f>IF('لیست کل'!K1934="","",'لیست کل'!K1934)</f>
        <v/>
      </c>
      <c r="L1934" s="30" t="str">
        <f>IF('لیست کل'!L1934="","",'لیست کل'!L1934)</f>
        <v/>
      </c>
      <c r="M1934" s="30" t="str">
        <f>IF('لیست کل'!M1934="","",'لیست کل'!M1934)</f>
        <v/>
      </c>
      <c r="N1934" s="30" t="str">
        <f>IF('لیست کل'!N1934="","",'لیست کل'!N1934)</f>
        <v/>
      </c>
      <c r="O1934" s="30" t="str">
        <f>IF('لیست کل'!O1934="","",'لیست کل'!O1934)</f>
        <v/>
      </c>
      <c r="P1934" s="30" t="str">
        <f>IF('لیست کل'!P1934="","",'لیست کل'!P1934)</f>
        <v/>
      </c>
      <c r="Q1934" s="30" t="str">
        <f>IF('لیست کل'!Q1934="","",'لیست کل'!Q1934)</f>
        <v/>
      </c>
      <c r="R1934" s="30" t="str">
        <f>IF('لیست کل'!R1934="","",'لیست کل'!R1934)</f>
        <v/>
      </c>
      <c r="S1934" s="30" t="str">
        <f>IF('لیست کل'!S1934="","",'لیست کل'!S1934)</f>
        <v/>
      </c>
      <c r="T1934" s="87" t="str">
        <f>IF('لیست کل'!T1934="","",'لیست کل'!T1934)</f>
        <v/>
      </c>
    </row>
    <row r="1935" spans="1:20" ht="21" hidden="1">
      <c r="A1935" s="31">
        <f>IF('لیست کل'!A1935="","",'لیست کل'!A1935)</f>
        <v>1932</v>
      </c>
      <c r="B1935" s="31" t="str">
        <f>IF('لیست کل'!B1935="","",'لیست کل'!B1935)</f>
        <v/>
      </c>
      <c r="C1935" s="31" t="str">
        <f>IF('لیست کل'!C1935="","",'لیست کل'!C1935)</f>
        <v/>
      </c>
      <c r="D1935" s="31" t="str">
        <f>IF('لیست کل'!D1935="","",'لیست کل'!D1935)</f>
        <v/>
      </c>
      <c r="E1935" s="31" t="str">
        <f>IF('لیست کل'!E1935="","",'لیست کل'!E1935)</f>
        <v/>
      </c>
      <c r="F1935" s="31" t="str">
        <f>IF('لیست کل'!F1935="","",'لیست کل'!F1935)</f>
        <v/>
      </c>
      <c r="G1935" s="31" t="str">
        <f>IF('لیست کل'!G1935="","",'لیست کل'!G1935)</f>
        <v/>
      </c>
      <c r="H1935" s="31" t="str">
        <f>IF('لیست کل'!H1935="","",'لیست کل'!H1935)</f>
        <v/>
      </c>
      <c r="I1935" s="31" t="str">
        <f>IF('لیست کل'!I1935="","",'لیست کل'!I1935)</f>
        <v/>
      </c>
      <c r="J1935" s="31" t="str">
        <f>IF('لیست کل'!J1935="","",'لیست کل'!J1935)</f>
        <v/>
      </c>
      <c r="K1935" s="31" t="str">
        <f>IF('لیست کل'!K1935="","",'لیست کل'!K1935)</f>
        <v/>
      </c>
      <c r="L1935" s="31" t="str">
        <f>IF('لیست کل'!L1935="","",'لیست کل'!L1935)</f>
        <v/>
      </c>
      <c r="M1935" s="31" t="str">
        <f>IF('لیست کل'!M1935="","",'لیست کل'!M1935)</f>
        <v/>
      </c>
      <c r="N1935" s="31" t="str">
        <f>IF('لیست کل'!N1935="","",'لیست کل'!N1935)</f>
        <v/>
      </c>
      <c r="O1935" s="31" t="str">
        <f>IF('لیست کل'!O1935="","",'لیست کل'!O1935)</f>
        <v/>
      </c>
      <c r="P1935" s="31" t="str">
        <f>IF('لیست کل'!P1935="","",'لیست کل'!P1935)</f>
        <v/>
      </c>
      <c r="Q1935" s="31" t="str">
        <f>IF('لیست کل'!Q1935="","",'لیست کل'!Q1935)</f>
        <v/>
      </c>
      <c r="R1935" s="31" t="str">
        <f>IF('لیست کل'!R1935="","",'لیست کل'!R1935)</f>
        <v/>
      </c>
      <c r="S1935" s="31" t="str">
        <f>IF('لیست کل'!S1935="","",'لیست کل'!S1935)</f>
        <v/>
      </c>
      <c r="T1935" s="88" t="str">
        <f>IF('لیست کل'!T1935="","",'لیست کل'!T1935)</f>
        <v/>
      </c>
    </row>
    <row r="1936" spans="1:20" ht="21" hidden="1">
      <c r="A1936" s="30">
        <f>IF('لیست کل'!A1936="","",'لیست کل'!A1936)</f>
        <v>1933</v>
      </c>
      <c r="B1936" s="30" t="str">
        <f>IF('لیست کل'!B1936="","",'لیست کل'!B1936)</f>
        <v/>
      </c>
      <c r="C1936" s="30" t="str">
        <f>IF('لیست کل'!C1936="","",'لیست کل'!C1936)</f>
        <v/>
      </c>
      <c r="D1936" s="30" t="str">
        <f>IF('لیست کل'!D1936="","",'لیست کل'!D1936)</f>
        <v/>
      </c>
      <c r="E1936" s="30" t="str">
        <f>IF('لیست کل'!E1936="","",'لیست کل'!E1936)</f>
        <v/>
      </c>
      <c r="F1936" s="30" t="str">
        <f>IF('لیست کل'!F1936="","",'لیست کل'!F1936)</f>
        <v/>
      </c>
      <c r="G1936" s="30" t="str">
        <f>IF('لیست کل'!G1936="","",'لیست کل'!G1936)</f>
        <v/>
      </c>
      <c r="H1936" s="30" t="str">
        <f>IF('لیست کل'!H1936="","",'لیست کل'!H1936)</f>
        <v/>
      </c>
      <c r="I1936" s="30" t="str">
        <f>IF('لیست کل'!I1936="","",'لیست کل'!I1936)</f>
        <v/>
      </c>
      <c r="J1936" s="30" t="str">
        <f>IF('لیست کل'!J1936="","",'لیست کل'!J1936)</f>
        <v/>
      </c>
      <c r="K1936" s="30" t="str">
        <f>IF('لیست کل'!K1936="","",'لیست کل'!K1936)</f>
        <v/>
      </c>
      <c r="L1936" s="30" t="str">
        <f>IF('لیست کل'!L1936="","",'لیست کل'!L1936)</f>
        <v/>
      </c>
      <c r="M1936" s="30" t="str">
        <f>IF('لیست کل'!M1936="","",'لیست کل'!M1936)</f>
        <v/>
      </c>
      <c r="N1936" s="30" t="str">
        <f>IF('لیست کل'!N1936="","",'لیست کل'!N1936)</f>
        <v/>
      </c>
      <c r="O1936" s="30" t="str">
        <f>IF('لیست کل'!O1936="","",'لیست کل'!O1936)</f>
        <v/>
      </c>
      <c r="P1936" s="30" t="str">
        <f>IF('لیست کل'!P1936="","",'لیست کل'!P1936)</f>
        <v/>
      </c>
      <c r="Q1936" s="30" t="str">
        <f>IF('لیست کل'!Q1936="","",'لیست کل'!Q1936)</f>
        <v/>
      </c>
      <c r="R1936" s="30" t="str">
        <f>IF('لیست کل'!R1936="","",'لیست کل'!R1936)</f>
        <v/>
      </c>
      <c r="S1936" s="30" t="str">
        <f>IF('لیست کل'!S1936="","",'لیست کل'!S1936)</f>
        <v/>
      </c>
      <c r="T1936" s="87" t="str">
        <f>IF('لیست کل'!T1936="","",'لیست کل'!T1936)</f>
        <v/>
      </c>
    </row>
    <row r="1937" spans="1:20" ht="21" hidden="1">
      <c r="A1937" s="31">
        <f>IF('لیست کل'!A1937="","",'لیست کل'!A1937)</f>
        <v>1934</v>
      </c>
      <c r="B1937" s="31" t="str">
        <f>IF('لیست کل'!B1937="","",'لیست کل'!B1937)</f>
        <v/>
      </c>
      <c r="C1937" s="31" t="str">
        <f>IF('لیست کل'!C1937="","",'لیست کل'!C1937)</f>
        <v/>
      </c>
      <c r="D1937" s="31" t="str">
        <f>IF('لیست کل'!D1937="","",'لیست کل'!D1937)</f>
        <v/>
      </c>
      <c r="E1937" s="31" t="str">
        <f>IF('لیست کل'!E1937="","",'لیست کل'!E1937)</f>
        <v/>
      </c>
      <c r="F1937" s="31" t="str">
        <f>IF('لیست کل'!F1937="","",'لیست کل'!F1937)</f>
        <v/>
      </c>
      <c r="G1937" s="31" t="str">
        <f>IF('لیست کل'!G1937="","",'لیست کل'!G1937)</f>
        <v/>
      </c>
      <c r="H1937" s="31" t="str">
        <f>IF('لیست کل'!H1937="","",'لیست کل'!H1937)</f>
        <v/>
      </c>
      <c r="I1937" s="31" t="str">
        <f>IF('لیست کل'!I1937="","",'لیست کل'!I1937)</f>
        <v/>
      </c>
      <c r="J1937" s="31" t="str">
        <f>IF('لیست کل'!J1937="","",'لیست کل'!J1937)</f>
        <v/>
      </c>
      <c r="K1937" s="31" t="str">
        <f>IF('لیست کل'!K1937="","",'لیست کل'!K1937)</f>
        <v/>
      </c>
      <c r="L1937" s="31" t="str">
        <f>IF('لیست کل'!L1937="","",'لیست کل'!L1937)</f>
        <v/>
      </c>
      <c r="M1937" s="31" t="str">
        <f>IF('لیست کل'!M1937="","",'لیست کل'!M1937)</f>
        <v/>
      </c>
      <c r="N1937" s="31" t="str">
        <f>IF('لیست کل'!N1937="","",'لیست کل'!N1937)</f>
        <v/>
      </c>
      <c r="O1937" s="31" t="str">
        <f>IF('لیست کل'!O1937="","",'لیست کل'!O1937)</f>
        <v/>
      </c>
      <c r="P1937" s="31" t="str">
        <f>IF('لیست کل'!P1937="","",'لیست کل'!P1937)</f>
        <v/>
      </c>
      <c r="Q1937" s="31" t="str">
        <f>IF('لیست کل'!Q1937="","",'لیست کل'!Q1937)</f>
        <v/>
      </c>
      <c r="R1937" s="31" t="str">
        <f>IF('لیست کل'!R1937="","",'لیست کل'!R1937)</f>
        <v/>
      </c>
      <c r="S1937" s="31" t="str">
        <f>IF('لیست کل'!S1937="","",'لیست کل'!S1937)</f>
        <v/>
      </c>
      <c r="T1937" s="88" t="str">
        <f>IF('لیست کل'!T1937="","",'لیست کل'!T1937)</f>
        <v/>
      </c>
    </row>
    <row r="1938" spans="1:20" ht="21" hidden="1">
      <c r="A1938" s="30">
        <f>IF('لیست کل'!A1938="","",'لیست کل'!A1938)</f>
        <v>1935</v>
      </c>
      <c r="B1938" s="30" t="str">
        <f>IF('لیست کل'!B1938="","",'لیست کل'!B1938)</f>
        <v/>
      </c>
      <c r="C1938" s="30" t="str">
        <f>IF('لیست کل'!C1938="","",'لیست کل'!C1938)</f>
        <v/>
      </c>
      <c r="D1938" s="30" t="str">
        <f>IF('لیست کل'!D1938="","",'لیست کل'!D1938)</f>
        <v/>
      </c>
      <c r="E1938" s="30" t="str">
        <f>IF('لیست کل'!E1938="","",'لیست کل'!E1938)</f>
        <v/>
      </c>
      <c r="F1938" s="30" t="str">
        <f>IF('لیست کل'!F1938="","",'لیست کل'!F1938)</f>
        <v/>
      </c>
      <c r="G1938" s="30" t="str">
        <f>IF('لیست کل'!G1938="","",'لیست کل'!G1938)</f>
        <v/>
      </c>
      <c r="H1938" s="30" t="str">
        <f>IF('لیست کل'!H1938="","",'لیست کل'!H1938)</f>
        <v/>
      </c>
      <c r="I1938" s="30" t="str">
        <f>IF('لیست کل'!I1938="","",'لیست کل'!I1938)</f>
        <v/>
      </c>
      <c r="J1938" s="30" t="str">
        <f>IF('لیست کل'!J1938="","",'لیست کل'!J1938)</f>
        <v/>
      </c>
      <c r="K1938" s="30" t="str">
        <f>IF('لیست کل'!K1938="","",'لیست کل'!K1938)</f>
        <v/>
      </c>
      <c r="L1938" s="30" t="str">
        <f>IF('لیست کل'!L1938="","",'لیست کل'!L1938)</f>
        <v/>
      </c>
      <c r="M1938" s="30" t="str">
        <f>IF('لیست کل'!M1938="","",'لیست کل'!M1938)</f>
        <v/>
      </c>
      <c r="N1938" s="30" t="str">
        <f>IF('لیست کل'!N1938="","",'لیست کل'!N1938)</f>
        <v/>
      </c>
      <c r="O1938" s="30" t="str">
        <f>IF('لیست کل'!O1938="","",'لیست کل'!O1938)</f>
        <v/>
      </c>
      <c r="P1938" s="30" t="str">
        <f>IF('لیست کل'!P1938="","",'لیست کل'!P1938)</f>
        <v/>
      </c>
      <c r="Q1938" s="30" t="str">
        <f>IF('لیست کل'!Q1938="","",'لیست کل'!Q1938)</f>
        <v/>
      </c>
      <c r="R1938" s="30" t="str">
        <f>IF('لیست کل'!R1938="","",'لیست کل'!R1938)</f>
        <v/>
      </c>
      <c r="S1938" s="30" t="str">
        <f>IF('لیست کل'!S1938="","",'لیست کل'!S1938)</f>
        <v/>
      </c>
      <c r="T1938" s="87" t="str">
        <f>IF('لیست کل'!T1938="","",'لیست کل'!T1938)</f>
        <v/>
      </c>
    </row>
    <row r="1939" spans="1:20" ht="21" hidden="1">
      <c r="A1939" s="31">
        <f>IF('لیست کل'!A1939="","",'لیست کل'!A1939)</f>
        <v>1936</v>
      </c>
      <c r="B1939" s="31" t="str">
        <f>IF('لیست کل'!B1939="","",'لیست کل'!B1939)</f>
        <v/>
      </c>
      <c r="C1939" s="31" t="str">
        <f>IF('لیست کل'!C1939="","",'لیست کل'!C1939)</f>
        <v/>
      </c>
      <c r="D1939" s="31" t="str">
        <f>IF('لیست کل'!D1939="","",'لیست کل'!D1939)</f>
        <v/>
      </c>
      <c r="E1939" s="31" t="str">
        <f>IF('لیست کل'!E1939="","",'لیست کل'!E1939)</f>
        <v/>
      </c>
      <c r="F1939" s="31" t="str">
        <f>IF('لیست کل'!F1939="","",'لیست کل'!F1939)</f>
        <v/>
      </c>
      <c r="G1939" s="31" t="str">
        <f>IF('لیست کل'!G1939="","",'لیست کل'!G1939)</f>
        <v/>
      </c>
      <c r="H1939" s="31" t="str">
        <f>IF('لیست کل'!H1939="","",'لیست کل'!H1939)</f>
        <v/>
      </c>
      <c r="I1939" s="31" t="str">
        <f>IF('لیست کل'!I1939="","",'لیست کل'!I1939)</f>
        <v/>
      </c>
      <c r="J1939" s="31" t="str">
        <f>IF('لیست کل'!J1939="","",'لیست کل'!J1939)</f>
        <v/>
      </c>
      <c r="K1939" s="31" t="str">
        <f>IF('لیست کل'!K1939="","",'لیست کل'!K1939)</f>
        <v/>
      </c>
      <c r="L1939" s="31" t="str">
        <f>IF('لیست کل'!L1939="","",'لیست کل'!L1939)</f>
        <v/>
      </c>
      <c r="M1939" s="31" t="str">
        <f>IF('لیست کل'!M1939="","",'لیست کل'!M1939)</f>
        <v/>
      </c>
      <c r="N1939" s="31" t="str">
        <f>IF('لیست کل'!N1939="","",'لیست کل'!N1939)</f>
        <v/>
      </c>
      <c r="O1939" s="31" t="str">
        <f>IF('لیست کل'!O1939="","",'لیست کل'!O1939)</f>
        <v/>
      </c>
      <c r="P1939" s="31" t="str">
        <f>IF('لیست کل'!P1939="","",'لیست کل'!P1939)</f>
        <v/>
      </c>
      <c r="Q1939" s="31" t="str">
        <f>IF('لیست کل'!Q1939="","",'لیست کل'!Q1939)</f>
        <v/>
      </c>
      <c r="R1939" s="31" t="str">
        <f>IF('لیست کل'!R1939="","",'لیست کل'!R1939)</f>
        <v/>
      </c>
      <c r="S1939" s="31" t="str">
        <f>IF('لیست کل'!S1939="","",'لیست کل'!S1939)</f>
        <v/>
      </c>
      <c r="T1939" s="88" t="str">
        <f>IF('لیست کل'!T1939="","",'لیست کل'!T1939)</f>
        <v/>
      </c>
    </row>
    <row r="1940" spans="1:20" ht="21" hidden="1">
      <c r="A1940" s="30">
        <f>IF('لیست کل'!A1940="","",'لیست کل'!A1940)</f>
        <v>1937</v>
      </c>
      <c r="B1940" s="30" t="str">
        <f>IF('لیست کل'!B1940="","",'لیست کل'!B1940)</f>
        <v/>
      </c>
      <c r="C1940" s="30" t="str">
        <f>IF('لیست کل'!C1940="","",'لیست کل'!C1940)</f>
        <v/>
      </c>
      <c r="D1940" s="30" t="str">
        <f>IF('لیست کل'!D1940="","",'لیست کل'!D1940)</f>
        <v/>
      </c>
      <c r="E1940" s="30" t="str">
        <f>IF('لیست کل'!E1940="","",'لیست کل'!E1940)</f>
        <v/>
      </c>
      <c r="F1940" s="30" t="str">
        <f>IF('لیست کل'!F1940="","",'لیست کل'!F1940)</f>
        <v/>
      </c>
      <c r="G1940" s="30" t="str">
        <f>IF('لیست کل'!G1940="","",'لیست کل'!G1940)</f>
        <v/>
      </c>
      <c r="H1940" s="30" t="str">
        <f>IF('لیست کل'!H1940="","",'لیست کل'!H1940)</f>
        <v/>
      </c>
      <c r="I1940" s="30" t="str">
        <f>IF('لیست کل'!I1940="","",'لیست کل'!I1940)</f>
        <v/>
      </c>
      <c r="J1940" s="30" t="str">
        <f>IF('لیست کل'!J1940="","",'لیست کل'!J1940)</f>
        <v/>
      </c>
      <c r="K1940" s="30" t="str">
        <f>IF('لیست کل'!K1940="","",'لیست کل'!K1940)</f>
        <v/>
      </c>
      <c r="L1940" s="30" t="str">
        <f>IF('لیست کل'!L1940="","",'لیست کل'!L1940)</f>
        <v/>
      </c>
      <c r="M1940" s="30" t="str">
        <f>IF('لیست کل'!M1940="","",'لیست کل'!M1940)</f>
        <v/>
      </c>
      <c r="N1940" s="30" t="str">
        <f>IF('لیست کل'!N1940="","",'لیست کل'!N1940)</f>
        <v/>
      </c>
      <c r="O1940" s="30" t="str">
        <f>IF('لیست کل'!O1940="","",'لیست کل'!O1940)</f>
        <v/>
      </c>
      <c r="P1940" s="30" t="str">
        <f>IF('لیست کل'!P1940="","",'لیست کل'!P1940)</f>
        <v/>
      </c>
      <c r="Q1940" s="30" t="str">
        <f>IF('لیست کل'!Q1940="","",'لیست کل'!Q1940)</f>
        <v/>
      </c>
      <c r="R1940" s="30" t="str">
        <f>IF('لیست کل'!R1940="","",'لیست کل'!R1940)</f>
        <v/>
      </c>
      <c r="S1940" s="30" t="str">
        <f>IF('لیست کل'!S1940="","",'لیست کل'!S1940)</f>
        <v/>
      </c>
      <c r="T1940" s="87" t="str">
        <f>IF('لیست کل'!T1940="","",'لیست کل'!T1940)</f>
        <v/>
      </c>
    </row>
    <row r="1941" spans="1:20" ht="21" hidden="1">
      <c r="A1941" s="31">
        <f>IF('لیست کل'!A1941="","",'لیست کل'!A1941)</f>
        <v>1938</v>
      </c>
      <c r="B1941" s="31" t="str">
        <f>IF('لیست کل'!B1941="","",'لیست کل'!B1941)</f>
        <v/>
      </c>
      <c r="C1941" s="31" t="str">
        <f>IF('لیست کل'!C1941="","",'لیست کل'!C1941)</f>
        <v/>
      </c>
      <c r="D1941" s="31" t="str">
        <f>IF('لیست کل'!D1941="","",'لیست کل'!D1941)</f>
        <v/>
      </c>
      <c r="E1941" s="31" t="str">
        <f>IF('لیست کل'!E1941="","",'لیست کل'!E1941)</f>
        <v/>
      </c>
      <c r="F1941" s="31" t="str">
        <f>IF('لیست کل'!F1941="","",'لیست کل'!F1941)</f>
        <v/>
      </c>
      <c r="G1941" s="31" t="str">
        <f>IF('لیست کل'!G1941="","",'لیست کل'!G1941)</f>
        <v/>
      </c>
      <c r="H1941" s="31" t="str">
        <f>IF('لیست کل'!H1941="","",'لیست کل'!H1941)</f>
        <v/>
      </c>
      <c r="I1941" s="31" t="str">
        <f>IF('لیست کل'!I1941="","",'لیست کل'!I1941)</f>
        <v/>
      </c>
      <c r="J1941" s="31" t="str">
        <f>IF('لیست کل'!J1941="","",'لیست کل'!J1941)</f>
        <v/>
      </c>
      <c r="K1941" s="31" t="str">
        <f>IF('لیست کل'!K1941="","",'لیست کل'!K1941)</f>
        <v/>
      </c>
      <c r="L1941" s="31" t="str">
        <f>IF('لیست کل'!L1941="","",'لیست کل'!L1941)</f>
        <v/>
      </c>
      <c r="M1941" s="31" t="str">
        <f>IF('لیست کل'!M1941="","",'لیست کل'!M1941)</f>
        <v/>
      </c>
      <c r="N1941" s="31" t="str">
        <f>IF('لیست کل'!N1941="","",'لیست کل'!N1941)</f>
        <v/>
      </c>
      <c r="O1941" s="31" t="str">
        <f>IF('لیست کل'!O1941="","",'لیست کل'!O1941)</f>
        <v/>
      </c>
      <c r="P1941" s="31" t="str">
        <f>IF('لیست کل'!P1941="","",'لیست کل'!P1941)</f>
        <v/>
      </c>
      <c r="Q1941" s="31" t="str">
        <f>IF('لیست کل'!Q1941="","",'لیست کل'!Q1941)</f>
        <v/>
      </c>
      <c r="R1941" s="31" t="str">
        <f>IF('لیست کل'!R1941="","",'لیست کل'!R1941)</f>
        <v/>
      </c>
      <c r="S1941" s="31" t="str">
        <f>IF('لیست کل'!S1941="","",'لیست کل'!S1941)</f>
        <v/>
      </c>
      <c r="T1941" s="88" t="str">
        <f>IF('لیست کل'!T1941="","",'لیست کل'!T1941)</f>
        <v/>
      </c>
    </row>
    <row r="1942" spans="1:20" ht="21" hidden="1">
      <c r="A1942" s="30">
        <f>IF('لیست کل'!A1942="","",'لیست کل'!A1942)</f>
        <v>1939</v>
      </c>
      <c r="B1942" s="30" t="str">
        <f>IF('لیست کل'!B1942="","",'لیست کل'!B1942)</f>
        <v/>
      </c>
      <c r="C1942" s="30" t="str">
        <f>IF('لیست کل'!C1942="","",'لیست کل'!C1942)</f>
        <v/>
      </c>
      <c r="D1942" s="30" t="str">
        <f>IF('لیست کل'!D1942="","",'لیست کل'!D1942)</f>
        <v/>
      </c>
      <c r="E1942" s="30" t="str">
        <f>IF('لیست کل'!E1942="","",'لیست کل'!E1942)</f>
        <v/>
      </c>
      <c r="F1942" s="30" t="str">
        <f>IF('لیست کل'!F1942="","",'لیست کل'!F1942)</f>
        <v/>
      </c>
      <c r="G1942" s="30" t="str">
        <f>IF('لیست کل'!G1942="","",'لیست کل'!G1942)</f>
        <v/>
      </c>
      <c r="H1942" s="30" t="str">
        <f>IF('لیست کل'!H1942="","",'لیست کل'!H1942)</f>
        <v/>
      </c>
      <c r="I1942" s="30" t="str">
        <f>IF('لیست کل'!I1942="","",'لیست کل'!I1942)</f>
        <v/>
      </c>
      <c r="J1942" s="30" t="str">
        <f>IF('لیست کل'!J1942="","",'لیست کل'!J1942)</f>
        <v/>
      </c>
      <c r="K1942" s="30" t="str">
        <f>IF('لیست کل'!K1942="","",'لیست کل'!K1942)</f>
        <v/>
      </c>
      <c r="L1942" s="30" t="str">
        <f>IF('لیست کل'!L1942="","",'لیست کل'!L1942)</f>
        <v/>
      </c>
      <c r="M1942" s="30" t="str">
        <f>IF('لیست کل'!M1942="","",'لیست کل'!M1942)</f>
        <v/>
      </c>
      <c r="N1942" s="30" t="str">
        <f>IF('لیست کل'!N1942="","",'لیست کل'!N1942)</f>
        <v/>
      </c>
      <c r="O1942" s="30" t="str">
        <f>IF('لیست کل'!O1942="","",'لیست کل'!O1942)</f>
        <v/>
      </c>
      <c r="P1942" s="30" t="str">
        <f>IF('لیست کل'!P1942="","",'لیست کل'!P1942)</f>
        <v/>
      </c>
      <c r="Q1942" s="30" t="str">
        <f>IF('لیست کل'!Q1942="","",'لیست کل'!Q1942)</f>
        <v/>
      </c>
      <c r="R1942" s="30" t="str">
        <f>IF('لیست کل'!R1942="","",'لیست کل'!R1942)</f>
        <v/>
      </c>
      <c r="S1942" s="30" t="str">
        <f>IF('لیست کل'!S1942="","",'لیست کل'!S1942)</f>
        <v/>
      </c>
      <c r="T1942" s="87" t="str">
        <f>IF('لیست کل'!T1942="","",'لیست کل'!T1942)</f>
        <v/>
      </c>
    </row>
    <row r="1943" spans="1:20" ht="21" hidden="1">
      <c r="A1943" s="31">
        <f>IF('لیست کل'!A1943="","",'لیست کل'!A1943)</f>
        <v>1940</v>
      </c>
      <c r="B1943" s="31" t="str">
        <f>IF('لیست کل'!B1943="","",'لیست کل'!B1943)</f>
        <v/>
      </c>
      <c r="C1943" s="31" t="str">
        <f>IF('لیست کل'!C1943="","",'لیست کل'!C1943)</f>
        <v/>
      </c>
      <c r="D1943" s="31" t="str">
        <f>IF('لیست کل'!D1943="","",'لیست کل'!D1943)</f>
        <v/>
      </c>
      <c r="E1943" s="31" t="str">
        <f>IF('لیست کل'!E1943="","",'لیست کل'!E1943)</f>
        <v/>
      </c>
      <c r="F1943" s="31" t="str">
        <f>IF('لیست کل'!F1943="","",'لیست کل'!F1943)</f>
        <v/>
      </c>
      <c r="G1943" s="31" t="str">
        <f>IF('لیست کل'!G1943="","",'لیست کل'!G1943)</f>
        <v/>
      </c>
      <c r="H1943" s="31" t="str">
        <f>IF('لیست کل'!H1943="","",'لیست کل'!H1943)</f>
        <v/>
      </c>
      <c r="I1943" s="31" t="str">
        <f>IF('لیست کل'!I1943="","",'لیست کل'!I1943)</f>
        <v/>
      </c>
      <c r="J1943" s="31" t="str">
        <f>IF('لیست کل'!J1943="","",'لیست کل'!J1943)</f>
        <v/>
      </c>
      <c r="K1943" s="31" t="str">
        <f>IF('لیست کل'!K1943="","",'لیست کل'!K1943)</f>
        <v/>
      </c>
      <c r="L1943" s="31" t="str">
        <f>IF('لیست کل'!L1943="","",'لیست کل'!L1943)</f>
        <v/>
      </c>
      <c r="M1943" s="31" t="str">
        <f>IF('لیست کل'!M1943="","",'لیست کل'!M1943)</f>
        <v/>
      </c>
      <c r="N1943" s="31" t="str">
        <f>IF('لیست کل'!N1943="","",'لیست کل'!N1943)</f>
        <v/>
      </c>
      <c r="O1943" s="31" t="str">
        <f>IF('لیست کل'!O1943="","",'لیست کل'!O1943)</f>
        <v/>
      </c>
      <c r="P1943" s="31" t="str">
        <f>IF('لیست کل'!P1943="","",'لیست کل'!P1943)</f>
        <v/>
      </c>
      <c r="Q1943" s="31" t="str">
        <f>IF('لیست کل'!Q1943="","",'لیست کل'!Q1943)</f>
        <v/>
      </c>
      <c r="R1943" s="31" t="str">
        <f>IF('لیست کل'!R1943="","",'لیست کل'!R1943)</f>
        <v/>
      </c>
      <c r="S1943" s="31" t="str">
        <f>IF('لیست کل'!S1943="","",'لیست کل'!S1943)</f>
        <v/>
      </c>
      <c r="T1943" s="88" t="str">
        <f>IF('لیست کل'!T1943="","",'لیست کل'!T1943)</f>
        <v/>
      </c>
    </row>
    <row r="1944" spans="1:20" ht="21" hidden="1">
      <c r="A1944" s="30">
        <f>IF('لیست کل'!A1944="","",'لیست کل'!A1944)</f>
        <v>1941</v>
      </c>
      <c r="B1944" s="30" t="str">
        <f>IF('لیست کل'!B1944="","",'لیست کل'!B1944)</f>
        <v/>
      </c>
      <c r="C1944" s="30" t="str">
        <f>IF('لیست کل'!C1944="","",'لیست کل'!C1944)</f>
        <v/>
      </c>
      <c r="D1944" s="30" t="str">
        <f>IF('لیست کل'!D1944="","",'لیست کل'!D1944)</f>
        <v/>
      </c>
      <c r="E1944" s="30" t="str">
        <f>IF('لیست کل'!E1944="","",'لیست کل'!E1944)</f>
        <v/>
      </c>
      <c r="F1944" s="30" t="str">
        <f>IF('لیست کل'!F1944="","",'لیست کل'!F1944)</f>
        <v/>
      </c>
      <c r="G1944" s="30" t="str">
        <f>IF('لیست کل'!G1944="","",'لیست کل'!G1944)</f>
        <v/>
      </c>
      <c r="H1944" s="30" t="str">
        <f>IF('لیست کل'!H1944="","",'لیست کل'!H1944)</f>
        <v/>
      </c>
      <c r="I1944" s="30" t="str">
        <f>IF('لیست کل'!I1944="","",'لیست کل'!I1944)</f>
        <v/>
      </c>
      <c r="J1944" s="30" t="str">
        <f>IF('لیست کل'!J1944="","",'لیست کل'!J1944)</f>
        <v/>
      </c>
      <c r="K1944" s="30" t="str">
        <f>IF('لیست کل'!K1944="","",'لیست کل'!K1944)</f>
        <v/>
      </c>
      <c r="L1944" s="30" t="str">
        <f>IF('لیست کل'!L1944="","",'لیست کل'!L1944)</f>
        <v/>
      </c>
      <c r="M1944" s="30" t="str">
        <f>IF('لیست کل'!M1944="","",'لیست کل'!M1944)</f>
        <v/>
      </c>
      <c r="N1944" s="30" t="str">
        <f>IF('لیست کل'!N1944="","",'لیست کل'!N1944)</f>
        <v/>
      </c>
      <c r="O1944" s="30" t="str">
        <f>IF('لیست کل'!O1944="","",'لیست کل'!O1944)</f>
        <v/>
      </c>
      <c r="P1944" s="30" t="str">
        <f>IF('لیست کل'!P1944="","",'لیست کل'!P1944)</f>
        <v/>
      </c>
      <c r="Q1944" s="30" t="str">
        <f>IF('لیست کل'!Q1944="","",'لیست کل'!Q1944)</f>
        <v/>
      </c>
      <c r="R1944" s="30" t="str">
        <f>IF('لیست کل'!R1944="","",'لیست کل'!R1944)</f>
        <v/>
      </c>
      <c r="S1944" s="30" t="str">
        <f>IF('لیست کل'!S1944="","",'لیست کل'!S1944)</f>
        <v/>
      </c>
      <c r="T1944" s="87" t="str">
        <f>IF('لیست کل'!T1944="","",'لیست کل'!T1944)</f>
        <v/>
      </c>
    </row>
    <row r="1945" spans="1:20" ht="21" hidden="1">
      <c r="A1945" s="31">
        <f>IF('لیست کل'!A1945="","",'لیست کل'!A1945)</f>
        <v>1942</v>
      </c>
      <c r="B1945" s="31" t="str">
        <f>IF('لیست کل'!B1945="","",'لیست کل'!B1945)</f>
        <v/>
      </c>
      <c r="C1945" s="31" t="str">
        <f>IF('لیست کل'!C1945="","",'لیست کل'!C1945)</f>
        <v/>
      </c>
      <c r="D1945" s="31" t="str">
        <f>IF('لیست کل'!D1945="","",'لیست کل'!D1945)</f>
        <v/>
      </c>
      <c r="E1945" s="31" t="str">
        <f>IF('لیست کل'!E1945="","",'لیست کل'!E1945)</f>
        <v/>
      </c>
      <c r="F1945" s="31" t="str">
        <f>IF('لیست کل'!F1945="","",'لیست کل'!F1945)</f>
        <v/>
      </c>
      <c r="G1945" s="31" t="str">
        <f>IF('لیست کل'!G1945="","",'لیست کل'!G1945)</f>
        <v/>
      </c>
      <c r="H1945" s="31" t="str">
        <f>IF('لیست کل'!H1945="","",'لیست کل'!H1945)</f>
        <v/>
      </c>
      <c r="I1945" s="31" t="str">
        <f>IF('لیست کل'!I1945="","",'لیست کل'!I1945)</f>
        <v/>
      </c>
      <c r="J1945" s="31" t="str">
        <f>IF('لیست کل'!J1945="","",'لیست کل'!J1945)</f>
        <v/>
      </c>
      <c r="K1945" s="31" t="str">
        <f>IF('لیست کل'!K1945="","",'لیست کل'!K1945)</f>
        <v/>
      </c>
      <c r="L1945" s="31" t="str">
        <f>IF('لیست کل'!L1945="","",'لیست کل'!L1945)</f>
        <v/>
      </c>
      <c r="M1945" s="31" t="str">
        <f>IF('لیست کل'!M1945="","",'لیست کل'!M1945)</f>
        <v/>
      </c>
      <c r="N1945" s="31" t="str">
        <f>IF('لیست کل'!N1945="","",'لیست کل'!N1945)</f>
        <v/>
      </c>
      <c r="O1945" s="31" t="str">
        <f>IF('لیست کل'!O1945="","",'لیست کل'!O1945)</f>
        <v/>
      </c>
      <c r="P1945" s="31" t="str">
        <f>IF('لیست کل'!P1945="","",'لیست کل'!P1945)</f>
        <v/>
      </c>
      <c r="Q1945" s="31" t="str">
        <f>IF('لیست کل'!Q1945="","",'لیست کل'!Q1945)</f>
        <v/>
      </c>
      <c r="R1945" s="31" t="str">
        <f>IF('لیست کل'!R1945="","",'لیست کل'!R1945)</f>
        <v/>
      </c>
      <c r="S1945" s="31" t="str">
        <f>IF('لیست کل'!S1945="","",'لیست کل'!S1945)</f>
        <v/>
      </c>
      <c r="T1945" s="88" t="str">
        <f>IF('لیست کل'!T1945="","",'لیست کل'!T1945)</f>
        <v/>
      </c>
    </row>
    <row r="1946" spans="1:20" ht="21" hidden="1">
      <c r="A1946" s="30">
        <f>IF('لیست کل'!A1946="","",'لیست کل'!A1946)</f>
        <v>1943</v>
      </c>
      <c r="B1946" s="30" t="str">
        <f>IF('لیست کل'!B1946="","",'لیست کل'!B1946)</f>
        <v/>
      </c>
      <c r="C1946" s="30" t="str">
        <f>IF('لیست کل'!C1946="","",'لیست کل'!C1946)</f>
        <v/>
      </c>
      <c r="D1946" s="30" t="str">
        <f>IF('لیست کل'!D1946="","",'لیست کل'!D1946)</f>
        <v/>
      </c>
      <c r="E1946" s="30" t="str">
        <f>IF('لیست کل'!E1946="","",'لیست کل'!E1946)</f>
        <v/>
      </c>
      <c r="F1946" s="30" t="str">
        <f>IF('لیست کل'!F1946="","",'لیست کل'!F1946)</f>
        <v/>
      </c>
      <c r="G1946" s="30" t="str">
        <f>IF('لیست کل'!G1946="","",'لیست کل'!G1946)</f>
        <v/>
      </c>
      <c r="H1946" s="30" t="str">
        <f>IF('لیست کل'!H1946="","",'لیست کل'!H1946)</f>
        <v/>
      </c>
      <c r="I1946" s="30" t="str">
        <f>IF('لیست کل'!I1946="","",'لیست کل'!I1946)</f>
        <v/>
      </c>
      <c r="J1946" s="30" t="str">
        <f>IF('لیست کل'!J1946="","",'لیست کل'!J1946)</f>
        <v/>
      </c>
      <c r="K1946" s="30" t="str">
        <f>IF('لیست کل'!K1946="","",'لیست کل'!K1946)</f>
        <v/>
      </c>
      <c r="L1946" s="30" t="str">
        <f>IF('لیست کل'!L1946="","",'لیست کل'!L1946)</f>
        <v/>
      </c>
      <c r="M1946" s="30" t="str">
        <f>IF('لیست کل'!M1946="","",'لیست کل'!M1946)</f>
        <v/>
      </c>
      <c r="N1946" s="30" t="str">
        <f>IF('لیست کل'!N1946="","",'لیست کل'!N1946)</f>
        <v/>
      </c>
      <c r="O1946" s="30" t="str">
        <f>IF('لیست کل'!O1946="","",'لیست کل'!O1946)</f>
        <v/>
      </c>
      <c r="P1946" s="30" t="str">
        <f>IF('لیست کل'!P1946="","",'لیست کل'!P1946)</f>
        <v/>
      </c>
      <c r="Q1946" s="30" t="str">
        <f>IF('لیست کل'!Q1946="","",'لیست کل'!Q1946)</f>
        <v/>
      </c>
      <c r="R1946" s="30" t="str">
        <f>IF('لیست کل'!R1946="","",'لیست کل'!R1946)</f>
        <v/>
      </c>
      <c r="S1946" s="30" t="str">
        <f>IF('لیست کل'!S1946="","",'لیست کل'!S1946)</f>
        <v/>
      </c>
      <c r="T1946" s="87" t="str">
        <f>IF('لیست کل'!T1946="","",'لیست کل'!T1946)</f>
        <v/>
      </c>
    </row>
    <row r="1947" spans="1:20" ht="21" hidden="1">
      <c r="A1947" s="31">
        <f>IF('لیست کل'!A1947="","",'لیست کل'!A1947)</f>
        <v>1944</v>
      </c>
      <c r="B1947" s="31" t="str">
        <f>IF('لیست کل'!B1947="","",'لیست کل'!B1947)</f>
        <v/>
      </c>
      <c r="C1947" s="31" t="str">
        <f>IF('لیست کل'!C1947="","",'لیست کل'!C1947)</f>
        <v/>
      </c>
      <c r="D1947" s="31" t="str">
        <f>IF('لیست کل'!D1947="","",'لیست کل'!D1947)</f>
        <v/>
      </c>
      <c r="E1947" s="31" t="str">
        <f>IF('لیست کل'!E1947="","",'لیست کل'!E1947)</f>
        <v/>
      </c>
      <c r="F1947" s="31" t="str">
        <f>IF('لیست کل'!F1947="","",'لیست کل'!F1947)</f>
        <v/>
      </c>
      <c r="G1947" s="31" t="str">
        <f>IF('لیست کل'!G1947="","",'لیست کل'!G1947)</f>
        <v/>
      </c>
      <c r="H1947" s="31" t="str">
        <f>IF('لیست کل'!H1947="","",'لیست کل'!H1947)</f>
        <v/>
      </c>
      <c r="I1947" s="31" t="str">
        <f>IF('لیست کل'!I1947="","",'لیست کل'!I1947)</f>
        <v/>
      </c>
      <c r="J1947" s="31" t="str">
        <f>IF('لیست کل'!J1947="","",'لیست کل'!J1947)</f>
        <v/>
      </c>
      <c r="K1947" s="31" t="str">
        <f>IF('لیست کل'!K1947="","",'لیست کل'!K1947)</f>
        <v/>
      </c>
      <c r="L1947" s="31" t="str">
        <f>IF('لیست کل'!L1947="","",'لیست کل'!L1947)</f>
        <v/>
      </c>
      <c r="M1947" s="31" t="str">
        <f>IF('لیست کل'!M1947="","",'لیست کل'!M1947)</f>
        <v/>
      </c>
      <c r="N1947" s="31" t="str">
        <f>IF('لیست کل'!N1947="","",'لیست کل'!N1947)</f>
        <v/>
      </c>
      <c r="O1947" s="31" t="str">
        <f>IF('لیست کل'!O1947="","",'لیست کل'!O1947)</f>
        <v/>
      </c>
      <c r="P1947" s="31" t="str">
        <f>IF('لیست کل'!P1947="","",'لیست کل'!P1947)</f>
        <v/>
      </c>
      <c r="Q1947" s="31" t="str">
        <f>IF('لیست کل'!Q1947="","",'لیست کل'!Q1947)</f>
        <v/>
      </c>
      <c r="R1947" s="31" t="str">
        <f>IF('لیست کل'!R1947="","",'لیست کل'!R1947)</f>
        <v/>
      </c>
      <c r="S1947" s="31" t="str">
        <f>IF('لیست کل'!S1947="","",'لیست کل'!S1947)</f>
        <v/>
      </c>
      <c r="T1947" s="88" t="str">
        <f>IF('لیست کل'!T1947="","",'لیست کل'!T1947)</f>
        <v/>
      </c>
    </row>
    <row r="1948" spans="1:20" ht="21" hidden="1">
      <c r="A1948" s="30">
        <f>IF('لیست کل'!A1948="","",'لیست کل'!A1948)</f>
        <v>1945</v>
      </c>
      <c r="B1948" s="30" t="str">
        <f>IF('لیست کل'!B1948="","",'لیست کل'!B1948)</f>
        <v/>
      </c>
      <c r="C1948" s="30" t="str">
        <f>IF('لیست کل'!C1948="","",'لیست کل'!C1948)</f>
        <v/>
      </c>
      <c r="D1948" s="30" t="str">
        <f>IF('لیست کل'!D1948="","",'لیست کل'!D1948)</f>
        <v/>
      </c>
      <c r="E1948" s="30" t="str">
        <f>IF('لیست کل'!E1948="","",'لیست کل'!E1948)</f>
        <v/>
      </c>
      <c r="F1948" s="30" t="str">
        <f>IF('لیست کل'!F1948="","",'لیست کل'!F1948)</f>
        <v/>
      </c>
      <c r="G1948" s="30" t="str">
        <f>IF('لیست کل'!G1948="","",'لیست کل'!G1948)</f>
        <v/>
      </c>
      <c r="H1948" s="30" t="str">
        <f>IF('لیست کل'!H1948="","",'لیست کل'!H1948)</f>
        <v/>
      </c>
      <c r="I1948" s="30" t="str">
        <f>IF('لیست کل'!I1948="","",'لیست کل'!I1948)</f>
        <v/>
      </c>
      <c r="J1948" s="30" t="str">
        <f>IF('لیست کل'!J1948="","",'لیست کل'!J1948)</f>
        <v/>
      </c>
      <c r="K1948" s="30" t="str">
        <f>IF('لیست کل'!K1948="","",'لیست کل'!K1948)</f>
        <v/>
      </c>
      <c r="L1948" s="30" t="str">
        <f>IF('لیست کل'!L1948="","",'لیست کل'!L1948)</f>
        <v/>
      </c>
      <c r="M1948" s="30" t="str">
        <f>IF('لیست کل'!M1948="","",'لیست کل'!M1948)</f>
        <v/>
      </c>
      <c r="N1948" s="30" t="str">
        <f>IF('لیست کل'!N1948="","",'لیست کل'!N1948)</f>
        <v/>
      </c>
      <c r="O1948" s="30" t="str">
        <f>IF('لیست کل'!O1948="","",'لیست کل'!O1948)</f>
        <v/>
      </c>
      <c r="P1948" s="30" t="str">
        <f>IF('لیست کل'!P1948="","",'لیست کل'!P1948)</f>
        <v/>
      </c>
      <c r="Q1948" s="30" t="str">
        <f>IF('لیست کل'!Q1948="","",'لیست کل'!Q1948)</f>
        <v/>
      </c>
      <c r="R1948" s="30" t="str">
        <f>IF('لیست کل'!R1948="","",'لیست کل'!R1948)</f>
        <v/>
      </c>
      <c r="S1948" s="30" t="str">
        <f>IF('لیست کل'!S1948="","",'لیست کل'!S1948)</f>
        <v/>
      </c>
      <c r="T1948" s="87" t="str">
        <f>IF('لیست کل'!T1948="","",'لیست کل'!T1948)</f>
        <v/>
      </c>
    </row>
    <row r="1949" spans="1:20" ht="21" hidden="1">
      <c r="A1949" s="31">
        <f>IF('لیست کل'!A1949="","",'لیست کل'!A1949)</f>
        <v>1946</v>
      </c>
      <c r="B1949" s="31" t="str">
        <f>IF('لیست کل'!B1949="","",'لیست کل'!B1949)</f>
        <v/>
      </c>
      <c r="C1949" s="31" t="str">
        <f>IF('لیست کل'!C1949="","",'لیست کل'!C1949)</f>
        <v/>
      </c>
      <c r="D1949" s="31" t="str">
        <f>IF('لیست کل'!D1949="","",'لیست کل'!D1949)</f>
        <v/>
      </c>
      <c r="E1949" s="31" t="str">
        <f>IF('لیست کل'!E1949="","",'لیست کل'!E1949)</f>
        <v/>
      </c>
      <c r="F1949" s="31" t="str">
        <f>IF('لیست کل'!F1949="","",'لیست کل'!F1949)</f>
        <v/>
      </c>
      <c r="G1949" s="31" t="str">
        <f>IF('لیست کل'!G1949="","",'لیست کل'!G1949)</f>
        <v/>
      </c>
      <c r="H1949" s="31" t="str">
        <f>IF('لیست کل'!H1949="","",'لیست کل'!H1949)</f>
        <v/>
      </c>
      <c r="I1949" s="31" t="str">
        <f>IF('لیست کل'!I1949="","",'لیست کل'!I1949)</f>
        <v/>
      </c>
      <c r="J1949" s="31" t="str">
        <f>IF('لیست کل'!J1949="","",'لیست کل'!J1949)</f>
        <v/>
      </c>
      <c r="K1949" s="31" t="str">
        <f>IF('لیست کل'!K1949="","",'لیست کل'!K1949)</f>
        <v/>
      </c>
      <c r="L1949" s="31" t="str">
        <f>IF('لیست کل'!L1949="","",'لیست کل'!L1949)</f>
        <v/>
      </c>
      <c r="M1949" s="31" t="str">
        <f>IF('لیست کل'!M1949="","",'لیست کل'!M1949)</f>
        <v/>
      </c>
      <c r="N1949" s="31" t="str">
        <f>IF('لیست کل'!N1949="","",'لیست کل'!N1949)</f>
        <v/>
      </c>
      <c r="O1949" s="31" t="str">
        <f>IF('لیست کل'!O1949="","",'لیست کل'!O1949)</f>
        <v/>
      </c>
      <c r="P1949" s="31" t="str">
        <f>IF('لیست کل'!P1949="","",'لیست کل'!P1949)</f>
        <v/>
      </c>
      <c r="Q1949" s="31" t="str">
        <f>IF('لیست کل'!Q1949="","",'لیست کل'!Q1949)</f>
        <v/>
      </c>
      <c r="R1949" s="31" t="str">
        <f>IF('لیست کل'!R1949="","",'لیست کل'!R1949)</f>
        <v/>
      </c>
      <c r="S1949" s="31" t="str">
        <f>IF('لیست کل'!S1949="","",'لیست کل'!S1949)</f>
        <v/>
      </c>
      <c r="T1949" s="88" t="str">
        <f>IF('لیست کل'!T1949="","",'لیست کل'!T1949)</f>
        <v/>
      </c>
    </row>
    <row r="1950" spans="1:20" ht="21" hidden="1">
      <c r="A1950" s="30">
        <f>IF('لیست کل'!A1950="","",'لیست کل'!A1950)</f>
        <v>1947</v>
      </c>
      <c r="B1950" s="30" t="str">
        <f>IF('لیست کل'!B1950="","",'لیست کل'!B1950)</f>
        <v/>
      </c>
      <c r="C1950" s="30" t="str">
        <f>IF('لیست کل'!C1950="","",'لیست کل'!C1950)</f>
        <v/>
      </c>
      <c r="D1950" s="30" t="str">
        <f>IF('لیست کل'!D1950="","",'لیست کل'!D1950)</f>
        <v/>
      </c>
      <c r="E1950" s="30" t="str">
        <f>IF('لیست کل'!E1950="","",'لیست کل'!E1950)</f>
        <v/>
      </c>
      <c r="F1950" s="30" t="str">
        <f>IF('لیست کل'!F1950="","",'لیست کل'!F1950)</f>
        <v/>
      </c>
      <c r="G1950" s="30" t="str">
        <f>IF('لیست کل'!G1950="","",'لیست کل'!G1950)</f>
        <v/>
      </c>
      <c r="H1950" s="30" t="str">
        <f>IF('لیست کل'!H1950="","",'لیست کل'!H1950)</f>
        <v/>
      </c>
      <c r="I1950" s="30" t="str">
        <f>IF('لیست کل'!I1950="","",'لیست کل'!I1950)</f>
        <v/>
      </c>
      <c r="J1950" s="30" t="str">
        <f>IF('لیست کل'!J1950="","",'لیست کل'!J1950)</f>
        <v/>
      </c>
      <c r="K1950" s="30" t="str">
        <f>IF('لیست کل'!K1950="","",'لیست کل'!K1950)</f>
        <v/>
      </c>
      <c r="L1950" s="30" t="str">
        <f>IF('لیست کل'!L1950="","",'لیست کل'!L1950)</f>
        <v/>
      </c>
      <c r="M1950" s="30" t="str">
        <f>IF('لیست کل'!M1950="","",'لیست کل'!M1950)</f>
        <v/>
      </c>
      <c r="N1950" s="30" t="str">
        <f>IF('لیست کل'!N1950="","",'لیست کل'!N1950)</f>
        <v/>
      </c>
      <c r="O1950" s="30" t="str">
        <f>IF('لیست کل'!O1950="","",'لیست کل'!O1950)</f>
        <v/>
      </c>
      <c r="P1950" s="30" t="str">
        <f>IF('لیست کل'!P1950="","",'لیست کل'!P1950)</f>
        <v/>
      </c>
      <c r="Q1950" s="30" t="str">
        <f>IF('لیست کل'!Q1950="","",'لیست کل'!Q1950)</f>
        <v/>
      </c>
      <c r="R1950" s="30" t="str">
        <f>IF('لیست کل'!R1950="","",'لیست کل'!R1950)</f>
        <v/>
      </c>
      <c r="S1950" s="30" t="str">
        <f>IF('لیست کل'!S1950="","",'لیست کل'!S1950)</f>
        <v/>
      </c>
      <c r="T1950" s="87" t="str">
        <f>IF('لیست کل'!T1950="","",'لیست کل'!T1950)</f>
        <v/>
      </c>
    </row>
    <row r="1951" spans="1:20" ht="21" hidden="1">
      <c r="A1951" s="31">
        <f>IF('لیست کل'!A1951="","",'لیست کل'!A1951)</f>
        <v>1948</v>
      </c>
      <c r="B1951" s="31" t="str">
        <f>IF('لیست کل'!B1951="","",'لیست کل'!B1951)</f>
        <v/>
      </c>
      <c r="C1951" s="31" t="str">
        <f>IF('لیست کل'!C1951="","",'لیست کل'!C1951)</f>
        <v/>
      </c>
      <c r="D1951" s="31" t="str">
        <f>IF('لیست کل'!D1951="","",'لیست کل'!D1951)</f>
        <v/>
      </c>
      <c r="E1951" s="31" t="str">
        <f>IF('لیست کل'!E1951="","",'لیست کل'!E1951)</f>
        <v/>
      </c>
      <c r="F1951" s="31" t="str">
        <f>IF('لیست کل'!F1951="","",'لیست کل'!F1951)</f>
        <v/>
      </c>
      <c r="G1951" s="31" t="str">
        <f>IF('لیست کل'!G1951="","",'لیست کل'!G1951)</f>
        <v/>
      </c>
      <c r="H1951" s="31" t="str">
        <f>IF('لیست کل'!H1951="","",'لیست کل'!H1951)</f>
        <v/>
      </c>
      <c r="I1951" s="31" t="str">
        <f>IF('لیست کل'!I1951="","",'لیست کل'!I1951)</f>
        <v/>
      </c>
      <c r="J1951" s="31" t="str">
        <f>IF('لیست کل'!J1951="","",'لیست کل'!J1951)</f>
        <v/>
      </c>
      <c r="K1951" s="31" t="str">
        <f>IF('لیست کل'!K1951="","",'لیست کل'!K1951)</f>
        <v/>
      </c>
      <c r="L1951" s="31" t="str">
        <f>IF('لیست کل'!L1951="","",'لیست کل'!L1951)</f>
        <v/>
      </c>
      <c r="M1951" s="31" t="str">
        <f>IF('لیست کل'!M1951="","",'لیست کل'!M1951)</f>
        <v/>
      </c>
      <c r="N1951" s="31" t="str">
        <f>IF('لیست کل'!N1951="","",'لیست کل'!N1951)</f>
        <v/>
      </c>
      <c r="O1951" s="31" t="str">
        <f>IF('لیست کل'!O1951="","",'لیست کل'!O1951)</f>
        <v/>
      </c>
      <c r="P1951" s="31" t="str">
        <f>IF('لیست کل'!P1951="","",'لیست کل'!P1951)</f>
        <v/>
      </c>
      <c r="Q1951" s="31" t="str">
        <f>IF('لیست کل'!Q1951="","",'لیست کل'!Q1951)</f>
        <v/>
      </c>
      <c r="R1951" s="31" t="str">
        <f>IF('لیست کل'!R1951="","",'لیست کل'!R1951)</f>
        <v/>
      </c>
      <c r="S1951" s="31" t="str">
        <f>IF('لیست کل'!S1951="","",'لیست کل'!S1951)</f>
        <v/>
      </c>
      <c r="T1951" s="88" t="str">
        <f>IF('لیست کل'!T1951="","",'لیست کل'!T1951)</f>
        <v/>
      </c>
    </row>
    <row r="1952" spans="1:20" ht="21" hidden="1">
      <c r="A1952" s="30">
        <f>IF('لیست کل'!A1952="","",'لیست کل'!A1952)</f>
        <v>1949</v>
      </c>
      <c r="B1952" s="30" t="str">
        <f>IF('لیست کل'!B1952="","",'لیست کل'!B1952)</f>
        <v/>
      </c>
      <c r="C1952" s="30" t="str">
        <f>IF('لیست کل'!C1952="","",'لیست کل'!C1952)</f>
        <v/>
      </c>
      <c r="D1952" s="30" t="str">
        <f>IF('لیست کل'!D1952="","",'لیست کل'!D1952)</f>
        <v/>
      </c>
      <c r="E1952" s="30" t="str">
        <f>IF('لیست کل'!E1952="","",'لیست کل'!E1952)</f>
        <v/>
      </c>
      <c r="F1952" s="30" t="str">
        <f>IF('لیست کل'!F1952="","",'لیست کل'!F1952)</f>
        <v/>
      </c>
      <c r="G1952" s="30" t="str">
        <f>IF('لیست کل'!G1952="","",'لیست کل'!G1952)</f>
        <v/>
      </c>
      <c r="H1952" s="30" t="str">
        <f>IF('لیست کل'!H1952="","",'لیست کل'!H1952)</f>
        <v/>
      </c>
      <c r="I1952" s="30" t="str">
        <f>IF('لیست کل'!I1952="","",'لیست کل'!I1952)</f>
        <v/>
      </c>
      <c r="J1952" s="30" t="str">
        <f>IF('لیست کل'!J1952="","",'لیست کل'!J1952)</f>
        <v/>
      </c>
      <c r="K1952" s="30" t="str">
        <f>IF('لیست کل'!K1952="","",'لیست کل'!K1952)</f>
        <v/>
      </c>
      <c r="L1952" s="30" t="str">
        <f>IF('لیست کل'!L1952="","",'لیست کل'!L1952)</f>
        <v/>
      </c>
      <c r="M1952" s="30" t="str">
        <f>IF('لیست کل'!M1952="","",'لیست کل'!M1952)</f>
        <v/>
      </c>
      <c r="N1952" s="30" t="str">
        <f>IF('لیست کل'!N1952="","",'لیست کل'!N1952)</f>
        <v/>
      </c>
      <c r="O1952" s="30" t="str">
        <f>IF('لیست کل'!O1952="","",'لیست کل'!O1952)</f>
        <v/>
      </c>
      <c r="P1952" s="30" t="str">
        <f>IF('لیست کل'!P1952="","",'لیست کل'!P1952)</f>
        <v/>
      </c>
      <c r="Q1952" s="30" t="str">
        <f>IF('لیست کل'!Q1952="","",'لیست کل'!Q1952)</f>
        <v/>
      </c>
      <c r="R1952" s="30" t="str">
        <f>IF('لیست کل'!R1952="","",'لیست کل'!R1952)</f>
        <v/>
      </c>
      <c r="S1952" s="30" t="str">
        <f>IF('لیست کل'!S1952="","",'لیست کل'!S1952)</f>
        <v/>
      </c>
      <c r="T1952" s="87" t="str">
        <f>IF('لیست کل'!T1952="","",'لیست کل'!T1952)</f>
        <v/>
      </c>
    </row>
    <row r="1953" spans="1:20" ht="21" hidden="1">
      <c r="A1953" s="31">
        <f>IF('لیست کل'!A1953="","",'لیست کل'!A1953)</f>
        <v>1950</v>
      </c>
      <c r="B1953" s="31" t="str">
        <f>IF('لیست کل'!B1953="","",'لیست کل'!B1953)</f>
        <v/>
      </c>
      <c r="C1953" s="31" t="str">
        <f>IF('لیست کل'!C1953="","",'لیست کل'!C1953)</f>
        <v/>
      </c>
      <c r="D1953" s="31" t="str">
        <f>IF('لیست کل'!D1953="","",'لیست کل'!D1953)</f>
        <v/>
      </c>
      <c r="E1953" s="31" t="str">
        <f>IF('لیست کل'!E1953="","",'لیست کل'!E1953)</f>
        <v/>
      </c>
      <c r="F1953" s="31" t="str">
        <f>IF('لیست کل'!F1953="","",'لیست کل'!F1953)</f>
        <v/>
      </c>
      <c r="G1953" s="31" t="str">
        <f>IF('لیست کل'!G1953="","",'لیست کل'!G1953)</f>
        <v/>
      </c>
      <c r="H1953" s="31" t="str">
        <f>IF('لیست کل'!H1953="","",'لیست کل'!H1953)</f>
        <v/>
      </c>
      <c r="I1953" s="31" t="str">
        <f>IF('لیست کل'!I1953="","",'لیست کل'!I1953)</f>
        <v/>
      </c>
      <c r="J1953" s="31" t="str">
        <f>IF('لیست کل'!J1953="","",'لیست کل'!J1953)</f>
        <v/>
      </c>
      <c r="K1953" s="31" t="str">
        <f>IF('لیست کل'!K1953="","",'لیست کل'!K1953)</f>
        <v/>
      </c>
      <c r="L1953" s="31" t="str">
        <f>IF('لیست کل'!L1953="","",'لیست کل'!L1953)</f>
        <v/>
      </c>
      <c r="M1953" s="31" t="str">
        <f>IF('لیست کل'!M1953="","",'لیست کل'!M1953)</f>
        <v/>
      </c>
      <c r="N1953" s="31" t="str">
        <f>IF('لیست کل'!N1953="","",'لیست کل'!N1953)</f>
        <v/>
      </c>
      <c r="O1953" s="31" t="str">
        <f>IF('لیست کل'!O1953="","",'لیست کل'!O1953)</f>
        <v/>
      </c>
      <c r="P1953" s="31" t="str">
        <f>IF('لیست کل'!P1953="","",'لیست کل'!P1953)</f>
        <v/>
      </c>
      <c r="Q1953" s="31" t="str">
        <f>IF('لیست کل'!Q1953="","",'لیست کل'!Q1953)</f>
        <v/>
      </c>
      <c r="R1953" s="31" t="str">
        <f>IF('لیست کل'!R1953="","",'لیست کل'!R1953)</f>
        <v/>
      </c>
      <c r="S1953" s="31" t="str">
        <f>IF('لیست کل'!S1953="","",'لیست کل'!S1953)</f>
        <v/>
      </c>
      <c r="T1953" s="88" t="str">
        <f>IF('لیست کل'!T1953="","",'لیست کل'!T1953)</f>
        <v/>
      </c>
    </row>
    <row r="1954" spans="1:20" ht="21" hidden="1">
      <c r="A1954" s="30">
        <f>IF('لیست کل'!A1954="","",'لیست کل'!A1954)</f>
        <v>1951</v>
      </c>
      <c r="B1954" s="30" t="str">
        <f>IF('لیست کل'!B1954="","",'لیست کل'!B1954)</f>
        <v/>
      </c>
      <c r="C1954" s="30" t="str">
        <f>IF('لیست کل'!C1954="","",'لیست کل'!C1954)</f>
        <v/>
      </c>
      <c r="D1954" s="30" t="str">
        <f>IF('لیست کل'!D1954="","",'لیست کل'!D1954)</f>
        <v/>
      </c>
      <c r="E1954" s="30" t="str">
        <f>IF('لیست کل'!E1954="","",'لیست کل'!E1954)</f>
        <v/>
      </c>
      <c r="F1954" s="30" t="str">
        <f>IF('لیست کل'!F1954="","",'لیست کل'!F1954)</f>
        <v/>
      </c>
      <c r="G1954" s="30" t="str">
        <f>IF('لیست کل'!G1954="","",'لیست کل'!G1954)</f>
        <v/>
      </c>
      <c r="H1954" s="30" t="str">
        <f>IF('لیست کل'!H1954="","",'لیست کل'!H1954)</f>
        <v/>
      </c>
      <c r="I1954" s="30" t="str">
        <f>IF('لیست کل'!I1954="","",'لیست کل'!I1954)</f>
        <v/>
      </c>
      <c r="J1954" s="30" t="str">
        <f>IF('لیست کل'!J1954="","",'لیست کل'!J1954)</f>
        <v/>
      </c>
      <c r="K1954" s="30" t="str">
        <f>IF('لیست کل'!K1954="","",'لیست کل'!K1954)</f>
        <v/>
      </c>
      <c r="L1954" s="30" t="str">
        <f>IF('لیست کل'!L1954="","",'لیست کل'!L1954)</f>
        <v/>
      </c>
      <c r="M1954" s="30" t="str">
        <f>IF('لیست کل'!M1954="","",'لیست کل'!M1954)</f>
        <v/>
      </c>
      <c r="N1954" s="30" t="str">
        <f>IF('لیست کل'!N1954="","",'لیست کل'!N1954)</f>
        <v/>
      </c>
      <c r="O1954" s="30" t="str">
        <f>IF('لیست کل'!O1954="","",'لیست کل'!O1954)</f>
        <v/>
      </c>
      <c r="P1954" s="30" t="str">
        <f>IF('لیست کل'!P1954="","",'لیست کل'!P1954)</f>
        <v/>
      </c>
      <c r="Q1954" s="30" t="str">
        <f>IF('لیست کل'!Q1954="","",'لیست کل'!Q1954)</f>
        <v/>
      </c>
      <c r="R1954" s="30" t="str">
        <f>IF('لیست کل'!R1954="","",'لیست کل'!R1954)</f>
        <v/>
      </c>
      <c r="S1954" s="30" t="str">
        <f>IF('لیست کل'!S1954="","",'لیست کل'!S1954)</f>
        <v/>
      </c>
      <c r="T1954" s="87" t="str">
        <f>IF('لیست کل'!T1954="","",'لیست کل'!T1954)</f>
        <v/>
      </c>
    </row>
    <row r="1955" spans="1:20" ht="21" hidden="1">
      <c r="A1955" s="31">
        <f>IF('لیست کل'!A1955="","",'لیست کل'!A1955)</f>
        <v>1952</v>
      </c>
      <c r="B1955" s="31" t="str">
        <f>IF('لیست کل'!B1955="","",'لیست کل'!B1955)</f>
        <v/>
      </c>
      <c r="C1955" s="31" t="str">
        <f>IF('لیست کل'!C1955="","",'لیست کل'!C1955)</f>
        <v/>
      </c>
      <c r="D1955" s="31" t="str">
        <f>IF('لیست کل'!D1955="","",'لیست کل'!D1955)</f>
        <v/>
      </c>
      <c r="E1955" s="31" t="str">
        <f>IF('لیست کل'!E1955="","",'لیست کل'!E1955)</f>
        <v/>
      </c>
      <c r="F1955" s="31" t="str">
        <f>IF('لیست کل'!F1955="","",'لیست کل'!F1955)</f>
        <v/>
      </c>
      <c r="G1955" s="31" t="str">
        <f>IF('لیست کل'!G1955="","",'لیست کل'!G1955)</f>
        <v/>
      </c>
      <c r="H1955" s="31" t="str">
        <f>IF('لیست کل'!H1955="","",'لیست کل'!H1955)</f>
        <v/>
      </c>
      <c r="I1955" s="31" t="str">
        <f>IF('لیست کل'!I1955="","",'لیست کل'!I1955)</f>
        <v/>
      </c>
      <c r="J1955" s="31" t="str">
        <f>IF('لیست کل'!J1955="","",'لیست کل'!J1955)</f>
        <v/>
      </c>
      <c r="K1955" s="31" t="str">
        <f>IF('لیست کل'!K1955="","",'لیست کل'!K1955)</f>
        <v/>
      </c>
      <c r="L1955" s="31" t="str">
        <f>IF('لیست کل'!L1955="","",'لیست کل'!L1955)</f>
        <v/>
      </c>
      <c r="M1955" s="31" t="str">
        <f>IF('لیست کل'!M1955="","",'لیست کل'!M1955)</f>
        <v/>
      </c>
      <c r="N1955" s="31" t="str">
        <f>IF('لیست کل'!N1955="","",'لیست کل'!N1955)</f>
        <v/>
      </c>
      <c r="O1955" s="31" t="str">
        <f>IF('لیست کل'!O1955="","",'لیست کل'!O1955)</f>
        <v/>
      </c>
      <c r="P1955" s="31" t="str">
        <f>IF('لیست کل'!P1955="","",'لیست کل'!P1955)</f>
        <v/>
      </c>
      <c r="Q1955" s="31" t="str">
        <f>IF('لیست کل'!Q1955="","",'لیست کل'!Q1955)</f>
        <v/>
      </c>
      <c r="R1955" s="31" t="str">
        <f>IF('لیست کل'!R1955="","",'لیست کل'!R1955)</f>
        <v/>
      </c>
      <c r="S1955" s="31" t="str">
        <f>IF('لیست کل'!S1955="","",'لیست کل'!S1955)</f>
        <v/>
      </c>
      <c r="T1955" s="88" t="str">
        <f>IF('لیست کل'!T1955="","",'لیست کل'!T1955)</f>
        <v/>
      </c>
    </row>
    <row r="1956" spans="1:20" ht="21" hidden="1">
      <c r="A1956" s="30">
        <f>IF('لیست کل'!A1956="","",'لیست کل'!A1956)</f>
        <v>1953</v>
      </c>
      <c r="B1956" s="30" t="str">
        <f>IF('لیست کل'!B1956="","",'لیست کل'!B1956)</f>
        <v/>
      </c>
      <c r="C1956" s="30" t="str">
        <f>IF('لیست کل'!C1956="","",'لیست کل'!C1956)</f>
        <v/>
      </c>
      <c r="D1956" s="30" t="str">
        <f>IF('لیست کل'!D1956="","",'لیست کل'!D1956)</f>
        <v/>
      </c>
      <c r="E1956" s="30" t="str">
        <f>IF('لیست کل'!E1956="","",'لیست کل'!E1956)</f>
        <v/>
      </c>
      <c r="F1956" s="30" t="str">
        <f>IF('لیست کل'!F1956="","",'لیست کل'!F1956)</f>
        <v/>
      </c>
      <c r="G1956" s="30" t="str">
        <f>IF('لیست کل'!G1956="","",'لیست کل'!G1956)</f>
        <v/>
      </c>
      <c r="H1956" s="30" t="str">
        <f>IF('لیست کل'!H1956="","",'لیست کل'!H1956)</f>
        <v/>
      </c>
      <c r="I1956" s="30" t="str">
        <f>IF('لیست کل'!I1956="","",'لیست کل'!I1956)</f>
        <v/>
      </c>
      <c r="J1956" s="30" t="str">
        <f>IF('لیست کل'!J1956="","",'لیست کل'!J1956)</f>
        <v/>
      </c>
      <c r="K1956" s="30" t="str">
        <f>IF('لیست کل'!K1956="","",'لیست کل'!K1956)</f>
        <v/>
      </c>
      <c r="L1956" s="30" t="str">
        <f>IF('لیست کل'!L1956="","",'لیست کل'!L1956)</f>
        <v/>
      </c>
      <c r="M1956" s="30" t="str">
        <f>IF('لیست کل'!M1956="","",'لیست کل'!M1956)</f>
        <v/>
      </c>
      <c r="N1956" s="30" t="str">
        <f>IF('لیست کل'!N1956="","",'لیست کل'!N1956)</f>
        <v/>
      </c>
      <c r="O1956" s="30" t="str">
        <f>IF('لیست کل'!O1956="","",'لیست کل'!O1956)</f>
        <v/>
      </c>
      <c r="P1956" s="30" t="str">
        <f>IF('لیست کل'!P1956="","",'لیست کل'!P1956)</f>
        <v/>
      </c>
      <c r="Q1956" s="30" t="str">
        <f>IF('لیست کل'!Q1956="","",'لیست کل'!Q1956)</f>
        <v/>
      </c>
      <c r="R1956" s="30" t="str">
        <f>IF('لیست کل'!R1956="","",'لیست کل'!R1956)</f>
        <v/>
      </c>
      <c r="S1956" s="30" t="str">
        <f>IF('لیست کل'!S1956="","",'لیست کل'!S1956)</f>
        <v/>
      </c>
      <c r="T1956" s="87" t="str">
        <f>IF('لیست کل'!T1956="","",'لیست کل'!T1956)</f>
        <v/>
      </c>
    </row>
    <row r="1957" spans="1:20" ht="21" hidden="1">
      <c r="A1957" s="31">
        <f>IF('لیست کل'!A1957="","",'لیست کل'!A1957)</f>
        <v>1954</v>
      </c>
      <c r="B1957" s="31" t="str">
        <f>IF('لیست کل'!B1957="","",'لیست کل'!B1957)</f>
        <v/>
      </c>
      <c r="C1957" s="31" t="str">
        <f>IF('لیست کل'!C1957="","",'لیست کل'!C1957)</f>
        <v/>
      </c>
      <c r="D1957" s="31" t="str">
        <f>IF('لیست کل'!D1957="","",'لیست کل'!D1957)</f>
        <v/>
      </c>
      <c r="E1957" s="31" t="str">
        <f>IF('لیست کل'!E1957="","",'لیست کل'!E1957)</f>
        <v/>
      </c>
      <c r="F1957" s="31" t="str">
        <f>IF('لیست کل'!F1957="","",'لیست کل'!F1957)</f>
        <v/>
      </c>
      <c r="G1957" s="31" t="str">
        <f>IF('لیست کل'!G1957="","",'لیست کل'!G1957)</f>
        <v/>
      </c>
      <c r="H1957" s="31" t="str">
        <f>IF('لیست کل'!H1957="","",'لیست کل'!H1957)</f>
        <v/>
      </c>
      <c r="I1957" s="31" t="str">
        <f>IF('لیست کل'!I1957="","",'لیست کل'!I1957)</f>
        <v/>
      </c>
      <c r="J1957" s="31" t="str">
        <f>IF('لیست کل'!J1957="","",'لیست کل'!J1957)</f>
        <v/>
      </c>
      <c r="K1957" s="31" t="str">
        <f>IF('لیست کل'!K1957="","",'لیست کل'!K1957)</f>
        <v/>
      </c>
      <c r="L1957" s="31" t="str">
        <f>IF('لیست کل'!L1957="","",'لیست کل'!L1957)</f>
        <v/>
      </c>
      <c r="M1957" s="31" t="str">
        <f>IF('لیست کل'!M1957="","",'لیست کل'!M1957)</f>
        <v/>
      </c>
      <c r="N1957" s="31" t="str">
        <f>IF('لیست کل'!N1957="","",'لیست کل'!N1957)</f>
        <v/>
      </c>
      <c r="O1957" s="31" t="str">
        <f>IF('لیست کل'!O1957="","",'لیست کل'!O1957)</f>
        <v/>
      </c>
      <c r="P1957" s="31" t="str">
        <f>IF('لیست کل'!P1957="","",'لیست کل'!P1957)</f>
        <v/>
      </c>
      <c r="Q1957" s="31" t="str">
        <f>IF('لیست کل'!Q1957="","",'لیست کل'!Q1957)</f>
        <v/>
      </c>
      <c r="R1957" s="31" t="str">
        <f>IF('لیست کل'!R1957="","",'لیست کل'!R1957)</f>
        <v/>
      </c>
      <c r="S1957" s="31" t="str">
        <f>IF('لیست کل'!S1957="","",'لیست کل'!S1957)</f>
        <v/>
      </c>
      <c r="T1957" s="88" t="str">
        <f>IF('لیست کل'!T1957="","",'لیست کل'!T1957)</f>
        <v/>
      </c>
    </row>
    <row r="1958" spans="1:20" ht="21" hidden="1">
      <c r="A1958" s="30">
        <f>IF('لیست کل'!A1958="","",'لیست کل'!A1958)</f>
        <v>1955</v>
      </c>
      <c r="B1958" s="30" t="str">
        <f>IF('لیست کل'!B1958="","",'لیست کل'!B1958)</f>
        <v/>
      </c>
      <c r="C1958" s="30" t="str">
        <f>IF('لیست کل'!C1958="","",'لیست کل'!C1958)</f>
        <v/>
      </c>
      <c r="D1958" s="30" t="str">
        <f>IF('لیست کل'!D1958="","",'لیست کل'!D1958)</f>
        <v/>
      </c>
      <c r="E1958" s="30" t="str">
        <f>IF('لیست کل'!E1958="","",'لیست کل'!E1958)</f>
        <v/>
      </c>
      <c r="F1958" s="30" t="str">
        <f>IF('لیست کل'!F1958="","",'لیست کل'!F1958)</f>
        <v/>
      </c>
      <c r="G1958" s="30" t="str">
        <f>IF('لیست کل'!G1958="","",'لیست کل'!G1958)</f>
        <v/>
      </c>
      <c r="H1958" s="30" t="str">
        <f>IF('لیست کل'!H1958="","",'لیست کل'!H1958)</f>
        <v/>
      </c>
      <c r="I1958" s="30" t="str">
        <f>IF('لیست کل'!I1958="","",'لیست کل'!I1958)</f>
        <v/>
      </c>
      <c r="J1958" s="30" t="str">
        <f>IF('لیست کل'!J1958="","",'لیست کل'!J1958)</f>
        <v/>
      </c>
      <c r="K1958" s="30" t="str">
        <f>IF('لیست کل'!K1958="","",'لیست کل'!K1958)</f>
        <v/>
      </c>
      <c r="L1958" s="30" t="str">
        <f>IF('لیست کل'!L1958="","",'لیست کل'!L1958)</f>
        <v/>
      </c>
      <c r="M1958" s="30" t="str">
        <f>IF('لیست کل'!M1958="","",'لیست کل'!M1958)</f>
        <v/>
      </c>
      <c r="N1958" s="30" t="str">
        <f>IF('لیست کل'!N1958="","",'لیست کل'!N1958)</f>
        <v/>
      </c>
      <c r="O1958" s="30" t="str">
        <f>IF('لیست کل'!O1958="","",'لیست کل'!O1958)</f>
        <v/>
      </c>
      <c r="P1958" s="30" t="str">
        <f>IF('لیست کل'!P1958="","",'لیست کل'!P1958)</f>
        <v/>
      </c>
      <c r="Q1958" s="30" t="str">
        <f>IF('لیست کل'!Q1958="","",'لیست کل'!Q1958)</f>
        <v/>
      </c>
      <c r="R1958" s="30" t="str">
        <f>IF('لیست کل'!R1958="","",'لیست کل'!R1958)</f>
        <v/>
      </c>
      <c r="S1958" s="30" t="str">
        <f>IF('لیست کل'!S1958="","",'لیست کل'!S1958)</f>
        <v/>
      </c>
      <c r="T1958" s="87" t="str">
        <f>IF('لیست کل'!T1958="","",'لیست کل'!T1958)</f>
        <v/>
      </c>
    </row>
    <row r="1959" spans="1:20" ht="21" hidden="1">
      <c r="A1959" s="31">
        <f>IF('لیست کل'!A1959="","",'لیست کل'!A1959)</f>
        <v>1956</v>
      </c>
      <c r="B1959" s="31" t="str">
        <f>IF('لیست کل'!B1959="","",'لیست کل'!B1959)</f>
        <v/>
      </c>
      <c r="C1959" s="31" t="str">
        <f>IF('لیست کل'!C1959="","",'لیست کل'!C1959)</f>
        <v/>
      </c>
      <c r="D1959" s="31" t="str">
        <f>IF('لیست کل'!D1959="","",'لیست کل'!D1959)</f>
        <v/>
      </c>
      <c r="E1959" s="31" t="str">
        <f>IF('لیست کل'!E1959="","",'لیست کل'!E1959)</f>
        <v/>
      </c>
      <c r="F1959" s="31" t="str">
        <f>IF('لیست کل'!F1959="","",'لیست کل'!F1959)</f>
        <v/>
      </c>
      <c r="G1959" s="31" t="str">
        <f>IF('لیست کل'!G1959="","",'لیست کل'!G1959)</f>
        <v/>
      </c>
      <c r="H1959" s="31" t="str">
        <f>IF('لیست کل'!H1959="","",'لیست کل'!H1959)</f>
        <v/>
      </c>
      <c r="I1959" s="31" t="str">
        <f>IF('لیست کل'!I1959="","",'لیست کل'!I1959)</f>
        <v/>
      </c>
      <c r="J1959" s="31" t="str">
        <f>IF('لیست کل'!J1959="","",'لیست کل'!J1959)</f>
        <v/>
      </c>
      <c r="K1959" s="31" t="str">
        <f>IF('لیست کل'!K1959="","",'لیست کل'!K1959)</f>
        <v/>
      </c>
      <c r="L1959" s="31" t="str">
        <f>IF('لیست کل'!L1959="","",'لیست کل'!L1959)</f>
        <v/>
      </c>
      <c r="M1959" s="31" t="str">
        <f>IF('لیست کل'!M1959="","",'لیست کل'!M1959)</f>
        <v/>
      </c>
      <c r="N1959" s="31" t="str">
        <f>IF('لیست کل'!N1959="","",'لیست کل'!N1959)</f>
        <v/>
      </c>
      <c r="O1959" s="31" t="str">
        <f>IF('لیست کل'!O1959="","",'لیست کل'!O1959)</f>
        <v/>
      </c>
      <c r="P1959" s="31" t="str">
        <f>IF('لیست کل'!P1959="","",'لیست کل'!P1959)</f>
        <v/>
      </c>
      <c r="Q1959" s="31" t="str">
        <f>IF('لیست کل'!Q1959="","",'لیست کل'!Q1959)</f>
        <v/>
      </c>
      <c r="R1959" s="31" t="str">
        <f>IF('لیست کل'!R1959="","",'لیست کل'!R1959)</f>
        <v/>
      </c>
      <c r="S1959" s="31" t="str">
        <f>IF('لیست کل'!S1959="","",'لیست کل'!S1959)</f>
        <v/>
      </c>
      <c r="T1959" s="88" t="str">
        <f>IF('لیست کل'!T1959="","",'لیست کل'!T1959)</f>
        <v/>
      </c>
    </row>
    <row r="1960" spans="1:20" ht="21" hidden="1">
      <c r="A1960" s="30">
        <f>IF('لیست کل'!A1960="","",'لیست کل'!A1960)</f>
        <v>1957</v>
      </c>
      <c r="B1960" s="30" t="str">
        <f>IF('لیست کل'!B1960="","",'لیست کل'!B1960)</f>
        <v/>
      </c>
      <c r="C1960" s="30" t="str">
        <f>IF('لیست کل'!C1960="","",'لیست کل'!C1960)</f>
        <v/>
      </c>
      <c r="D1960" s="30" t="str">
        <f>IF('لیست کل'!D1960="","",'لیست کل'!D1960)</f>
        <v/>
      </c>
      <c r="E1960" s="30" t="str">
        <f>IF('لیست کل'!E1960="","",'لیست کل'!E1960)</f>
        <v/>
      </c>
      <c r="F1960" s="30" t="str">
        <f>IF('لیست کل'!F1960="","",'لیست کل'!F1960)</f>
        <v/>
      </c>
      <c r="G1960" s="30" t="str">
        <f>IF('لیست کل'!G1960="","",'لیست کل'!G1960)</f>
        <v/>
      </c>
      <c r="H1960" s="30" t="str">
        <f>IF('لیست کل'!H1960="","",'لیست کل'!H1960)</f>
        <v/>
      </c>
      <c r="I1960" s="30" t="str">
        <f>IF('لیست کل'!I1960="","",'لیست کل'!I1960)</f>
        <v/>
      </c>
      <c r="J1960" s="30" t="str">
        <f>IF('لیست کل'!J1960="","",'لیست کل'!J1960)</f>
        <v/>
      </c>
      <c r="K1960" s="30" t="str">
        <f>IF('لیست کل'!K1960="","",'لیست کل'!K1960)</f>
        <v/>
      </c>
      <c r="L1960" s="30" t="str">
        <f>IF('لیست کل'!L1960="","",'لیست کل'!L1960)</f>
        <v/>
      </c>
      <c r="M1960" s="30" t="str">
        <f>IF('لیست کل'!M1960="","",'لیست کل'!M1960)</f>
        <v/>
      </c>
      <c r="N1960" s="30" t="str">
        <f>IF('لیست کل'!N1960="","",'لیست کل'!N1960)</f>
        <v/>
      </c>
      <c r="O1960" s="30" t="str">
        <f>IF('لیست کل'!O1960="","",'لیست کل'!O1960)</f>
        <v/>
      </c>
      <c r="P1960" s="30" t="str">
        <f>IF('لیست کل'!P1960="","",'لیست کل'!P1960)</f>
        <v/>
      </c>
      <c r="Q1960" s="30" t="str">
        <f>IF('لیست کل'!Q1960="","",'لیست کل'!Q1960)</f>
        <v/>
      </c>
      <c r="R1960" s="30" t="str">
        <f>IF('لیست کل'!R1960="","",'لیست کل'!R1960)</f>
        <v/>
      </c>
      <c r="S1960" s="30" t="str">
        <f>IF('لیست کل'!S1960="","",'لیست کل'!S1960)</f>
        <v/>
      </c>
      <c r="T1960" s="87" t="str">
        <f>IF('لیست کل'!T1960="","",'لیست کل'!T1960)</f>
        <v/>
      </c>
    </row>
    <row r="1961" spans="1:20" ht="21" hidden="1">
      <c r="A1961" s="31">
        <f>IF('لیست کل'!A1961="","",'لیست کل'!A1961)</f>
        <v>1958</v>
      </c>
      <c r="B1961" s="31" t="str">
        <f>IF('لیست کل'!B1961="","",'لیست کل'!B1961)</f>
        <v/>
      </c>
      <c r="C1961" s="31" t="str">
        <f>IF('لیست کل'!C1961="","",'لیست کل'!C1961)</f>
        <v/>
      </c>
      <c r="D1961" s="31" t="str">
        <f>IF('لیست کل'!D1961="","",'لیست کل'!D1961)</f>
        <v/>
      </c>
      <c r="E1961" s="31" t="str">
        <f>IF('لیست کل'!E1961="","",'لیست کل'!E1961)</f>
        <v/>
      </c>
      <c r="F1961" s="31" t="str">
        <f>IF('لیست کل'!F1961="","",'لیست کل'!F1961)</f>
        <v/>
      </c>
      <c r="G1961" s="31" t="str">
        <f>IF('لیست کل'!G1961="","",'لیست کل'!G1961)</f>
        <v/>
      </c>
      <c r="H1961" s="31" t="str">
        <f>IF('لیست کل'!H1961="","",'لیست کل'!H1961)</f>
        <v/>
      </c>
      <c r="I1961" s="31" t="str">
        <f>IF('لیست کل'!I1961="","",'لیست کل'!I1961)</f>
        <v/>
      </c>
      <c r="J1961" s="31" t="str">
        <f>IF('لیست کل'!J1961="","",'لیست کل'!J1961)</f>
        <v/>
      </c>
      <c r="K1961" s="31" t="str">
        <f>IF('لیست کل'!K1961="","",'لیست کل'!K1961)</f>
        <v/>
      </c>
      <c r="L1961" s="31" t="str">
        <f>IF('لیست کل'!L1961="","",'لیست کل'!L1961)</f>
        <v/>
      </c>
      <c r="M1961" s="31" t="str">
        <f>IF('لیست کل'!M1961="","",'لیست کل'!M1961)</f>
        <v/>
      </c>
      <c r="N1961" s="31" t="str">
        <f>IF('لیست کل'!N1961="","",'لیست کل'!N1961)</f>
        <v/>
      </c>
      <c r="O1961" s="31" t="str">
        <f>IF('لیست کل'!O1961="","",'لیست کل'!O1961)</f>
        <v/>
      </c>
      <c r="P1961" s="31" t="str">
        <f>IF('لیست کل'!P1961="","",'لیست کل'!P1961)</f>
        <v/>
      </c>
      <c r="Q1961" s="31" t="str">
        <f>IF('لیست کل'!Q1961="","",'لیست کل'!Q1961)</f>
        <v/>
      </c>
      <c r="R1961" s="31" t="str">
        <f>IF('لیست کل'!R1961="","",'لیست کل'!R1961)</f>
        <v/>
      </c>
      <c r="S1961" s="31" t="str">
        <f>IF('لیست کل'!S1961="","",'لیست کل'!S1961)</f>
        <v/>
      </c>
      <c r="T1961" s="88" t="str">
        <f>IF('لیست کل'!T1961="","",'لیست کل'!T1961)</f>
        <v/>
      </c>
    </row>
    <row r="1962" spans="1:20" ht="21" hidden="1">
      <c r="A1962" s="30">
        <f>IF('لیست کل'!A1962="","",'لیست کل'!A1962)</f>
        <v>1959</v>
      </c>
      <c r="B1962" s="30" t="str">
        <f>IF('لیست کل'!B1962="","",'لیست کل'!B1962)</f>
        <v/>
      </c>
      <c r="C1962" s="30" t="str">
        <f>IF('لیست کل'!C1962="","",'لیست کل'!C1962)</f>
        <v/>
      </c>
      <c r="D1962" s="30" t="str">
        <f>IF('لیست کل'!D1962="","",'لیست کل'!D1962)</f>
        <v/>
      </c>
      <c r="E1962" s="30" t="str">
        <f>IF('لیست کل'!E1962="","",'لیست کل'!E1962)</f>
        <v/>
      </c>
      <c r="F1962" s="30" t="str">
        <f>IF('لیست کل'!F1962="","",'لیست کل'!F1962)</f>
        <v/>
      </c>
      <c r="G1962" s="30" t="str">
        <f>IF('لیست کل'!G1962="","",'لیست کل'!G1962)</f>
        <v/>
      </c>
      <c r="H1962" s="30" t="str">
        <f>IF('لیست کل'!H1962="","",'لیست کل'!H1962)</f>
        <v/>
      </c>
      <c r="I1962" s="30" t="str">
        <f>IF('لیست کل'!I1962="","",'لیست کل'!I1962)</f>
        <v/>
      </c>
      <c r="J1962" s="30" t="str">
        <f>IF('لیست کل'!J1962="","",'لیست کل'!J1962)</f>
        <v/>
      </c>
      <c r="K1962" s="30" t="str">
        <f>IF('لیست کل'!K1962="","",'لیست کل'!K1962)</f>
        <v/>
      </c>
      <c r="L1962" s="30" t="str">
        <f>IF('لیست کل'!L1962="","",'لیست کل'!L1962)</f>
        <v/>
      </c>
      <c r="M1962" s="30" t="str">
        <f>IF('لیست کل'!M1962="","",'لیست کل'!M1962)</f>
        <v/>
      </c>
      <c r="N1962" s="30" t="str">
        <f>IF('لیست کل'!N1962="","",'لیست کل'!N1962)</f>
        <v/>
      </c>
      <c r="O1962" s="30" t="str">
        <f>IF('لیست کل'!O1962="","",'لیست کل'!O1962)</f>
        <v/>
      </c>
      <c r="P1962" s="30" t="str">
        <f>IF('لیست کل'!P1962="","",'لیست کل'!P1962)</f>
        <v/>
      </c>
      <c r="Q1962" s="30" t="str">
        <f>IF('لیست کل'!Q1962="","",'لیست کل'!Q1962)</f>
        <v/>
      </c>
      <c r="R1962" s="30" t="str">
        <f>IF('لیست کل'!R1962="","",'لیست کل'!R1962)</f>
        <v/>
      </c>
      <c r="S1962" s="30" t="str">
        <f>IF('لیست کل'!S1962="","",'لیست کل'!S1962)</f>
        <v/>
      </c>
      <c r="T1962" s="87" t="str">
        <f>IF('لیست کل'!T1962="","",'لیست کل'!T1962)</f>
        <v/>
      </c>
    </row>
    <row r="1963" spans="1:20" ht="21" hidden="1">
      <c r="A1963" s="31">
        <f>IF('لیست کل'!A1963="","",'لیست کل'!A1963)</f>
        <v>1960</v>
      </c>
      <c r="B1963" s="31" t="str">
        <f>IF('لیست کل'!B1963="","",'لیست کل'!B1963)</f>
        <v/>
      </c>
      <c r="C1963" s="31" t="str">
        <f>IF('لیست کل'!C1963="","",'لیست کل'!C1963)</f>
        <v/>
      </c>
      <c r="D1963" s="31" t="str">
        <f>IF('لیست کل'!D1963="","",'لیست کل'!D1963)</f>
        <v/>
      </c>
      <c r="E1963" s="31" t="str">
        <f>IF('لیست کل'!E1963="","",'لیست کل'!E1963)</f>
        <v/>
      </c>
      <c r="F1963" s="31" t="str">
        <f>IF('لیست کل'!F1963="","",'لیست کل'!F1963)</f>
        <v/>
      </c>
      <c r="G1963" s="31" t="str">
        <f>IF('لیست کل'!G1963="","",'لیست کل'!G1963)</f>
        <v/>
      </c>
      <c r="H1963" s="31" t="str">
        <f>IF('لیست کل'!H1963="","",'لیست کل'!H1963)</f>
        <v/>
      </c>
      <c r="I1963" s="31" t="str">
        <f>IF('لیست کل'!I1963="","",'لیست کل'!I1963)</f>
        <v/>
      </c>
      <c r="J1963" s="31" t="str">
        <f>IF('لیست کل'!J1963="","",'لیست کل'!J1963)</f>
        <v/>
      </c>
      <c r="K1963" s="31" t="str">
        <f>IF('لیست کل'!K1963="","",'لیست کل'!K1963)</f>
        <v/>
      </c>
      <c r="L1963" s="31" t="str">
        <f>IF('لیست کل'!L1963="","",'لیست کل'!L1963)</f>
        <v/>
      </c>
      <c r="M1963" s="31" t="str">
        <f>IF('لیست کل'!M1963="","",'لیست کل'!M1963)</f>
        <v/>
      </c>
      <c r="N1963" s="31" t="str">
        <f>IF('لیست کل'!N1963="","",'لیست کل'!N1963)</f>
        <v/>
      </c>
      <c r="O1963" s="31" t="str">
        <f>IF('لیست کل'!O1963="","",'لیست کل'!O1963)</f>
        <v/>
      </c>
      <c r="P1963" s="31" t="str">
        <f>IF('لیست کل'!P1963="","",'لیست کل'!P1963)</f>
        <v/>
      </c>
      <c r="Q1963" s="31" t="str">
        <f>IF('لیست کل'!Q1963="","",'لیست کل'!Q1963)</f>
        <v/>
      </c>
      <c r="R1963" s="31" t="str">
        <f>IF('لیست کل'!R1963="","",'لیست کل'!R1963)</f>
        <v/>
      </c>
      <c r="S1963" s="31" t="str">
        <f>IF('لیست کل'!S1963="","",'لیست کل'!S1963)</f>
        <v/>
      </c>
      <c r="T1963" s="88" t="str">
        <f>IF('لیست کل'!T1963="","",'لیست کل'!T1963)</f>
        <v/>
      </c>
    </row>
    <row r="1964" spans="1:20" ht="21" hidden="1">
      <c r="A1964" s="30">
        <f>IF('لیست کل'!A1964="","",'لیست کل'!A1964)</f>
        <v>1961</v>
      </c>
      <c r="B1964" s="30" t="str">
        <f>IF('لیست کل'!B1964="","",'لیست کل'!B1964)</f>
        <v/>
      </c>
      <c r="C1964" s="30" t="str">
        <f>IF('لیست کل'!C1964="","",'لیست کل'!C1964)</f>
        <v/>
      </c>
      <c r="D1964" s="30" t="str">
        <f>IF('لیست کل'!D1964="","",'لیست کل'!D1964)</f>
        <v/>
      </c>
      <c r="E1964" s="30" t="str">
        <f>IF('لیست کل'!E1964="","",'لیست کل'!E1964)</f>
        <v/>
      </c>
      <c r="F1964" s="30" t="str">
        <f>IF('لیست کل'!F1964="","",'لیست کل'!F1964)</f>
        <v/>
      </c>
      <c r="G1964" s="30" t="str">
        <f>IF('لیست کل'!G1964="","",'لیست کل'!G1964)</f>
        <v/>
      </c>
      <c r="H1964" s="30" t="str">
        <f>IF('لیست کل'!H1964="","",'لیست کل'!H1964)</f>
        <v/>
      </c>
      <c r="I1964" s="30" t="str">
        <f>IF('لیست کل'!I1964="","",'لیست کل'!I1964)</f>
        <v/>
      </c>
      <c r="J1964" s="30" t="str">
        <f>IF('لیست کل'!J1964="","",'لیست کل'!J1964)</f>
        <v/>
      </c>
      <c r="K1964" s="30" t="str">
        <f>IF('لیست کل'!K1964="","",'لیست کل'!K1964)</f>
        <v/>
      </c>
      <c r="L1964" s="30" t="str">
        <f>IF('لیست کل'!L1964="","",'لیست کل'!L1964)</f>
        <v/>
      </c>
      <c r="M1964" s="30" t="str">
        <f>IF('لیست کل'!M1964="","",'لیست کل'!M1964)</f>
        <v/>
      </c>
      <c r="N1964" s="30" t="str">
        <f>IF('لیست کل'!N1964="","",'لیست کل'!N1964)</f>
        <v/>
      </c>
      <c r="O1964" s="30" t="str">
        <f>IF('لیست کل'!O1964="","",'لیست کل'!O1964)</f>
        <v/>
      </c>
      <c r="P1964" s="30" t="str">
        <f>IF('لیست کل'!P1964="","",'لیست کل'!P1964)</f>
        <v/>
      </c>
      <c r="Q1964" s="30" t="str">
        <f>IF('لیست کل'!Q1964="","",'لیست کل'!Q1964)</f>
        <v/>
      </c>
      <c r="R1964" s="30" t="str">
        <f>IF('لیست کل'!R1964="","",'لیست کل'!R1964)</f>
        <v/>
      </c>
      <c r="S1964" s="30" t="str">
        <f>IF('لیست کل'!S1964="","",'لیست کل'!S1964)</f>
        <v/>
      </c>
      <c r="T1964" s="87" t="str">
        <f>IF('لیست کل'!T1964="","",'لیست کل'!T1964)</f>
        <v/>
      </c>
    </row>
    <row r="1965" spans="1:20" ht="21" hidden="1">
      <c r="A1965" s="31">
        <f>IF('لیست کل'!A1965="","",'لیست کل'!A1965)</f>
        <v>1962</v>
      </c>
      <c r="B1965" s="31" t="str">
        <f>IF('لیست کل'!B1965="","",'لیست کل'!B1965)</f>
        <v/>
      </c>
      <c r="C1965" s="31" t="str">
        <f>IF('لیست کل'!C1965="","",'لیست کل'!C1965)</f>
        <v/>
      </c>
      <c r="D1965" s="31" t="str">
        <f>IF('لیست کل'!D1965="","",'لیست کل'!D1965)</f>
        <v/>
      </c>
      <c r="E1965" s="31" t="str">
        <f>IF('لیست کل'!E1965="","",'لیست کل'!E1965)</f>
        <v/>
      </c>
      <c r="F1965" s="31" t="str">
        <f>IF('لیست کل'!F1965="","",'لیست کل'!F1965)</f>
        <v/>
      </c>
      <c r="G1965" s="31" t="str">
        <f>IF('لیست کل'!G1965="","",'لیست کل'!G1965)</f>
        <v/>
      </c>
      <c r="H1965" s="31" t="str">
        <f>IF('لیست کل'!H1965="","",'لیست کل'!H1965)</f>
        <v/>
      </c>
      <c r="I1965" s="31" t="str">
        <f>IF('لیست کل'!I1965="","",'لیست کل'!I1965)</f>
        <v/>
      </c>
      <c r="J1965" s="31" t="str">
        <f>IF('لیست کل'!J1965="","",'لیست کل'!J1965)</f>
        <v/>
      </c>
      <c r="K1965" s="31" t="str">
        <f>IF('لیست کل'!K1965="","",'لیست کل'!K1965)</f>
        <v/>
      </c>
      <c r="L1965" s="31" t="str">
        <f>IF('لیست کل'!L1965="","",'لیست کل'!L1965)</f>
        <v/>
      </c>
      <c r="M1965" s="31" t="str">
        <f>IF('لیست کل'!M1965="","",'لیست کل'!M1965)</f>
        <v/>
      </c>
      <c r="N1965" s="31" t="str">
        <f>IF('لیست کل'!N1965="","",'لیست کل'!N1965)</f>
        <v/>
      </c>
      <c r="O1965" s="31" t="str">
        <f>IF('لیست کل'!O1965="","",'لیست کل'!O1965)</f>
        <v/>
      </c>
      <c r="P1965" s="31" t="str">
        <f>IF('لیست کل'!P1965="","",'لیست کل'!P1965)</f>
        <v/>
      </c>
      <c r="Q1965" s="31" t="str">
        <f>IF('لیست کل'!Q1965="","",'لیست کل'!Q1965)</f>
        <v/>
      </c>
      <c r="R1965" s="31" t="str">
        <f>IF('لیست کل'!R1965="","",'لیست کل'!R1965)</f>
        <v/>
      </c>
      <c r="S1965" s="31" t="str">
        <f>IF('لیست کل'!S1965="","",'لیست کل'!S1965)</f>
        <v/>
      </c>
      <c r="T1965" s="88" t="str">
        <f>IF('لیست کل'!T1965="","",'لیست کل'!T1965)</f>
        <v/>
      </c>
    </row>
    <row r="1966" spans="1:20" ht="21" hidden="1">
      <c r="A1966" s="30">
        <f>IF('لیست کل'!A1966="","",'لیست کل'!A1966)</f>
        <v>1963</v>
      </c>
      <c r="B1966" s="30" t="str">
        <f>IF('لیست کل'!B1966="","",'لیست کل'!B1966)</f>
        <v/>
      </c>
      <c r="C1966" s="30" t="str">
        <f>IF('لیست کل'!C1966="","",'لیست کل'!C1966)</f>
        <v/>
      </c>
      <c r="D1966" s="30" t="str">
        <f>IF('لیست کل'!D1966="","",'لیست کل'!D1966)</f>
        <v/>
      </c>
      <c r="E1966" s="30" t="str">
        <f>IF('لیست کل'!E1966="","",'لیست کل'!E1966)</f>
        <v/>
      </c>
      <c r="F1966" s="30" t="str">
        <f>IF('لیست کل'!F1966="","",'لیست کل'!F1966)</f>
        <v/>
      </c>
      <c r="G1966" s="30" t="str">
        <f>IF('لیست کل'!G1966="","",'لیست کل'!G1966)</f>
        <v/>
      </c>
      <c r="H1966" s="30" t="str">
        <f>IF('لیست کل'!H1966="","",'لیست کل'!H1966)</f>
        <v/>
      </c>
      <c r="I1966" s="30" t="str">
        <f>IF('لیست کل'!I1966="","",'لیست کل'!I1966)</f>
        <v/>
      </c>
      <c r="J1966" s="30" t="str">
        <f>IF('لیست کل'!J1966="","",'لیست کل'!J1966)</f>
        <v/>
      </c>
      <c r="K1966" s="30" t="str">
        <f>IF('لیست کل'!K1966="","",'لیست کل'!K1966)</f>
        <v/>
      </c>
      <c r="L1966" s="30" t="str">
        <f>IF('لیست کل'!L1966="","",'لیست کل'!L1966)</f>
        <v/>
      </c>
      <c r="M1966" s="30" t="str">
        <f>IF('لیست کل'!M1966="","",'لیست کل'!M1966)</f>
        <v/>
      </c>
      <c r="N1966" s="30" t="str">
        <f>IF('لیست کل'!N1966="","",'لیست کل'!N1966)</f>
        <v/>
      </c>
      <c r="O1966" s="30" t="str">
        <f>IF('لیست کل'!O1966="","",'لیست کل'!O1966)</f>
        <v/>
      </c>
      <c r="P1966" s="30" t="str">
        <f>IF('لیست کل'!P1966="","",'لیست کل'!P1966)</f>
        <v/>
      </c>
      <c r="Q1966" s="30" t="str">
        <f>IF('لیست کل'!Q1966="","",'لیست کل'!Q1966)</f>
        <v/>
      </c>
      <c r="R1966" s="30" t="str">
        <f>IF('لیست کل'!R1966="","",'لیست کل'!R1966)</f>
        <v/>
      </c>
      <c r="S1966" s="30" t="str">
        <f>IF('لیست کل'!S1966="","",'لیست کل'!S1966)</f>
        <v/>
      </c>
      <c r="T1966" s="87" t="str">
        <f>IF('لیست کل'!T1966="","",'لیست کل'!T1966)</f>
        <v/>
      </c>
    </row>
    <row r="1967" spans="1:20" ht="21" hidden="1">
      <c r="A1967" s="31">
        <f>IF('لیست کل'!A1967="","",'لیست کل'!A1967)</f>
        <v>1964</v>
      </c>
      <c r="B1967" s="31" t="str">
        <f>IF('لیست کل'!B1967="","",'لیست کل'!B1967)</f>
        <v/>
      </c>
      <c r="C1967" s="31" t="str">
        <f>IF('لیست کل'!C1967="","",'لیست کل'!C1967)</f>
        <v/>
      </c>
      <c r="D1967" s="31" t="str">
        <f>IF('لیست کل'!D1967="","",'لیست کل'!D1967)</f>
        <v/>
      </c>
      <c r="E1967" s="31" t="str">
        <f>IF('لیست کل'!E1967="","",'لیست کل'!E1967)</f>
        <v/>
      </c>
      <c r="F1967" s="31" t="str">
        <f>IF('لیست کل'!F1967="","",'لیست کل'!F1967)</f>
        <v/>
      </c>
      <c r="G1967" s="31" t="str">
        <f>IF('لیست کل'!G1967="","",'لیست کل'!G1967)</f>
        <v/>
      </c>
      <c r="H1967" s="31" t="str">
        <f>IF('لیست کل'!H1967="","",'لیست کل'!H1967)</f>
        <v/>
      </c>
      <c r="I1967" s="31" t="str">
        <f>IF('لیست کل'!I1967="","",'لیست کل'!I1967)</f>
        <v/>
      </c>
      <c r="J1967" s="31" t="str">
        <f>IF('لیست کل'!J1967="","",'لیست کل'!J1967)</f>
        <v/>
      </c>
      <c r="K1967" s="31" t="str">
        <f>IF('لیست کل'!K1967="","",'لیست کل'!K1967)</f>
        <v/>
      </c>
      <c r="L1967" s="31" t="str">
        <f>IF('لیست کل'!L1967="","",'لیست کل'!L1967)</f>
        <v/>
      </c>
      <c r="M1967" s="31" t="str">
        <f>IF('لیست کل'!M1967="","",'لیست کل'!M1967)</f>
        <v/>
      </c>
      <c r="N1967" s="31" t="str">
        <f>IF('لیست کل'!N1967="","",'لیست کل'!N1967)</f>
        <v/>
      </c>
      <c r="O1967" s="31" t="str">
        <f>IF('لیست کل'!O1967="","",'لیست کل'!O1967)</f>
        <v/>
      </c>
      <c r="P1967" s="31" t="str">
        <f>IF('لیست کل'!P1967="","",'لیست کل'!P1967)</f>
        <v/>
      </c>
      <c r="Q1967" s="31" t="str">
        <f>IF('لیست کل'!Q1967="","",'لیست کل'!Q1967)</f>
        <v/>
      </c>
      <c r="R1967" s="31" t="str">
        <f>IF('لیست کل'!R1967="","",'لیست کل'!R1967)</f>
        <v/>
      </c>
      <c r="S1967" s="31" t="str">
        <f>IF('لیست کل'!S1967="","",'لیست کل'!S1967)</f>
        <v/>
      </c>
      <c r="T1967" s="88" t="str">
        <f>IF('لیست کل'!T1967="","",'لیست کل'!T1967)</f>
        <v/>
      </c>
    </row>
    <row r="1968" spans="1:20" ht="21" hidden="1">
      <c r="A1968" s="30">
        <f>IF('لیست کل'!A1968="","",'لیست کل'!A1968)</f>
        <v>1965</v>
      </c>
      <c r="B1968" s="30" t="str">
        <f>IF('لیست کل'!B1968="","",'لیست کل'!B1968)</f>
        <v/>
      </c>
      <c r="C1968" s="30" t="str">
        <f>IF('لیست کل'!C1968="","",'لیست کل'!C1968)</f>
        <v/>
      </c>
      <c r="D1968" s="30" t="str">
        <f>IF('لیست کل'!D1968="","",'لیست کل'!D1968)</f>
        <v/>
      </c>
      <c r="E1968" s="30" t="str">
        <f>IF('لیست کل'!E1968="","",'لیست کل'!E1968)</f>
        <v/>
      </c>
      <c r="F1968" s="30" t="str">
        <f>IF('لیست کل'!F1968="","",'لیست کل'!F1968)</f>
        <v/>
      </c>
      <c r="G1968" s="30" t="str">
        <f>IF('لیست کل'!G1968="","",'لیست کل'!G1968)</f>
        <v/>
      </c>
      <c r="H1968" s="30" t="str">
        <f>IF('لیست کل'!H1968="","",'لیست کل'!H1968)</f>
        <v/>
      </c>
      <c r="I1968" s="30" t="str">
        <f>IF('لیست کل'!I1968="","",'لیست کل'!I1968)</f>
        <v/>
      </c>
      <c r="J1968" s="30" t="str">
        <f>IF('لیست کل'!J1968="","",'لیست کل'!J1968)</f>
        <v/>
      </c>
      <c r="K1968" s="30" t="str">
        <f>IF('لیست کل'!K1968="","",'لیست کل'!K1968)</f>
        <v/>
      </c>
      <c r="L1968" s="30" t="str">
        <f>IF('لیست کل'!L1968="","",'لیست کل'!L1968)</f>
        <v/>
      </c>
      <c r="M1968" s="30" t="str">
        <f>IF('لیست کل'!M1968="","",'لیست کل'!M1968)</f>
        <v/>
      </c>
      <c r="N1968" s="30" t="str">
        <f>IF('لیست کل'!N1968="","",'لیست کل'!N1968)</f>
        <v/>
      </c>
      <c r="O1968" s="30" t="str">
        <f>IF('لیست کل'!O1968="","",'لیست کل'!O1968)</f>
        <v/>
      </c>
      <c r="P1968" s="30" t="str">
        <f>IF('لیست کل'!P1968="","",'لیست کل'!P1968)</f>
        <v/>
      </c>
      <c r="Q1968" s="30" t="str">
        <f>IF('لیست کل'!Q1968="","",'لیست کل'!Q1968)</f>
        <v/>
      </c>
      <c r="R1968" s="30" t="str">
        <f>IF('لیست کل'!R1968="","",'لیست کل'!R1968)</f>
        <v/>
      </c>
      <c r="S1968" s="30" t="str">
        <f>IF('لیست کل'!S1968="","",'لیست کل'!S1968)</f>
        <v/>
      </c>
      <c r="T1968" s="87" t="str">
        <f>IF('لیست کل'!T1968="","",'لیست کل'!T1968)</f>
        <v/>
      </c>
    </row>
    <row r="1969" spans="1:20" ht="21" hidden="1">
      <c r="A1969" s="31">
        <f>IF('لیست کل'!A1969="","",'لیست کل'!A1969)</f>
        <v>1966</v>
      </c>
      <c r="B1969" s="31" t="str">
        <f>IF('لیست کل'!B1969="","",'لیست کل'!B1969)</f>
        <v/>
      </c>
      <c r="C1969" s="31" t="str">
        <f>IF('لیست کل'!C1969="","",'لیست کل'!C1969)</f>
        <v/>
      </c>
      <c r="D1969" s="31" t="str">
        <f>IF('لیست کل'!D1969="","",'لیست کل'!D1969)</f>
        <v/>
      </c>
      <c r="E1969" s="31" t="str">
        <f>IF('لیست کل'!E1969="","",'لیست کل'!E1969)</f>
        <v/>
      </c>
      <c r="F1969" s="31" t="str">
        <f>IF('لیست کل'!F1969="","",'لیست کل'!F1969)</f>
        <v/>
      </c>
      <c r="G1969" s="31" t="str">
        <f>IF('لیست کل'!G1969="","",'لیست کل'!G1969)</f>
        <v/>
      </c>
      <c r="H1969" s="31" t="str">
        <f>IF('لیست کل'!H1969="","",'لیست کل'!H1969)</f>
        <v/>
      </c>
      <c r="I1969" s="31" t="str">
        <f>IF('لیست کل'!I1969="","",'لیست کل'!I1969)</f>
        <v/>
      </c>
      <c r="J1969" s="31" t="str">
        <f>IF('لیست کل'!J1969="","",'لیست کل'!J1969)</f>
        <v/>
      </c>
      <c r="K1969" s="31" t="str">
        <f>IF('لیست کل'!K1969="","",'لیست کل'!K1969)</f>
        <v/>
      </c>
      <c r="L1969" s="31" t="str">
        <f>IF('لیست کل'!L1969="","",'لیست کل'!L1969)</f>
        <v/>
      </c>
      <c r="M1969" s="31" t="str">
        <f>IF('لیست کل'!M1969="","",'لیست کل'!M1969)</f>
        <v/>
      </c>
      <c r="N1969" s="31" t="str">
        <f>IF('لیست کل'!N1969="","",'لیست کل'!N1969)</f>
        <v/>
      </c>
      <c r="O1969" s="31" t="str">
        <f>IF('لیست کل'!O1969="","",'لیست کل'!O1969)</f>
        <v/>
      </c>
      <c r="P1969" s="31" t="str">
        <f>IF('لیست کل'!P1969="","",'لیست کل'!P1969)</f>
        <v/>
      </c>
      <c r="Q1969" s="31" t="str">
        <f>IF('لیست کل'!Q1969="","",'لیست کل'!Q1969)</f>
        <v/>
      </c>
      <c r="R1969" s="31" t="str">
        <f>IF('لیست کل'!R1969="","",'لیست کل'!R1969)</f>
        <v/>
      </c>
      <c r="S1969" s="31" t="str">
        <f>IF('لیست کل'!S1969="","",'لیست کل'!S1969)</f>
        <v/>
      </c>
      <c r="T1969" s="88" t="str">
        <f>IF('لیست کل'!T1969="","",'لیست کل'!T1969)</f>
        <v/>
      </c>
    </row>
    <row r="1970" spans="1:20" ht="21" hidden="1">
      <c r="A1970" s="30">
        <f>IF('لیست کل'!A1970="","",'لیست کل'!A1970)</f>
        <v>1967</v>
      </c>
      <c r="B1970" s="30" t="str">
        <f>IF('لیست کل'!B1970="","",'لیست کل'!B1970)</f>
        <v/>
      </c>
      <c r="C1970" s="30" t="str">
        <f>IF('لیست کل'!C1970="","",'لیست کل'!C1970)</f>
        <v/>
      </c>
      <c r="D1970" s="30" t="str">
        <f>IF('لیست کل'!D1970="","",'لیست کل'!D1970)</f>
        <v/>
      </c>
      <c r="E1970" s="30" t="str">
        <f>IF('لیست کل'!E1970="","",'لیست کل'!E1970)</f>
        <v/>
      </c>
      <c r="F1970" s="30" t="str">
        <f>IF('لیست کل'!F1970="","",'لیست کل'!F1970)</f>
        <v/>
      </c>
      <c r="G1970" s="30" t="str">
        <f>IF('لیست کل'!G1970="","",'لیست کل'!G1970)</f>
        <v/>
      </c>
      <c r="H1970" s="30" t="str">
        <f>IF('لیست کل'!H1970="","",'لیست کل'!H1970)</f>
        <v/>
      </c>
      <c r="I1970" s="30" t="str">
        <f>IF('لیست کل'!I1970="","",'لیست کل'!I1970)</f>
        <v/>
      </c>
      <c r="J1970" s="30" t="str">
        <f>IF('لیست کل'!J1970="","",'لیست کل'!J1970)</f>
        <v/>
      </c>
      <c r="K1970" s="30" t="str">
        <f>IF('لیست کل'!K1970="","",'لیست کل'!K1970)</f>
        <v/>
      </c>
      <c r="L1970" s="30" t="str">
        <f>IF('لیست کل'!L1970="","",'لیست کل'!L1970)</f>
        <v/>
      </c>
      <c r="M1970" s="30" t="str">
        <f>IF('لیست کل'!M1970="","",'لیست کل'!M1970)</f>
        <v/>
      </c>
      <c r="N1970" s="30" t="str">
        <f>IF('لیست کل'!N1970="","",'لیست کل'!N1970)</f>
        <v/>
      </c>
      <c r="O1970" s="30" t="str">
        <f>IF('لیست کل'!O1970="","",'لیست کل'!O1970)</f>
        <v/>
      </c>
      <c r="P1970" s="30" t="str">
        <f>IF('لیست کل'!P1970="","",'لیست کل'!P1970)</f>
        <v/>
      </c>
      <c r="Q1970" s="30" t="str">
        <f>IF('لیست کل'!Q1970="","",'لیست کل'!Q1970)</f>
        <v/>
      </c>
      <c r="R1970" s="30" t="str">
        <f>IF('لیست کل'!R1970="","",'لیست کل'!R1970)</f>
        <v/>
      </c>
      <c r="S1970" s="30" t="str">
        <f>IF('لیست کل'!S1970="","",'لیست کل'!S1970)</f>
        <v/>
      </c>
      <c r="T1970" s="87" t="str">
        <f>IF('لیست کل'!T1970="","",'لیست کل'!T1970)</f>
        <v/>
      </c>
    </row>
    <row r="1971" spans="1:20" ht="21" hidden="1">
      <c r="A1971" s="31">
        <f>IF('لیست کل'!A1971="","",'لیست کل'!A1971)</f>
        <v>1968</v>
      </c>
      <c r="B1971" s="31" t="str">
        <f>IF('لیست کل'!B1971="","",'لیست کل'!B1971)</f>
        <v/>
      </c>
      <c r="C1971" s="31" t="str">
        <f>IF('لیست کل'!C1971="","",'لیست کل'!C1971)</f>
        <v/>
      </c>
      <c r="D1971" s="31" t="str">
        <f>IF('لیست کل'!D1971="","",'لیست کل'!D1971)</f>
        <v/>
      </c>
      <c r="E1971" s="31" t="str">
        <f>IF('لیست کل'!E1971="","",'لیست کل'!E1971)</f>
        <v/>
      </c>
      <c r="F1971" s="31" t="str">
        <f>IF('لیست کل'!F1971="","",'لیست کل'!F1971)</f>
        <v/>
      </c>
      <c r="G1971" s="31" t="str">
        <f>IF('لیست کل'!G1971="","",'لیست کل'!G1971)</f>
        <v/>
      </c>
      <c r="H1971" s="31" t="str">
        <f>IF('لیست کل'!H1971="","",'لیست کل'!H1971)</f>
        <v/>
      </c>
      <c r="I1971" s="31" t="str">
        <f>IF('لیست کل'!I1971="","",'لیست کل'!I1971)</f>
        <v/>
      </c>
      <c r="J1971" s="31" t="str">
        <f>IF('لیست کل'!J1971="","",'لیست کل'!J1971)</f>
        <v/>
      </c>
      <c r="K1971" s="31" t="str">
        <f>IF('لیست کل'!K1971="","",'لیست کل'!K1971)</f>
        <v/>
      </c>
      <c r="L1971" s="31" t="str">
        <f>IF('لیست کل'!L1971="","",'لیست کل'!L1971)</f>
        <v/>
      </c>
      <c r="M1971" s="31" t="str">
        <f>IF('لیست کل'!M1971="","",'لیست کل'!M1971)</f>
        <v/>
      </c>
      <c r="N1971" s="31" t="str">
        <f>IF('لیست کل'!N1971="","",'لیست کل'!N1971)</f>
        <v/>
      </c>
      <c r="O1971" s="31" t="str">
        <f>IF('لیست کل'!O1971="","",'لیست کل'!O1971)</f>
        <v/>
      </c>
      <c r="P1971" s="31" t="str">
        <f>IF('لیست کل'!P1971="","",'لیست کل'!P1971)</f>
        <v/>
      </c>
      <c r="Q1971" s="31" t="str">
        <f>IF('لیست کل'!Q1971="","",'لیست کل'!Q1971)</f>
        <v/>
      </c>
      <c r="R1971" s="31" t="str">
        <f>IF('لیست کل'!R1971="","",'لیست کل'!R1971)</f>
        <v/>
      </c>
      <c r="S1971" s="31" t="str">
        <f>IF('لیست کل'!S1971="","",'لیست کل'!S1971)</f>
        <v/>
      </c>
      <c r="T1971" s="88" t="str">
        <f>IF('لیست کل'!T1971="","",'لیست کل'!T1971)</f>
        <v/>
      </c>
    </row>
    <row r="1972" spans="1:20" ht="21" hidden="1">
      <c r="A1972" s="30">
        <f>IF('لیست کل'!A1972="","",'لیست کل'!A1972)</f>
        <v>1969</v>
      </c>
      <c r="B1972" s="30" t="str">
        <f>IF('لیست کل'!B1972="","",'لیست کل'!B1972)</f>
        <v/>
      </c>
      <c r="C1972" s="30" t="str">
        <f>IF('لیست کل'!C1972="","",'لیست کل'!C1972)</f>
        <v/>
      </c>
      <c r="D1972" s="30" t="str">
        <f>IF('لیست کل'!D1972="","",'لیست کل'!D1972)</f>
        <v/>
      </c>
      <c r="E1972" s="30" t="str">
        <f>IF('لیست کل'!E1972="","",'لیست کل'!E1972)</f>
        <v/>
      </c>
      <c r="F1972" s="30" t="str">
        <f>IF('لیست کل'!F1972="","",'لیست کل'!F1972)</f>
        <v/>
      </c>
      <c r="G1972" s="30" t="str">
        <f>IF('لیست کل'!G1972="","",'لیست کل'!G1972)</f>
        <v/>
      </c>
      <c r="H1972" s="30" t="str">
        <f>IF('لیست کل'!H1972="","",'لیست کل'!H1972)</f>
        <v/>
      </c>
      <c r="I1972" s="30" t="str">
        <f>IF('لیست کل'!I1972="","",'لیست کل'!I1972)</f>
        <v/>
      </c>
      <c r="J1972" s="30" t="str">
        <f>IF('لیست کل'!J1972="","",'لیست کل'!J1972)</f>
        <v/>
      </c>
      <c r="K1972" s="30" t="str">
        <f>IF('لیست کل'!K1972="","",'لیست کل'!K1972)</f>
        <v/>
      </c>
      <c r="L1972" s="30" t="str">
        <f>IF('لیست کل'!L1972="","",'لیست کل'!L1972)</f>
        <v/>
      </c>
      <c r="M1972" s="30" t="str">
        <f>IF('لیست کل'!M1972="","",'لیست کل'!M1972)</f>
        <v/>
      </c>
      <c r="N1972" s="30" t="str">
        <f>IF('لیست کل'!N1972="","",'لیست کل'!N1972)</f>
        <v/>
      </c>
      <c r="O1972" s="30" t="str">
        <f>IF('لیست کل'!O1972="","",'لیست کل'!O1972)</f>
        <v/>
      </c>
      <c r="P1972" s="30" t="str">
        <f>IF('لیست کل'!P1972="","",'لیست کل'!P1972)</f>
        <v/>
      </c>
      <c r="Q1972" s="30" t="str">
        <f>IF('لیست کل'!Q1972="","",'لیست کل'!Q1972)</f>
        <v/>
      </c>
      <c r="R1972" s="30" t="str">
        <f>IF('لیست کل'!R1972="","",'لیست کل'!R1972)</f>
        <v/>
      </c>
      <c r="S1972" s="30" t="str">
        <f>IF('لیست کل'!S1972="","",'لیست کل'!S1972)</f>
        <v/>
      </c>
      <c r="T1972" s="87" t="str">
        <f>IF('لیست کل'!T1972="","",'لیست کل'!T1972)</f>
        <v/>
      </c>
    </row>
    <row r="1973" spans="1:20" ht="21" hidden="1">
      <c r="A1973" s="31">
        <f>IF('لیست کل'!A1973="","",'لیست کل'!A1973)</f>
        <v>1970</v>
      </c>
      <c r="B1973" s="31" t="str">
        <f>IF('لیست کل'!B1973="","",'لیست کل'!B1973)</f>
        <v/>
      </c>
      <c r="C1973" s="31" t="str">
        <f>IF('لیست کل'!C1973="","",'لیست کل'!C1973)</f>
        <v/>
      </c>
      <c r="D1973" s="31" t="str">
        <f>IF('لیست کل'!D1973="","",'لیست کل'!D1973)</f>
        <v/>
      </c>
      <c r="E1973" s="31" t="str">
        <f>IF('لیست کل'!E1973="","",'لیست کل'!E1973)</f>
        <v/>
      </c>
      <c r="F1973" s="31" t="str">
        <f>IF('لیست کل'!F1973="","",'لیست کل'!F1973)</f>
        <v/>
      </c>
      <c r="G1973" s="31" t="str">
        <f>IF('لیست کل'!G1973="","",'لیست کل'!G1973)</f>
        <v/>
      </c>
      <c r="H1973" s="31" t="str">
        <f>IF('لیست کل'!H1973="","",'لیست کل'!H1973)</f>
        <v/>
      </c>
      <c r="I1973" s="31" t="str">
        <f>IF('لیست کل'!I1973="","",'لیست کل'!I1973)</f>
        <v/>
      </c>
      <c r="J1973" s="31" t="str">
        <f>IF('لیست کل'!J1973="","",'لیست کل'!J1973)</f>
        <v/>
      </c>
      <c r="K1973" s="31" t="str">
        <f>IF('لیست کل'!K1973="","",'لیست کل'!K1973)</f>
        <v/>
      </c>
      <c r="L1973" s="31" t="str">
        <f>IF('لیست کل'!L1973="","",'لیست کل'!L1973)</f>
        <v/>
      </c>
      <c r="M1973" s="31" t="str">
        <f>IF('لیست کل'!M1973="","",'لیست کل'!M1973)</f>
        <v/>
      </c>
      <c r="N1973" s="31" t="str">
        <f>IF('لیست کل'!N1973="","",'لیست کل'!N1973)</f>
        <v/>
      </c>
      <c r="O1973" s="31" t="str">
        <f>IF('لیست کل'!O1973="","",'لیست کل'!O1973)</f>
        <v/>
      </c>
      <c r="P1973" s="31" t="str">
        <f>IF('لیست کل'!P1973="","",'لیست کل'!P1973)</f>
        <v/>
      </c>
      <c r="Q1973" s="31" t="str">
        <f>IF('لیست کل'!Q1973="","",'لیست کل'!Q1973)</f>
        <v/>
      </c>
      <c r="R1973" s="31" t="str">
        <f>IF('لیست کل'!R1973="","",'لیست کل'!R1973)</f>
        <v/>
      </c>
      <c r="S1973" s="31" t="str">
        <f>IF('لیست کل'!S1973="","",'لیست کل'!S1973)</f>
        <v/>
      </c>
      <c r="T1973" s="88" t="str">
        <f>IF('لیست کل'!T1973="","",'لیست کل'!T1973)</f>
        <v/>
      </c>
    </row>
    <row r="1974" spans="1:20" ht="21" hidden="1">
      <c r="A1974" s="30">
        <f>IF('لیست کل'!A1974="","",'لیست کل'!A1974)</f>
        <v>1971</v>
      </c>
      <c r="B1974" s="30" t="str">
        <f>IF('لیست کل'!B1974="","",'لیست کل'!B1974)</f>
        <v/>
      </c>
      <c r="C1974" s="30" t="str">
        <f>IF('لیست کل'!C1974="","",'لیست کل'!C1974)</f>
        <v/>
      </c>
      <c r="D1974" s="30" t="str">
        <f>IF('لیست کل'!D1974="","",'لیست کل'!D1974)</f>
        <v/>
      </c>
      <c r="E1974" s="30" t="str">
        <f>IF('لیست کل'!E1974="","",'لیست کل'!E1974)</f>
        <v/>
      </c>
      <c r="F1974" s="30" t="str">
        <f>IF('لیست کل'!F1974="","",'لیست کل'!F1974)</f>
        <v/>
      </c>
      <c r="G1974" s="30" t="str">
        <f>IF('لیست کل'!G1974="","",'لیست کل'!G1974)</f>
        <v/>
      </c>
      <c r="H1974" s="30" t="str">
        <f>IF('لیست کل'!H1974="","",'لیست کل'!H1974)</f>
        <v/>
      </c>
      <c r="I1974" s="30" t="str">
        <f>IF('لیست کل'!I1974="","",'لیست کل'!I1974)</f>
        <v/>
      </c>
      <c r="J1974" s="30" t="str">
        <f>IF('لیست کل'!J1974="","",'لیست کل'!J1974)</f>
        <v/>
      </c>
      <c r="K1974" s="30" t="str">
        <f>IF('لیست کل'!K1974="","",'لیست کل'!K1974)</f>
        <v/>
      </c>
      <c r="L1974" s="30" t="str">
        <f>IF('لیست کل'!L1974="","",'لیست کل'!L1974)</f>
        <v/>
      </c>
      <c r="M1974" s="30" t="str">
        <f>IF('لیست کل'!M1974="","",'لیست کل'!M1974)</f>
        <v/>
      </c>
      <c r="N1974" s="30" t="str">
        <f>IF('لیست کل'!N1974="","",'لیست کل'!N1974)</f>
        <v/>
      </c>
      <c r="O1974" s="30" t="str">
        <f>IF('لیست کل'!O1974="","",'لیست کل'!O1974)</f>
        <v/>
      </c>
      <c r="P1974" s="30" t="str">
        <f>IF('لیست کل'!P1974="","",'لیست کل'!P1974)</f>
        <v/>
      </c>
      <c r="Q1974" s="30" t="str">
        <f>IF('لیست کل'!Q1974="","",'لیست کل'!Q1974)</f>
        <v/>
      </c>
      <c r="R1974" s="30" t="str">
        <f>IF('لیست کل'!R1974="","",'لیست کل'!R1974)</f>
        <v/>
      </c>
      <c r="S1974" s="30" t="str">
        <f>IF('لیست کل'!S1974="","",'لیست کل'!S1974)</f>
        <v/>
      </c>
      <c r="T1974" s="87" t="str">
        <f>IF('لیست کل'!T1974="","",'لیست کل'!T1974)</f>
        <v/>
      </c>
    </row>
    <row r="1975" spans="1:20" ht="21" hidden="1">
      <c r="A1975" s="31">
        <f>IF('لیست کل'!A1975="","",'لیست کل'!A1975)</f>
        <v>1972</v>
      </c>
      <c r="B1975" s="31" t="str">
        <f>IF('لیست کل'!B1975="","",'لیست کل'!B1975)</f>
        <v/>
      </c>
      <c r="C1975" s="31" t="str">
        <f>IF('لیست کل'!C1975="","",'لیست کل'!C1975)</f>
        <v/>
      </c>
      <c r="D1975" s="31" t="str">
        <f>IF('لیست کل'!D1975="","",'لیست کل'!D1975)</f>
        <v/>
      </c>
      <c r="E1975" s="31" t="str">
        <f>IF('لیست کل'!E1975="","",'لیست کل'!E1975)</f>
        <v/>
      </c>
      <c r="F1975" s="31" t="str">
        <f>IF('لیست کل'!F1975="","",'لیست کل'!F1975)</f>
        <v/>
      </c>
      <c r="G1975" s="31" t="str">
        <f>IF('لیست کل'!G1975="","",'لیست کل'!G1975)</f>
        <v/>
      </c>
      <c r="H1975" s="31" t="str">
        <f>IF('لیست کل'!H1975="","",'لیست کل'!H1975)</f>
        <v/>
      </c>
      <c r="I1975" s="31" t="str">
        <f>IF('لیست کل'!I1975="","",'لیست کل'!I1975)</f>
        <v/>
      </c>
      <c r="J1975" s="31" t="str">
        <f>IF('لیست کل'!J1975="","",'لیست کل'!J1975)</f>
        <v/>
      </c>
      <c r="K1975" s="31" t="str">
        <f>IF('لیست کل'!K1975="","",'لیست کل'!K1975)</f>
        <v/>
      </c>
      <c r="L1975" s="31" t="str">
        <f>IF('لیست کل'!L1975="","",'لیست کل'!L1975)</f>
        <v/>
      </c>
      <c r="M1975" s="31" t="str">
        <f>IF('لیست کل'!M1975="","",'لیست کل'!M1975)</f>
        <v/>
      </c>
      <c r="N1975" s="31" t="str">
        <f>IF('لیست کل'!N1975="","",'لیست کل'!N1975)</f>
        <v/>
      </c>
      <c r="O1975" s="31" t="str">
        <f>IF('لیست کل'!O1975="","",'لیست کل'!O1975)</f>
        <v/>
      </c>
      <c r="P1975" s="31" t="str">
        <f>IF('لیست کل'!P1975="","",'لیست کل'!P1975)</f>
        <v/>
      </c>
      <c r="Q1975" s="31" t="str">
        <f>IF('لیست کل'!Q1975="","",'لیست کل'!Q1975)</f>
        <v/>
      </c>
      <c r="R1975" s="31" t="str">
        <f>IF('لیست کل'!R1975="","",'لیست کل'!R1975)</f>
        <v/>
      </c>
      <c r="S1975" s="31" t="str">
        <f>IF('لیست کل'!S1975="","",'لیست کل'!S1975)</f>
        <v/>
      </c>
      <c r="T1975" s="88" t="str">
        <f>IF('لیست کل'!T1975="","",'لیست کل'!T1975)</f>
        <v/>
      </c>
    </row>
    <row r="1976" spans="1:20" ht="21" hidden="1">
      <c r="A1976" s="30">
        <f>IF('لیست کل'!A1976="","",'لیست کل'!A1976)</f>
        <v>1973</v>
      </c>
      <c r="B1976" s="30" t="str">
        <f>IF('لیست کل'!B1976="","",'لیست کل'!B1976)</f>
        <v/>
      </c>
      <c r="C1976" s="30" t="str">
        <f>IF('لیست کل'!C1976="","",'لیست کل'!C1976)</f>
        <v/>
      </c>
      <c r="D1976" s="30" t="str">
        <f>IF('لیست کل'!D1976="","",'لیست کل'!D1976)</f>
        <v/>
      </c>
      <c r="E1976" s="30" t="str">
        <f>IF('لیست کل'!E1976="","",'لیست کل'!E1976)</f>
        <v/>
      </c>
      <c r="F1976" s="30" t="str">
        <f>IF('لیست کل'!F1976="","",'لیست کل'!F1976)</f>
        <v/>
      </c>
      <c r="G1976" s="30" t="str">
        <f>IF('لیست کل'!G1976="","",'لیست کل'!G1976)</f>
        <v/>
      </c>
      <c r="H1976" s="30" t="str">
        <f>IF('لیست کل'!H1976="","",'لیست کل'!H1976)</f>
        <v/>
      </c>
      <c r="I1976" s="30" t="str">
        <f>IF('لیست کل'!I1976="","",'لیست کل'!I1976)</f>
        <v/>
      </c>
      <c r="J1976" s="30" t="str">
        <f>IF('لیست کل'!J1976="","",'لیست کل'!J1976)</f>
        <v/>
      </c>
      <c r="K1976" s="30" t="str">
        <f>IF('لیست کل'!K1976="","",'لیست کل'!K1976)</f>
        <v/>
      </c>
      <c r="L1976" s="30" t="str">
        <f>IF('لیست کل'!L1976="","",'لیست کل'!L1976)</f>
        <v/>
      </c>
      <c r="M1976" s="30" t="str">
        <f>IF('لیست کل'!M1976="","",'لیست کل'!M1976)</f>
        <v/>
      </c>
      <c r="N1976" s="30" t="str">
        <f>IF('لیست کل'!N1976="","",'لیست کل'!N1976)</f>
        <v/>
      </c>
      <c r="O1976" s="30" t="str">
        <f>IF('لیست کل'!O1976="","",'لیست کل'!O1976)</f>
        <v/>
      </c>
      <c r="P1976" s="30" t="str">
        <f>IF('لیست کل'!P1976="","",'لیست کل'!P1976)</f>
        <v/>
      </c>
      <c r="Q1976" s="30" t="str">
        <f>IF('لیست کل'!Q1976="","",'لیست کل'!Q1976)</f>
        <v/>
      </c>
      <c r="R1976" s="30" t="str">
        <f>IF('لیست کل'!R1976="","",'لیست کل'!R1976)</f>
        <v/>
      </c>
      <c r="S1976" s="30" t="str">
        <f>IF('لیست کل'!S1976="","",'لیست کل'!S1976)</f>
        <v/>
      </c>
      <c r="T1976" s="87" t="str">
        <f>IF('لیست کل'!T1976="","",'لیست کل'!T1976)</f>
        <v/>
      </c>
    </row>
    <row r="1977" spans="1:20" ht="21" hidden="1">
      <c r="A1977" s="31">
        <f>IF('لیست کل'!A1977="","",'لیست کل'!A1977)</f>
        <v>1974</v>
      </c>
      <c r="B1977" s="31" t="str">
        <f>IF('لیست کل'!B1977="","",'لیست کل'!B1977)</f>
        <v/>
      </c>
      <c r="C1977" s="31" t="str">
        <f>IF('لیست کل'!C1977="","",'لیست کل'!C1977)</f>
        <v/>
      </c>
      <c r="D1977" s="31" t="str">
        <f>IF('لیست کل'!D1977="","",'لیست کل'!D1977)</f>
        <v/>
      </c>
      <c r="E1977" s="31" t="str">
        <f>IF('لیست کل'!E1977="","",'لیست کل'!E1977)</f>
        <v/>
      </c>
      <c r="F1977" s="31" t="str">
        <f>IF('لیست کل'!F1977="","",'لیست کل'!F1977)</f>
        <v/>
      </c>
      <c r="G1977" s="31" t="str">
        <f>IF('لیست کل'!G1977="","",'لیست کل'!G1977)</f>
        <v/>
      </c>
      <c r="H1977" s="31" t="str">
        <f>IF('لیست کل'!H1977="","",'لیست کل'!H1977)</f>
        <v/>
      </c>
      <c r="I1977" s="31" t="str">
        <f>IF('لیست کل'!I1977="","",'لیست کل'!I1977)</f>
        <v/>
      </c>
      <c r="J1977" s="31" t="str">
        <f>IF('لیست کل'!J1977="","",'لیست کل'!J1977)</f>
        <v/>
      </c>
      <c r="K1977" s="31" t="str">
        <f>IF('لیست کل'!K1977="","",'لیست کل'!K1977)</f>
        <v/>
      </c>
      <c r="L1977" s="31" t="str">
        <f>IF('لیست کل'!L1977="","",'لیست کل'!L1977)</f>
        <v/>
      </c>
      <c r="M1977" s="31" t="str">
        <f>IF('لیست کل'!M1977="","",'لیست کل'!M1977)</f>
        <v/>
      </c>
      <c r="N1977" s="31" t="str">
        <f>IF('لیست کل'!N1977="","",'لیست کل'!N1977)</f>
        <v/>
      </c>
      <c r="O1977" s="31" t="str">
        <f>IF('لیست کل'!O1977="","",'لیست کل'!O1977)</f>
        <v/>
      </c>
      <c r="P1977" s="31" t="str">
        <f>IF('لیست کل'!P1977="","",'لیست کل'!P1977)</f>
        <v/>
      </c>
      <c r="Q1977" s="31" t="str">
        <f>IF('لیست کل'!Q1977="","",'لیست کل'!Q1977)</f>
        <v/>
      </c>
      <c r="R1977" s="31" t="str">
        <f>IF('لیست کل'!R1977="","",'لیست کل'!R1977)</f>
        <v/>
      </c>
      <c r="S1977" s="31" t="str">
        <f>IF('لیست کل'!S1977="","",'لیست کل'!S1977)</f>
        <v/>
      </c>
      <c r="T1977" s="88" t="str">
        <f>IF('لیست کل'!T1977="","",'لیست کل'!T1977)</f>
        <v/>
      </c>
    </row>
    <row r="1978" spans="1:20" ht="21" hidden="1">
      <c r="A1978" s="30">
        <f>IF('لیست کل'!A1978="","",'لیست کل'!A1978)</f>
        <v>1975</v>
      </c>
      <c r="B1978" s="30" t="str">
        <f>IF('لیست کل'!B1978="","",'لیست کل'!B1978)</f>
        <v/>
      </c>
      <c r="C1978" s="30" t="str">
        <f>IF('لیست کل'!C1978="","",'لیست کل'!C1978)</f>
        <v/>
      </c>
      <c r="D1978" s="30" t="str">
        <f>IF('لیست کل'!D1978="","",'لیست کل'!D1978)</f>
        <v/>
      </c>
      <c r="E1978" s="30" t="str">
        <f>IF('لیست کل'!E1978="","",'لیست کل'!E1978)</f>
        <v/>
      </c>
      <c r="F1978" s="30" t="str">
        <f>IF('لیست کل'!F1978="","",'لیست کل'!F1978)</f>
        <v/>
      </c>
      <c r="G1978" s="30" t="str">
        <f>IF('لیست کل'!G1978="","",'لیست کل'!G1978)</f>
        <v/>
      </c>
      <c r="H1978" s="30" t="str">
        <f>IF('لیست کل'!H1978="","",'لیست کل'!H1978)</f>
        <v/>
      </c>
      <c r="I1978" s="30" t="str">
        <f>IF('لیست کل'!I1978="","",'لیست کل'!I1978)</f>
        <v/>
      </c>
      <c r="J1978" s="30" t="str">
        <f>IF('لیست کل'!J1978="","",'لیست کل'!J1978)</f>
        <v/>
      </c>
      <c r="K1978" s="30" t="str">
        <f>IF('لیست کل'!K1978="","",'لیست کل'!K1978)</f>
        <v/>
      </c>
      <c r="L1978" s="30" t="str">
        <f>IF('لیست کل'!L1978="","",'لیست کل'!L1978)</f>
        <v/>
      </c>
      <c r="M1978" s="30" t="str">
        <f>IF('لیست کل'!M1978="","",'لیست کل'!M1978)</f>
        <v/>
      </c>
      <c r="N1978" s="30" t="str">
        <f>IF('لیست کل'!N1978="","",'لیست کل'!N1978)</f>
        <v/>
      </c>
      <c r="O1978" s="30" t="str">
        <f>IF('لیست کل'!O1978="","",'لیست کل'!O1978)</f>
        <v/>
      </c>
      <c r="P1978" s="30" t="str">
        <f>IF('لیست کل'!P1978="","",'لیست کل'!P1978)</f>
        <v/>
      </c>
      <c r="Q1978" s="30" t="str">
        <f>IF('لیست کل'!Q1978="","",'لیست کل'!Q1978)</f>
        <v/>
      </c>
      <c r="R1978" s="30" t="str">
        <f>IF('لیست کل'!R1978="","",'لیست کل'!R1978)</f>
        <v/>
      </c>
      <c r="S1978" s="30" t="str">
        <f>IF('لیست کل'!S1978="","",'لیست کل'!S1978)</f>
        <v/>
      </c>
      <c r="T1978" s="87" t="str">
        <f>IF('لیست کل'!T1978="","",'لیست کل'!T1978)</f>
        <v/>
      </c>
    </row>
    <row r="1979" spans="1:20" ht="21" hidden="1">
      <c r="A1979" s="31">
        <f>IF('لیست کل'!A1979="","",'لیست کل'!A1979)</f>
        <v>1976</v>
      </c>
      <c r="B1979" s="31" t="str">
        <f>IF('لیست کل'!B1979="","",'لیست کل'!B1979)</f>
        <v/>
      </c>
      <c r="C1979" s="31" t="str">
        <f>IF('لیست کل'!C1979="","",'لیست کل'!C1979)</f>
        <v/>
      </c>
      <c r="D1979" s="31" t="str">
        <f>IF('لیست کل'!D1979="","",'لیست کل'!D1979)</f>
        <v/>
      </c>
      <c r="E1979" s="31" t="str">
        <f>IF('لیست کل'!E1979="","",'لیست کل'!E1979)</f>
        <v/>
      </c>
      <c r="F1979" s="31" t="str">
        <f>IF('لیست کل'!F1979="","",'لیست کل'!F1979)</f>
        <v/>
      </c>
      <c r="G1979" s="31" t="str">
        <f>IF('لیست کل'!G1979="","",'لیست کل'!G1979)</f>
        <v/>
      </c>
      <c r="H1979" s="31" t="str">
        <f>IF('لیست کل'!H1979="","",'لیست کل'!H1979)</f>
        <v/>
      </c>
      <c r="I1979" s="31" t="str">
        <f>IF('لیست کل'!I1979="","",'لیست کل'!I1979)</f>
        <v/>
      </c>
      <c r="J1979" s="31" t="str">
        <f>IF('لیست کل'!J1979="","",'لیست کل'!J1979)</f>
        <v/>
      </c>
      <c r="K1979" s="31" t="str">
        <f>IF('لیست کل'!K1979="","",'لیست کل'!K1979)</f>
        <v/>
      </c>
      <c r="L1979" s="31" t="str">
        <f>IF('لیست کل'!L1979="","",'لیست کل'!L1979)</f>
        <v/>
      </c>
      <c r="M1979" s="31" t="str">
        <f>IF('لیست کل'!M1979="","",'لیست کل'!M1979)</f>
        <v/>
      </c>
      <c r="N1979" s="31" t="str">
        <f>IF('لیست کل'!N1979="","",'لیست کل'!N1979)</f>
        <v/>
      </c>
      <c r="O1979" s="31" t="str">
        <f>IF('لیست کل'!O1979="","",'لیست کل'!O1979)</f>
        <v/>
      </c>
      <c r="P1979" s="31" t="str">
        <f>IF('لیست کل'!P1979="","",'لیست کل'!P1979)</f>
        <v/>
      </c>
      <c r="Q1979" s="31" t="str">
        <f>IF('لیست کل'!Q1979="","",'لیست کل'!Q1979)</f>
        <v/>
      </c>
      <c r="R1979" s="31" t="str">
        <f>IF('لیست کل'!R1979="","",'لیست کل'!R1979)</f>
        <v/>
      </c>
      <c r="S1979" s="31" t="str">
        <f>IF('لیست کل'!S1979="","",'لیست کل'!S1979)</f>
        <v/>
      </c>
      <c r="T1979" s="88" t="str">
        <f>IF('لیست کل'!T1979="","",'لیست کل'!T1979)</f>
        <v/>
      </c>
    </row>
    <row r="1980" spans="1:20" ht="21" hidden="1">
      <c r="A1980" s="30">
        <f>IF('لیست کل'!A1980="","",'لیست کل'!A1980)</f>
        <v>1977</v>
      </c>
      <c r="B1980" s="30" t="str">
        <f>IF('لیست کل'!B1980="","",'لیست کل'!B1980)</f>
        <v/>
      </c>
      <c r="C1980" s="30" t="str">
        <f>IF('لیست کل'!C1980="","",'لیست کل'!C1980)</f>
        <v/>
      </c>
      <c r="D1980" s="30" t="str">
        <f>IF('لیست کل'!D1980="","",'لیست کل'!D1980)</f>
        <v/>
      </c>
      <c r="E1980" s="30" t="str">
        <f>IF('لیست کل'!E1980="","",'لیست کل'!E1980)</f>
        <v/>
      </c>
      <c r="F1980" s="30" t="str">
        <f>IF('لیست کل'!F1980="","",'لیست کل'!F1980)</f>
        <v/>
      </c>
      <c r="G1980" s="30" t="str">
        <f>IF('لیست کل'!G1980="","",'لیست کل'!G1980)</f>
        <v/>
      </c>
      <c r="H1980" s="30" t="str">
        <f>IF('لیست کل'!H1980="","",'لیست کل'!H1980)</f>
        <v/>
      </c>
      <c r="I1980" s="30" t="str">
        <f>IF('لیست کل'!I1980="","",'لیست کل'!I1980)</f>
        <v/>
      </c>
      <c r="J1980" s="30" t="str">
        <f>IF('لیست کل'!J1980="","",'لیست کل'!J1980)</f>
        <v/>
      </c>
      <c r="K1980" s="30" t="str">
        <f>IF('لیست کل'!K1980="","",'لیست کل'!K1980)</f>
        <v/>
      </c>
      <c r="L1980" s="30" t="str">
        <f>IF('لیست کل'!L1980="","",'لیست کل'!L1980)</f>
        <v/>
      </c>
      <c r="M1980" s="30" t="str">
        <f>IF('لیست کل'!M1980="","",'لیست کل'!M1980)</f>
        <v/>
      </c>
      <c r="N1980" s="30" t="str">
        <f>IF('لیست کل'!N1980="","",'لیست کل'!N1980)</f>
        <v/>
      </c>
      <c r="O1980" s="30" t="str">
        <f>IF('لیست کل'!O1980="","",'لیست کل'!O1980)</f>
        <v/>
      </c>
      <c r="P1980" s="30" t="str">
        <f>IF('لیست کل'!P1980="","",'لیست کل'!P1980)</f>
        <v/>
      </c>
      <c r="Q1980" s="30" t="str">
        <f>IF('لیست کل'!Q1980="","",'لیست کل'!Q1980)</f>
        <v/>
      </c>
      <c r="R1980" s="30" t="str">
        <f>IF('لیست کل'!R1980="","",'لیست کل'!R1980)</f>
        <v/>
      </c>
      <c r="S1980" s="30" t="str">
        <f>IF('لیست کل'!S1980="","",'لیست کل'!S1980)</f>
        <v/>
      </c>
      <c r="T1980" s="87" t="str">
        <f>IF('لیست کل'!T1980="","",'لیست کل'!T1980)</f>
        <v/>
      </c>
    </row>
    <row r="1981" spans="1:20" ht="21" hidden="1">
      <c r="A1981" s="31">
        <f>IF('لیست کل'!A1981="","",'لیست کل'!A1981)</f>
        <v>1978</v>
      </c>
      <c r="B1981" s="31" t="str">
        <f>IF('لیست کل'!B1981="","",'لیست کل'!B1981)</f>
        <v/>
      </c>
      <c r="C1981" s="31" t="str">
        <f>IF('لیست کل'!C1981="","",'لیست کل'!C1981)</f>
        <v/>
      </c>
      <c r="D1981" s="31" t="str">
        <f>IF('لیست کل'!D1981="","",'لیست کل'!D1981)</f>
        <v/>
      </c>
      <c r="E1981" s="31" t="str">
        <f>IF('لیست کل'!E1981="","",'لیست کل'!E1981)</f>
        <v/>
      </c>
      <c r="F1981" s="31" t="str">
        <f>IF('لیست کل'!F1981="","",'لیست کل'!F1981)</f>
        <v/>
      </c>
      <c r="G1981" s="31" t="str">
        <f>IF('لیست کل'!G1981="","",'لیست کل'!G1981)</f>
        <v/>
      </c>
      <c r="H1981" s="31" t="str">
        <f>IF('لیست کل'!H1981="","",'لیست کل'!H1981)</f>
        <v/>
      </c>
      <c r="I1981" s="31" t="str">
        <f>IF('لیست کل'!I1981="","",'لیست کل'!I1981)</f>
        <v/>
      </c>
      <c r="J1981" s="31" t="str">
        <f>IF('لیست کل'!J1981="","",'لیست کل'!J1981)</f>
        <v/>
      </c>
      <c r="K1981" s="31" t="str">
        <f>IF('لیست کل'!K1981="","",'لیست کل'!K1981)</f>
        <v/>
      </c>
      <c r="L1981" s="31" t="str">
        <f>IF('لیست کل'!L1981="","",'لیست کل'!L1981)</f>
        <v/>
      </c>
      <c r="M1981" s="31" t="str">
        <f>IF('لیست کل'!M1981="","",'لیست کل'!M1981)</f>
        <v/>
      </c>
      <c r="N1981" s="31" t="str">
        <f>IF('لیست کل'!N1981="","",'لیست کل'!N1981)</f>
        <v/>
      </c>
      <c r="O1981" s="31" t="str">
        <f>IF('لیست کل'!O1981="","",'لیست کل'!O1981)</f>
        <v/>
      </c>
      <c r="P1981" s="31" t="str">
        <f>IF('لیست کل'!P1981="","",'لیست کل'!P1981)</f>
        <v/>
      </c>
      <c r="Q1981" s="31" t="str">
        <f>IF('لیست کل'!Q1981="","",'لیست کل'!Q1981)</f>
        <v/>
      </c>
      <c r="R1981" s="31" t="str">
        <f>IF('لیست کل'!R1981="","",'لیست کل'!R1981)</f>
        <v/>
      </c>
      <c r="S1981" s="31" t="str">
        <f>IF('لیست کل'!S1981="","",'لیست کل'!S1981)</f>
        <v/>
      </c>
      <c r="T1981" s="88" t="str">
        <f>IF('لیست کل'!T1981="","",'لیست کل'!T1981)</f>
        <v/>
      </c>
    </row>
    <row r="1982" spans="1:20" ht="21" hidden="1">
      <c r="A1982" s="30">
        <f>IF('لیست کل'!A1982="","",'لیست کل'!A1982)</f>
        <v>1979</v>
      </c>
      <c r="B1982" s="30" t="str">
        <f>IF('لیست کل'!B1982="","",'لیست کل'!B1982)</f>
        <v/>
      </c>
      <c r="C1982" s="30" t="str">
        <f>IF('لیست کل'!C1982="","",'لیست کل'!C1982)</f>
        <v/>
      </c>
      <c r="D1982" s="30" t="str">
        <f>IF('لیست کل'!D1982="","",'لیست کل'!D1982)</f>
        <v/>
      </c>
      <c r="E1982" s="30" t="str">
        <f>IF('لیست کل'!E1982="","",'لیست کل'!E1982)</f>
        <v/>
      </c>
      <c r="F1982" s="30" t="str">
        <f>IF('لیست کل'!F1982="","",'لیست کل'!F1982)</f>
        <v/>
      </c>
      <c r="G1982" s="30" t="str">
        <f>IF('لیست کل'!G1982="","",'لیست کل'!G1982)</f>
        <v/>
      </c>
      <c r="H1982" s="30" t="str">
        <f>IF('لیست کل'!H1982="","",'لیست کل'!H1982)</f>
        <v/>
      </c>
      <c r="I1982" s="30" t="str">
        <f>IF('لیست کل'!I1982="","",'لیست کل'!I1982)</f>
        <v/>
      </c>
      <c r="J1982" s="30" t="str">
        <f>IF('لیست کل'!J1982="","",'لیست کل'!J1982)</f>
        <v/>
      </c>
      <c r="K1982" s="30" t="str">
        <f>IF('لیست کل'!K1982="","",'لیست کل'!K1982)</f>
        <v/>
      </c>
      <c r="L1982" s="30" t="str">
        <f>IF('لیست کل'!L1982="","",'لیست کل'!L1982)</f>
        <v/>
      </c>
      <c r="M1982" s="30" t="str">
        <f>IF('لیست کل'!M1982="","",'لیست کل'!M1982)</f>
        <v/>
      </c>
      <c r="N1982" s="30" t="str">
        <f>IF('لیست کل'!N1982="","",'لیست کل'!N1982)</f>
        <v/>
      </c>
      <c r="O1982" s="30" t="str">
        <f>IF('لیست کل'!O1982="","",'لیست کل'!O1982)</f>
        <v/>
      </c>
      <c r="P1982" s="30" t="str">
        <f>IF('لیست کل'!P1982="","",'لیست کل'!P1982)</f>
        <v/>
      </c>
      <c r="Q1982" s="30" t="str">
        <f>IF('لیست کل'!Q1982="","",'لیست کل'!Q1982)</f>
        <v/>
      </c>
      <c r="R1982" s="30" t="str">
        <f>IF('لیست کل'!R1982="","",'لیست کل'!R1982)</f>
        <v/>
      </c>
      <c r="S1982" s="30" t="str">
        <f>IF('لیست کل'!S1982="","",'لیست کل'!S1982)</f>
        <v/>
      </c>
      <c r="T1982" s="87" t="str">
        <f>IF('لیست کل'!T1982="","",'لیست کل'!T1982)</f>
        <v/>
      </c>
    </row>
    <row r="1983" spans="1:20" ht="21" hidden="1">
      <c r="A1983" s="31">
        <f>IF('لیست کل'!A1983="","",'لیست کل'!A1983)</f>
        <v>1980</v>
      </c>
      <c r="B1983" s="31" t="str">
        <f>IF('لیست کل'!B1983="","",'لیست کل'!B1983)</f>
        <v/>
      </c>
      <c r="C1983" s="31" t="str">
        <f>IF('لیست کل'!C1983="","",'لیست کل'!C1983)</f>
        <v/>
      </c>
      <c r="D1983" s="31" t="str">
        <f>IF('لیست کل'!D1983="","",'لیست کل'!D1983)</f>
        <v/>
      </c>
      <c r="E1983" s="31" t="str">
        <f>IF('لیست کل'!E1983="","",'لیست کل'!E1983)</f>
        <v/>
      </c>
      <c r="F1983" s="31" t="str">
        <f>IF('لیست کل'!F1983="","",'لیست کل'!F1983)</f>
        <v/>
      </c>
      <c r="G1983" s="31" t="str">
        <f>IF('لیست کل'!G1983="","",'لیست کل'!G1983)</f>
        <v/>
      </c>
      <c r="H1983" s="31" t="str">
        <f>IF('لیست کل'!H1983="","",'لیست کل'!H1983)</f>
        <v/>
      </c>
      <c r="I1983" s="31" t="str">
        <f>IF('لیست کل'!I1983="","",'لیست کل'!I1983)</f>
        <v/>
      </c>
      <c r="J1983" s="31" t="str">
        <f>IF('لیست کل'!J1983="","",'لیست کل'!J1983)</f>
        <v/>
      </c>
      <c r="K1983" s="31" t="str">
        <f>IF('لیست کل'!K1983="","",'لیست کل'!K1983)</f>
        <v/>
      </c>
      <c r="L1983" s="31" t="str">
        <f>IF('لیست کل'!L1983="","",'لیست کل'!L1983)</f>
        <v/>
      </c>
      <c r="M1983" s="31" t="str">
        <f>IF('لیست کل'!M1983="","",'لیست کل'!M1983)</f>
        <v/>
      </c>
      <c r="N1983" s="31" t="str">
        <f>IF('لیست کل'!N1983="","",'لیست کل'!N1983)</f>
        <v/>
      </c>
      <c r="O1983" s="31" t="str">
        <f>IF('لیست کل'!O1983="","",'لیست کل'!O1983)</f>
        <v/>
      </c>
      <c r="P1983" s="31" t="str">
        <f>IF('لیست کل'!P1983="","",'لیست کل'!P1983)</f>
        <v/>
      </c>
      <c r="Q1983" s="31" t="str">
        <f>IF('لیست کل'!Q1983="","",'لیست کل'!Q1983)</f>
        <v/>
      </c>
      <c r="R1983" s="31" t="str">
        <f>IF('لیست کل'!R1983="","",'لیست کل'!R1983)</f>
        <v/>
      </c>
      <c r="S1983" s="31" t="str">
        <f>IF('لیست کل'!S1983="","",'لیست کل'!S1983)</f>
        <v/>
      </c>
      <c r="T1983" s="88" t="str">
        <f>IF('لیست کل'!T1983="","",'لیست کل'!T1983)</f>
        <v/>
      </c>
    </row>
    <row r="1984" spans="1:20" ht="21" hidden="1">
      <c r="A1984" s="30">
        <f>IF('لیست کل'!A1984="","",'لیست کل'!A1984)</f>
        <v>1981</v>
      </c>
      <c r="B1984" s="30" t="str">
        <f>IF('لیست کل'!B1984="","",'لیست کل'!B1984)</f>
        <v/>
      </c>
      <c r="C1984" s="30" t="str">
        <f>IF('لیست کل'!C1984="","",'لیست کل'!C1984)</f>
        <v/>
      </c>
      <c r="D1984" s="30" t="str">
        <f>IF('لیست کل'!D1984="","",'لیست کل'!D1984)</f>
        <v/>
      </c>
      <c r="E1984" s="30" t="str">
        <f>IF('لیست کل'!E1984="","",'لیست کل'!E1984)</f>
        <v/>
      </c>
      <c r="F1984" s="30" t="str">
        <f>IF('لیست کل'!F1984="","",'لیست کل'!F1984)</f>
        <v/>
      </c>
      <c r="G1984" s="30" t="str">
        <f>IF('لیست کل'!G1984="","",'لیست کل'!G1984)</f>
        <v/>
      </c>
      <c r="H1984" s="30" t="str">
        <f>IF('لیست کل'!H1984="","",'لیست کل'!H1984)</f>
        <v/>
      </c>
      <c r="I1984" s="30" t="str">
        <f>IF('لیست کل'!I1984="","",'لیست کل'!I1984)</f>
        <v/>
      </c>
      <c r="J1984" s="30" t="str">
        <f>IF('لیست کل'!J1984="","",'لیست کل'!J1984)</f>
        <v/>
      </c>
      <c r="K1984" s="30" t="str">
        <f>IF('لیست کل'!K1984="","",'لیست کل'!K1984)</f>
        <v/>
      </c>
      <c r="L1984" s="30" t="str">
        <f>IF('لیست کل'!L1984="","",'لیست کل'!L1984)</f>
        <v/>
      </c>
      <c r="M1984" s="30" t="str">
        <f>IF('لیست کل'!M1984="","",'لیست کل'!M1984)</f>
        <v/>
      </c>
      <c r="N1984" s="30" t="str">
        <f>IF('لیست کل'!N1984="","",'لیست کل'!N1984)</f>
        <v/>
      </c>
      <c r="O1984" s="30" t="str">
        <f>IF('لیست کل'!O1984="","",'لیست کل'!O1984)</f>
        <v/>
      </c>
      <c r="P1984" s="30" t="str">
        <f>IF('لیست کل'!P1984="","",'لیست کل'!P1984)</f>
        <v/>
      </c>
      <c r="Q1984" s="30" t="str">
        <f>IF('لیست کل'!Q1984="","",'لیست کل'!Q1984)</f>
        <v/>
      </c>
      <c r="R1984" s="30" t="str">
        <f>IF('لیست کل'!R1984="","",'لیست کل'!R1984)</f>
        <v/>
      </c>
      <c r="S1984" s="30" t="str">
        <f>IF('لیست کل'!S1984="","",'لیست کل'!S1984)</f>
        <v/>
      </c>
      <c r="T1984" s="87" t="str">
        <f>IF('لیست کل'!T1984="","",'لیست کل'!T1984)</f>
        <v/>
      </c>
    </row>
    <row r="1985" spans="1:20" ht="21" hidden="1">
      <c r="A1985" s="31">
        <f>IF('لیست کل'!A1985="","",'لیست کل'!A1985)</f>
        <v>1982</v>
      </c>
      <c r="B1985" s="31" t="str">
        <f>IF('لیست کل'!B1985="","",'لیست کل'!B1985)</f>
        <v/>
      </c>
      <c r="C1985" s="31" t="str">
        <f>IF('لیست کل'!C1985="","",'لیست کل'!C1985)</f>
        <v/>
      </c>
      <c r="D1985" s="31" t="str">
        <f>IF('لیست کل'!D1985="","",'لیست کل'!D1985)</f>
        <v/>
      </c>
      <c r="E1985" s="31" t="str">
        <f>IF('لیست کل'!E1985="","",'لیست کل'!E1985)</f>
        <v/>
      </c>
      <c r="F1985" s="31" t="str">
        <f>IF('لیست کل'!F1985="","",'لیست کل'!F1985)</f>
        <v/>
      </c>
      <c r="G1985" s="31" t="str">
        <f>IF('لیست کل'!G1985="","",'لیست کل'!G1985)</f>
        <v/>
      </c>
      <c r="H1985" s="31" t="str">
        <f>IF('لیست کل'!H1985="","",'لیست کل'!H1985)</f>
        <v/>
      </c>
      <c r="I1985" s="31" t="str">
        <f>IF('لیست کل'!I1985="","",'لیست کل'!I1985)</f>
        <v/>
      </c>
      <c r="J1985" s="31" t="str">
        <f>IF('لیست کل'!J1985="","",'لیست کل'!J1985)</f>
        <v/>
      </c>
      <c r="K1985" s="31" t="str">
        <f>IF('لیست کل'!K1985="","",'لیست کل'!K1985)</f>
        <v/>
      </c>
      <c r="L1985" s="31" t="str">
        <f>IF('لیست کل'!L1985="","",'لیست کل'!L1985)</f>
        <v/>
      </c>
      <c r="M1985" s="31" t="str">
        <f>IF('لیست کل'!M1985="","",'لیست کل'!M1985)</f>
        <v/>
      </c>
      <c r="N1985" s="31" t="str">
        <f>IF('لیست کل'!N1985="","",'لیست کل'!N1985)</f>
        <v/>
      </c>
      <c r="O1985" s="31" t="str">
        <f>IF('لیست کل'!O1985="","",'لیست کل'!O1985)</f>
        <v/>
      </c>
      <c r="P1985" s="31" t="str">
        <f>IF('لیست کل'!P1985="","",'لیست کل'!P1985)</f>
        <v/>
      </c>
      <c r="Q1985" s="31" t="str">
        <f>IF('لیست کل'!Q1985="","",'لیست کل'!Q1985)</f>
        <v/>
      </c>
      <c r="R1985" s="31" t="str">
        <f>IF('لیست کل'!R1985="","",'لیست کل'!R1985)</f>
        <v/>
      </c>
      <c r="S1985" s="31" t="str">
        <f>IF('لیست کل'!S1985="","",'لیست کل'!S1985)</f>
        <v/>
      </c>
      <c r="T1985" s="88" t="str">
        <f>IF('لیست کل'!T1985="","",'لیست کل'!T1985)</f>
        <v/>
      </c>
    </row>
    <row r="1986" spans="1:20" ht="21" hidden="1">
      <c r="A1986" s="30">
        <f>IF('لیست کل'!A1986="","",'لیست کل'!A1986)</f>
        <v>1983</v>
      </c>
      <c r="B1986" s="30" t="str">
        <f>IF('لیست کل'!B1986="","",'لیست کل'!B1986)</f>
        <v/>
      </c>
      <c r="C1986" s="30" t="str">
        <f>IF('لیست کل'!C1986="","",'لیست کل'!C1986)</f>
        <v/>
      </c>
      <c r="D1986" s="30" t="str">
        <f>IF('لیست کل'!D1986="","",'لیست کل'!D1986)</f>
        <v/>
      </c>
      <c r="E1986" s="30" t="str">
        <f>IF('لیست کل'!E1986="","",'لیست کل'!E1986)</f>
        <v/>
      </c>
      <c r="F1986" s="30" t="str">
        <f>IF('لیست کل'!F1986="","",'لیست کل'!F1986)</f>
        <v/>
      </c>
      <c r="G1986" s="30" t="str">
        <f>IF('لیست کل'!G1986="","",'لیست کل'!G1986)</f>
        <v/>
      </c>
      <c r="H1986" s="30" t="str">
        <f>IF('لیست کل'!H1986="","",'لیست کل'!H1986)</f>
        <v/>
      </c>
      <c r="I1986" s="30" t="str">
        <f>IF('لیست کل'!I1986="","",'لیست کل'!I1986)</f>
        <v/>
      </c>
      <c r="J1986" s="30" t="str">
        <f>IF('لیست کل'!J1986="","",'لیست کل'!J1986)</f>
        <v/>
      </c>
      <c r="K1986" s="30" t="str">
        <f>IF('لیست کل'!K1986="","",'لیست کل'!K1986)</f>
        <v/>
      </c>
      <c r="L1986" s="30" t="str">
        <f>IF('لیست کل'!L1986="","",'لیست کل'!L1986)</f>
        <v/>
      </c>
      <c r="M1986" s="30" t="str">
        <f>IF('لیست کل'!M1986="","",'لیست کل'!M1986)</f>
        <v/>
      </c>
      <c r="N1986" s="30" t="str">
        <f>IF('لیست کل'!N1986="","",'لیست کل'!N1986)</f>
        <v/>
      </c>
      <c r="O1986" s="30" t="str">
        <f>IF('لیست کل'!O1986="","",'لیست کل'!O1986)</f>
        <v/>
      </c>
      <c r="P1986" s="30" t="str">
        <f>IF('لیست کل'!P1986="","",'لیست کل'!P1986)</f>
        <v/>
      </c>
      <c r="Q1986" s="30" t="str">
        <f>IF('لیست کل'!Q1986="","",'لیست کل'!Q1986)</f>
        <v/>
      </c>
      <c r="R1986" s="30" t="str">
        <f>IF('لیست کل'!R1986="","",'لیست کل'!R1986)</f>
        <v/>
      </c>
      <c r="S1986" s="30" t="str">
        <f>IF('لیست کل'!S1986="","",'لیست کل'!S1986)</f>
        <v/>
      </c>
      <c r="T1986" s="87" t="str">
        <f>IF('لیست کل'!T1986="","",'لیست کل'!T1986)</f>
        <v/>
      </c>
    </row>
    <row r="1987" spans="1:20" ht="21" hidden="1">
      <c r="A1987" s="31">
        <f>IF('لیست کل'!A1987="","",'لیست کل'!A1987)</f>
        <v>1984</v>
      </c>
      <c r="B1987" s="31" t="str">
        <f>IF('لیست کل'!B1987="","",'لیست کل'!B1987)</f>
        <v/>
      </c>
      <c r="C1987" s="31" t="str">
        <f>IF('لیست کل'!C1987="","",'لیست کل'!C1987)</f>
        <v/>
      </c>
      <c r="D1987" s="31" t="str">
        <f>IF('لیست کل'!D1987="","",'لیست کل'!D1987)</f>
        <v/>
      </c>
      <c r="E1987" s="31" t="str">
        <f>IF('لیست کل'!E1987="","",'لیست کل'!E1987)</f>
        <v/>
      </c>
      <c r="F1987" s="31" t="str">
        <f>IF('لیست کل'!F1987="","",'لیست کل'!F1987)</f>
        <v/>
      </c>
      <c r="G1987" s="31" t="str">
        <f>IF('لیست کل'!G1987="","",'لیست کل'!G1987)</f>
        <v/>
      </c>
      <c r="H1987" s="31" t="str">
        <f>IF('لیست کل'!H1987="","",'لیست کل'!H1987)</f>
        <v/>
      </c>
      <c r="I1987" s="31" t="str">
        <f>IF('لیست کل'!I1987="","",'لیست کل'!I1987)</f>
        <v/>
      </c>
      <c r="J1987" s="31" t="str">
        <f>IF('لیست کل'!J1987="","",'لیست کل'!J1987)</f>
        <v/>
      </c>
      <c r="K1987" s="31" t="str">
        <f>IF('لیست کل'!K1987="","",'لیست کل'!K1987)</f>
        <v/>
      </c>
      <c r="L1987" s="31" t="str">
        <f>IF('لیست کل'!L1987="","",'لیست کل'!L1987)</f>
        <v/>
      </c>
      <c r="M1987" s="31" t="str">
        <f>IF('لیست کل'!M1987="","",'لیست کل'!M1987)</f>
        <v/>
      </c>
      <c r="N1987" s="31" t="str">
        <f>IF('لیست کل'!N1987="","",'لیست کل'!N1987)</f>
        <v/>
      </c>
      <c r="O1987" s="31" t="str">
        <f>IF('لیست کل'!O1987="","",'لیست کل'!O1987)</f>
        <v/>
      </c>
      <c r="P1987" s="31" t="str">
        <f>IF('لیست کل'!P1987="","",'لیست کل'!P1987)</f>
        <v/>
      </c>
      <c r="Q1987" s="31" t="str">
        <f>IF('لیست کل'!Q1987="","",'لیست کل'!Q1987)</f>
        <v/>
      </c>
      <c r="R1987" s="31" t="str">
        <f>IF('لیست کل'!R1987="","",'لیست کل'!R1987)</f>
        <v/>
      </c>
      <c r="S1987" s="31" t="str">
        <f>IF('لیست کل'!S1987="","",'لیست کل'!S1987)</f>
        <v/>
      </c>
      <c r="T1987" s="88" t="str">
        <f>IF('لیست کل'!T1987="","",'لیست کل'!T1987)</f>
        <v/>
      </c>
    </row>
    <row r="1988" spans="1:20" ht="21" hidden="1">
      <c r="A1988" s="30">
        <f>IF('لیست کل'!A1988="","",'لیست کل'!A1988)</f>
        <v>1985</v>
      </c>
      <c r="B1988" s="30" t="str">
        <f>IF('لیست کل'!B1988="","",'لیست کل'!B1988)</f>
        <v/>
      </c>
      <c r="C1988" s="30" t="str">
        <f>IF('لیست کل'!C1988="","",'لیست کل'!C1988)</f>
        <v/>
      </c>
      <c r="D1988" s="30" t="str">
        <f>IF('لیست کل'!D1988="","",'لیست کل'!D1988)</f>
        <v/>
      </c>
      <c r="E1988" s="30" t="str">
        <f>IF('لیست کل'!E1988="","",'لیست کل'!E1988)</f>
        <v/>
      </c>
      <c r="F1988" s="30" t="str">
        <f>IF('لیست کل'!F1988="","",'لیست کل'!F1988)</f>
        <v/>
      </c>
      <c r="G1988" s="30" t="str">
        <f>IF('لیست کل'!G1988="","",'لیست کل'!G1988)</f>
        <v/>
      </c>
      <c r="H1988" s="30" t="str">
        <f>IF('لیست کل'!H1988="","",'لیست کل'!H1988)</f>
        <v/>
      </c>
      <c r="I1988" s="30" t="str">
        <f>IF('لیست کل'!I1988="","",'لیست کل'!I1988)</f>
        <v/>
      </c>
      <c r="J1988" s="30" t="str">
        <f>IF('لیست کل'!J1988="","",'لیست کل'!J1988)</f>
        <v/>
      </c>
      <c r="K1988" s="30" t="str">
        <f>IF('لیست کل'!K1988="","",'لیست کل'!K1988)</f>
        <v/>
      </c>
      <c r="L1988" s="30" t="str">
        <f>IF('لیست کل'!L1988="","",'لیست کل'!L1988)</f>
        <v/>
      </c>
      <c r="M1988" s="30" t="str">
        <f>IF('لیست کل'!M1988="","",'لیست کل'!M1988)</f>
        <v/>
      </c>
      <c r="N1988" s="30" t="str">
        <f>IF('لیست کل'!N1988="","",'لیست کل'!N1988)</f>
        <v/>
      </c>
      <c r="O1988" s="30" t="str">
        <f>IF('لیست کل'!O1988="","",'لیست کل'!O1988)</f>
        <v/>
      </c>
      <c r="P1988" s="30" t="str">
        <f>IF('لیست کل'!P1988="","",'لیست کل'!P1988)</f>
        <v/>
      </c>
      <c r="Q1988" s="30" t="str">
        <f>IF('لیست کل'!Q1988="","",'لیست کل'!Q1988)</f>
        <v/>
      </c>
      <c r="R1988" s="30" t="str">
        <f>IF('لیست کل'!R1988="","",'لیست کل'!R1988)</f>
        <v/>
      </c>
      <c r="S1988" s="30" t="str">
        <f>IF('لیست کل'!S1988="","",'لیست کل'!S1988)</f>
        <v/>
      </c>
      <c r="T1988" s="87" t="str">
        <f>IF('لیست کل'!T1988="","",'لیست کل'!T1988)</f>
        <v/>
      </c>
    </row>
    <row r="1989" spans="1:20" ht="21" hidden="1">
      <c r="A1989" s="31">
        <f>IF('لیست کل'!A1989="","",'لیست کل'!A1989)</f>
        <v>1986</v>
      </c>
      <c r="B1989" s="31" t="str">
        <f>IF('لیست کل'!B1989="","",'لیست کل'!B1989)</f>
        <v/>
      </c>
      <c r="C1989" s="31" t="str">
        <f>IF('لیست کل'!C1989="","",'لیست کل'!C1989)</f>
        <v/>
      </c>
      <c r="D1989" s="31" t="str">
        <f>IF('لیست کل'!D1989="","",'لیست کل'!D1989)</f>
        <v/>
      </c>
      <c r="E1989" s="31" t="str">
        <f>IF('لیست کل'!E1989="","",'لیست کل'!E1989)</f>
        <v/>
      </c>
      <c r="F1989" s="31" t="str">
        <f>IF('لیست کل'!F1989="","",'لیست کل'!F1989)</f>
        <v/>
      </c>
      <c r="G1989" s="31" t="str">
        <f>IF('لیست کل'!G1989="","",'لیست کل'!G1989)</f>
        <v/>
      </c>
      <c r="H1989" s="31" t="str">
        <f>IF('لیست کل'!H1989="","",'لیست کل'!H1989)</f>
        <v/>
      </c>
      <c r="I1989" s="31" t="str">
        <f>IF('لیست کل'!I1989="","",'لیست کل'!I1989)</f>
        <v/>
      </c>
      <c r="J1989" s="31" t="str">
        <f>IF('لیست کل'!J1989="","",'لیست کل'!J1989)</f>
        <v/>
      </c>
      <c r="K1989" s="31" t="str">
        <f>IF('لیست کل'!K1989="","",'لیست کل'!K1989)</f>
        <v/>
      </c>
      <c r="L1989" s="31" t="str">
        <f>IF('لیست کل'!L1989="","",'لیست کل'!L1989)</f>
        <v/>
      </c>
      <c r="M1989" s="31" t="str">
        <f>IF('لیست کل'!M1989="","",'لیست کل'!M1989)</f>
        <v/>
      </c>
      <c r="N1989" s="31" t="str">
        <f>IF('لیست کل'!N1989="","",'لیست کل'!N1989)</f>
        <v/>
      </c>
      <c r="O1989" s="31" t="str">
        <f>IF('لیست کل'!O1989="","",'لیست کل'!O1989)</f>
        <v/>
      </c>
      <c r="P1989" s="31" t="str">
        <f>IF('لیست کل'!P1989="","",'لیست کل'!P1989)</f>
        <v/>
      </c>
      <c r="Q1989" s="31" t="str">
        <f>IF('لیست کل'!Q1989="","",'لیست کل'!Q1989)</f>
        <v/>
      </c>
      <c r="R1989" s="31" t="str">
        <f>IF('لیست کل'!R1989="","",'لیست کل'!R1989)</f>
        <v/>
      </c>
      <c r="S1989" s="31" t="str">
        <f>IF('لیست کل'!S1989="","",'لیست کل'!S1989)</f>
        <v/>
      </c>
      <c r="T1989" s="88" t="str">
        <f>IF('لیست کل'!T1989="","",'لیست کل'!T1989)</f>
        <v/>
      </c>
    </row>
    <row r="1990" spans="1:20" ht="21" hidden="1">
      <c r="A1990" s="30">
        <f>IF('لیست کل'!A1990="","",'لیست کل'!A1990)</f>
        <v>1987</v>
      </c>
      <c r="B1990" s="30" t="str">
        <f>IF('لیست کل'!B1990="","",'لیست کل'!B1990)</f>
        <v/>
      </c>
      <c r="C1990" s="30" t="str">
        <f>IF('لیست کل'!C1990="","",'لیست کل'!C1990)</f>
        <v/>
      </c>
      <c r="D1990" s="30" t="str">
        <f>IF('لیست کل'!D1990="","",'لیست کل'!D1990)</f>
        <v/>
      </c>
      <c r="E1990" s="30" t="str">
        <f>IF('لیست کل'!E1990="","",'لیست کل'!E1990)</f>
        <v/>
      </c>
      <c r="F1990" s="30" t="str">
        <f>IF('لیست کل'!F1990="","",'لیست کل'!F1990)</f>
        <v/>
      </c>
      <c r="G1990" s="30" t="str">
        <f>IF('لیست کل'!G1990="","",'لیست کل'!G1990)</f>
        <v/>
      </c>
      <c r="H1990" s="30" t="str">
        <f>IF('لیست کل'!H1990="","",'لیست کل'!H1990)</f>
        <v/>
      </c>
      <c r="I1990" s="30" t="str">
        <f>IF('لیست کل'!I1990="","",'لیست کل'!I1990)</f>
        <v/>
      </c>
      <c r="J1990" s="30" t="str">
        <f>IF('لیست کل'!J1990="","",'لیست کل'!J1990)</f>
        <v/>
      </c>
      <c r="K1990" s="30" t="str">
        <f>IF('لیست کل'!K1990="","",'لیست کل'!K1990)</f>
        <v/>
      </c>
      <c r="L1990" s="30" t="str">
        <f>IF('لیست کل'!L1990="","",'لیست کل'!L1990)</f>
        <v/>
      </c>
      <c r="M1990" s="30" t="str">
        <f>IF('لیست کل'!M1990="","",'لیست کل'!M1990)</f>
        <v/>
      </c>
      <c r="N1990" s="30" t="str">
        <f>IF('لیست کل'!N1990="","",'لیست کل'!N1990)</f>
        <v/>
      </c>
      <c r="O1990" s="30" t="str">
        <f>IF('لیست کل'!O1990="","",'لیست کل'!O1990)</f>
        <v/>
      </c>
      <c r="P1990" s="30" t="str">
        <f>IF('لیست کل'!P1990="","",'لیست کل'!P1990)</f>
        <v/>
      </c>
      <c r="Q1990" s="30" t="str">
        <f>IF('لیست کل'!Q1990="","",'لیست کل'!Q1990)</f>
        <v/>
      </c>
      <c r="R1990" s="30" t="str">
        <f>IF('لیست کل'!R1990="","",'لیست کل'!R1990)</f>
        <v/>
      </c>
      <c r="S1990" s="30" t="str">
        <f>IF('لیست کل'!S1990="","",'لیست کل'!S1990)</f>
        <v/>
      </c>
      <c r="T1990" s="87" t="str">
        <f>IF('لیست کل'!T1990="","",'لیست کل'!T1990)</f>
        <v/>
      </c>
    </row>
    <row r="1991" spans="1:20" ht="21" hidden="1">
      <c r="A1991" s="31">
        <f>IF('لیست کل'!A1991="","",'لیست کل'!A1991)</f>
        <v>1988</v>
      </c>
      <c r="B1991" s="31" t="str">
        <f>IF('لیست کل'!B1991="","",'لیست کل'!B1991)</f>
        <v/>
      </c>
      <c r="C1991" s="31" t="str">
        <f>IF('لیست کل'!C1991="","",'لیست کل'!C1991)</f>
        <v/>
      </c>
      <c r="D1991" s="31" t="str">
        <f>IF('لیست کل'!D1991="","",'لیست کل'!D1991)</f>
        <v/>
      </c>
      <c r="E1991" s="31" t="str">
        <f>IF('لیست کل'!E1991="","",'لیست کل'!E1991)</f>
        <v/>
      </c>
      <c r="F1991" s="31" t="str">
        <f>IF('لیست کل'!F1991="","",'لیست کل'!F1991)</f>
        <v/>
      </c>
      <c r="G1991" s="31" t="str">
        <f>IF('لیست کل'!G1991="","",'لیست کل'!G1991)</f>
        <v/>
      </c>
      <c r="H1991" s="31" t="str">
        <f>IF('لیست کل'!H1991="","",'لیست کل'!H1991)</f>
        <v/>
      </c>
      <c r="I1991" s="31" t="str">
        <f>IF('لیست کل'!I1991="","",'لیست کل'!I1991)</f>
        <v/>
      </c>
      <c r="J1991" s="31" t="str">
        <f>IF('لیست کل'!J1991="","",'لیست کل'!J1991)</f>
        <v/>
      </c>
      <c r="K1991" s="31" t="str">
        <f>IF('لیست کل'!K1991="","",'لیست کل'!K1991)</f>
        <v/>
      </c>
      <c r="L1991" s="31" t="str">
        <f>IF('لیست کل'!L1991="","",'لیست کل'!L1991)</f>
        <v/>
      </c>
      <c r="M1991" s="31" t="str">
        <f>IF('لیست کل'!M1991="","",'لیست کل'!M1991)</f>
        <v/>
      </c>
      <c r="N1991" s="31" t="str">
        <f>IF('لیست کل'!N1991="","",'لیست کل'!N1991)</f>
        <v/>
      </c>
      <c r="O1991" s="31" t="str">
        <f>IF('لیست کل'!O1991="","",'لیست کل'!O1991)</f>
        <v/>
      </c>
      <c r="P1991" s="31" t="str">
        <f>IF('لیست کل'!P1991="","",'لیست کل'!P1991)</f>
        <v/>
      </c>
      <c r="Q1991" s="31" t="str">
        <f>IF('لیست کل'!Q1991="","",'لیست کل'!Q1991)</f>
        <v/>
      </c>
      <c r="R1991" s="31" t="str">
        <f>IF('لیست کل'!R1991="","",'لیست کل'!R1991)</f>
        <v/>
      </c>
      <c r="S1991" s="31" t="str">
        <f>IF('لیست کل'!S1991="","",'لیست کل'!S1991)</f>
        <v/>
      </c>
      <c r="T1991" s="88" t="str">
        <f>IF('لیست کل'!T1991="","",'لیست کل'!T1991)</f>
        <v/>
      </c>
    </row>
    <row r="1992" spans="1:20" ht="21" hidden="1">
      <c r="A1992" s="30">
        <f>IF('لیست کل'!A1992="","",'لیست کل'!A1992)</f>
        <v>1989</v>
      </c>
      <c r="B1992" s="30" t="str">
        <f>IF('لیست کل'!B1992="","",'لیست کل'!B1992)</f>
        <v/>
      </c>
      <c r="C1992" s="30" t="str">
        <f>IF('لیست کل'!C1992="","",'لیست کل'!C1992)</f>
        <v/>
      </c>
      <c r="D1992" s="30" t="str">
        <f>IF('لیست کل'!D1992="","",'لیست کل'!D1992)</f>
        <v/>
      </c>
      <c r="E1992" s="30" t="str">
        <f>IF('لیست کل'!E1992="","",'لیست کل'!E1992)</f>
        <v/>
      </c>
      <c r="F1992" s="30" t="str">
        <f>IF('لیست کل'!F1992="","",'لیست کل'!F1992)</f>
        <v/>
      </c>
      <c r="G1992" s="30" t="str">
        <f>IF('لیست کل'!G1992="","",'لیست کل'!G1992)</f>
        <v/>
      </c>
      <c r="H1992" s="30" t="str">
        <f>IF('لیست کل'!H1992="","",'لیست کل'!H1992)</f>
        <v/>
      </c>
      <c r="I1992" s="30" t="str">
        <f>IF('لیست کل'!I1992="","",'لیست کل'!I1992)</f>
        <v/>
      </c>
      <c r="J1992" s="30" t="str">
        <f>IF('لیست کل'!J1992="","",'لیست کل'!J1992)</f>
        <v/>
      </c>
      <c r="K1992" s="30" t="str">
        <f>IF('لیست کل'!K1992="","",'لیست کل'!K1992)</f>
        <v/>
      </c>
      <c r="L1992" s="30" t="str">
        <f>IF('لیست کل'!L1992="","",'لیست کل'!L1992)</f>
        <v/>
      </c>
      <c r="M1992" s="30" t="str">
        <f>IF('لیست کل'!M1992="","",'لیست کل'!M1992)</f>
        <v/>
      </c>
      <c r="N1992" s="30" t="str">
        <f>IF('لیست کل'!N1992="","",'لیست کل'!N1992)</f>
        <v/>
      </c>
      <c r="O1992" s="30" t="str">
        <f>IF('لیست کل'!O1992="","",'لیست کل'!O1992)</f>
        <v/>
      </c>
      <c r="P1992" s="30" t="str">
        <f>IF('لیست کل'!P1992="","",'لیست کل'!P1992)</f>
        <v/>
      </c>
      <c r="Q1992" s="30" t="str">
        <f>IF('لیست کل'!Q1992="","",'لیست کل'!Q1992)</f>
        <v/>
      </c>
      <c r="R1992" s="30" t="str">
        <f>IF('لیست کل'!R1992="","",'لیست کل'!R1992)</f>
        <v/>
      </c>
      <c r="S1992" s="30" t="str">
        <f>IF('لیست کل'!S1992="","",'لیست کل'!S1992)</f>
        <v/>
      </c>
      <c r="T1992" s="87" t="str">
        <f>IF('لیست کل'!T1992="","",'لیست کل'!T1992)</f>
        <v/>
      </c>
    </row>
    <row r="1993" spans="1:20" ht="21" hidden="1">
      <c r="A1993" s="31">
        <f>IF('لیست کل'!A1993="","",'لیست کل'!A1993)</f>
        <v>1990</v>
      </c>
      <c r="B1993" s="31" t="str">
        <f>IF('لیست کل'!B1993="","",'لیست کل'!B1993)</f>
        <v/>
      </c>
      <c r="C1993" s="31" t="str">
        <f>IF('لیست کل'!C1993="","",'لیست کل'!C1993)</f>
        <v/>
      </c>
      <c r="D1993" s="31" t="str">
        <f>IF('لیست کل'!D1993="","",'لیست کل'!D1993)</f>
        <v/>
      </c>
      <c r="E1993" s="31" t="str">
        <f>IF('لیست کل'!E1993="","",'لیست کل'!E1993)</f>
        <v/>
      </c>
      <c r="F1993" s="31" t="str">
        <f>IF('لیست کل'!F1993="","",'لیست کل'!F1993)</f>
        <v/>
      </c>
      <c r="G1993" s="31" t="str">
        <f>IF('لیست کل'!G1993="","",'لیست کل'!G1993)</f>
        <v/>
      </c>
      <c r="H1993" s="31" t="str">
        <f>IF('لیست کل'!H1993="","",'لیست کل'!H1993)</f>
        <v/>
      </c>
      <c r="I1993" s="31" t="str">
        <f>IF('لیست کل'!I1993="","",'لیست کل'!I1993)</f>
        <v/>
      </c>
      <c r="J1993" s="31" t="str">
        <f>IF('لیست کل'!J1993="","",'لیست کل'!J1993)</f>
        <v/>
      </c>
      <c r="K1993" s="31" t="str">
        <f>IF('لیست کل'!K1993="","",'لیست کل'!K1993)</f>
        <v/>
      </c>
      <c r="L1993" s="31" t="str">
        <f>IF('لیست کل'!L1993="","",'لیست کل'!L1993)</f>
        <v/>
      </c>
      <c r="M1993" s="31" t="str">
        <f>IF('لیست کل'!M1993="","",'لیست کل'!M1993)</f>
        <v/>
      </c>
      <c r="N1993" s="31" t="str">
        <f>IF('لیست کل'!N1993="","",'لیست کل'!N1993)</f>
        <v/>
      </c>
      <c r="O1993" s="31" t="str">
        <f>IF('لیست کل'!O1993="","",'لیست کل'!O1993)</f>
        <v/>
      </c>
      <c r="P1993" s="31" t="str">
        <f>IF('لیست کل'!P1993="","",'لیست کل'!P1993)</f>
        <v/>
      </c>
      <c r="Q1993" s="31" t="str">
        <f>IF('لیست کل'!Q1993="","",'لیست کل'!Q1993)</f>
        <v/>
      </c>
      <c r="R1993" s="31" t="str">
        <f>IF('لیست کل'!R1993="","",'لیست کل'!R1993)</f>
        <v/>
      </c>
      <c r="S1993" s="31" t="str">
        <f>IF('لیست کل'!S1993="","",'لیست کل'!S1993)</f>
        <v/>
      </c>
      <c r="T1993" s="88" t="str">
        <f>IF('لیست کل'!T1993="","",'لیست کل'!T1993)</f>
        <v/>
      </c>
    </row>
    <row r="1994" spans="1:20" ht="21" hidden="1">
      <c r="A1994" s="30">
        <f>IF('لیست کل'!A1994="","",'لیست کل'!A1994)</f>
        <v>1991</v>
      </c>
      <c r="B1994" s="30" t="str">
        <f>IF('لیست کل'!B1994="","",'لیست کل'!B1994)</f>
        <v/>
      </c>
      <c r="C1994" s="30" t="str">
        <f>IF('لیست کل'!C1994="","",'لیست کل'!C1994)</f>
        <v/>
      </c>
      <c r="D1994" s="30" t="str">
        <f>IF('لیست کل'!D1994="","",'لیست کل'!D1994)</f>
        <v/>
      </c>
      <c r="E1994" s="30" t="str">
        <f>IF('لیست کل'!E1994="","",'لیست کل'!E1994)</f>
        <v/>
      </c>
      <c r="F1994" s="30" t="str">
        <f>IF('لیست کل'!F1994="","",'لیست کل'!F1994)</f>
        <v/>
      </c>
      <c r="G1994" s="30" t="str">
        <f>IF('لیست کل'!G1994="","",'لیست کل'!G1994)</f>
        <v/>
      </c>
      <c r="H1994" s="30" t="str">
        <f>IF('لیست کل'!H1994="","",'لیست کل'!H1994)</f>
        <v/>
      </c>
      <c r="I1994" s="30" t="str">
        <f>IF('لیست کل'!I1994="","",'لیست کل'!I1994)</f>
        <v/>
      </c>
      <c r="J1994" s="30" t="str">
        <f>IF('لیست کل'!J1994="","",'لیست کل'!J1994)</f>
        <v/>
      </c>
      <c r="K1994" s="30" t="str">
        <f>IF('لیست کل'!K1994="","",'لیست کل'!K1994)</f>
        <v/>
      </c>
      <c r="L1994" s="30" t="str">
        <f>IF('لیست کل'!L1994="","",'لیست کل'!L1994)</f>
        <v/>
      </c>
      <c r="M1994" s="30" t="str">
        <f>IF('لیست کل'!M1994="","",'لیست کل'!M1994)</f>
        <v/>
      </c>
      <c r="N1994" s="30" t="str">
        <f>IF('لیست کل'!N1994="","",'لیست کل'!N1994)</f>
        <v/>
      </c>
      <c r="O1994" s="30" t="str">
        <f>IF('لیست کل'!O1994="","",'لیست کل'!O1994)</f>
        <v/>
      </c>
      <c r="P1994" s="30" t="str">
        <f>IF('لیست کل'!P1994="","",'لیست کل'!P1994)</f>
        <v/>
      </c>
      <c r="Q1994" s="30" t="str">
        <f>IF('لیست کل'!Q1994="","",'لیست کل'!Q1994)</f>
        <v/>
      </c>
      <c r="R1994" s="30" t="str">
        <f>IF('لیست کل'!R1994="","",'لیست کل'!R1994)</f>
        <v/>
      </c>
      <c r="S1994" s="30" t="str">
        <f>IF('لیست کل'!S1994="","",'لیست کل'!S1994)</f>
        <v/>
      </c>
      <c r="T1994" s="87" t="str">
        <f>IF('لیست کل'!T1994="","",'لیست کل'!T1994)</f>
        <v/>
      </c>
    </row>
    <row r="1995" spans="1:20" ht="21" hidden="1">
      <c r="A1995" s="31">
        <f>IF('لیست کل'!A1995="","",'لیست کل'!A1995)</f>
        <v>1992</v>
      </c>
      <c r="B1995" s="31" t="str">
        <f>IF('لیست کل'!B1995="","",'لیست کل'!B1995)</f>
        <v/>
      </c>
      <c r="C1995" s="31" t="str">
        <f>IF('لیست کل'!C1995="","",'لیست کل'!C1995)</f>
        <v/>
      </c>
      <c r="D1995" s="31" t="str">
        <f>IF('لیست کل'!D1995="","",'لیست کل'!D1995)</f>
        <v/>
      </c>
      <c r="E1995" s="31" t="str">
        <f>IF('لیست کل'!E1995="","",'لیست کل'!E1995)</f>
        <v/>
      </c>
      <c r="F1995" s="31" t="str">
        <f>IF('لیست کل'!F1995="","",'لیست کل'!F1995)</f>
        <v/>
      </c>
      <c r="G1995" s="31" t="str">
        <f>IF('لیست کل'!G1995="","",'لیست کل'!G1995)</f>
        <v/>
      </c>
      <c r="H1995" s="31" t="str">
        <f>IF('لیست کل'!H1995="","",'لیست کل'!H1995)</f>
        <v/>
      </c>
      <c r="I1995" s="31" t="str">
        <f>IF('لیست کل'!I1995="","",'لیست کل'!I1995)</f>
        <v/>
      </c>
      <c r="J1995" s="31" t="str">
        <f>IF('لیست کل'!J1995="","",'لیست کل'!J1995)</f>
        <v/>
      </c>
      <c r="K1995" s="31" t="str">
        <f>IF('لیست کل'!K1995="","",'لیست کل'!K1995)</f>
        <v/>
      </c>
      <c r="L1995" s="31" t="str">
        <f>IF('لیست کل'!L1995="","",'لیست کل'!L1995)</f>
        <v/>
      </c>
      <c r="M1995" s="31" t="str">
        <f>IF('لیست کل'!M1995="","",'لیست کل'!M1995)</f>
        <v/>
      </c>
      <c r="N1995" s="31" t="str">
        <f>IF('لیست کل'!N1995="","",'لیست کل'!N1995)</f>
        <v/>
      </c>
      <c r="O1995" s="31" t="str">
        <f>IF('لیست کل'!O1995="","",'لیست کل'!O1995)</f>
        <v/>
      </c>
      <c r="P1995" s="31" t="str">
        <f>IF('لیست کل'!P1995="","",'لیست کل'!P1995)</f>
        <v/>
      </c>
      <c r="Q1995" s="31" t="str">
        <f>IF('لیست کل'!Q1995="","",'لیست کل'!Q1995)</f>
        <v/>
      </c>
      <c r="R1995" s="31" t="str">
        <f>IF('لیست کل'!R1995="","",'لیست کل'!R1995)</f>
        <v/>
      </c>
      <c r="S1995" s="31" t="str">
        <f>IF('لیست کل'!S1995="","",'لیست کل'!S1995)</f>
        <v/>
      </c>
      <c r="T1995" s="88" t="str">
        <f>IF('لیست کل'!T1995="","",'لیست کل'!T1995)</f>
        <v/>
      </c>
    </row>
    <row r="1996" spans="1:20" ht="21" hidden="1">
      <c r="A1996" s="30">
        <f>IF('لیست کل'!A1996="","",'لیست کل'!A1996)</f>
        <v>1993</v>
      </c>
      <c r="B1996" s="30" t="str">
        <f>IF('لیست کل'!B1996="","",'لیست کل'!B1996)</f>
        <v/>
      </c>
      <c r="C1996" s="30" t="str">
        <f>IF('لیست کل'!C1996="","",'لیست کل'!C1996)</f>
        <v/>
      </c>
      <c r="D1996" s="30" t="str">
        <f>IF('لیست کل'!D1996="","",'لیست کل'!D1996)</f>
        <v/>
      </c>
      <c r="E1996" s="30" t="str">
        <f>IF('لیست کل'!E1996="","",'لیست کل'!E1996)</f>
        <v/>
      </c>
      <c r="F1996" s="30" t="str">
        <f>IF('لیست کل'!F1996="","",'لیست کل'!F1996)</f>
        <v/>
      </c>
      <c r="G1996" s="30" t="str">
        <f>IF('لیست کل'!G1996="","",'لیست کل'!G1996)</f>
        <v/>
      </c>
      <c r="H1996" s="30" t="str">
        <f>IF('لیست کل'!H1996="","",'لیست کل'!H1996)</f>
        <v/>
      </c>
      <c r="I1996" s="30" t="str">
        <f>IF('لیست کل'!I1996="","",'لیست کل'!I1996)</f>
        <v/>
      </c>
      <c r="J1996" s="30" t="str">
        <f>IF('لیست کل'!J1996="","",'لیست کل'!J1996)</f>
        <v/>
      </c>
      <c r="K1996" s="30" t="str">
        <f>IF('لیست کل'!K1996="","",'لیست کل'!K1996)</f>
        <v/>
      </c>
      <c r="L1996" s="30" t="str">
        <f>IF('لیست کل'!L1996="","",'لیست کل'!L1996)</f>
        <v/>
      </c>
      <c r="M1996" s="30" t="str">
        <f>IF('لیست کل'!M1996="","",'لیست کل'!M1996)</f>
        <v/>
      </c>
      <c r="N1996" s="30" t="str">
        <f>IF('لیست کل'!N1996="","",'لیست کل'!N1996)</f>
        <v/>
      </c>
      <c r="O1996" s="30" t="str">
        <f>IF('لیست کل'!O1996="","",'لیست کل'!O1996)</f>
        <v/>
      </c>
      <c r="P1996" s="30" t="str">
        <f>IF('لیست کل'!P1996="","",'لیست کل'!P1996)</f>
        <v/>
      </c>
      <c r="Q1996" s="30" t="str">
        <f>IF('لیست کل'!Q1996="","",'لیست کل'!Q1996)</f>
        <v/>
      </c>
      <c r="R1996" s="30" t="str">
        <f>IF('لیست کل'!R1996="","",'لیست کل'!R1996)</f>
        <v/>
      </c>
      <c r="S1996" s="30" t="str">
        <f>IF('لیست کل'!S1996="","",'لیست کل'!S1996)</f>
        <v/>
      </c>
      <c r="T1996" s="87" t="str">
        <f>IF('لیست کل'!T1996="","",'لیست کل'!T1996)</f>
        <v/>
      </c>
    </row>
    <row r="1997" spans="1:20" ht="21" hidden="1">
      <c r="A1997" s="31">
        <f>IF('لیست کل'!A1997="","",'لیست کل'!A1997)</f>
        <v>1994</v>
      </c>
      <c r="B1997" s="31" t="str">
        <f>IF('لیست کل'!B1997="","",'لیست کل'!B1997)</f>
        <v/>
      </c>
      <c r="C1997" s="31" t="str">
        <f>IF('لیست کل'!C1997="","",'لیست کل'!C1997)</f>
        <v/>
      </c>
      <c r="D1997" s="31" t="str">
        <f>IF('لیست کل'!D1997="","",'لیست کل'!D1997)</f>
        <v/>
      </c>
      <c r="E1997" s="31" t="str">
        <f>IF('لیست کل'!E1997="","",'لیست کل'!E1997)</f>
        <v/>
      </c>
      <c r="F1997" s="31" t="str">
        <f>IF('لیست کل'!F1997="","",'لیست کل'!F1997)</f>
        <v/>
      </c>
      <c r="G1997" s="31" t="str">
        <f>IF('لیست کل'!G1997="","",'لیست کل'!G1997)</f>
        <v/>
      </c>
      <c r="H1997" s="31" t="str">
        <f>IF('لیست کل'!H1997="","",'لیست کل'!H1997)</f>
        <v/>
      </c>
      <c r="I1997" s="31" t="str">
        <f>IF('لیست کل'!I1997="","",'لیست کل'!I1997)</f>
        <v/>
      </c>
      <c r="J1997" s="31" t="str">
        <f>IF('لیست کل'!J1997="","",'لیست کل'!J1997)</f>
        <v/>
      </c>
      <c r="K1997" s="31" t="str">
        <f>IF('لیست کل'!K1997="","",'لیست کل'!K1997)</f>
        <v/>
      </c>
      <c r="L1997" s="31" t="str">
        <f>IF('لیست کل'!L1997="","",'لیست کل'!L1997)</f>
        <v/>
      </c>
      <c r="M1997" s="31" t="str">
        <f>IF('لیست کل'!M1997="","",'لیست کل'!M1997)</f>
        <v/>
      </c>
      <c r="N1997" s="31" t="str">
        <f>IF('لیست کل'!N1997="","",'لیست کل'!N1997)</f>
        <v/>
      </c>
      <c r="O1997" s="31" t="str">
        <f>IF('لیست کل'!O1997="","",'لیست کل'!O1997)</f>
        <v/>
      </c>
      <c r="P1997" s="31" t="str">
        <f>IF('لیست کل'!P1997="","",'لیست کل'!P1997)</f>
        <v/>
      </c>
      <c r="Q1997" s="31" t="str">
        <f>IF('لیست کل'!Q1997="","",'لیست کل'!Q1997)</f>
        <v/>
      </c>
      <c r="R1997" s="31" t="str">
        <f>IF('لیست کل'!R1997="","",'لیست کل'!R1997)</f>
        <v/>
      </c>
      <c r="S1997" s="31" t="str">
        <f>IF('لیست کل'!S1997="","",'لیست کل'!S1997)</f>
        <v/>
      </c>
      <c r="T1997" s="88" t="str">
        <f>IF('لیست کل'!T1997="","",'لیست کل'!T1997)</f>
        <v/>
      </c>
    </row>
    <row r="1998" spans="1:20" ht="21" hidden="1">
      <c r="A1998" s="30">
        <f>IF('لیست کل'!A1998="","",'لیست کل'!A1998)</f>
        <v>1995</v>
      </c>
      <c r="B1998" s="30" t="str">
        <f>IF('لیست کل'!B1998="","",'لیست کل'!B1998)</f>
        <v/>
      </c>
      <c r="C1998" s="30" t="str">
        <f>IF('لیست کل'!C1998="","",'لیست کل'!C1998)</f>
        <v/>
      </c>
      <c r="D1998" s="30" t="str">
        <f>IF('لیست کل'!D1998="","",'لیست کل'!D1998)</f>
        <v/>
      </c>
      <c r="E1998" s="30" t="str">
        <f>IF('لیست کل'!E1998="","",'لیست کل'!E1998)</f>
        <v/>
      </c>
      <c r="F1998" s="30" t="str">
        <f>IF('لیست کل'!F1998="","",'لیست کل'!F1998)</f>
        <v/>
      </c>
      <c r="G1998" s="30" t="str">
        <f>IF('لیست کل'!G1998="","",'لیست کل'!G1998)</f>
        <v/>
      </c>
      <c r="H1998" s="30" t="str">
        <f>IF('لیست کل'!H1998="","",'لیست کل'!H1998)</f>
        <v/>
      </c>
      <c r="I1998" s="30" t="str">
        <f>IF('لیست کل'!I1998="","",'لیست کل'!I1998)</f>
        <v/>
      </c>
      <c r="J1998" s="30" t="str">
        <f>IF('لیست کل'!J1998="","",'لیست کل'!J1998)</f>
        <v/>
      </c>
      <c r="K1998" s="30" t="str">
        <f>IF('لیست کل'!K1998="","",'لیست کل'!K1998)</f>
        <v/>
      </c>
      <c r="L1998" s="30" t="str">
        <f>IF('لیست کل'!L1998="","",'لیست کل'!L1998)</f>
        <v/>
      </c>
      <c r="M1998" s="30" t="str">
        <f>IF('لیست کل'!M1998="","",'لیست کل'!M1998)</f>
        <v/>
      </c>
      <c r="N1998" s="30" t="str">
        <f>IF('لیست کل'!N1998="","",'لیست کل'!N1998)</f>
        <v/>
      </c>
      <c r="O1998" s="30" t="str">
        <f>IF('لیست کل'!O1998="","",'لیست کل'!O1998)</f>
        <v/>
      </c>
      <c r="P1998" s="30" t="str">
        <f>IF('لیست کل'!P1998="","",'لیست کل'!P1998)</f>
        <v/>
      </c>
      <c r="Q1998" s="30" t="str">
        <f>IF('لیست کل'!Q1998="","",'لیست کل'!Q1998)</f>
        <v/>
      </c>
      <c r="R1998" s="30" t="str">
        <f>IF('لیست کل'!R1998="","",'لیست کل'!R1998)</f>
        <v/>
      </c>
      <c r="S1998" s="30" t="str">
        <f>IF('لیست کل'!S1998="","",'لیست کل'!S1998)</f>
        <v/>
      </c>
      <c r="T1998" s="87" t="str">
        <f>IF('لیست کل'!T1998="","",'لیست کل'!T1998)</f>
        <v/>
      </c>
    </row>
    <row r="1999" spans="1:20" ht="21" hidden="1">
      <c r="A1999" s="31">
        <f>IF('لیست کل'!A1999="","",'لیست کل'!A1999)</f>
        <v>1996</v>
      </c>
      <c r="B1999" s="31" t="str">
        <f>IF('لیست کل'!B1999="","",'لیست کل'!B1999)</f>
        <v/>
      </c>
      <c r="C1999" s="31" t="str">
        <f>IF('لیست کل'!C1999="","",'لیست کل'!C1999)</f>
        <v/>
      </c>
      <c r="D1999" s="31" t="str">
        <f>IF('لیست کل'!D1999="","",'لیست کل'!D1999)</f>
        <v/>
      </c>
      <c r="E1999" s="31" t="str">
        <f>IF('لیست کل'!E1999="","",'لیست کل'!E1999)</f>
        <v/>
      </c>
      <c r="F1999" s="31" t="str">
        <f>IF('لیست کل'!F1999="","",'لیست کل'!F1999)</f>
        <v/>
      </c>
      <c r="G1999" s="31" t="str">
        <f>IF('لیست کل'!G1999="","",'لیست کل'!G1999)</f>
        <v/>
      </c>
      <c r="H1999" s="31" t="str">
        <f>IF('لیست کل'!H1999="","",'لیست کل'!H1999)</f>
        <v/>
      </c>
      <c r="I1999" s="31" t="str">
        <f>IF('لیست کل'!I1999="","",'لیست کل'!I1999)</f>
        <v/>
      </c>
      <c r="J1999" s="31" t="str">
        <f>IF('لیست کل'!J1999="","",'لیست کل'!J1999)</f>
        <v/>
      </c>
      <c r="K1999" s="31" t="str">
        <f>IF('لیست کل'!K1999="","",'لیست کل'!K1999)</f>
        <v/>
      </c>
      <c r="L1999" s="31" t="str">
        <f>IF('لیست کل'!L1999="","",'لیست کل'!L1999)</f>
        <v/>
      </c>
      <c r="M1999" s="31" t="str">
        <f>IF('لیست کل'!M1999="","",'لیست کل'!M1999)</f>
        <v/>
      </c>
      <c r="N1999" s="31" t="str">
        <f>IF('لیست کل'!N1999="","",'لیست کل'!N1999)</f>
        <v/>
      </c>
      <c r="O1999" s="31" t="str">
        <f>IF('لیست کل'!O1999="","",'لیست کل'!O1999)</f>
        <v/>
      </c>
      <c r="P1999" s="31" t="str">
        <f>IF('لیست کل'!P1999="","",'لیست کل'!P1999)</f>
        <v/>
      </c>
      <c r="Q1999" s="31" t="str">
        <f>IF('لیست کل'!Q1999="","",'لیست کل'!Q1999)</f>
        <v/>
      </c>
      <c r="R1999" s="31" t="str">
        <f>IF('لیست کل'!R1999="","",'لیست کل'!R1999)</f>
        <v/>
      </c>
      <c r="S1999" s="31" t="str">
        <f>IF('لیست کل'!S1999="","",'لیست کل'!S1999)</f>
        <v/>
      </c>
      <c r="T1999" s="88" t="str">
        <f>IF('لیست کل'!T1999="","",'لیست کل'!T1999)</f>
        <v/>
      </c>
    </row>
    <row r="2000" spans="1:20" ht="21" hidden="1">
      <c r="A2000" s="30">
        <f>IF('لیست کل'!A2000="","",'لیست کل'!A2000)</f>
        <v>1997</v>
      </c>
      <c r="B2000" s="30" t="str">
        <f>IF('لیست کل'!B2000="","",'لیست کل'!B2000)</f>
        <v/>
      </c>
      <c r="C2000" s="30" t="str">
        <f>IF('لیست کل'!C2000="","",'لیست کل'!C2000)</f>
        <v/>
      </c>
      <c r="D2000" s="30" t="str">
        <f>IF('لیست کل'!D2000="","",'لیست کل'!D2000)</f>
        <v/>
      </c>
      <c r="E2000" s="30" t="str">
        <f>IF('لیست کل'!E2000="","",'لیست کل'!E2000)</f>
        <v/>
      </c>
      <c r="F2000" s="30" t="str">
        <f>IF('لیست کل'!F2000="","",'لیست کل'!F2000)</f>
        <v/>
      </c>
      <c r="G2000" s="30" t="str">
        <f>IF('لیست کل'!G2000="","",'لیست کل'!G2000)</f>
        <v/>
      </c>
      <c r="H2000" s="30" t="str">
        <f>IF('لیست کل'!H2000="","",'لیست کل'!H2000)</f>
        <v/>
      </c>
      <c r="I2000" s="30" t="str">
        <f>IF('لیست کل'!I2000="","",'لیست کل'!I2000)</f>
        <v/>
      </c>
      <c r="J2000" s="30" t="str">
        <f>IF('لیست کل'!J2000="","",'لیست کل'!J2000)</f>
        <v/>
      </c>
      <c r="K2000" s="30" t="str">
        <f>IF('لیست کل'!K2000="","",'لیست کل'!K2000)</f>
        <v/>
      </c>
      <c r="L2000" s="30" t="str">
        <f>IF('لیست کل'!L2000="","",'لیست کل'!L2000)</f>
        <v/>
      </c>
      <c r="M2000" s="30" t="str">
        <f>IF('لیست کل'!M2000="","",'لیست کل'!M2000)</f>
        <v/>
      </c>
      <c r="N2000" s="30" t="str">
        <f>IF('لیست کل'!N2000="","",'لیست کل'!N2000)</f>
        <v/>
      </c>
      <c r="O2000" s="30" t="str">
        <f>IF('لیست کل'!O2000="","",'لیست کل'!O2000)</f>
        <v/>
      </c>
      <c r="P2000" s="30" t="str">
        <f>IF('لیست کل'!P2000="","",'لیست کل'!P2000)</f>
        <v/>
      </c>
      <c r="Q2000" s="30" t="str">
        <f>IF('لیست کل'!Q2000="","",'لیست کل'!Q2000)</f>
        <v/>
      </c>
      <c r="R2000" s="30" t="str">
        <f>IF('لیست کل'!R2000="","",'لیست کل'!R2000)</f>
        <v/>
      </c>
      <c r="S2000" s="30" t="str">
        <f>IF('لیست کل'!S2000="","",'لیست کل'!S2000)</f>
        <v/>
      </c>
      <c r="T2000" s="87" t="str">
        <f>IF('لیست کل'!T2000="","",'لیست کل'!T2000)</f>
        <v/>
      </c>
    </row>
    <row r="2001" spans="1:20" ht="21" hidden="1">
      <c r="A2001" s="31">
        <f>IF('لیست کل'!A2001="","",'لیست کل'!A2001)</f>
        <v>1998</v>
      </c>
      <c r="B2001" s="31" t="str">
        <f>IF('لیست کل'!B2001="","",'لیست کل'!B2001)</f>
        <v/>
      </c>
      <c r="C2001" s="31" t="str">
        <f>IF('لیست کل'!C2001="","",'لیست کل'!C2001)</f>
        <v/>
      </c>
      <c r="D2001" s="31" t="str">
        <f>IF('لیست کل'!D2001="","",'لیست کل'!D2001)</f>
        <v/>
      </c>
      <c r="E2001" s="31" t="str">
        <f>IF('لیست کل'!E2001="","",'لیست کل'!E2001)</f>
        <v/>
      </c>
      <c r="F2001" s="31" t="str">
        <f>IF('لیست کل'!F2001="","",'لیست کل'!F2001)</f>
        <v/>
      </c>
      <c r="G2001" s="31" t="str">
        <f>IF('لیست کل'!G2001="","",'لیست کل'!G2001)</f>
        <v/>
      </c>
      <c r="H2001" s="31" t="str">
        <f>IF('لیست کل'!H2001="","",'لیست کل'!H2001)</f>
        <v/>
      </c>
      <c r="I2001" s="31" t="str">
        <f>IF('لیست کل'!I2001="","",'لیست کل'!I2001)</f>
        <v/>
      </c>
      <c r="J2001" s="31" t="str">
        <f>IF('لیست کل'!J2001="","",'لیست کل'!J2001)</f>
        <v/>
      </c>
      <c r="K2001" s="31" t="str">
        <f>IF('لیست کل'!K2001="","",'لیست کل'!K2001)</f>
        <v/>
      </c>
      <c r="L2001" s="31" t="str">
        <f>IF('لیست کل'!L2001="","",'لیست کل'!L2001)</f>
        <v/>
      </c>
      <c r="M2001" s="31" t="str">
        <f>IF('لیست کل'!M2001="","",'لیست کل'!M2001)</f>
        <v/>
      </c>
      <c r="N2001" s="31" t="str">
        <f>IF('لیست کل'!N2001="","",'لیست کل'!N2001)</f>
        <v/>
      </c>
      <c r="O2001" s="31" t="str">
        <f>IF('لیست کل'!O2001="","",'لیست کل'!O2001)</f>
        <v/>
      </c>
      <c r="P2001" s="31" t="str">
        <f>IF('لیست کل'!P2001="","",'لیست کل'!P2001)</f>
        <v/>
      </c>
      <c r="Q2001" s="31" t="str">
        <f>IF('لیست کل'!Q2001="","",'لیست کل'!Q2001)</f>
        <v/>
      </c>
      <c r="R2001" s="31" t="str">
        <f>IF('لیست کل'!R2001="","",'لیست کل'!R2001)</f>
        <v/>
      </c>
      <c r="S2001" s="31" t="str">
        <f>IF('لیست کل'!S2001="","",'لیست کل'!S2001)</f>
        <v/>
      </c>
      <c r="T2001" s="88" t="str">
        <f>IF('لیست کل'!T2001="","",'لیست کل'!T2001)</f>
        <v/>
      </c>
    </row>
    <row r="2002" spans="1:20" ht="21" hidden="1">
      <c r="A2002" s="30">
        <f>IF('لیست کل'!A2002="","",'لیست کل'!A2002)</f>
        <v>1999</v>
      </c>
      <c r="B2002" s="30" t="str">
        <f>IF('لیست کل'!B2002="","",'لیست کل'!B2002)</f>
        <v/>
      </c>
      <c r="C2002" s="30" t="str">
        <f>IF('لیست کل'!C2002="","",'لیست کل'!C2002)</f>
        <v/>
      </c>
      <c r="D2002" s="30" t="str">
        <f>IF('لیست کل'!D2002="","",'لیست کل'!D2002)</f>
        <v/>
      </c>
      <c r="E2002" s="30" t="str">
        <f>IF('لیست کل'!E2002="","",'لیست کل'!E2002)</f>
        <v/>
      </c>
      <c r="F2002" s="30" t="str">
        <f>IF('لیست کل'!F2002="","",'لیست کل'!F2002)</f>
        <v/>
      </c>
      <c r="G2002" s="30" t="str">
        <f>IF('لیست کل'!G2002="","",'لیست کل'!G2002)</f>
        <v/>
      </c>
      <c r="H2002" s="30" t="str">
        <f>IF('لیست کل'!H2002="","",'لیست کل'!H2002)</f>
        <v/>
      </c>
      <c r="I2002" s="30" t="str">
        <f>IF('لیست کل'!I2002="","",'لیست کل'!I2002)</f>
        <v/>
      </c>
      <c r="J2002" s="30" t="str">
        <f>IF('لیست کل'!J2002="","",'لیست کل'!J2002)</f>
        <v/>
      </c>
      <c r="K2002" s="30" t="str">
        <f>IF('لیست کل'!K2002="","",'لیست کل'!K2002)</f>
        <v/>
      </c>
      <c r="L2002" s="30" t="str">
        <f>IF('لیست کل'!L2002="","",'لیست کل'!L2002)</f>
        <v/>
      </c>
      <c r="M2002" s="30" t="str">
        <f>IF('لیست کل'!M2002="","",'لیست کل'!M2002)</f>
        <v/>
      </c>
      <c r="N2002" s="30" t="str">
        <f>IF('لیست کل'!N2002="","",'لیست کل'!N2002)</f>
        <v/>
      </c>
      <c r="O2002" s="30" t="str">
        <f>IF('لیست کل'!O2002="","",'لیست کل'!O2002)</f>
        <v/>
      </c>
      <c r="P2002" s="30" t="str">
        <f>IF('لیست کل'!P2002="","",'لیست کل'!P2002)</f>
        <v/>
      </c>
      <c r="Q2002" s="30" t="str">
        <f>IF('لیست کل'!Q2002="","",'لیست کل'!Q2002)</f>
        <v/>
      </c>
      <c r="R2002" s="30" t="str">
        <f>IF('لیست کل'!R2002="","",'لیست کل'!R2002)</f>
        <v/>
      </c>
      <c r="S2002" s="30" t="str">
        <f>IF('لیست کل'!S2002="","",'لیست کل'!S2002)</f>
        <v/>
      </c>
      <c r="T2002" s="87" t="str">
        <f>IF('لیست کل'!T2002="","",'لیست کل'!T2002)</f>
        <v/>
      </c>
    </row>
    <row r="2003" spans="1:20" ht="21" hidden="1">
      <c r="A2003" s="31">
        <f>IF('لیست کل'!A2003="","",'لیست کل'!A2003)</f>
        <v>2000</v>
      </c>
      <c r="B2003" s="31" t="str">
        <f>IF('لیست کل'!B2003="","",'لیست کل'!B2003)</f>
        <v/>
      </c>
      <c r="C2003" s="31" t="str">
        <f>IF('لیست کل'!C2003="","",'لیست کل'!C2003)</f>
        <v/>
      </c>
      <c r="D2003" s="31" t="str">
        <f>IF('لیست کل'!D2003="","",'لیست کل'!D2003)</f>
        <v/>
      </c>
      <c r="E2003" s="31" t="str">
        <f>IF('لیست کل'!E2003="","",'لیست کل'!E2003)</f>
        <v/>
      </c>
      <c r="F2003" s="31" t="str">
        <f>IF('لیست کل'!F2003="","",'لیست کل'!F2003)</f>
        <v/>
      </c>
      <c r="G2003" s="31" t="str">
        <f>IF('لیست کل'!G2003="","",'لیست کل'!G2003)</f>
        <v/>
      </c>
      <c r="H2003" s="31" t="str">
        <f>IF('لیست کل'!H2003="","",'لیست کل'!H2003)</f>
        <v/>
      </c>
      <c r="I2003" s="31" t="str">
        <f>IF('لیست کل'!I2003="","",'لیست کل'!I2003)</f>
        <v/>
      </c>
      <c r="J2003" s="31" t="str">
        <f>IF('لیست کل'!J2003="","",'لیست کل'!J2003)</f>
        <v/>
      </c>
      <c r="K2003" s="31" t="str">
        <f>IF('لیست کل'!K2003="","",'لیست کل'!K2003)</f>
        <v/>
      </c>
      <c r="L2003" s="31" t="str">
        <f>IF('لیست کل'!L2003="","",'لیست کل'!L2003)</f>
        <v/>
      </c>
      <c r="M2003" s="31" t="str">
        <f>IF('لیست کل'!M2003="","",'لیست کل'!M2003)</f>
        <v/>
      </c>
      <c r="N2003" s="31" t="str">
        <f>IF('لیست کل'!N2003="","",'لیست کل'!N2003)</f>
        <v/>
      </c>
      <c r="O2003" s="31" t="str">
        <f>IF('لیست کل'!O2003="","",'لیست کل'!O2003)</f>
        <v/>
      </c>
      <c r="P2003" s="31" t="str">
        <f>IF('لیست کل'!P2003="","",'لیست کل'!P2003)</f>
        <v/>
      </c>
      <c r="Q2003" s="31" t="str">
        <f>IF('لیست کل'!Q2003="","",'لیست کل'!Q2003)</f>
        <v/>
      </c>
      <c r="R2003" s="31" t="str">
        <f>IF('لیست کل'!R2003="","",'لیست کل'!R2003)</f>
        <v/>
      </c>
      <c r="S2003" s="31" t="str">
        <f>IF('لیست کل'!S2003="","",'لیست کل'!S2003)</f>
        <v/>
      </c>
      <c r="T2003" s="88" t="str">
        <f>IF('لیست کل'!T2003="","",'لیست کل'!T2003)</f>
        <v/>
      </c>
    </row>
    <row r="2004" spans="1:20" ht="21" hidden="1">
      <c r="A2004" s="30">
        <f>IF('لیست کل'!A2004="","",'لیست کل'!A2004)</f>
        <v>2001</v>
      </c>
      <c r="B2004" s="30" t="str">
        <f>IF('لیست کل'!B2004="","",'لیست کل'!B2004)</f>
        <v/>
      </c>
      <c r="C2004" s="30" t="str">
        <f>IF('لیست کل'!C2004="","",'لیست کل'!C2004)</f>
        <v/>
      </c>
      <c r="D2004" s="30" t="str">
        <f>IF('لیست کل'!D2004="","",'لیست کل'!D2004)</f>
        <v/>
      </c>
      <c r="E2004" s="30" t="str">
        <f>IF('لیست کل'!E2004="","",'لیست کل'!E2004)</f>
        <v/>
      </c>
      <c r="F2004" s="30" t="str">
        <f>IF('لیست کل'!F2004="","",'لیست کل'!F2004)</f>
        <v/>
      </c>
      <c r="G2004" s="30" t="str">
        <f>IF('لیست کل'!G2004="","",'لیست کل'!G2004)</f>
        <v/>
      </c>
      <c r="H2004" s="30" t="str">
        <f>IF('لیست کل'!H2004="","",'لیست کل'!H2004)</f>
        <v/>
      </c>
      <c r="I2004" s="30" t="str">
        <f>IF('لیست کل'!I2004="","",'لیست کل'!I2004)</f>
        <v/>
      </c>
      <c r="J2004" s="30" t="str">
        <f>IF('لیست کل'!J2004="","",'لیست کل'!J2004)</f>
        <v/>
      </c>
      <c r="K2004" s="30" t="str">
        <f>IF('لیست کل'!K2004="","",'لیست کل'!K2004)</f>
        <v/>
      </c>
      <c r="L2004" s="30" t="str">
        <f>IF('لیست کل'!L2004="","",'لیست کل'!L2004)</f>
        <v/>
      </c>
      <c r="M2004" s="30" t="str">
        <f>IF('لیست کل'!M2004="","",'لیست کل'!M2004)</f>
        <v/>
      </c>
      <c r="N2004" s="30" t="str">
        <f>IF('لیست کل'!N2004="","",'لیست کل'!N2004)</f>
        <v/>
      </c>
      <c r="O2004" s="30" t="str">
        <f>IF('لیست کل'!O2004="","",'لیست کل'!O2004)</f>
        <v/>
      </c>
      <c r="P2004" s="30" t="str">
        <f>IF('لیست کل'!P2004="","",'لیست کل'!P2004)</f>
        <v/>
      </c>
      <c r="Q2004" s="30" t="str">
        <f>IF('لیست کل'!Q2004="","",'لیست کل'!Q2004)</f>
        <v/>
      </c>
      <c r="R2004" s="30" t="str">
        <f>IF('لیست کل'!R2004="","",'لیست کل'!R2004)</f>
        <v/>
      </c>
      <c r="S2004" s="30" t="str">
        <f>IF('لیست کل'!S2004="","",'لیست کل'!S2004)</f>
        <v/>
      </c>
      <c r="T2004" s="87" t="str">
        <f>IF('لیست کل'!T2004="","",'لیست کل'!T2004)</f>
        <v/>
      </c>
    </row>
    <row r="2005" spans="1:20" ht="21" hidden="1">
      <c r="A2005" s="31">
        <f>IF('لیست کل'!A2005="","",'لیست کل'!A2005)</f>
        <v>2002</v>
      </c>
      <c r="B2005" s="31" t="str">
        <f>IF('لیست کل'!B2005="","",'لیست کل'!B2005)</f>
        <v/>
      </c>
      <c r="C2005" s="31" t="str">
        <f>IF('لیست کل'!C2005="","",'لیست کل'!C2005)</f>
        <v/>
      </c>
      <c r="D2005" s="31" t="str">
        <f>IF('لیست کل'!D2005="","",'لیست کل'!D2005)</f>
        <v/>
      </c>
      <c r="E2005" s="31" t="str">
        <f>IF('لیست کل'!E2005="","",'لیست کل'!E2005)</f>
        <v/>
      </c>
      <c r="F2005" s="31" t="str">
        <f>IF('لیست کل'!F2005="","",'لیست کل'!F2005)</f>
        <v/>
      </c>
      <c r="G2005" s="31" t="str">
        <f>IF('لیست کل'!G2005="","",'لیست کل'!G2005)</f>
        <v/>
      </c>
      <c r="H2005" s="31" t="str">
        <f>IF('لیست کل'!H2005="","",'لیست کل'!H2005)</f>
        <v/>
      </c>
      <c r="I2005" s="31" t="str">
        <f>IF('لیست کل'!I2005="","",'لیست کل'!I2005)</f>
        <v/>
      </c>
      <c r="J2005" s="31" t="str">
        <f>IF('لیست کل'!J2005="","",'لیست کل'!J2005)</f>
        <v/>
      </c>
      <c r="K2005" s="31" t="str">
        <f>IF('لیست کل'!K2005="","",'لیست کل'!K2005)</f>
        <v/>
      </c>
      <c r="L2005" s="31" t="str">
        <f>IF('لیست کل'!L2005="","",'لیست کل'!L2005)</f>
        <v/>
      </c>
      <c r="M2005" s="31" t="str">
        <f>IF('لیست کل'!M2005="","",'لیست کل'!M2005)</f>
        <v/>
      </c>
      <c r="N2005" s="31" t="str">
        <f>IF('لیست کل'!N2005="","",'لیست کل'!N2005)</f>
        <v/>
      </c>
      <c r="O2005" s="31" t="str">
        <f>IF('لیست کل'!O2005="","",'لیست کل'!O2005)</f>
        <v/>
      </c>
      <c r="P2005" s="31" t="str">
        <f>IF('لیست کل'!P2005="","",'لیست کل'!P2005)</f>
        <v/>
      </c>
      <c r="Q2005" s="31" t="str">
        <f>IF('لیست کل'!Q2005="","",'لیست کل'!Q2005)</f>
        <v/>
      </c>
      <c r="R2005" s="31" t="str">
        <f>IF('لیست کل'!R2005="","",'لیست کل'!R2005)</f>
        <v/>
      </c>
      <c r="S2005" s="31" t="str">
        <f>IF('لیست کل'!S2005="","",'لیست کل'!S2005)</f>
        <v/>
      </c>
      <c r="T2005" s="88" t="str">
        <f>IF('لیست کل'!T2005="","",'لیست کل'!T2005)</f>
        <v/>
      </c>
    </row>
    <row r="2006" spans="1:20" ht="21" hidden="1">
      <c r="A2006" s="30">
        <f>IF('لیست کل'!A2006="","",'لیست کل'!A2006)</f>
        <v>2003</v>
      </c>
      <c r="B2006" s="30" t="str">
        <f>IF('لیست کل'!B2006="","",'لیست کل'!B2006)</f>
        <v/>
      </c>
      <c r="C2006" s="30" t="str">
        <f>IF('لیست کل'!C2006="","",'لیست کل'!C2006)</f>
        <v/>
      </c>
      <c r="D2006" s="30" t="str">
        <f>IF('لیست کل'!D2006="","",'لیست کل'!D2006)</f>
        <v/>
      </c>
      <c r="E2006" s="30" t="str">
        <f>IF('لیست کل'!E2006="","",'لیست کل'!E2006)</f>
        <v/>
      </c>
      <c r="F2006" s="30" t="str">
        <f>IF('لیست کل'!F2006="","",'لیست کل'!F2006)</f>
        <v/>
      </c>
      <c r="G2006" s="30" t="str">
        <f>IF('لیست کل'!G2006="","",'لیست کل'!G2006)</f>
        <v/>
      </c>
      <c r="H2006" s="30" t="str">
        <f>IF('لیست کل'!H2006="","",'لیست کل'!H2006)</f>
        <v/>
      </c>
      <c r="I2006" s="30" t="str">
        <f>IF('لیست کل'!I2006="","",'لیست کل'!I2006)</f>
        <v/>
      </c>
      <c r="J2006" s="30" t="str">
        <f>IF('لیست کل'!J2006="","",'لیست کل'!J2006)</f>
        <v/>
      </c>
      <c r="K2006" s="30" t="str">
        <f>IF('لیست کل'!K2006="","",'لیست کل'!K2006)</f>
        <v/>
      </c>
      <c r="L2006" s="30" t="str">
        <f>IF('لیست کل'!L2006="","",'لیست کل'!L2006)</f>
        <v/>
      </c>
      <c r="M2006" s="30" t="str">
        <f>IF('لیست کل'!M2006="","",'لیست کل'!M2006)</f>
        <v/>
      </c>
      <c r="N2006" s="30" t="str">
        <f>IF('لیست کل'!N2006="","",'لیست کل'!N2006)</f>
        <v/>
      </c>
      <c r="O2006" s="30" t="str">
        <f>IF('لیست کل'!O2006="","",'لیست کل'!O2006)</f>
        <v/>
      </c>
      <c r="P2006" s="30" t="str">
        <f>IF('لیست کل'!P2006="","",'لیست کل'!P2006)</f>
        <v/>
      </c>
      <c r="Q2006" s="30" t="str">
        <f>IF('لیست کل'!Q2006="","",'لیست کل'!Q2006)</f>
        <v/>
      </c>
      <c r="R2006" s="30" t="str">
        <f>IF('لیست کل'!R2006="","",'لیست کل'!R2006)</f>
        <v/>
      </c>
      <c r="S2006" s="30" t="str">
        <f>IF('لیست کل'!S2006="","",'لیست کل'!S2006)</f>
        <v/>
      </c>
      <c r="T2006" s="87" t="str">
        <f>IF('لیست کل'!T2006="","",'لیست کل'!T2006)</f>
        <v/>
      </c>
    </row>
    <row r="2007" spans="1:20" ht="21" hidden="1">
      <c r="A2007" s="31">
        <f>IF('لیست کل'!A2007="","",'لیست کل'!A2007)</f>
        <v>2004</v>
      </c>
      <c r="B2007" s="31" t="str">
        <f>IF('لیست کل'!B2007="","",'لیست کل'!B2007)</f>
        <v/>
      </c>
      <c r="C2007" s="31" t="str">
        <f>IF('لیست کل'!C2007="","",'لیست کل'!C2007)</f>
        <v/>
      </c>
      <c r="D2007" s="31" t="str">
        <f>IF('لیست کل'!D2007="","",'لیست کل'!D2007)</f>
        <v/>
      </c>
      <c r="E2007" s="31" t="str">
        <f>IF('لیست کل'!E2007="","",'لیست کل'!E2007)</f>
        <v/>
      </c>
      <c r="F2007" s="31" t="str">
        <f>IF('لیست کل'!F2007="","",'لیست کل'!F2007)</f>
        <v/>
      </c>
      <c r="G2007" s="31" t="str">
        <f>IF('لیست کل'!G2007="","",'لیست کل'!G2007)</f>
        <v/>
      </c>
      <c r="H2007" s="31" t="str">
        <f>IF('لیست کل'!H2007="","",'لیست کل'!H2007)</f>
        <v/>
      </c>
      <c r="I2007" s="31" t="str">
        <f>IF('لیست کل'!I2007="","",'لیست کل'!I2007)</f>
        <v/>
      </c>
      <c r="J2007" s="31" t="str">
        <f>IF('لیست کل'!J2007="","",'لیست کل'!J2007)</f>
        <v/>
      </c>
      <c r="K2007" s="31" t="str">
        <f>IF('لیست کل'!K2007="","",'لیست کل'!K2007)</f>
        <v/>
      </c>
      <c r="L2007" s="31" t="str">
        <f>IF('لیست کل'!L2007="","",'لیست کل'!L2007)</f>
        <v/>
      </c>
      <c r="M2007" s="31" t="str">
        <f>IF('لیست کل'!M2007="","",'لیست کل'!M2007)</f>
        <v/>
      </c>
      <c r="N2007" s="31" t="str">
        <f>IF('لیست کل'!N2007="","",'لیست کل'!N2007)</f>
        <v/>
      </c>
      <c r="O2007" s="31" t="str">
        <f>IF('لیست کل'!O2007="","",'لیست کل'!O2007)</f>
        <v/>
      </c>
      <c r="P2007" s="31" t="str">
        <f>IF('لیست کل'!P2007="","",'لیست کل'!P2007)</f>
        <v/>
      </c>
      <c r="Q2007" s="31" t="str">
        <f>IF('لیست کل'!Q2007="","",'لیست کل'!Q2007)</f>
        <v/>
      </c>
      <c r="R2007" s="31" t="str">
        <f>IF('لیست کل'!R2007="","",'لیست کل'!R2007)</f>
        <v/>
      </c>
      <c r="S2007" s="31" t="str">
        <f>IF('لیست کل'!S2007="","",'لیست کل'!S2007)</f>
        <v/>
      </c>
      <c r="T2007" s="88" t="str">
        <f>IF('لیست کل'!T2007="","",'لیست کل'!T2007)</f>
        <v/>
      </c>
    </row>
    <row r="2008" spans="1:20" ht="21" hidden="1">
      <c r="A2008" s="30">
        <f>IF('لیست کل'!A2008="","",'لیست کل'!A2008)</f>
        <v>2005</v>
      </c>
      <c r="B2008" s="30" t="str">
        <f>IF('لیست کل'!B2008="","",'لیست کل'!B2008)</f>
        <v/>
      </c>
      <c r="C2008" s="30" t="str">
        <f>IF('لیست کل'!C2008="","",'لیست کل'!C2008)</f>
        <v/>
      </c>
      <c r="D2008" s="30" t="str">
        <f>IF('لیست کل'!D2008="","",'لیست کل'!D2008)</f>
        <v/>
      </c>
      <c r="E2008" s="30" t="str">
        <f>IF('لیست کل'!E2008="","",'لیست کل'!E2008)</f>
        <v/>
      </c>
      <c r="F2008" s="30" t="str">
        <f>IF('لیست کل'!F2008="","",'لیست کل'!F2008)</f>
        <v/>
      </c>
      <c r="G2008" s="30" t="str">
        <f>IF('لیست کل'!G2008="","",'لیست کل'!G2008)</f>
        <v/>
      </c>
      <c r="H2008" s="30" t="str">
        <f>IF('لیست کل'!H2008="","",'لیست کل'!H2008)</f>
        <v/>
      </c>
      <c r="I2008" s="30" t="str">
        <f>IF('لیست کل'!I2008="","",'لیست کل'!I2008)</f>
        <v/>
      </c>
      <c r="J2008" s="30" t="str">
        <f>IF('لیست کل'!J2008="","",'لیست کل'!J2008)</f>
        <v/>
      </c>
      <c r="K2008" s="30" t="str">
        <f>IF('لیست کل'!K2008="","",'لیست کل'!K2008)</f>
        <v/>
      </c>
      <c r="L2008" s="30" t="str">
        <f>IF('لیست کل'!L2008="","",'لیست کل'!L2008)</f>
        <v/>
      </c>
      <c r="M2008" s="30" t="str">
        <f>IF('لیست کل'!M2008="","",'لیست کل'!M2008)</f>
        <v/>
      </c>
      <c r="N2008" s="30" t="str">
        <f>IF('لیست کل'!N2008="","",'لیست کل'!N2008)</f>
        <v/>
      </c>
      <c r="O2008" s="30" t="str">
        <f>IF('لیست کل'!O2008="","",'لیست کل'!O2008)</f>
        <v/>
      </c>
      <c r="P2008" s="30" t="str">
        <f>IF('لیست کل'!P2008="","",'لیست کل'!P2008)</f>
        <v/>
      </c>
      <c r="Q2008" s="30" t="str">
        <f>IF('لیست کل'!Q2008="","",'لیست کل'!Q2008)</f>
        <v/>
      </c>
      <c r="R2008" s="30" t="str">
        <f>IF('لیست کل'!R2008="","",'لیست کل'!R2008)</f>
        <v/>
      </c>
      <c r="S2008" s="30" t="str">
        <f>IF('لیست کل'!S2008="","",'لیست کل'!S2008)</f>
        <v/>
      </c>
      <c r="T2008" s="87" t="str">
        <f>IF('لیست کل'!T2008="","",'لیست کل'!T2008)</f>
        <v/>
      </c>
    </row>
    <row r="2009" spans="1:20" ht="21" hidden="1">
      <c r="A2009" s="31">
        <f>IF('لیست کل'!A2009="","",'لیست کل'!A2009)</f>
        <v>2006</v>
      </c>
      <c r="B2009" s="31" t="str">
        <f>IF('لیست کل'!B2009="","",'لیست کل'!B2009)</f>
        <v/>
      </c>
      <c r="C2009" s="31" t="str">
        <f>IF('لیست کل'!C2009="","",'لیست کل'!C2009)</f>
        <v/>
      </c>
      <c r="D2009" s="31" t="str">
        <f>IF('لیست کل'!D2009="","",'لیست کل'!D2009)</f>
        <v/>
      </c>
      <c r="E2009" s="31" t="str">
        <f>IF('لیست کل'!E2009="","",'لیست کل'!E2009)</f>
        <v/>
      </c>
      <c r="F2009" s="31" t="str">
        <f>IF('لیست کل'!F2009="","",'لیست کل'!F2009)</f>
        <v/>
      </c>
      <c r="G2009" s="31" t="str">
        <f>IF('لیست کل'!G2009="","",'لیست کل'!G2009)</f>
        <v/>
      </c>
      <c r="H2009" s="31" t="str">
        <f>IF('لیست کل'!H2009="","",'لیست کل'!H2009)</f>
        <v/>
      </c>
      <c r="I2009" s="31" t="str">
        <f>IF('لیست کل'!I2009="","",'لیست کل'!I2009)</f>
        <v/>
      </c>
      <c r="J2009" s="31" t="str">
        <f>IF('لیست کل'!J2009="","",'لیست کل'!J2009)</f>
        <v/>
      </c>
      <c r="K2009" s="31" t="str">
        <f>IF('لیست کل'!K2009="","",'لیست کل'!K2009)</f>
        <v/>
      </c>
      <c r="L2009" s="31" t="str">
        <f>IF('لیست کل'!L2009="","",'لیست کل'!L2009)</f>
        <v/>
      </c>
      <c r="M2009" s="31" t="str">
        <f>IF('لیست کل'!M2009="","",'لیست کل'!M2009)</f>
        <v/>
      </c>
      <c r="N2009" s="31" t="str">
        <f>IF('لیست کل'!N2009="","",'لیست کل'!N2009)</f>
        <v/>
      </c>
      <c r="O2009" s="31" t="str">
        <f>IF('لیست کل'!O2009="","",'لیست کل'!O2009)</f>
        <v/>
      </c>
      <c r="P2009" s="31" t="str">
        <f>IF('لیست کل'!P2009="","",'لیست کل'!P2009)</f>
        <v/>
      </c>
      <c r="Q2009" s="31" t="str">
        <f>IF('لیست کل'!Q2009="","",'لیست کل'!Q2009)</f>
        <v/>
      </c>
      <c r="R2009" s="31" t="str">
        <f>IF('لیست کل'!R2009="","",'لیست کل'!R2009)</f>
        <v/>
      </c>
      <c r="S2009" s="31" t="str">
        <f>IF('لیست کل'!S2009="","",'لیست کل'!S2009)</f>
        <v/>
      </c>
      <c r="T2009" s="88" t="str">
        <f>IF('لیست کل'!T2009="","",'لیست کل'!T2009)</f>
        <v/>
      </c>
    </row>
    <row r="2010" spans="1:20" ht="21" hidden="1">
      <c r="A2010" s="30">
        <f>IF('لیست کل'!A2010="","",'لیست کل'!A2010)</f>
        <v>2007</v>
      </c>
      <c r="B2010" s="30" t="str">
        <f>IF('لیست کل'!B2010="","",'لیست کل'!B2010)</f>
        <v/>
      </c>
      <c r="C2010" s="30" t="str">
        <f>IF('لیست کل'!C2010="","",'لیست کل'!C2010)</f>
        <v/>
      </c>
      <c r="D2010" s="30" t="str">
        <f>IF('لیست کل'!D2010="","",'لیست کل'!D2010)</f>
        <v/>
      </c>
      <c r="E2010" s="30" t="str">
        <f>IF('لیست کل'!E2010="","",'لیست کل'!E2010)</f>
        <v/>
      </c>
      <c r="F2010" s="30" t="str">
        <f>IF('لیست کل'!F2010="","",'لیست کل'!F2010)</f>
        <v/>
      </c>
      <c r="G2010" s="30" t="str">
        <f>IF('لیست کل'!G2010="","",'لیست کل'!G2010)</f>
        <v/>
      </c>
      <c r="H2010" s="30" t="str">
        <f>IF('لیست کل'!H2010="","",'لیست کل'!H2010)</f>
        <v/>
      </c>
      <c r="I2010" s="30" t="str">
        <f>IF('لیست کل'!I2010="","",'لیست کل'!I2010)</f>
        <v/>
      </c>
      <c r="J2010" s="30" t="str">
        <f>IF('لیست کل'!J2010="","",'لیست کل'!J2010)</f>
        <v/>
      </c>
      <c r="K2010" s="30" t="str">
        <f>IF('لیست کل'!K2010="","",'لیست کل'!K2010)</f>
        <v/>
      </c>
      <c r="L2010" s="30" t="str">
        <f>IF('لیست کل'!L2010="","",'لیست کل'!L2010)</f>
        <v/>
      </c>
      <c r="M2010" s="30" t="str">
        <f>IF('لیست کل'!M2010="","",'لیست کل'!M2010)</f>
        <v/>
      </c>
      <c r="N2010" s="30" t="str">
        <f>IF('لیست کل'!N2010="","",'لیست کل'!N2010)</f>
        <v/>
      </c>
      <c r="O2010" s="30" t="str">
        <f>IF('لیست کل'!O2010="","",'لیست کل'!O2010)</f>
        <v/>
      </c>
      <c r="P2010" s="30" t="str">
        <f>IF('لیست کل'!P2010="","",'لیست کل'!P2010)</f>
        <v/>
      </c>
      <c r="Q2010" s="30" t="str">
        <f>IF('لیست کل'!Q2010="","",'لیست کل'!Q2010)</f>
        <v/>
      </c>
      <c r="R2010" s="30" t="str">
        <f>IF('لیست کل'!R2010="","",'لیست کل'!R2010)</f>
        <v/>
      </c>
      <c r="S2010" s="30" t="str">
        <f>IF('لیست کل'!S2010="","",'لیست کل'!S2010)</f>
        <v/>
      </c>
      <c r="T2010" s="87" t="str">
        <f>IF('لیست کل'!T2010="","",'لیست کل'!T2010)</f>
        <v/>
      </c>
    </row>
    <row r="2011" spans="1:20" ht="21" hidden="1">
      <c r="A2011" s="31">
        <f>IF('لیست کل'!A2011="","",'لیست کل'!A2011)</f>
        <v>2008</v>
      </c>
      <c r="B2011" s="31" t="str">
        <f>IF('لیست کل'!B2011="","",'لیست کل'!B2011)</f>
        <v/>
      </c>
      <c r="C2011" s="31" t="str">
        <f>IF('لیست کل'!C2011="","",'لیست کل'!C2011)</f>
        <v/>
      </c>
      <c r="D2011" s="31" t="str">
        <f>IF('لیست کل'!D2011="","",'لیست کل'!D2011)</f>
        <v/>
      </c>
      <c r="E2011" s="31" t="str">
        <f>IF('لیست کل'!E2011="","",'لیست کل'!E2011)</f>
        <v/>
      </c>
      <c r="F2011" s="31" t="str">
        <f>IF('لیست کل'!F2011="","",'لیست کل'!F2011)</f>
        <v/>
      </c>
      <c r="G2011" s="31" t="str">
        <f>IF('لیست کل'!G2011="","",'لیست کل'!G2011)</f>
        <v/>
      </c>
      <c r="H2011" s="31" t="str">
        <f>IF('لیست کل'!H2011="","",'لیست کل'!H2011)</f>
        <v/>
      </c>
      <c r="I2011" s="31" t="str">
        <f>IF('لیست کل'!I2011="","",'لیست کل'!I2011)</f>
        <v/>
      </c>
      <c r="J2011" s="31" t="str">
        <f>IF('لیست کل'!J2011="","",'لیست کل'!J2011)</f>
        <v/>
      </c>
      <c r="K2011" s="31" t="str">
        <f>IF('لیست کل'!K2011="","",'لیست کل'!K2011)</f>
        <v/>
      </c>
      <c r="L2011" s="31" t="str">
        <f>IF('لیست کل'!L2011="","",'لیست کل'!L2011)</f>
        <v/>
      </c>
      <c r="M2011" s="31" t="str">
        <f>IF('لیست کل'!M2011="","",'لیست کل'!M2011)</f>
        <v/>
      </c>
      <c r="N2011" s="31" t="str">
        <f>IF('لیست کل'!N2011="","",'لیست کل'!N2011)</f>
        <v/>
      </c>
      <c r="O2011" s="31" t="str">
        <f>IF('لیست کل'!O2011="","",'لیست کل'!O2011)</f>
        <v/>
      </c>
      <c r="P2011" s="31" t="str">
        <f>IF('لیست کل'!P2011="","",'لیست کل'!P2011)</f>
        <v/>
      </c>
      <c r="Q2011" s="31" t="str">
        <f>IF('لیست کل'!Q2011="","",'لیست کل'!Q2011)</f>
        <v/>
      </c>
      <c r="R2011" s="31" t="str">
        <f>IF('لیست کل'!R2011="","",'لیست کل'!R2011)</f>
        <v/>
      </c>
      <c r="S2011" s="31" t="str">
        <f>IF('لیست کل'!S2011="","",'لیست کل'!S2011)</f>
        <v/>
      </c>
      <c r="T2011" s="88" t="str">
        <f>IF('لیست کل'!T2011="","",'لیست کل'!T2011)</f>
        <v/>
      </c>
    </row>
    <row r="2012" spans="1:20" ht="21" hidden="1">
      <c r="A2012" s="30">
        <f>IF('لیست کل'!A2012="","",'لیست کل'!A2012)</f>
        <v>2009</v>
      </c>
      <c r="B2012" s="30" t="str">
        <f>IF('لیست کل'!B2012="","",'لیست کل'!B2012)</f>
        <v/>
      </c>
      <c r="C2012" s="30" t="str">
        <f>IF('لیست کل'!C2012="","",'لیست کل'!C2012)</f>
        <v/>
      </c>
      <c r="D2012" s="30" t="str">
        <f>IF('لیست کل'!D2012="","",'لیست کل'!D2012)</f>
        <v/>
      </c>
      <c r="E2012" s="30" t="str">
        <f>IF('لیست کل'!E2012="","",'لیست کل'!E2012)</f>
        <v/>
      </c>
      <c r="F2012" s="30" t="str">
        <f>IF('لیست کل'!F2012="","",'لیست کل'!F2012)</f>
        <v/>
      </c>
      <c r="G2012" s="30" t="str">
        <f>IF('لیست کل'!G2012="","",'لیست کل'!G2012)</f>
        <v/>
      </c>
      <c r="H2012" s="30" t="str">
        <f>IF('لیست کل'!H2012="","",'لیست کل'!H2012)</f>
        <v/>
      </c>
      <c r="I2012" s="30" t="str">
        <f>IF('لیست کل'!I2012="","",'لیست کل'!I2012)</f>
        <v/>
      </c>
      <c r="J2012" s="30" t="str">
        <f>IF('لیست کل'!J2012="","",'لیست کل'!J2012)</f>
        <v/>
      </c>
      <c r="K2012" s="30" t="str">
        <f>IF('لیست کل'!K2012="","",'لیست کل'!K2012)</f>
        <v/>
      </c>
      <c r="L2012" s="30" t="str">
        <f>IF('لیست کل'!L2012="","",'لیست کل'!L2012)</f>
        <v/>
      </c>
      <c r="M2012" s="30" t="str">
        <f>IF('لیست کل'!M2012="","",'لیست کل'!M2012)</f>
        <v/>
      </c>
      <c r="N2012" s="30" t="str">
        <f>IF('لیست کل'!N2012="","",'لیست کل'!N2012)</f>
        <v/>
      </c>
      <c r="O2012" s="30" t="str">
        <f>IF('لیست کل'!O2012="","",'لیست کل'!O2012)</f>
        <v/>
      </c>
      <c r="P2012" s="30" t="str">
        <f>IF('لیست کل'!P2012="","",'لیست کل'!P2012)</f>
        <v/>
      </c>
      <c r="Q2012" s="30" t="str">
        <f>IF('لیست کل'!Q2012="","",'لیست کل'!Q2012)</f>
        <v/>
      </c>
      <c r="R2012" s="30" t="str">
        <f>IF('لیست کل'!R2012="","",'لیست کل'!R2012)</f>
        <v/>
      </c>
      <c r="S2012" s="30" t="str">
        <f>IF('لیست کل'!S2012="","",'لیست کل'!S2012)</f>
        <v/>
      </c>
      <c r="T2012" s="87" t="str">
        <f>IF('لیست کل'!T2012="","",'لیست کل'!T2012)</f>
        <v/>
      </c>
    </row>
    <row r="2013" spans="1:20" ht="21" hidden="1">
      <c r="A2013" s="31">
        <f>IF('لیست کل'!A2013="","",'لیست کل'!A2013)</f>
        <v>2010</v>
      </c>
      <c r="B2013" s="31" t="str">
        <f>IF('لیست کل'!B2013="","",'لیست کل'!B2013)</f>
        <v/>
      </c>
      <c r="C2013" s="31" t="str">
        <f>IF('لیست کل'!C2013="","",'لیست کل'!C2013)</f>
        <v/>
      </c>
      <c r="D2013" s="31" t="str">
        <f>IF('لیست کل'!D2013="","",'لیست کل'!D2013)</f>
        <v/>
      </c>
      <c r="E2013" s="31" t="str">
        <f>IF('لیست کل'!E2013="","",'لیست کل'!E2013)</f>
        <v/>
      </c>
      <c r="F2013" s="31" t="str">
        <f>IF('لیست کل'!F2013="","",'لیست کل'!F2013)</f>
        <v/>
      </c>
      <c r="G2013" s="31" t="str">
        <f>IF('لیست کل'!G2013="","",'لیست کل'!G2013)</f>
        <v/>
      </c>
      <c r="H2013" s="31" t="str">
        <f>IF('لیست کل'!H2013="","",'لیست کل'!H2013)</f>
        <v/>
      </c>
      <c r="I2013" s="31" t="str">
        <f>IF('لیست کل'!I2013="","",'لیست کل'!I2013)</f>
        <v/>
      </c>
      <c r="J2013" s="31" t="str">
        <f>IF('لیست کل'!J2013="","",'لیست کل'!J2013)</f>
        <v/>
      </c>
      <c r="K2013" s="31" t="str">
        <f>IF('لیست کل'!K2013="","",'لیست کل'!K2013)</f>
        <v/>
      </c>
      <c r="L2013" s="31" t="str">
        <f>IF('لیست کل'!L2013="","",'لیست کل'!L2013)</f>
        <v/>
      </c>
      <c r="M2013" s="31" t="str">
        <f>IF('لیست کل'!M2013="","",'لیست کل'!M2013)</f>
        <v/>
      </c>
      <c r="N2013" s="31" t="str">
        <f>IF('لیست کل'!N2013="","",'لیست کل'!N2013)</f>
        <v/>
      </c>
      <c r="O2013" s="31" t="str">
        <f>IF('لیست کل'!O2013="","",'لیست کل'!O2013)</f>
        <v/>
      </c>
      <c r="P2013" s="31" t="str">
        <f>IF('لیست کل'!P2013="","",'لیست کل'!P2013)</f>
        <v/>
      </c>
      <c r="Q2013" s="31" t="str">
        <f>IF('لیست کل'!Q2013="","",'لیست کل'!Q2013)</f>
        <v/>
      </c>
      <c r="R2013" s="31" t="str">
        <f>IF('لیست کل'!R2013="","",'لیست کل'!R2013)</f>
        <v/>
      </c>
      <c r="S2013" s="31" t="str">
        <f>IF('لیست کل'!S2013="","",'لیست کل'!S2013)</f>
        <v/>
      </c>
      <c r="T2013" s="88" t="str">
        <f>IF('لیست کل'!T2013="","",'لیست کل'!T2013)</f>
        <v/>
      </c>
    </row>
    <row r="2014" spans="1:20" ht="21" hidden="1">
      <c r="A2014" s="30">
        <f>IF('لیست کل'!A2014="","",'لیست کل'!A2014)</f>
        <v>2011</v>
      </c>
      <c r="B2014" s="30" t="str">
        <f>IF('لیست کل'!B2014="","",'لیست کل'!B2014)</f>
        <v/>
      </c>
      <c r="C2014" s="30" t="str">
        <f>IF('لیست کل'!C2014="","",'لیست کل'!C2014)</f>
        <v/>
      </c>
      <c r="D2014" s="30" t="str">
        <f>IF('لیست کل'!D2014="","",'لیست کل'!D2014)</f>
        <v/>
      </c>
      <c r="E2014" s="30" t="str">
        <f>IF('لیست کل'!E2014="","",'لیست کل'!E2014)</f>
        <v/>
      </c>
      <c r="F2014" s="30" t="str">
        <f>IF('لیست کل'!F2014="","",'لیست کل'!F2014)</f>
        <v/>
      </c>
      <c r="G2014" s="30" t="str">
        <f>IF('لیست کل'!G2014="","",'لیست کل'!G2014)</f>
        <v/>
      </c>
      <c r="H2014" s="30" t="str">
        <f>IF('لیست کل'!H2014="","",'لیست کل'!H2014)</f>
        <v/>
      </c>
      <c r="I2014" s="30" t="str">
        <f>IF('لیست کل'!I2014="","",'لیست کل'!I2014)</f>
        <v/>
      </c>
      <c r="J2014" s="30" t="str">
        <f>IF('لیست کل'!J2014="","",'لیست کل'!J2014)</f>
        <v/>
      </c>
      <c r="K2014" s="30" t="str">
        <f>IF('لیست کل'!K2014="","",'لیست کل'!K2014)</f>
        <v/>
      </c>
      <c r="L2014" s="30" t="str">
        <f>IF('لیست کل'!L2014="","",'لیست کل'!L2014)</f>
        <v/>
      </c>
      <c r="M2014" s="30" t="str">
        <f>IF('لیست کل'!M2014="","",'لیست کل'!M2014)</f>
        <v/>
      </c>
      <c r="N2014" s="30" t="str">
        <f>IF('لیست کل'!N2014="","",'لیست کل'!N2014)</f>
        <v/>
      </c>
      <c r="O2014" s="30" t="str">
        <f>IF('لیست کل'!O2014="","",'لیست کل'!O2014)</f>
        <v/>
      </c>
      <c r="P2014" s="30" t="str">
        <f>IF('لیست کل'!P2014="","",'لیست کل'!P2014)</f>
        <v/>
      </c>
      <c r="Q2014" s="30" t="str">
        <f>IF('لیست کل'!Q2014="","",'لیست کل'!Q2014)</f>
        <v/>
      </c>
      <c r="R2014" s="30" t="str">
        <f>IF('لیست کل'!R2014="","",'لیست کل'!R2014)</f>
        <v/>
      </c>
      <c r="S2014" s="30" t="str">
        <f>IF('لیست کل'!S2014="","",'لیست کل'!S2014)</f>
        <v/>
      </c>
      <c r="T2014" s="87" t="str">
        <f>IF('لیست کل'!T2014="","",'لیست کل'!T2014)</f>
        <v/>
      </c>
    </row>
    <row r="2015" spans="1:20" ht="21" hidden="1">
      <c r="A2015" s="31">
        <f>IF('لیست کل'!A2015="","",'لیست کل'!A2015)</f>
        <v>2012</v>
      </c>
      <c r="B2015" s="31" t="str">
        <f>IF('لیست کل'!B2015="","",'لیست کل'!B2015)</f>
        <v/>
      </c>
      <c r="C2015" s="31" t="str">
        <f>IF('لیست کل'!C2015="","",'لیست کل'!C2015)</f>
        <v/>
      </c>
      <c r="D2015" s="31" t="str">
        <f>IF('لیست کل'!D2015="","",'لیست کل'!D2015)</f>
        <v/>
      </c>
      <c r="E2015" s="31" t="str">
        <f>IF('لیست کل'!E2015="","",'لیست کل'!E2015)</f>
        <v/>
      </c>
      <c r="F2015" s="31" t="str">
        <f>IF('لیست کل'!F2015="","",'لیست کل'!F2015)</f>
        <v/>
      </c>
      <c r="G2015" s="31" t="str">
        <f>IF('لیست کل'!G2015="","",'لیست کل'!G2015)</f>
        <v/>
      </c>
      <c r="H2015" s="31" t="str">
        <f>IF('لیست کل'!H2015="","",'لیست کل'!H2015)</f>
        <v/>
      </c>
      <c r="I2015" s="31" t="str">
        <f>IF('لیست کل'!I2015="","",'لیست کل'!I2015)</f>
        <v/>
      </c>
      <c r="J2015" s="31" t="str">
        <f>IF('لیست کل'!J2015="","",'لیست کل'!J2015)</f>
        <v/>
      </c>
      <c r="K2015" s="31" t="str">
        <f>IF('لیست کل'!K2015="","",'لیست کل'!K2015)</f>
        <v/>
      </c>
      <c r="L2015" s="31" t="str">
        <f>IF('لیست کل'!L2015="","",'لیست کل'!L2015)</f>
        <v/>
      </c>
      <c r="M2015" s="31" t="str">
        <f>IF('لیست کل'!M2015="","",'لیست کل'!M2015)</f>
        <v/>
      </c>
      <c r="N2015" s="31" t="str">
        <f>IF('لیست کل'!N2015="","",'لیست کل'!N2015)</f>
        <v/>
      </c>
      <c r="O2015" s="31" t="str">
        <f>IF('لیست کل'!O2015="","",'لیست کل'!O2015)</f>
        <v/>
      </c>
      <c r="P2015" s="31" t="str">
        <f>IF('لیست کل'!P2015="","",'لیست کل'!P2015)</f>
        <v/>
      </c>
      <c r="Q2015" s="31" t="str">
        <f>IF('لیست کل'!Q2015="","",'لیست کل'!Q2015)</f>
        <v/>
      </c>
      <c r="R2015" s="31" t="str">
        <f>IF('لیست کل'!R2015="","",'لیست کل'!R2015)</f>
        <v/>
      </c>
      <c r="S2015" s="31" t="str">
        <f>IF('لیست کل'!S2015="","",'لیست کل'!S2015)</f>
        <v/>
      </c>
      <c r="T2015" s="88" t="str">
        <f>IF('لیست کل'!T2015="","",'لیست کل'!T2015)</f>
        <v/>
      </c>
    </row>
    <row r="2016" spans="1:20" ht="21" hidden="1">
      <c r="A2016" s="30">
        <f>IF('لیست کل'!A2016="","",'لیست کل'!A2016)</f>
        <v>2013</v>
      </c>
      <c r="B2016" s="30" t="str">
        <f>IF('لیست کل'!B2016="","",'لیست کل'!B2016)</f>
        <v/>
      </c>
      <c r="C2016" s="30" t="str">
        <f>IF('لیست کل'!C2016="","",'لیست کل'!C2016)</f>
        <v/>
      </c>
      <c r="D2016" s="30" t="str">
        <f>IF('لیست کل'!D2016="","",'لیست کل'!D2016)</f>
        <v/>
      </c>
      <c r="E2016" s="30" t="str">
        <f>IF('لیست کل'!E2016="","",'لیست کل'!E2016)</f>
        <v/>
      </c>
      <c r="F2016" s="30" t="str">
        <f>IF('لیست کل'!F2016="","",'لیست کل'!F2016)</f>
        <v/>
      </c>
      <c r="G2016" s="30" t="str">
        <f>IF('لیست کل'!G2016="","",'لیست کل'!G2016)</f>
        <v/>
      </c>
      <c r="H2016" s="30" t="str">
        <f>IF('لیست کل'!H2016="","",'لیست کل'!H2016)</f>
        <v/>
      </c>
      <c r="I2016" s="30" t="str">
        <f>IF('لیست کل'!I2016="","",'لیست کل'!I2016)</f>
        <v/>
      </c>
      <c r="J2016" s="30" t="str">
        <f>IF('لیست کل'!J2016="","",'لیست کل'!J2016)</f>
        <v/>
      </c>
      <c r="K2016" s="30" t="str">
        <f>IF('لیست کل'!K2016="","",'لیست کل'!K2016)</f>
        <v/>
      </c>
      <c r="L2016" s="30" t="str">
        <f>IF('لیست کل'!L2016="","",'لیست کل'!L2016)</f>
        <v/>
      </c>
      <c r="M2016" s="30" t="str">
        <f>IF('لیست کل'!M2016="","",'لیست کل'!M2016)</f>
        <v/>
      </c>
      <c r="N2016" s="30" t="str">
        <f>IF('لیست کل'!N2016="","",'لیست کل'!N2016)</f>
        <v/>
      </c>
      <c r="O2016" s="30" t="str">
        <f>IF('لیست کل'!O2016="","",'لیست کل'!O2016)</f>
        <v/>
      </c>
      <c r="P2016" s="30" t="str">
        <f>IF('لیست کل'!P2016="","",'لیست کل'!P2016)</f>
        <v/>
      </c>
      <c r="Q2016" s="30" t="str">
        <f>IF('لیست کل'!Q2016="","",'لیست کل'!Q2016)</f>
        <v/>
      </c>
      <c r="R2016" s="30" t="str">
        <f>IF('لیست کل'!R2016="","",'لیست کل'!R2016)</f>
        <v/>
      </c>
      <c r="S2016" s="30" t="str">
        <f>IF('لیست کل'!S2016="","",'لیست کل'!S2016)</f>
        <v/>
      </c>
      <c r="T2016" s="87" t="str">
        <f>IF('لیست کل'!T2016="","",'لیست کل'!T2016)</f>
        <v/>
      </c>
    </row>
    <row r="2017" spans="1:20" ht="21" hidden="1">
      <c r="A2017" s="31">
        <f>IF('لیست کل'!A2017="","",'لیست کل'!A2017)</f>
        <v>2014</v>
      </c>
      <c r="B2017" s="31" t="str">
        <f>IF('لیست کل'!B2017="","",'لیست کل'!B2017)</f>
        <v/>
      </c>
      <c r="C2017" s="31" t="str">
        <f>IF('لیست کل'!C2017="","",'لیست کل'!C2017)</f>
        <v/>
      </c>
      <c r="D2017" s="31" t="str">
        <f>IF('لیست کل'!D2017="","",'لیست کل'!D2017)</f>
        <v/>
      </c>
      <c r="E2017" s="31" t="str">
        <f>IF('لیست کل'!E2017="","",'لیست کل'!E2017)</f>
        <v/>
      </c>
      <c r="F2017" s="31" t="str">
        <f>IF('لیست کل'!F2017="","",'لیست کل'!F2017)</f>
        <v/>
      </c>
      <c r="G2017" s="31" t="str">
        <f>IF('لیست کل'!G2017="","",'لیست کل'!G2017)</f>
        <v/>
      </c>
      <c r="H2017" s="31" t="str">
        <f>IF('لیست کل'!H2017="","",'لیست کل'!H2017)</f>
        <v/>
      </c>
      <c r="I2017" s="31" t="str">
        <f>IF('لیست کل'!I2017="","",'لیست کل'!I2017)</f>
        <v/>
      </c>
      <c r="J2017" s="31" t="str">
        <f>IF('لیست کل'!J2017="","",'لیست کل'!J2017)</f>
        <v/>
      </c>
      <c r="K2017" s="31" t="str">
        <f>IF('لیست کل'!K2017="","",'لیست کل'!K2017)</f>
        <v/>
      </c>
      <c r="L2017" s="31" t="str">
        <f>IF('لیست کل'!L2017="","",'لیست کل'!L2017)</f>
        <v/>
      </c>
      <c r="M2017" s="31" t="str">
        <f>IF('لیست کل'!M2017="","",'لیست کل'!M2017)</f>
        <v/>
      </c>
      <c r="N2017" s="31" t="str">
        <f>IF('لیست کل'!N2017="","",'لیست کل'!N2017)</f>
        <v/>
      </c>
      <c r="O2017" s="31" t="str">
        <f>IF('لیست کل'!O2017="","",'لیست کل'!O2017)</f>
        <v/>
      </c>
      <c r="P2017" s="31" t="str">
        <f>IF('لیست کل'!P2017="","",'لیست کل'!P2017)</f>
        <v/>
      </c>
      <c r="Q2017" s="31" t="str">
        <f>IF('لیست کل'!Q2017="","",'لیست کل'!Q2017)</f>
        <v/>
      </c>
      <c r="R2017" s="31" t="str">
        <f>IF('لیست کل'!R2017="","",'لیست کل'!R2017)</f>
        <v/>
      </c>
      <c r="S2017" s="31" t="str">
        <f>IF('لیست کل'!S2017="","",'لیست کل'!S2017)</f>
        <v/>
      </c>
      <c r="T2017" s="88" t="str">
        <f>IF('لیست کل'!T2017="","",'لیست کل'!T2017)</f>
        <v/>
      </c>
    </row>
    <row r="2018" spans="1:20" ht="21" hidden="1">
      <c r="A2018" s="30">
        <f>IF('لیست کل'!A2018="","",'لیست کل'!A2018)</f>
        <v>2015</v>
      </c>
      <c r="B2018" s="30" t="str">
        <f>IF('لیست کل'!B2018="","",'لیست کل'!B2018)</f>
        <v/>
      </c>
      <c r="C2018" s="30" t="str">
        <f>IF('لیست کل'!C2018="","",'لیست کل'!C2018)</f>
        <v/>
      </c>
      <c r="D2018" s="30" t="str">
        <f>IF('لیست کل'!D2018="","",'لیست کل'!D2018)</f>
        <v/>
      </c>
      <c r="E2018" s="30" t="str">
        <f>IF('لیست کل'!E2018="","",'لیست کل'!E2018)</f>
        <v/>
      </c>
      <c r="F2018" s="30" t="str">
        <f>IF('لیست کل'!F2018="","",'لیست کل'!F2018)</f>
        <v/>
      </c>
      <c r="G2018" s="30" t="str">
        <f>IF('لیست کل'!G2018="","",'لیست کل'!G2018)</f>
        <v/>
      </c>
      <c r="H2018" s="30" t="str">
        <f>IF('لیست کل'!H2018="","",'لیست کل'!H2018)</f>
        <v/>
      </c>
      <c r="I2018" s="30" t="str">
        <f>IF('لیست کل'!I2018="","",'لیست کل'!I2018)</f>
        <v/>
      </c>
      <c r="J2018" s="30" t="str">
        <f>IF('لیست کل'!J2018="","",'لیست کل'!J2018)</f>
        <v/>
      </c>
      <c r="K2018" s="30" t="str">
        <f>IF('لیست کل'!K2018="","",'لیست کل'!K2018)</f>
        <v/>
      </c>
      <c r="L2018" s="30" t="str">
        <f>IF('لیست کل'!L2018="","",'لیست کل'!L2018)</f>
        <v/>
      </c>
      <c r="M2018" s="30" t="str">
        <f>IF('لیست کل'!M2018="","",'لیست کل'!M2018)</f>
        <v/>
      </c>
      <c r="N2018" s="30" t="str">
        <f>IF('لیست کل'!N2018="","",'لیست کل'!N2018)</f>
        <v/>
      </c>
      <c r="O2018" s="30" t="str">
        <f>IF('لیست کل'!O2018="","",'لیست کل'!O2018)</f>
        <v/>
      </c>
      <c r="P2018" s="30" t="str">
        <f>IF('لیست کل'!P2018="","",'لیست کل'!P2018)</f>
        <v/>
      </c>
      <c r="Q2018" s="30" t="str">
        <f>IF('لیست کل'!Q2018="","",'لیست کل'!Q2018)</f>
        <v/>
      </c>
      <c r="R2018" s="30" t="str">
        <f>IF('لیست کل'!R2018="","",'لیست کل'!R2018)</f>
        <v/>
      </c>
      <c r="S2018" s="30" t="str">
        <f>IF('لیست کل'!S2018="","",'لیست کل'!S2018)</f>
        <v/>
      </c>
      <c r="T2018" s="87" t="str">
        <f>IF('لیست کل'!T2018="","",'لیست کل'!T2018)</f>
        <v/>
      </c>
    </row>
    <row r="2019" spans="1:20" ht="21" hidden="1">
      <c r="A2019" s="31">
        <f>IF('لیست کل'!A2019="","",'لیست کل'!A2019)</f>
        <v>2016</v>
      </c>
      <c r="B2019" s="31" t="str">
        <f>IF('لیست کل'!B2019="","",'لیست کل'!B2019)</f>
        <v/>
      </c>
      <c r="C2019" s="31" t="str">
        <f>IF('لیست کل'!C2019="","",'لیست کل'!C2019)</f>
        <v/>
      </c>
      <c r="D2019" s="31" t="str">
        <f>IF('لیست کل'!D2019="","",'لیست کل'!D2019)</f>
        <v/>
      </c>
      <c r="E2019" s="31" t="str">
        <f>IF('لیست کل'!E2019="","",'لیست کل'!E2019)</f>
        <v/>
      </c>
      <c r="F2019" s="31" t="str">
        <f>IF('لیست کل'!F2019="","",'لیست کل'!F2019)</f>
        <v/>
      </c>
      <c r="G2019" s="31" t="str">
        <f>IF('لیست کل'!G2019="","",'لیست کل'!G2019)</f>
        <v/>
      </c>
      <c r="H2019" s="31" t="str">
        <f>IF('لیست کل'!H2019="","",'لیست کل'!H2019)</f>
        <v/>
      </c>
      <c r="I2019" s="31" t="str">
        <f>IF('لیست کل'!I2019="","",'لیست کل'!I2019)</f>
        <v/>
      </c>
      <c r="J2019" s="31" t="str">
        <f>IF('لیست کل'!J2019="","",'لیست کل'!J2019)</f>
        <v/>
      </c>
      <c r="K2019" s="31" t="str">
        <f>IF('لیست کل'!K2019="","",'لیست کل'!K2019)</f>
        <v/>
      </c>
      <c r="L2019" s="31" t="str">
        <f>IF('لیست کل'!L2019="","",'لیست کل'!L2019)</f>
        <v/>
      </c>
      <c r="M2019" s="31" t="str">
        <f>IF('لیست کل'!M2019="","",'لیست کل'!M2019)</f>
        <v/>
      </c>
      <c r="N2019" s="31" t="str">
        <f>IF('لیست کل'!N2019="","",'لیست کل'!N2019)</f>
        <v/>
      </c>
      <c r="O2019" s="31" t="str">
        <f>IF('لیست کل'!O2019="","",'لیست کل'!O2019)</f>
        <v/>
      </c>
      <c r="P2019" s="31" t="str">
        <f>IF('لیست کل'!P2019="","",'لیست کل'!P2019)</f>
        <v/>
      </c>
      <c r="Q2019" s="31" t="str">
        <f>IF('لیست کل'!Q2019="","",'لیست کل'!Q2019)</f>
        <v/>
      </c>
      <c r="R2019" s="31" t="str">
        <f>IF('لیست کل'!R2019="","",'لیست کل'!R2019)</f>
        <v/>
      </c>
      <c r="S2019" s="31" t="str">
        <f>IF('لیست کل'!S2019="","",'لیست کل'!S2019)</f>
        <v/>
      </c>
      <c r="T2019" s="88" t="str">
        <f>IF('لیست کل'!T2019="","",'لیست کل'!T2019)</f>
        <v/>
      </c>
    </row>
    <row r="2020" spans="1:20" ht="21" hidden="1">
      <c r="A2020" s="30">
        <f>IF('لیست کل'!A2020="","",'لیست کل'!A2020)</f>
        <v>2017</v>
      </c>
      <c r="B2020" s="30" t="str">
        <f>IF('لیست کل'!B2020="","",'لیست کل'!B2020)</f>
        <v/>
      </c>
      <c r="C2020" s="30" t="str">
        <f>IF('لیست کل'!C2020="","",'لیست کل'!C2020)</f>
        <v/>
      </c>
      <c r="D2020" s="30" t="str">
        <f>IF('لیست کل'!D2020="","",'لیست کل'!D2020)</f>
        <v/>
      </c>
      <c r="E2020" s="30" t="str">
        <f>IF('لیست کل'!E2020="","",'لیست کل'!E2020)</f>
        <v/>
      </c>
      <c r="F2020" s="30" t="str">
        <f>IF('لیست کل'!F2020="","",'لیست کل'!F2020)</f>
        <v/>
      </c>
      <c r="G2020" s="30" t="str">
        <f>IF('لیست کل'!G2020="","",'لیست کل'!G2020)</f>
        <v/>
      </c>
      <c r="H2020" s="30" t="str">
        <f>IF('لیست کل'!H2020="","",'لیست کل'!H2020)</f>
        <v/>
      </c>
      <c r="I2020" s="30" t="str">
        <f>IF('لیست کل'!I2020="","",'لیست کل'!I2020)</f>
        <v/>
      </c>
      <c r="J2020" s="30" t="str">
        <f>IF('لیست کل'!J2020="","",'لیست کل'!J2020)</f>
        <v/>
      </c>
      <c r="K2020" s="30" t="str">
        <f>IF('لیست کل'!K2020="","",'لیست کل'!K2020)</f>
        <v/>
      </c>
      <c r="L2020" s="30" t="str">
        <f>IF('لیست کل'!L2020="","",'لیست کل'!L2020)</f>
        <v/>
      </c>
      <c r="M2020" s="30" t="str">
        <f>IF('لیست کل'!M2020="","",'لیست کل'!M2020)</f>
        <v/>
      </c>
      <c r="N2020" s="30" t="str">
        <f>IF('لیست کل'!N2020="","",'لیست کل'!N2020)</f>
        <v/>
      </c>
      <c r="O2020" s="30" t="str">
        <f>IF('لیست کل'!O2020="","",'لیست کل'!O2020)</f>
        <v/>
      </c>
      <c r="P2020" s="30" t="str">
        <f>IF('لیست کل'!P2020="","",'لیست کل'!P2020)</f>
        <v/>
      </c>
      <c r="Q2020" s="30" t="str">
        <f>IF('لیست کل'!Q2020="","",'لیست کل'!Q2020)</f>
        <v/>
      </c>
      <c r="R2020" s="30" t="str">
        <f>IF('لیست کل'!R2020="","",'لیست کل'!R2020)</f>
        <v/>
      </c>
      <c r="S2020" s="30" t="str">
        <f>IF('لیست کل'!S2020="","",'لیست کل'!S2020)</f>
        <v/>
      </c>
      <c r="T2020" s="87" t="str">
        <f>IF('لیست کل'!T2020="","",'لیست کل'!T2020)</f>
        <v/>
      </c>
    </row>
    <row r="2021" spans="1:20" ht="21" hidden="1">
      <c r="A2021" s="31">
        <f>IF('لیست کل'!A2021="","",'لیست کل'!A2021)</f>
        <v>2018</v>
      </c>
      <c r="B2021" s="31" t="str">
        <f>IF('لیست کل'!B2021="","",'لیست کل'!B2021)</f>
        <v/>
      </c>
      <c r="C2021" s="31" t="str">
        <f>IF('لیست کل'!C2021="","",'لیست کل'!C2021)</f>
        <v/>
      </c>
      <c r="D2021" s="31" t="str">
        <f>IF('لیست کل'!D2021="","",'لیست کل'!D2021)</f>
        <v/>
      </c>
      <c r="E2021" s="31" t="str">
        <f>IF('لیست کل'!E2021="","",'لیست کل'!E2021)</f>
        <v/>
      </c>
      <c r="F2021" s="31" t="str">
        <f>IF('لیست کل'!F2021="","",'لیست کل'!F2021)</f>
        <v/>
      </c>
      <c r="G2021" s="31" t="str">
        <f>IF('لیست کل'!G2021="","",'لیست کل'!G2021)</f>
        <v/>
      </c>
      <c r="H2021" s="31" t="str">
        <f>IF('لیست کل'!H2021="","",'لیست کل'!H2021)</f>
        <v/>
      </c>
      <c r="I2021" s="31" t="str">
        <f>IF('لیست کل'!I2021="","",'لیست کل'!I2021)</f>
        <v/>
      </c>
      <c r="J2021" s="31" t="str">
        <f>IF('لیست کل'!J2021="","",'لیست کل'!J2021)</f>
        <v/>
      </c>
      <c r="K2021" s="31" t="str">
        <f>IF('لیست کل'!K2021="","",'لیست کل'!K2021)</f>
        <v/>
      </c>
      <c r="L2021" s="31" t="str">
        <f>IF('لیست کل'!L2021="","",'لیست کل'!L2021)</f>
        <v/>
      </c>
      <c r="M2021" s="31" t="str">
        <f>IF('لیست کل'!M2021="","",'لیست کل'!M2021)</f>
        <v/>
      </c>
      <c r="N2021" s="31" t="str">
        <f>IF('لیست کل'!N2021="","",'لیست کل'!N2021)</f>
        <v/>
      </c>
      <c r="O2021" s="31" t="str">
        <f>IF('لیست کل'!O2021="","",'لیست کل'!O2021)</f>
        <v/>
      </c>
      <c r="P2021" s="31" t="str">
        <f>IF('لیست کل'!P2021="","",'لیست کل'!P2021)</f>
        <v/>
      </c>
      <c r="Q2021" s="31" t="str">
        <f>IF('لیست کل'!Q2021="","",'لیست کل'!Q2021)</f>
        <v/>
      </c>
      <c r="R2021" s="31" t="str">
        <f>IF('لیست کل'!R2021="","",'لیست کل'!R2021)</f>
        <v/>
      </c>
      <c r="S2021" s="31" t="str">
        <f>IF('لیست کل'!S2021="","",'لیست کل'!S2021)</f>
        <v/>
      </c>
      <c r="T2021" s="88" t="str">
        <f>IF('لیست کل'!T2021="","",'لیست کل'!T2021)</f>
        <v/>
      </c>
    </row>
    <row r="2022" spans="1:20" ht="21" hidden="1">
      <c r="A2022" s="30">
        <f>IF('لیست کل'!A2022="","",'لیست کل'!A2022)</f>
        <v>2019</v>
      </c>
      <c r="B2022" s="30" t="str">
        <f>IF('لیست کل'!B2022="","",'لیست کل'!B2022)</f>
        <v/>
      </c>
      <c r="C2022" s="30" t="str">
        <f>IF('لیست کل'!C2022="","",'لیست کل'!C2022)</f>
        <v/>
      </c>
      <c r="D2022" s="30" t="str">
        <f>IF('لیست کل'!D2022="","",'لیست کل'!D2022)</f>
        <v/>
      </c>
      <c r="E2022" s="30" t="str">
        <f>IF('لیست کل'!E2022="","",'لیست کل'!E2022)</f>
        <v/>
      </c>
      <c r="F2022" s="30" t="str">
        <f>IF('لیست کل'!F2022="","",'لیست کل'!F2022)</f>
        <v/>
      </c>
      <c r="G2022" s="30" t="str">
        <f>IF('لیست کل'!G2022="","",'لیست کل'!G2022)</f>
        <v/>
      </c>
      <c r="H2022" s="30" t="str">
        <f>IF('لیست کل'!H2022="","",'لیست کل'!H2022)</f>
        <v/>
      </c>
      <c r="I2022" s="30" t="str">
        <f>IF('لیست کل'!I2022="","",'لیست کل'!I2022)</f>
        <v/>
      </c>
      <c r="J2022" s="30" t="str">
        <f>IF('لیست کل'!J2022="","",'لیست کل'!J2022)</f>
        <v/>
      </c>
      <c r="K2022" s="30" t="str">
        <f>IF('لیست کل'!K2022="","",'لیست کل'!K2022)</f>
        <v/>
      </c>
      <c r="L2022" s="30" t="str">
        <f>IF('لیست کل'!L2022="","",'لیست کل'!L2022)</f>
        <v/>
      </c>
      <c r="M2022" s="30" t="str">
        <f>IF('لیست کل'!M2022="","",'لیست کل'!M2022)</f>
        <v/>
      </c>
      <c r="N2022" s="30" t="str">
        <f>IF('لیست کل'!N2022="","",'لیست کل'!N2022)</f>
        <v/>
      </c>
      <c r="O2022" s="30" t="str">
        <f>IF('لیست کل'!O2022="","",'لیست کل'!O2022)</f>
        <v/>
      </c>
      <c r="P2022" s="30" t="str">
        <f>IF('لیست کل'!P2022="","",'لیست کل'!P2022)</f>
        <v/>
      </c>
      <c r="Q2022" s="30" t="str">
        <f>IF('لیست کل'!Q2022="","",'لیست کل'!Q2022)</f>
        <v/>
      </c>
      <c r="R2022" s="30" t="str">
        <f>IF('لیست کل'!R2022="","",'لیست کل'!R2022)</f>
        <v/>
      </c>
      <c r="S2022" s="30" t="str">
        <f>IF('لیست کل'!S2022="","",'لیست کل'!S2022)</f>
        <v/>
      </c>
      <c r="T2022" s="87" t="str">
        <f>IF('لیست کل'!T2022="","",'لیست کل'!T2022)</f>
        <v/>
      </c>
    </row>
    <row r="2023" spans="1:20" ht="21" hidden="1">
      <c r="A2023" s="31">
        <f>IF('لیست کل'!A2023="","",'لیست کل'!A2023)</f>
        <v>2020</v>
      </c>
      <c r="B2023" s="31" t="str">
        <f>IF('لیست کل'!B2023="","",'لیست کل'!B2023)</f>
        <v/>
      </c>
      <c r="C2023" s="31" t="str">
        <f>IF('لیست کل'!C2023="","",'لیست کل'!C2023)</f>
        <v/>
      </c>
      <c r="D2023" s="31" t="str">
        <f>IF('لیست کل'!D2023="","",'لیست کل'!D2023)</f>
        <v/>
      </c>
      <c r="E2023" s="31" t="str">
        <f>IF('لیست کل'!E2023="","",'لیست کل'!E2023)</f>
        <v/>
      </c>
      <c r="F2023" s="31" t="str">
        <f>IF('لیست کل'!F2023="","",'لیست کل'!F2023)</f>
        <v/>
      </c>
      <c r="G2023" s="31" t="str">
        <f>IF('لیست کل'!G2023="","",'لیست کل'!G2023)</f>
        <v/>
      </c>
      <c r="H2023" s="31" t="str">
        <f>IF('لیست کل'!H2023="","",'لیست کل'!H2023)</f>
        <v/>
      </c>
      <c r="I2023" s="31" t="str">
        <f>IF('لیست کل'!I2023="","",'لیست کل'!I2023)</f>
        <v/>
      </c>
      <c r="J2023" s="31" t="str">
        <f>IF('لیست کل'!J2023="","",'لیست کل'!J2023)</f>
        <v/>
      </c>
      <c r="K2023" s="31" t="str">
        <f>IF('لیست کل'!K2023="","",'لیست کل'!K2023)</f>
        <v/>
      </c>
      <c r="L2023" s="31" t="str">
        <f>IF('لیست کل'!L2023="","",'لیست کل'!L2023)</f>
        <v/>
      </c>
      <c r="M2023" s="31" t="str">
        <f>IF('لیست کل'!M2023="","",'لیست کل'!M2023)</f>
        <v/>
      </c>
      <c r="N2023" s="31" t="str">
        <f>IF('لیست کل'!N2023="","",'لیست کل'!N2023)</f>
        <v/>
      </c>
      <c r="O2023" s="31" t="str">
        <f>IF('لیست کل'!O2023="","",'لیست کل'!O2023)</f>
        <v/>
      </c>
      <c r="P2023" s="31" t="str">
        <f>IF('لیست کل'!P2023="","",'لیست کل'!P2023)</f>
        <v/>
      </c>
      <c r="Q2023" s="31" t="str">
        <f>IF('لیست کل'!Q2023="","",'لیست کل'!Q2023)</f>
        <v/>
      </c>
      <c r="R2023" s="31" t="str">
        <f>IF('لیست کل'!R2023="","",'لیست کل'!R2023)</f>
        <v/>
      </c>
      <c r="S2023" s="31" t="str">
        <f>IF('لیست کل'!S2023="","",'لیست کل'!S2023)</f>
        <v/>
      </c>
      <c r="T2023" s="88" t="str">
        <f>IF('لیست کل'!T2023="","",'لیست کل'!T2023)</f>
        <v/>
      </c>
    </row>
    <row r="2024" spans="1:20" ht="21" hidden="1">
      <c r="A2024" s="30">
        <f>IF('لیست کل'!A2024="","",'لیست کل'!A2024)</f>
        <v>2021</v>
      </c>
      <c r="B2024" s="30" t="str">
        <f>IF('لیست کل'!B2024="","",'لیست کل'!B2024)</f>
        <v/>
      </c>
      <c r="C2024" s="30" t="str">
        <f>IF('لیست کل'!C2024="","",'لیست کل'!C2024)</f>
        <v/>
      </c>
      <c r="D2024" s="30" t="str">
        <f>IF('لیست کل'!D2024="","",'لیست کل'!D2024)</f>
        <v/>
      </c>
      <c r="E2024" s="30" t="str">
        <f>IF('لیست کل'!E2024="","",'لیست کل'!E2024)</f>
        <v/>
      </c>
      <c r="F2024" s="30" t="str">
        <f>IF('لیست کل'!F2024="","",'لیست کل'!F2024)</f>
        <v/>
      </c>
      <c r="G2024" s="30" t="str">
        <f>IF('لیست کل'!G2024="","",'لیست کل'!G2024)</f>
        <v/>
      </c>
      <c r="H2024" s="30" t="str">
        <f>IF('لیست کل'!H2024="","",'لیست کل'!H2024)</f>
        <v/>
      </c>
      <c r="I2024" s="30" t="str">
        <f>IF('لیست کل'!I2024="","",'لیست کل'!I2024)</f>
        <v/>
      </c>
      <c r="J2024" s="30" t="str">
        <f>IF('لیست کل'!J2024="","",'لیست کل'!J2024)</f>
        <v/>
      </c>
      <c r="K2024" s="30" t="str">
        <f>IF('لیست کل'!K2024="","",'لیست کل'!K2024)</f>
        <v/>
      </c>
      <c r="L2024" s="30" t="str">
        <f>IF('لیست کل'!L2024="","",'لیست کل'!L2024)</f>
        <v/>
      </c>
      <c r="M2024" s="30" t="str">
        <f>IF('لیست کل'!M2024="","",'لیست کل'!M2024)</f>
        <v/>
      </c>
      <c r="N2024" s="30" t="str">
        <f>IF('لیست کل'!N2024="","",'لیست کل'!N2024)</f>
        <v/>
      </c>
      <c r="O2024" s="30" t="str">
        <f>IF('لیست کل'!O2024="","",'لیست کل'!O2024)</f>
        <v/>
      </c>
      <c r="P2024" s="30" t="str">
        <f>IF('لیست کل'!P2024="","",'لیست کل'!P2024)</f>
        <v/>
      </c>
      <c r="Q2024" s="30" t="str">
        <f>IF('لیست کل'!Q2024="","",'لیست کل'!Q2024)</f>
        <v/>
      </c>
      <c r="R2024" s="30" t="str">
        <f>IF('لیست کل'!R2024="","",'لیست کل'!R2024)</f>
        <v/>
      </c>
      <c r="S2024" s="30" t="str">
        <f>IF('لیست کل'!S2024="","",'لیست کل'!S2024)</f>
        <v/>
      </c>
      <c r="T2024" s="87" t="str">
        <f>IF('لیست کل'!T2024="","",'لیست کل'!T2024)</f>
        <v/>
      </c>
    </row>
    <row r="2025" spans="1:20" ht="21" hidden="1">
      <c r="A2025" s="31">
        <f>IF('لیست کل'!A2025="","",'لیست کل'!A2025)</f>
        <v>2022</v>
      </c>
      <c r="B2025" s="31" t="str">
        <f>IF('لیست کل'!B2025="","",'لیست کل'!B2025)</f>
        <v/>
      </c>
      <c r="C2025" s="31" t="str">
        <f>IF('لیست کل'!C2025="","",'لیست کل'!C2025)</f>
        <v/>
      </c>
      <c r="D2025" s="31" t="str">
        <f>IF('لیست کل'!D2025="","",'لیست کل'!D2025)</f>
        <v/>
      </c>
      <c r="E2025" s="31" t="str">
        <f>IF('لیست کل'!E2025="","",'لیست کل'!E2025)</f>
        <v/>
      </c>
      <c r="F2025" s="31" t="str">
        <f>IF('لیست کل'!F2025="","",'لیست کل'!F2025)</f>
        <v/>
      </c>
      <c r="G2025" s="31" t="str">
        <f>IF('لیست کل'!G2025="","",'لیست کل'!G2025)</f>
        <v/>
      </c>
      <c r="H2025" s="31" t="str">
        <f>IF('لیست کل'!H2025="","",'لیست کل'!H2025)</f>
        <v/>
      </c>
      <c r="I2025" s="31" t="str">
        <f>IF('لیست کل'!I2025="","",'لیست کل'!I2025)</f>
        <v/>
      </c>
      <c r="J2025" s="31" t="str">
        <f>IF('لیست کل'!J2025="","",'لیست کل'!J2025)</f>
        <v/>
      </c>
      <c r="K2025" s="31" t="str">
        <f>IF('لیست کل'!K2025="","",'لیست کل'!K2025)</f>
        <v/>
      </c>
      <c r="L2025" s="31" t="str">
        <f>IF('لیست کل'!L2025="","",'لیست کل'!L2025)</f>
        <v/>
      </c>
      <c r="M2025" s="31" t="str">
        <f>IF('لیست کل'!M2025="","",'لیست کل'!M2025)</f>
        <v/>
      </c>
      <c r="N2025" s="31" t="str">
        <f>IF('لیست کل'!N2025="","",'لیست کل'!N2025)</f>
        <v/>
      </c>
      <c r="O2025" s="31" t="str">
        <f>IF('لیست کل'!O2025="","",'لیست کل'!O2025)</f>
        <v/>
      </c>
      <c r="P2025" s="31" t="str">
        <f>IF('لیست کل'!P2025="","",'لیست کل'!P2025)</f>
        <v/>
      </c>
      <c r="Q2025" s="31" t="str">
        <f>IF('لیست کل'!Q2025="","",'لیست کل'!Q2025)</f>
        <v/>
      </c>
      <c r="R2025" s="31" t="str">
        <f>IF('لیست کل'!R2025="","",'لیست کل'!R2025)</f>
        <v/>
      </c>
      <c r="S2025" s="31" t="str">
        <f>IF('لیست کل'!S2025="","",'لیست کل'!S2025)</f>
        <v/>
      </c>
      <c r="T2025" s="88" t="str">
        <f>IF('لیست کل'!T2025="","",'لیست کل'!T2025)</f>
        <v/>
      </c>
    </row>
    <row r="2026" spans="1:20" ht="21" hidden="1">
      <c r="A2026" s="30">
        <f>IF('لیست کل'!A2026="","",'لیست کل'!A2026)</f>
        <v>2023</v>
      </c>
      <c r="B2026" s="30" t="str">
        <f>IF('لیست کل'!B2026="","",'لیست کل'!B2026)</f>
        <v/>
      </c>
      <c r="C2026" s="30" t="str">
        <f>IF('لیست کل'!C2026="","",'لیست کل'!C2026)</f>
        <v/>
      </c>
      <c r="D2026" s="30" t="str">
        <f>IF('لیست کل'!D2026="","",'لیست کل'!D2026)</f>
        <v/>
      </c>
      <c r="E2026" s="30" t="str">
        <f>IF('لیست کل'!E2026="","",'لیست کل'!E2026)</f>
        <v/>
      </c>
      <c r="F2026" s="30" t="str">
        <f>IF('لیست کل'!F2026="","",'لیست کل'!F2026)</f>
        <v/>
      </c>
      <c r="G2026" s="30" t="str">
        <f>IF('لیست کل'!G2026="","",'لیست کل'!G2026)</f>
        <v/>
      </c>
      <c r="H2026" s="30" t="str">
        <f>IF('لیست کل'!H2026="","",'لیست کل'!H2026)</f>
        <v/>
      </c>
      <c r="I2026" s="30" t="str">
        <f>IF('لیست کل'!I2026="","",'لیست کل'!I2026)</f>
        <v/>
      </c>
      <c r="J2026" s="30" t="str">
        <f>IF('لیست کل'!J2026="","",'لیست کل'!J2026)</f>
        <v/>
      </c>
      <c r="K2026" s="30" t="str">
        <f>IF('لیست کل'!K2026="","",'لیست کل'!K2026)</f>
        <v/>
      </c>
      <c r="L2026" s="30" t="str">
        <f>IF('لیست کل'!L2026="","",'لیست کل'!L2026)</f>
        <v/>
      </c>
      <c r="M2026" s="30" t="str">
        <f>IF('لیست کل'!M2026="","",'لیست کل'!M2026)</f>
        <v/>
      </c>
      <c r="N2026" s="30" t="str">
        <f>IF('لیست کل'!N2026="","",'لیست کل'!N2026)</f>
        <v/>
      </c>
      <c r="O2026" s="30" t="str">
        <f>IF('لیست کل'!O2026="","",'لیست کل'!O2026)</f>
        <v/>
      </c>
      <c r="P2026" s="30" t="str">
        <f>IF('لیست کل'!P2026="","",'لیست کل'!P2026)</f>
        <v/>
      </c>
      <c r="Q2026" s="30" t="str">
        <f>IF('لیست کل'!Q2026="","",'لیست کل'!Q2026)</f>
        <v/>
      </c>
      <c r="R2026" s="30" t="str">
        <f>IF('لیست کل'!R2026="","",'لیست کل'!R2026)</f>
        <v/>
      </c>
      <c r="S2026" s="30" t="str">
        <f>IF('لیست کل'!S2026="","",'لیست کل'!S2026)</f>
        <v/>
      </c>
      <c r="T2026" s="87" t="str">
        <f>IF('لیست کل'!T2026="","",'لیست کل'!T2026)</f>
        <v/>
      </c>
    </row>
    <row r="2027" spans="1:20" ht="21" hidden="1">
      <c r="A2027" s="31">
        <f>IF('لیست کل'!A2027="","",'لیست کل'!A2027)</f>
        <v>2024</v>
      </c>
      <c r="B2027" s="31" t="str">
        <f>IF('لیست کل'!B2027="","",'لیست کل'!B2027)</f>
        <v/>
      </c>
      <c r="C2027" s="31" t="str">
        <f>IF('لیست کل'!C2027="","",'لیست کل'!C2027)</f>
        <v/>
      </c>
      <c r="D2027" s="31" t="str">
        <f>IF('لیست کل'!D2027="","",'لیست کل'!D2027)</f>
        <v/>
      </c>
      <c r="E2027" s="31" t="str">
        <f>IF('لیست کل'!E2027="","",'لیست کل'!E2027)</f>
        <v/>
      </c>
      <c r="F2027" s="31" t="str">
        <f>IF('لیست کل'!F2027="","",'لیست کل'!F2027)</f>
        <v/>
      </c>
      <c r="G2027" s="31" t="str">
        <f>IF('لیست کل'!G2027="","",'لیست کل'!G2027)</f>
        <v/>
      </c>
      <c r="H2027" s="31" t="str">
        <f>IF('لیست کل'!H2027="","",'لیست کل'!H2027)</f>
        <v/>
      </c>
      <c r="I2027" s="31" t="str">
        <f>IF('لیست کل'!I2027="","",'لیست کل'!I2027)</f>
        <v/>
      </c>
      <c r="J2027" s="31" t="str">
        <f>IF('لیست کل'!J2027="","",'لیست کل'!J2027)</f>
        <v/>
      </c>
      <c r="K2027" s="31" t="str">
        <f>IF('لیست کل'!K2027="","",'لیست کل'!K2027)</f>
        <v/>
      </c>
      <c r="L2027" s="31" t="str">
        <f>IF('لیست کل'!L2027="","",'لیست کل'!L2027)</f>
        <v/>
      </c>
      <c r="M2027" s="31" t="str">
        <f>IF('لیست کل'!M2027="","",'لیست کل'!M2027)</f>
        <v/>
      </c>
      <c r="N2027" s="31" t="str">
        <f>IF('لیست کل'!N2027="","",'لیست کل'!N2027)</f>
        <v/>
      </c>
      <c r="O2027" s="31" t="str">
        <f>IF('لیست کل'!O2027="","",'لیست کل'!O2027)</f>
        <v/>
      </c>
      <c r="P2027" s="31" t="str">
        <f>IF('لیست کل'!P2027="","",'لیست کل'!P2027)</f>
        <v/>
      </c>
      <c r="Q2027" s="31" t="str">
        <f>IF('لیست کل'!Q2027="","",'لیست کل'!Q2027)</f>
        <v/>
      </c>
      <c r="R2027" s="31" t="str">
        <f>IF('لیست کل'!R2027="","",'لیست کل'!R2027)</f>
        <v/>
      </c>
      <c r="S2027" s="31" t="str">
        <f>IF('لیست کل'!S2027="","",'لیست کل'!S2027)</f>
        <v/>
      </c>
      <c r="T2027" s="88" t="str">
        <f>IF('لیست کل'!T2027="","",'لیست کل'!T2027)</f>
        <v/>
      </c>
    </row>
    <row r="2028" spans="1:20" ht="21" hidden="1">
      <c r="A2028" s="30">
        <f>IF('لیست کل'!A2028="","",'لیست کل'!A2028)</f>
        <v>2025</v>
      </c>
      <c r="B2028" s="30" t="str">
        <f>IF('لیست کل'!B2028="","",'لیست کل'!B2028)</f>
        <v/>
      </c>
      <c r="C2028" s="30" t="str">
        <f>IF('لیست کل'!C2028="","",'لیست کل'!C2028)</f>
        <v/>
      </c>
      <c r="D2028" s="30" t="str">
        <f>IF('لیست کل'!D2028="","",'لیست کل'!D2028)</f>
        <v/>
      </c>
      <c r="E2028" s="30" t="str">
        <f>IF('لیست کل'!E2028="","",'لیست کل'!E2028)</f>
        <v/>
      </c>
      <c r="F2028" s="30" t="str">
        <f>IF('لیست کل'!F2028="","",'لیست کل'!F2028)</f>
        <v/>
      </c>
      <c r="G2028" s="30" t="str">
        <f>IF('لیست کل'!G2028="","",'لیست کل'!G2028)</f>
        <v/>
      </c>
      <c r="H2028" s="30" t="str">
        <f>IF('لیست کل'!H2028="","",'لیست کل'!H2028)</f>
        <v/>
      </c>
      <c r="I2028" s="30" t="str">
        <f>IF('لیست کل'!I2028="","",'لیست کل'!I2028)</f>
        <v/>
      </c>
      <c r="J2028" s="30" t="str">
        <f>IF('لیست کل'!J2028="","",'لیست کل'!J2028)</f>
        <v/>
      </c>
      <c r="K2028" s="30" t="str">
        <f>IF('لیست کل'!K2028="","",'لیست کل'!K2028)</f>
        <v/>
      </c>
      <c r="L2028" s="30" t="str">
        <f>IF('لیست کل'!L2028="","",'لیست کل'!L2028)</f>
        <v/>
      </c>
      <c r="M2028" s="30" t="str">
        <f>IF('لیست کل'!M2028="","",'لیست کل'!M2028)</f>
        <v/>
      </c>
      <c r="N2028" s="30" t="str">
        <f>IF('لیست کل'!N2028="","",'لیست کل'!N2028)</f>
        <v/>
      </c>
      <c r="O2028" s="30" t="str">
        <f>IF('لیست کل'!O2028="","",'لیست کل'!O2028)</f>
        <v/>
      </c>
      <c r="P2028" s="30" t="str">
        <f>IF('لیست کل'!P2028="","",'لیست کل'!P2028)</f>
        <v/>
      </c>
      <c r="Q2028" s="30" t="str">
        <f>IF('لیست کل'!Q2028="","",'لیست کل'!Q2028)</f>
        <v/>
      </c>
      <c r="R2028" s="30" t="str">
        <f>IF('لیست کل'!R2028="","",'لیست کل'!R2028)</f>
        <v/>
      </c>
      <c r="S2028" s="30" t="str">
        <f>IF('لیست کل'!S2028="","",'لیست کل'!S2028)</f>
        <v/>
      </c>
      <c r="T2028" s="87" t="str">
        <f>IF('لیست کل'!T2028="","",'لیست کل'!T2028)</f>
        <v/>
      </c>
    </row>
    <row r="2029" spans="1:20" ht="21" hidden="1">
      <c r="A2029" s="31">
        <f>IF('لیست کل'!A2029="","",'لیست کل'!A2029)</f>
        <v>2026</v>
      </c>
      <c r="B2029" s="31" t="str">
        <f>IF('لیست کل'!B2029="","",'لیست کل'!B2029)</f>
        <v/>
      </c>
      <c r="C2029" s="31" t="str">
        <f>IF('لیست کل'!C2029="","",'لیست کل'!C2029)</f>
        <v/>
      </c>
      <c r="D2029" s="31" t="str">
        <f>IF('لیست کل'!D2029="","",'لیست کل'!D2029)</f>
        <v/>
      </c>
      <c r="E2029" s="31" t="str">
        <f>IF('لیست کل'!E2029="","",'لیست کل'!E2029)</f>
        <v/>
      </c>
      <c r="F2029" s="31" t="str">
        <f>IF('لیست کل'!F2029="","",'لیست کل'!F2029)</f>
        <v/>
      </c>
      <c r="G2029" s="31" t="str">
        <f>IF('لیست کل'!G2029="","",'لیست کل'!G2029)</f>
        <v/>
      </c>
      <c r="H2029" s="31" t="str">
        <f>IF('لیست کل'!H2029="","",'لیست کل'!H2029)</f>
        <v/>
      </c>
      <c r="I2029" s="31" t="str">
        <f>IF('لیست کل'!I2029="","",'لیست کل'!I2029)</f>
        <v/>
      </c>
      <c r="J2029" s="31" t="str">
        <f>IF('لیست کل'!J2029="","",'لیست کل'!J2029)</f>
        <v/>
      </c>
      <c r="K2029" s="31" t="str">
        <f>IF('لیست کل'!K2029="","",'لیست کل'!K2029)</f>
        <v/>
      </c>
      <c r="L2029" s="31" t="str">
        <f>IF('لیست کل'!L2029="","",'لیست کل'!L2029)</f>
        <v/>
      </c>
      <c r="M2029" s="31" t="str">
        <f>IF('لیست کل'!M2029="","",'لیست کل'!M2029)</f>
        <v/>
      </c>
      <c r="N2029" s="31" t="str">
        <f>IF('لیست کل'!N2029="","",'لیست کل'!N2029)</f>
        <v/>
      </c>
      <c r="O2029" s="31" t="str">
        <f>IF('لیست کل'!O2029="","",'لیست کل'!O2029)</f>
        <v/>
      </c>
      <c r="P2029" s="31" t="str">
        <f>IF('لیست کل'!P2029="","",'لیست کل'!P2029)</f>
        <v/>
      </c>
      <c r="Q2029" s="31" t="str">
        <f>IF('لیست کل'!Q2029="","",'لیست کل'!Q2029)</f>
        <v/>
      </c>
      <c r="R2029" s="31" t="str">
        <f>IF('لیست کل'!R2029="","",'لیست کل'!R2029)</f>
        <v/>
      </c>
      <c r="S2029" s="31" t="str">
        <f>IF('لیست کل'!S2029="","",'لیست کل'!S2029)</f>
        <v/>
      </c>
      <c r="T2029" s="88" t="str">
        <f>IF('لیست کل'!T2029="","",'لیست کل'!T2029)</f>
        <v/>
      </c>
    </row>
    <row r="2030" spans="1:20" ht="21" hidden="1">
      <c r="A2030" s="30">
        <f>IF('لیست کل'!A2030="","",'لیست کل'!A2030)</f>
        <v>2027</v>
      </c>
      <c r="B2030" s="30" t="str">
        <f>IF('لیست کل'!B2030="","",'لیست کل'!B2030)</f>
        <v/>
      </c>
      <c r="C2030" s="30" t="str">
        <f>IF('لیست کل'!C2030="","",'لیست کل'!C2030)</f>
        <v/>
      </c>
      <c r="D2030" s="30" t="str">
        <f>IF('لیست کل'!D2030="","",'لیست کل'!D2030)</f>
        <v/>
      </c>
      <c r="E2030" s="30" t="str">
        <f>IF('لیست کل'!E2030="","",'لیست کل'!E2030)</f>
        <v/>
      </c>
      <c r="F2030" s="30" t="str">
        <f>IF('لیست کل'!F2030="","",'لیست کل'!F2030)</f>
        <v/>
      </c>
      <c r="G2030" s="30" t="str">
        <f>IF('لیست کل'!G2030="","",'لیست کل'!G2030)</f>
        <v/>
      </c>
      <c r="H2030" s="30" t="str">
        <f>IF('لیست کل'!H2030="","",'لیست کل'!H2030)</f>
        <v/>
      </c>
      <c r="I2030" s="30" t="str">
        <f>IF('لیست کل'!I2030="","",'لیست کل'!I2030)</f>
        <v/>
      </c>
      <c r="J2030" s="30" t="str">
        <f>IF('لیست کل'!J2030="","",'لیست کل'!J2030)</f>
        <v/>
      </c>
      <c r="K2030" s="30" t="str">
        <f>IF('لیست کل'!K2030="","",'لیست کل'!K2030)</f>
        <v/>
      </c>
      <c r="L2030" s="30" t="str">
        <f>IF('لیست کل'!L2030="","",'لیست کل'!L2030)</f>
        <v/>
      </c>
      <c r="M2030" s="30" t="str">
        <f>IF('لیست کل'!M2030="","",'لیست کل'!M2030)</f>
        <v/>
      </c>
      <c r="N2030" s="30" t="str">
        <f>IF('لیست کل'!N2030="","",'لیست کل'!N2030)</f>
        <v/>
      </c>
      <c r="O2030" s="30" t="str">
        <f>IF('لیست کل'!O2030="","",'لیست کل'!O2030)</f>
        <v/>
      </c>
      <c r="P2030" s="30" t="str">
        <f>IF('لیست کل'!P2030="","",'لیست کل'!P2030)</f>
        <v/>
      </c>
      <c r="Q2030" s="30" t="str">
        <f>IF('لیست کل'!Q2030="","",'لیست کل'!Q2030)</f>
        <v/>
      </c>
      <c r="R2030" s="30" t="str">
        <f>IF('لیست کل'!R2030="","",'لیست کل'!R2030)</f>
        <v/>
      </c>
      <c r="S2030" s="30" t="str">
        <f>IF('لیست کل'!S2030="","",'لیست کل'!S2030)</f>
        <v/>
      </c>
      <c r="T2030" s="87" t="str">
        <f>IF('لیست کل'!T2030="","",'لیست کل'!T2030)</f>
        <v/>
      </c>
    </row>
    <row r="2031" spans="1:20" ht="21" hidden="1">
      <c r="A2031" s="31">
        <f>IF('لیست کل'!A2031="","",'لیست کل'!A2031)</f>
        <v>2028</v>
      </c>
      <c r="B2031" s="31" t="str">
        <f>IF('لیست کل'!B2031="","",'لیست کل'!B2031)</f>
        <v/>
      </c>
      <c r="C2031" s="31" t="str">
        <f>IF('لیست کل'!C2031="","",'لیست کل'!C2031)</f>
        <v/>
      </c>
      <c r="D2031" s="31" t="str">
        <f>IF('لیست کل'!D2031="","",'لیست کل'!D2031)</f>
        <v/>
      </c>
      <c r="E2031" s="31" t="str">
        <f>IF('لیست کل'!E2031="","",'لیست کل'!E2031)</f>
        <v/>
      </c>
      <c r="F2031" s="31" t="str">
        <f>IF('لیست کل'!F2031="","",'لیست کل'!F2031)</f>
        <v/>
      </c>
      <c r="G2031" s="31" t="str">
        <f>IF('لیست کل'!G2031="","",'لیست کل'!G2031)</f>
        <v/>
      </c>
      <c r="H2031" s="31" t="str">
        <f>IF('لیست کل'!H2031="","",'لیست کل'!H2031)</f>
        <v/>
      </c>
      <c r="I2031" s="31" t="str">
        <f>IF('لیست کل'!I2031="","",'لیست کل'!I2031)</f>
        <v/>
      </c>
      <c r="J2031" s="31" t="str">
        <f>IF('لیست کل'!J2031="","",'لیست کل'!J2031)</f>
        <v/>
      </c>
      <c r="K2031" s="31" t="str">
        <f>IF('لیست کل'!K2031="","",'لیست کل'!K2031)</f>
        <v/>
      </c>
      <c r="L2031" s="31" t="str">
        <f>IF('لیست کل'!L2031="","",'لیست کل'!L2031)</f>
        <v/>
      </c>
      <c r="M2031" s="31" t="str">
        <f>IF('لیست کل'!M2031="","",'لیست کل'!M2031)</f>
        <v/>
      </c>
      <c r="N2031" s="31" t="str">
        <f>IF('لیست کل'!N2031="","",'لیست کل'!N2031)</f>
        <v/>
      </c>
      <c r="O2031" s="31" t="str">
        <f>IF('لیست کل'!O2031="","",'لیست کل'!O2031)</f>
        <v/>
      </c>
      <c r="P2031" s="31" t="str">
        <f>IF('لیست کل'!P2031="","",'لیست کل'!P2031)</f>
        <v/>
      </c>
      <c r="Q2031" s="31" t="str">
        <f>IF('لیست کل'!Q2031="","",'لیست کل'!Q2031)</f>
        <v/>
      </c>
      <c r="R2031" s="31" t="str">
        <f>IF('لیست کل'!R2031="","",'لیست کل'!R2031)</f>
        <v/>
      </c>
      <c r="S2031" s="31" t="str">
        <f>IF('لیست کل'!S2031="","",'لیست کل'!S2031)</f>
        <v/>
      </c>
      <c r="T2031" s="88" t="str">
        <f>IF('لیست کل'!T2031="","",'لیست کل'!T2031)</f>
        <v/>
      </c>
    </row>
    <row r="2032" spans="1:20" ht="21" hidden="1">
      <c r="A2032" s="30">
        <f>IF('لیست کل'!A2032="","",'لیست کل'!A2032)</f>
        <v>2029</v>
      </c>
      <c r="B2032" s="30" t="str">
        <f>IF('لیست کل'!B2032="","",'لیست کل'!B2032)</f>
        <v/>
      </c>
      <c r="C2032" s="30" t="str">
        <f>IF('لیست کل'!C2032="","",'لیست کل'!C2032)</f>
        <v/>
      </c>
      <c r="D2032" s="30" t="str">
        <f>IF('لیست کل'!D2032="","",'لیست کل'!D2032)</f>
        <v/>
      </c>
      <c r="E2032" s="30" t="str">
        <f>IF('لیست کل'!E2032="","",'لیست کل'!E2032)</f>
        <v/>
      </c>
      <c r="F2032" s="30" t="str">
        <f>IF('لیست کل'!F2032="","",'لیست کل'!F2032)</f>
        <v/>
      </c>
      <c r="G2032" s="30" t="str">
        <f>IF('لیست کل'!G2032="","",'لیست کل'!G2032)</f>
        <v/>
      </c>
      <c r="H2032" s="30" t="str">
        <f>IF('لیست کل'!H2032="","",'لیست کل'!H2032)</f>
        <v/>
      </c>
      <c r="I2032" s="30" t="str">
        <f>IF('لیست کل'!I2032="","",'لیست کل'!I2032)</f>
        <v/>
      </c>
      <c r="J2032" s="30" t="str">
        <f>IF('لیست کل'!J2032="","",'لیست کل'!J2032)</f>
        <v/>
      </c>
      <c r="K2032" s="30" t="str">
        <f>IF('لیست کل'!K2032="","",'لیست کل'!K2032)</f>
        <v/>
      </c>
      <c r="L2032" s="30" t="str">
        <f>IF('لیست کل'!L2032="","",'لیست کل'!L2032)</f>
        <v/>
      </c>
      <c r="M2032" s="30" t="str">
        <f>IF('لیست کل'!M2032="","",'لیست کل'!M2032)</f>
        <v/>
      </c>
      <c r="N2032" s="30" t="str">
        <f>IF('لیست کل'!N2032="","",'لیست کل'!N2032)</f>
        <v/>
      </c>
      <c r="O2032" s="30" t="str">
        <f>IF('لیست کل'!O2032="","",'لیست کل'!O2032)</f>
        <v/>
      </c>
      <c r="P2032" s="30" t="str">
        <f>IF('لیست کل'!P2032="","",'لیست کل'!P2032)</f>
        <v/>
      </c>
      <c r="Q2032" s="30" t="str">
        <f>IF('لیست کل'!Q2032="","",'لیست کل'!Q2032)</f>
        <v/>
      </c>
      <c r="R2032" s="30" t="str">
        <f>IF('لیست کل'!R2032="","",'لیست کل'!R2032)</f>
        <v/>
      </c>
      <c r="S2032" s="30" t="str">
        <f>IF('لیست کل'!S2032="","",'لیست کل'!S2032)</f>
        <v/>
      </c>
      <c r="T2032" s="87" t="str">
        <f>IF('لیست کل'!T2032="","",'لیست کل'!T2032)</f>
        <v/>
      </c>
    </row>
    <row r="2033" spans="1:20" ht="21" hidden="1">
      <c r="A2033" s="31">
        <f>IF('لیست کل'!A2033="","",'لیست کل'!A2033)</f>
        <v>2030</v>
      </c>
      <c r="B2033" s="31" t="str">
        <f>IF('لیست کل'!B2033="","",'لیست کل'!B2033)</f>
        <v/>
      </c>
      <c r="C2033" s="31" t="str">
        <f>IF('لیست کل'!C2033="","",'لیست کل'!C2033)</f>
        <v/>
      </c>
      <c r="D2033" s="31" t="str">
        <f>IF('لیست کل'!D2033="","",'لیست کل'!D2033)</f>
        <v/>
      </c>
      <c r="E2033" s="31" t="str">
        <f>IF('لیست کل'!E2033="","",'لیست کل'!E2033)</f>
        <v/>
      </c>
      <c r="F2033" s="31" t="str">
        <f>IF('لیست کل'!F2033="","",'لیست کل'!F2033)</f>
        <v/>
      </c>
      <c r="G2033" s="31" t="str">
        <f>IF('لیست کل'!G2033="","",'لیست کل'!G2033)</f>
        <v/>
      </c>
      <c r="H2033" s="31" t="str">
        <f>IF('لیست کل'!H2033="","",'لیست کل'!H2033)</f>
        <v/>
      </c>
      <c r="I2033" s="31" t="str">
        <f>IF('لیست کل'!I2033="","",'لیست کل'!I2033)</f>
        <v/>
      </c>
      <c r="J2033" s="31" t="str">
        <f>IF('لیست کل'!J2033="","",'لیست کل'!J2033)</f>
        <v/>
      </c>
      <c r="K2033" s="31" t="str">
        <f>IF('لیست کل'!K2033="","",'لیست کل'!K2033)</f>
        <v/>
      </c>
      <c r="L2033" s="31" t="str">
        <f>IF('لیست کل'!L2033="","",'لیست کل'!L2033)</f>
        <v/>
      </c>
      <c r="M2033" s="31" t="str">
        <f>IF('لیست کل'!M2033="","",'لیست کل'!M2033)</f>
        <v/>
      </c>
      <c r="N2033" s="31" t="str">
        <f>IF('لیست کل'!N2033="","",'لیست کل'!N2033)</f>
        <v/>
      </c>
      <c r="O2033" s="31" t="str">
        <f>IF('لیست کل'!O2033="","",'لیست کل'!O2033)</f>
        <v/>
      </c>
      <c r="P2033" s="31" t="str">
        <f>IF('لیست کل'!P2033="","",'لیست کل'!P2033)</f>
        <v/>
      </c>
      <c r="Q2033" s="31" t="str">
        <f>IF('لیست کل'!Q2033="","",'لیست کل'!Q2033)</f>
        <v/>
      </c>
      <c r="R2033" s="31" t="str">
        <f>IF('لیست کل'!R2033="","",'لیست کل'!R2033)</f>
        <v/>
      </c>
      <c r="S2033" s="31" t="str">
        <f>IF('لیست کل'!S2033="","",'لیست کل'!S2033)</f>
        <v/>
      </c>
      <c r="T2033" s="88" t="str">
        <f>IF('لیست کل'!T2033="","",'لیست کل'!T2033)</f>
        <v/>
      </c>
    </row>
    <row r="2034" spans="1:20" ht="21" hidden="1">
      <c r="A2034" s="30">
        <f>IF('لیست کل'!A2034="","",'لیست کل'!A2034)</f>
        <v>2031</v>
      </c>
      <c r="B2034" s="30" t="str">
        <f>IF('لیست کل'!B2034="","",'لیست کل'!B2034)</f>
        <v/>
      </c>
      <c r="C2034" s="30" t="str">
        <f>IF('لیست کل'!C2034="","",'لیست کل'!C2034)</f>
        <v/>
      </c>
      <c r="D2034" s="30" t="str">
        <f>IF('لیست کل'!D2034="","",'لیست کل'!D2034)</f>
        <v/>
      </c>
      <c r="E2034" s="30" t="str">
        <f>IF('لیست کل'!E2034="","",'لیست کل'!E2034)</f>
        <v/>
      </c>
      <c r="F2034" s="30" t="str">
        <f>IF('لیست کل'!F2034="","",'لیست کل'!F2034)</f>
        <v/>
      </c>
      <c r="G2034" s="30" t="str">
        <f>IF('لیست کل'!G2034="","",'لیست کل'!G2034)</f>
        <v/>
      </c>
      <c r="H2034" s="30" t="str">
        <f>IF('لیست کل'!H2034="","",'لیست کل'!H2034)</f>
        <v/>
      </c>
      <c r="I2034" s="30" t="str">
        <f>IF('لیست کل'!I2034="","",'لیست کل'!I2034)</f>
        <v/>
      </c>
      <c r="J2034" s="30" t="str">
        <f>IF('لیست کل'!J2034="","",'لیست کل'!J2034)</f>
        <v/>
      </c>
      <c r="K2034" s="30" t="str">
        <f>IF('لیست کل'!K2034="","",'لیست کل'!K2034)</f>
        <v/>
      </c>
      <c r="L2034" s="30" t="str">
        <f>IF('لیست کل'!L2034="","",'لیست کل'!L2034)</f>
        <v/>
      </c>
      <c r="M2034" s="30" t="str">
        <f>IF('لیست کل'!M2034="","",'لیست کل'!M2034)</f>
        <v/>
      </c>
      <c r="N2034" s="30" t="str">
        <f>IF('لیست کل'!N2034="","",'لیست کل'!N2034)</f>
        <v/>
      </c>
      <c r="O2034" s="30" t="str">
        <f>IF('لیست کل'!O2034="","",'لیست کل'!O2034)</f>
        <v/>
      </c>
      <c r="P2034" s="30" t="str">
        <f>IF('لیست کل'!P2034="","",'لیست کل'!P2034)</f>
        <v/>
      </c>
      <c r="Q2034" s="30" t="str">
        <f>IF('لیست کل'!Q2034="","",'لیست کل'!Q2034)</f>
        <v/>
      </c>
      <c r="R2034" s="30" t="str">
        <f>IF('لیست کل'!R2034="","",'لیست کل'!R2034)</f>
        <v/>
      </c>
      <c r="S2034" s="30" t="str">
        <f>IF('لیست کل'!S2034="","",'لیست کل'!S2034)</f>
        <v/>
      </c>
      <c r="T2034" s="87" t="str">
        <f>IF('لیست کل'!T2034="","",'لیست کل'!T2034)</f>
        <v/>
      </c>
    </row>
    <row r="2035" spans="1:20" ht="21" hidden="1">
      <c r="A2035" s="31">
        <f>IF('لیست کل'!A2035="","",'لیست کل'!A2035)</f>
        <v>2032</v>
      </c>
      <c r="B2035" s="31" t="str">
        <f>IF('لیست کل'!B2035="","",'لیست کل'!B2035)</f>
        <v/>
      </c>
      <c r="C2035" s="31" t="str">
        <f>IF('لیست کل'!C2035="","",'لیست کل'!C2035)</f>
        <v/>
      </c>
      <c r="D2035" s="31" t="str">
        <f>IF('لیست کل'!D2035="","",'لیست کل'!D2035)</f>
        <v/>
      </c>
      <c r="E2035" s="31" t="str">
        <f>IF('لیست کل'!E2035="","",'لیست کل'!E2035)</f>
        <v/>
      </c>
      <c r="F2035" s="31" t="str">
        <f>IF('لیست کل'!F2035="","",'لیست کل'!F2035)</f>
        <v/>
      </c>
      <c r="G2035" s="31" t="str">
        <f>IF('لیست کل'!G2035="","",'لیست کل'!G2035)</f>
        <v/>
      </c>
      <c r="H2035" s="31" t="str">
        <f>IF('لیست کل'!H2035="","",'لیست کل'!H2035)</f>
        <v/>
      </c>
      <c r="I2035" s="31" t="str">
        <f>IF('لیست کل'!I2035="","",'لیست کل'!I2035)</f>
        <v/>
      </c>
      <c r="J2035" s="31" t="str">
        <f>IF('لیست کل'!J2035="","",'لیست کل'!J2035)</f>
        <v/>
      </c>
      <c r="K2035" s="31" t="str">
        <f>IF('لیست کل'!K2035="","",'لیست کل'!K2035)</f>
        <v/>
      </c>
      <c r="L2035" s="31" t="str">
        <f>IF('لیست کل'!L2035="","",'لیست کل'!L2035)</f>
        <v/>
      </c>
      <c r="M2035" s="31" t="str">
        <f>IF('لیست کل'!M2035="","",'لیست کل'!M2035)</f>
        <v/>
      </c>
      <c r="N2035" s="31" t="str">
        <f>IF('لیست کل'!N2035="","",'لیست کل'!N2035)</f>
        <v/>
      </c>
      <c r="O2035" s="31" t="str">
        <f>IF('لیست کل'!O2035="","",'لیست کل'!O2035)</f>
        <v/>
      </c>
      <c r="P2035" s="31" t="str">
        <f>IF('لیست کل'!P2035="","",'لیست کل'!P2035)</f>
        <v/>
      </c>
      <c r="Q2035" s="31" t="str">
        <f>IF('لیست کل'!Q2035="","",'لیست کل'!Q2035)</f>
        <v/>
      </c>
      <c r="R2035" s="31" t="str">
        <f>IF('لیست کل'!R2035="","",'لیست کل'!R2035)</f>
        <v/>
      </c>
      <c r="S2035" s="31" t="str">
        <f>IF('لیست کل'!S2035="","",'لیست کل'!S2035)</f>
        <v/>
      </c>
      <c r="T2035" s="88" t="str">
        <f>IF('لیست کل'!T2035="","",'لیست کل'!T2035)</f>
        <v/>
      </c>
    </row>
    <row r="2036" spans="1:20" ht="21" hidden="1">
      <c r="A2036" s="30">
        <f>IF('لیست کل'!A2036="","",'لیست کل'!A2036)</f>
        <v>2033</v>
      </c>
      <c r="B2036" s="30" t="str">
        <f>IF('لیست کل'!B2036="","",'لیست کل'!B2036)</f>
        <v/>
      </c>
      <c r="C2036" s="30" t="str">
        <f>IF('لیست کل'!C2036="","",'لیست کل'!C2036)</f>
        <v/>
      </c>
      <c r="D2036" s="30" t="str">
        <f>IF('لیست کل'!D2036="","",'لیست کل'!D2036)</f>
        <v/>
      </c>
      <c r="E2036" s="30" t="str">
        <f>IF('لیست کل'!E2036="","",'لیست کل'!E2036)</f>
        <v/>
      </c>
      <c r="F2036" s="30" t="str">
        <f>IF('لیست کل'!F2036="","",'لیست کل'!F2036)</f>
        <v/>
      </c>
      <c r="G2036" s="30" t="str">
        <f>IF('لیست کل'!G2036="","",'لیست کل'!G2036)</f>
        <v/>
      </c>
      <c r="H2036" s="30" t="str">
        <f>IF('لیست کل'!H2036="","",'لیست کل'!H2036)</f>
        <v/>
      </c>
      <c r="I2036" s="30" t="str">
        <f>IF('لیست کل'!I2036="","",'لیست کل'!I2036)</f>
        <v/>
      </c>
      <c r="J2036" s="30" t="str">
        <f>IF('لیست کل'!J2036="","",'لیست کل'!J2036)</f>
        <v/>
      </c>
      <c r="K2036" s="30" t="str">
        <f>IF('لیست کل'!K2036="","",'لیست کل'!K2036)</f>
        <v/>
      </c>
      <c r="L2036" s="30" t="str">
        <f>IF('لیست کل'!L2036="","",'لیست کل'!L2036)</f>
        <v/>
      </c>
      <c r="M2036" s="30" t="str">
        <f>IF('لیست کل'!M2036="","",'لیست کل'!M2036)</f>
        <v/>
      </c>
      <c r="N2036" s="30" t="str">
        <f>IF('لیست کل'!N2036="","",'لیست کل'!N2036)</f>
        <v/>
      </c>
      <c r="O2036" s="30" t="str">
        <f>IF('لیست کل'!O2036="","",'لیست کل'!O2036)</f>
        <v/>
      </c>
      <c r="P2036" s="30" t="str">
        <f>IF('لیست کل'!P2036="","",'لیست کل'!P2036)</f>
        <v/>
      </c>
      <c r="Q2036" s="30" t="str">
        <f>IF('لیست کل'!Q2036="","",'لیست کل'!Q2036)</f>
        <v/>
      </c>
      <c r="R2036" s="30" t="str">
        <f>IF('لیست کل'!R2036="","",'لیست کل'!R2036)</f>
        <v/>
      </c>
      <c r="S2036" s="30" t="str">
        <f>IF('لیست کل'!S2036="","",'لیست کل'!S2036)</f>
        <v/>
      </c>
      <c r="T2036" s="87" t="str">
        <f>IF('لیست کل'!T2036="","",'لیست کل'!T2036)</f>
        <v/>
      </c>
    </row>
    <row r="2037" spans="1:20" ht="21" hidden="1">
      <c r="A2037" s="31">
        <f>IF('لیست کل'!A2037="","",'لیست کل'!A2037)</f>
        <v>2034</v>
      </c>
      <c r="B2037" s="31" t="str">
        <f>IF('لیست کل'!B2037="","",'لیست کل'!B2037)</f>
        <v/>
      </c>
      <c r="C2037" s="31" t="str">
        <f>IF('لیست کل'!C2037="","",'لیست کل'!C2037)</f>
        <v/>
      </c>
      <c r="D2037" s="31" t="str">
        <f>IF('لیست کل'!D2037="","",'لیست کل'!D2037)</f>
        <v/>
      </c>
      <c r="E2037" s="31" t="str">
        <f>IF('لیست کل'!E2037="","",'لیست کل'!E2037)</f>
        <v/>
      </c>
      <c r="F2037" s="31" t="str">
        <f>IF('لیست کل'!F2037="","",'لیست کل'!F2037)</f>
        <v/>
      </c>
      <c r="G2037" s="31" t="str">
        <f>IF('لیست کل'!G2037="","",'لیست کل'!G2037)</f>
        <v/>
      </c>
      <c r="H2037" s="31" t="str">
        <f>IF('لیست کل'!H2037="","",'لیست کل'!H2037)</f>
        <v/>
      </c>
      <c r="I2037" s="31" t="str">
        <f>IF('لیست کل'!I2037="","",'لیست کل'!I2037)</f>
        <v/>
      </c>
      <c r="J2037" s="31" t="str">
        <f>IF('لیست کل'!J2037="","",'لیست کل'!J2037)</f>
        <v/>
      </c>
      <c r="K2037" s="31" t="str">
        <f>IF('لیست کل'!K2037="","",'لیست کل'!K2037)</f>
        <v/>
      </c>
      <c r="L2037" s="31" t="str">
        <f>IF('لیست کل'!L2037="","",'لیست کل'!L2037)</f>
        <v/>
      </c>
      <c r="M2037" s="31" t="str">
        <f>IF('لیست کل'!M2037="","",'لیست کل'!M2037)</f>
        <v/>
      </c>
      <c r="N2037" s="31" t="str">
        <f>IF('لیست کل'!N2037="","",'لیست کل'!N2037)</f>
        <v/>
      </c>
      <c r="O2037" s="31" t="str">
        <f>IF('لیست کل'!O2037="","",'لیست کل'!O2037)</f>
        <v/>
      </c>
      <c r="P2037" s="31" t="str">
        <f>IF('لیست کل'!P2037="","",'لیست کل'!P2037)</f>
        <v/>
      </c>
      <c r="Q2037" s="31" t="str">
        <f>IF('لیست کل'!Q2037="","",'لیست کل'!Q2037)</f>
        <v/>
      </c>
      <c r="R2037" s="31" t="str">
        <f>IF('لیست کل'!R2037="","",'لیست کل'!R2037)</f>
        <v/>
      </c>
      <c r="S2037" s="31" t="str">
        <f>IF('لیست کل'!S2037="","",'لیست کل'!S2037)</f>
        <v/>
      </c>
      <c r="T2037" s="88" t="str">
        <f>IF('لیست کل'!T2037="","",'لیست کل'!T2037)</f>
        <v/>
      </c>
    </row>
    <row r="2038" spans="1:20" ht="21" hidden="1">
      <c r="A2038" s="30">
        <f>IF('لیست کل'!A2038="","",'لیست کل'!A2038)</f>
        <v>2035</v>
      </c>
      <c r="B2038" s="30" t="str">
        <f>IF('لیست کل'!B2038="","",'لیست کل'!B2038)</f>
        <v/>
      </c>
      <c r="C2038" s="30" t="str">
        <f>IF('لیست کل'!C2038="","",'لیست کل'!C2038)</f>
        <v/>
      </c>
      <c r="D2038" s="30" t="str">
        <f>IF('لیست کل'!D2038="","",'لیست کل'!D2038)</f>
        <v/>
      </c>
      <c r="E2038" s="30" t="str">
        <f>IF('لیست کل'!E2038="","",'لیست کل'!E2038)</f>
        <v/>
      </c>
      <c r="F2038" s="30" t="str">
        <f>IF('لیست کل'!F2038="","",'لیست کل'!F2038)</f>
        <v/>
      </c>
      <c r="G2038" s="30" t="str">
        <f>IF('لیست کل'!G2038="","",'لیست کل'!G2038)</f>
        <v/>
      </c>
      <c r="H2038" s="30" t="str">
        <f>IF('لیست کل'!H2038="","",'لیست کل'!H2038)</f>
        <v/>
      </c>
      <c r="I2038" s="30" t="str">
        <f>IF('لیست کل'!I2038="","",'لیست کل'!I2038)</f>
        <v/>
      </c>
      <c r="J2038" s="30" t="str">
        <f>IF('لیست کل'!J2038="","",'لیست کل'!J2038)</f>
        <v/>
      </c>
      <c r="K2038" s="30" t="str">
        <f>IF('لیست کل'!K2038="","",'لیست کل'!K2038)</f>
        <v/>
      </c>
      <c r="L2038" s="30" t="str">
        <f>IF('لیست کل'!L2038="","",'لیست کل'!L2038)</f>
        <v/>
      </c>
      <c r="M2038" s="30" t="str">
        <f>IF('لیست کل'!M2038="","",'لیست کل'!M2038)</f>
        <v/>
      </c>
      <c r="N2038" s="30" t="str">
        <f>IF('لیست کل'!N2038="","",'لیست کل'!N2038)</f>
        <v/>
      </c>
      <c r="O2038" s="30" t="str">
        <f>IF('لیست کل'!O2038="","",'لیست کل'!O2038)</f>
        <v/>
      </c>
      <c r="P2038" s="30" t="str">
        <f>IF('لیست کل'!P2038="","",'لیست کل'!P2038)</f>
        <v/>
      </c>
      <c r="Q2038" s="30" t="str">
        <f>IF('لیست کل'!Q2038="","",'لیست کل'!Q2038)</f>
        <v/>
      </c>
      <c r="R2038" s="30" t="str">
        <f>IF('لیست کل'!R2038="","",'لیست کل'!R2038)</f>
        <v/>
      </c>
      <c r="S2038" s="30" t="str">
        <f>IF('لیست کل'!S2038="","",'لیست کل'!S2038)</f>
        <v/>
      </c>
      <c r="T2038" s="87" t="str">
        <f>IF('لیست کل'!T2038="","",'لیست کل'!T2038)</f>
        <v/>
      </c>
    </row>
    <row r="2039" spans="1:20" ht="21" hidden="1">
      <c r="A2039" s="31">
        <f>IF('لیست کل'!A2039="","",'لیست کل'!A2039)</f>
        <v>2036</v>
      </c>
      <c r="B2039" s="31" t="str">
        <f>IF('لیست کل'!B2039="","",'لیست کل'!B2039)</f>
        <v/>
      </c>
      <c r="C2039" s="31" t="str">
        <f>IF('لیست کل'!C2039="","",'لیست کل'!C2039)</f>
        <v/>
      </c>
      <c r="D2039" s="31" t="str">
        <f>IF('لیست کل'!D2039="","",'لیست کل'!D2039)</f>
        <v/>
      </c>
      <c r="E2039" s="31" t="str">
        <f>IF('لیست کل'!E2039="","",'لیست کل'!E2039)</f>
        <v/>
      </c>
      <c r="F2039" s="31" t="str">
        <f>IF('لیست کل'!F2039="","",'لیست کل'!F2039)</f>
        <v/>
      </c>
      <c r="G2039" s="31" t="str">
        <f>IF('لیست کل'!G2039="","",'لیست کل'!G2039)</f>
        <v/>
      </c>
      <c r="H2039" s="31" t="str">
        <f>IF('لیست کل'!H2039="","",'لیست کل'!H2039)</f>
        <v/>
      </c>
      <c r="I2039" s="31" t="str">
        <f>IF('لیست کل'!I2039="","",'لیست کل'!I2039)</f>
        <v/>
      </c>
      <c r="J2039" s="31" t="str">
        <f>IF('لیست کل'!J2039="","",'لیست کل'!J2039)</f>
        <v/>
      </c>
      <c r="K2039" s="31" t="str">
        <f>IF('لیست کل'!K2039="","",'لیست کل'!K2039)</f>
        <v/>
      </c>
      <c r="L2039" s="31" t="str">
        <f>IF('لیست کل'!L2039="","",'لیست کل'!L2039)</f>
        <v/>
      </c>
      <c r="M2039" s="31" t="str">
        <f>IF('لیست کل'!M2039="","",'لیست کل'!M2039)</f>
        <v/>
      </c>
      <c r="N2039" s="31" t="str">
        <f>IF('لیست کل'!N2039="","",'لیست کل'!N2039)</f>
        <v/>
      </c>
      <c r="O2039" s="31" t="str">
        <f>IF('لیست کل'!O2039="","",'لیست کل'!O2039)</f>
        <v/>
      </c>
      <c r="P2039" s="31" t="str">
        <f>IF('لیست کل'!P2039="","",'لیست کل'!P2039)</f>
        <v/>
      </c>
      <c r="Q2039" s="31" t="str">
        <f>IF('لیست کل'!Q2039="","",'لیست کل'!Q2039)</f>
        <v/>
      </c>
      <c r="R2039" s="31" t="str">
        <f>IF('لیست کل'!R2039="","",'لیست کل'!R2039)</f>
        <v/>
      </c>
      <c r="S2039" s="31" t="str">
        <f>IF('لیست کل'!S2039="","",'لیست کل'!S2039)</f>
        <v/>
      </c>
      <c r="T2039" s="88" t="str">
        <f>IF('لیست کل'!T2039="","",'لیست کل'!T2039)</f>
        <v/>
      </c>
    </row>
    <row r="2040" spans="1:20" ht="21" hidden="1">
      <c r="A2040" s="30">
        <f>IF('لیست کل'!A2040="","",'لیست کل'!A2040)</f>
        <v>2037</v>
      </c>
      <c r="B2040" s="30" t="str">
        <f>IF('لیست کل'!B2040="","",'لیست کل'!B2040)</f>
        <v/>
      </c>
      <c r="C2040" s="30" t="str">
        <f>IF('لیست کل'!C2040="","",'لیست کل'!C2040)</f>
        <v/>
      </c>
      <c r="D2040" s="30" t="str">
        <f>IF('لیست کل'!D2040="","",'لیست کل'!D2040)</f>
        <v/>
      </c>
      <c r="E2040" s="30" t="str">
        <f>IF('لیست کل'!E2040="","",'لیست کل'!E2040)</f>
        <v/>
      </c>
      <c r="F2040" s="30" t="str">
        <f>IF('لیست کل'!F2040="","",'لیست کل'!F2040)</f>
        <v/>
      </c>
      <c r="G2040" s="30" t="str">
        <f>IF('لیست کل'!G2040="","",'لیست کل'!G2040)</f>
        <v/>
      </c>
      <c r="H2040" s="30" t="str">
        <f>IF('لیست کل'!H2040="","",'لیست کل'!H2040)</f>
        <v/>
      </c>
      <c r="I2040" s="30" t="str">
        <f>IF('لیست کل'!I2040="","",'لیست کل'!I2040)</f>
        <v/>
      </c>
      <c r="J2040" s="30" t="str">
        <f>IF('لیست کل'!J2040="","",'لیست کل'!J2040)</f>
        <v/>
      </c>
      <c r="K2040" s="30" t="str">
        <f>IF('لیست کل'!K2040="","",'لیست کل'!K2040)</f>
        <v/>
      </c>
      <c r="L2040" s="30" t="str">
        <f>IF('لیست کل'!L2040="","",'لیست کل'!L2040)</f>
        <v/>
      </c>
      <c r="M2040" s="30" t="str">
        <f>IF('لیست کل'!M2040="","",'لیست کل'!M2040)</f>
        <v/>
      </c>
      <c r="N2040" s="30" t="str">
        <f>IF('لیست کل'!N2040="","",'لیست کل'!N2040)</f>
        <v/>
      </c>
      <c r="O2040" s="30" t="str">
        <f>IF('لیست کل'!O2040="","",'لیست کل'!O2040)</f>
        <v/>
      </c>
      <c r="P2040" s="30" t="str">
        <f>IF('لیست کل'!P2040="","",'لیست کل'!P2040)</f>
        <v/>
      </c>
      <c r="Q2040" s="30" t="str">
        <f>IF('لیست کل'!Q2040="","",'لیست کل'!Q2040)</f>
        <v/>
      </c>
      <c r="R2040" s="30" t="str">
        <f>IF('لیست کل'!R2040="","",'لیست کل'!R2040)</f>
        <v/>
      </c>
      <c r="S2040" s="30" t="str">
        <f>IF('لیست کل'!S2040="","",'لیست کل'!S2040)</f>
        <v/>
      </c>
      <c r="T2040" s="87" t="str">
        <f>IF('لیست کل'!T2040="","",'لیست کل'!T2040)</f>
        <v/>
      </c>
    </row>
    <row r="2041" spans="1:20" ht="21" hidden="1">
      <c r="A2041" s="31">
        <f>IF('لیست کل'!A2041="","",'لیست کل'!A2041)</f>
        <v>2038</v>
      </c>
      <c r="B2041" s="31" t="str">
        <f>IF('لیست کل'!B2041="","",'لیست کل'!B2041)</f>
        <v/>
      </c>
      <c r="C2041" s="31" t="str">
        <f>IF('لیست کل'!C2041="","",'لیست کل'!C2041)</f>
        <v/>
      </c>
      <c r="D2041" s="31" t="str">
        <f>IF('لیست کل'!D2041="","",'لیست کل'!D2041)</f>
        <v/>
      </c>
      <c r="E2041" s="31" t="str">
        <f>IF('لیست کل'!E2041="","",'لیست کل'!E2041)</f>
        <v/>
      </c>
      <c r="F2041" s="31" t="str">
        <f>IF('لیست کل'!F2041="","",'لیست کل'!F2041)</f>
        <v/>
      </c>
      <c r="G2041" s="31" t="str">
        <f>IF('لیست کل'!G2041="","",'لیست کل'!G2041)</f>
        <v/>
      </c>
      <c r="H2041" s="31" t="str">
        <f>IF('لیست کل'!H2041="","",'لیست کل'!H2041)</f>
        <v/>
      </c>
      <c r="I2041" s="31" t="str">
        <f>IF('لیست کل'!I2041="","",'لیست کل'!I2041)</f>
        <v/>
      </c>
      <c r="J2041" s="31" t="str">
        <f>IF('لیست کل'!J2041="","",'لیست کل'!J2041)</f>
        <v/>
      </c>
      <c r="K2041" s="31" t="str">
        <f>IF('لیست کل'!K2041="","",'لیست کل'!K2041)</f>
        <v/>
      </c>
      <c r="L2041" s="31" t="str">
        <f>IF('لیست کل'!L2041="","",'لیست کل'!L2041)</f>
        <v/>
      </c>
      <c r="M2041" s="31" t="str">
        <f>IF('لیست کل'!M2041="","",'لیست کل'!M2041)</f>
        <v/>
      </c>
      <c r="N2041" s="31" t="str">
        <f>IF('لیست کل'!N2041="","",'لیست کل'!N2041)</f>
        <v/>
      </c>
      <c r="O2041" s="31" t="str">
        <f>IF('لیست کل'!O2041="","",'لیست کل'!O2041)</f>
        <v/>
      </c>
      <c r="P2041" s="31" t="str">
        <f>IF('لیست کل'!P2041="","",'لیست کل'!P2041)</f>
        <v/>
      </c>
      <c r="Q2041" s="31" t="str">
        <f>IF('لیست کل'!Q2041="","",'لیست کل'!Q2041)</f>
        <v/>
      </c>
      <c r="R2041" s="31" t="str">
        <f>IF('لیست کل'!R2041="","",'لیست کل'!R2041)</f>
        <v/>
      </c>
      <c r="S2041" s="31" t="str">
        <f>IF('لیست کل'!S2041="","",'لیست کل'!S2041)</f>
        <v/>
      </c>
      <c r="T2041" s="88" t="str">
        <f>IF('لیست کل'!T2041="","",'لیست کل'!T2041)</f>
        <v/>
      </c>
    </row>
    <row r="2042" spans="1:20" ht="21" hidden="1">
      <c r="A2042" s="30">
        <f>IF('لیست کل'!A2042="","",'لیست کل'!A2042)</f>
        <v>2039</v>
      </c>
      <c r="B2042" s="30" t="str">
        <f>IF('لیست کل'!B2042="","",'لیست کل'!B2042)</f>
        <v/>
      </c>
      <c r="C2042" s="30" t="str">
        <f>IF('لیست کل'!C2042="","",'لیست کل'!C2042)</f>
        <v/>
      </c>
      <c r="D2042" s="30" t="str">
        <f>IF('لیست کل'!D2042="","",'لیست کل'!D2042)</f>
        <v/>
      </c>
      <c r="E2042" s="30" t="str">
        <f>IF('لیست کل'!E2042="","",'لیست کل'!E2042)</f>
        <v/>
      </c>
      <c r="F2042" s="30" t="str">
        <f>IF('لیست کل'!F2042="","",'لیست کل'!F2042)</f>
        <v/>
      </c>
      <c r="G2042" s="30" t="str">
        <f>IF('لیست کل'!G2042="","",'لیست کل'!G2042)</f>
        <v/>
      </c>
      <c r="H2042" s="30" t="str">
        <f>IF('لیست کل'!H2042="","",'لیست کل'!H2042)</f>
        <v/>
      </c>
      <c r="I2042" s="30" t="str">
        <f>IF('لیست کل'!I2042="","",'لیست کل'!I2042)</f>
        <v/>
      </c>
      <c r="J2042" s="30" t="str">
        <f>IF('لیست کل'!J2042="","",'لیست کل'!J2042)</f>
        <v/>
      </c>
      <c r="K2042" s="30" t="str">
        <f>IF('لیست کل'!K2042="","",'لیست کل'!K2042)</f>
        <v/>
      </c>
      <c r="L2042" s="30" t="str">
        <f>IF('لیست کل'!L2042="","",'لیست کل'!L2042)</f>
        <v/>
      </c>
      <c r="M2042" s="30" t="str">
        <f>IF('لیست کل'!M2042="","",'لیست کل'!M2042)</f>
        <v/>
      </c>
      <c r="N2042" s="30" t="str">
        <f>IF('لیست کل'!N2042="","",'لیست کل'!N2042)</f>
        <v/>
      </c>
      <c r="O2042" s="30" t="str">
        <f>IF('لیست کل'!O2042="","",'لیست کل'!O2042)</f>
        <v/>
      </c>
      <c r="P2042" s="30" t="str">
        <f>IF('لیست کل'!P2042="","",'لیست کل'!P2042)</f>
        <v/>
      </c>
      <c r="Q2042" s="30" t="str">
        <f>IF('لیست کل'!Q2042="","",'لیست کل'!Q2042)</f>
        <v/>
      </c>
      <c r="R2042" s="30" t="str">
        <f>IF('لیست کل'!R2042="","",'لیست کل'!R2042)</f>
        <v/>
      </c>
      <c r="S2042" s="30" t="str">
        <f>IF('لیست کل'!S2042="","",'لیست کل'!S2042)</f>
        <v/>
      </c>
      <c r="T2042" s="87" t="str">
        <f>IF('لیست کل'!T2042="","",'لیست کل'!T2042)</f>
        <v/>
      </c>
    </row>
    <row r="2043" spans="1:20" ht="21" hidden="1">
      <c r="A2043" s="31">
        <f>IF('لیست کل'!A2043="","",'لیست کل'!A2043)</f>
        <v>2040</v>
      </c>
      <c r="B2043" s="31" t="str">
        <f>IF('لیست کل'!B2043="","",'لیست کل'!B2043)</f>
        <v/>
      </c>
      <c r="C2043" s="31" t="str">
        <f>IF('لیست کل'!C2043="","",'لیست کل'!C2043)</f>
        <v/>
      </c>
      <c r="D2043" s="31" t="str">
        <f>IF('لیست کل'!D2043="","",'لیست کل'!D2043)</f>
        <v/>
      </c>
      <c r="E2043" s="31" t="str">
        <f>IF('لیست کل'!E2043="","",'لیست کل'!E2043)</f>
        <v/>
      </c>
      <c r="F2043" s="31" t="str">
        <f>IF('لیست کل'!F2043="","",'لیست کل'!F2043)</f>
        <v/>
      </c>
      <c r="G2043" s="31" t="str">
        <f>IF('لیست کل'!G2043="","",'لیست کل'!G2043)</f>
        <v/>
      </c>
      <c r="H2043" s="31" t="str">
        <f>IF('لیست کل'!H2043="","",'لیست کل'!H2043)</f>
        <v/>
      </c>
      <c r="I2043" s="31" t="str">
        <f>IF('لیست کل'!I2043="","",'لیست کل'!I2043)</f>
        <v/>
      </c>
      <c r="J2043" s="31" t="str">
        <f>IF('لیست کل'!J2043="","",'لیست کل'!J2043)</f>
        <v/>
      </c>
      <c r="K2043" s="31" t="str">
        <f>IF('لیست کل'!K2043="","",'لیست کل'!K2043)</f>
        <v/>
      </c>
      <c r="L2043" s="31" t="str">
        <f>IF('لیست کل'!L2043="","",'لیست کل'!L2043)</f>
        <v/>
      </c>
      <c r="M2043" s="31" t="str">
        <f>IF('لیست کل'!M2043="","",'لیست کل'!M2043)</f>
        <v/>
      </c>
      <c r="N2043" s="31" t="str">
        <f>IF('لیست کل'!N2043="","",'لیست کل'!N2043)</f>
        <v/>
      </c>
      <c r="O2043" s="31" t="str">
        <f>IF('لیست کل'!O2043="","",'لیست کل'!O2043)</f>
        <v/>
      </c>
      <c r="P2043" s="31" t="str">
        <f>IF('لیست کل'!P2043="","",'لیست کل'!P2043)</f>
        <v/>
      </c>
      <c r="Q2043" s="31" t="str">
        <f>IF('لیست کل'!Q2043="","",'لیست کل'!Q2043)</f>
        <v/>
      </c>
      <c r="R2043" s="31" t="str">
        <f>IF('لیست کل'!R2043="","",'لیست کل'!R2043)</f>
        <v/>
      </c>
      <c r="S2043" s="31" t="str">
        <f>IF('لیست کل'!S2043="","",'لیست کل'!S2043)</f>
        <v/>
      </c>
      <c r="T2043" s="88" t="str">
        <f>IF('لیست کل'!T2043="","",'لیست کل'!T2043)</f>
        <v/>
      </c>
    </row>
    <row r="2044" spans="1:20" ht="21" hidden="1">
      <c r="A2044" s="30">
        <f>IF('لیست کل'!A2044="","",'لیست کل'!A2044)</f>
        <v>2041</v>
      </c>
      <c r="B2044" s="30" t="str">
        <f>IF('لیست کل'!B2044="","",'لیست کل'!B2044)</f>
        <v/>
      </c>
      <c r="C2044" s="30" t="str">
        <f>IF('لیست کل'!C2044="","",'لیست کل'!C2044)</f>
        <v/>
      </c>
      <c r="D2044" s="30" t="str">
        <f>IF('لیست کل'!D2044="","",'لیست کل'!D2044)</f>
        <v/>
      </c>
      <c r="E2044" s="30" t="str">
        <f>IF('لیست کل'!E2044="","",'لیست کل'!E2044)</f>
        <v/>
      </c>
      <c r="F2044" s="30" t="str">
        <f>IF('لیست کل'!F2044="","",'لیست کل'!F2044)</f>
        <v/>
      </c>
      <c r="G2044" s="30" t="str">
        <f>IF('لیست کل'!G2044="","",'لیست کل'!G2044)</f>
        <v/>
      </c>
      <c r="H2044" s="30" t="str">
        <f>IF('لیست کل'!H2044="","",'لیست کل'!H2044)</f>
        <v/>
      </c>
      <c r="I2044" s="30" t="str">
        <f>IF('لیست کل'!I2044="","",'لیست کل'!I2044)</f>
        <v/>
      </c>
      <c r="J2044" s="30" t="str">
        <f>IF('لیست کل'!J2044="","",'لیست کل'!J2044)</f>
        <v/>
      </c>
      <c r="K2044" s="30" t="str">
        <f>IF('لیست کل'!K2044="","",'لیست کل'!K2044)</f>
        <v/>
      </c>
      <c r="L2044" s="30" t="str">
        <f>IF('لیست کل'!L2044="","",'لیست کل'!L2044)</f>
        <v/>
      </c>
      <c r="M2044" s="30" t="str">
        <f>IF('لیست کل'!M2044="","",'لیست کل'!M2044)</f>
        <v/>
      </c>
      <c r="N2044" s="30" t="str">
        <f>IF('لیست کل'!N2044="","",'لیست کل'!N2044)</f>
        <v/>
      </c>
      <c r="O2044" s="30" t="str">
        <f>IF('لیست کل'!O2044="","",'لیست کل'!O2044)</f>
        <v/>
      </c>
      <c r="P2044" s="30" t="str">
        <f>IF('لیست کل'!P2044="","",'لیست کل'!P2044)</f>
        <v/>
      </c>
      <c r="Q2044" s="30" t="str">
        <f>IF('لیست کل'!Q2044="","",'لیست کل'!Q2044)</f>
        <v/>
      </c>
      <c r="R2044" s="30" t="str">
        <f>IF('لیست کل'!R2044="","",'لیست کل'!R2044)</f>
        <v/>
      </c>
      <c r="S2044" s="30" t="str">
        <f>IF('لیست کل'!S2044="","",'لیست کل'!S2044)</f>
        <v/>
      </c>
      <c r="T2044" s="87" t="str">
        <f>IF('لیست کل'!T2044="","",'لیست کل'!T2044)</f>
        <v/>
      </c>
    </row>
    <row r="2045" spans="1:20" ht="21" hidden="1">
      <c r="A2045" s="31">
        <f>IF('لیست کل'!A2045="","",'لیست کل'!A2045)</f>
        <v>2042</v>
      </c>
      <c r="B2045" s="31" t="str">
        <f>IF('لیست کل'!B2045="","",'لیست کل'!B2045)</f>
        <v/>
      </c>
      <c r="C2045" s="31" t="str">
        <f>IF('لیست کل'!C2045="","",'لیست کل'!C2045)</f>
        <v/>
      </c>
      <c r="D2045" s="31" t="str">
        <f>IF('لیست کل'!D2045="","",'لیست کل'!D2045)</f>
        <v/>
      </c>
      <c r="E2045" s="31" t="str">
        <f>IF('لیست کل'!E2045="","",'لیست کل'!E2045)</f>
        <v/>
      </c>
      <c r="F2045" s="31" t="str">
        <f>IF('لیست کل'!F2045="","",'لیست کل'!F2045)</f>
        <v/>
      </c>
      <c r="G2045" s="31" t="str">
        <f>IF('لیست کل'!G2045="","",'لیست کل'!G2045)</f>
        <v/>
      </c>
      <c r="H2045" s="31" t="str">
        <f>IF('لیست کل'!H2045="","",'لیست کل'!H2045)</f>
        <v/>
      </c>
      <c r="I2045" s="31" t="str">
        <f>IF('لیست کل'!I2045="","",'لیست کل'!I2045)</f>
        <v/>
      </c>
      <c r="J2045" s="31" t="str">
        <f>IF('لیست کل'!J2045="","",'لیست کل'!J2045)</f>
        <v/>
      </c>
      <c r="K2045" s="31" t="str">
        <f>IF('لیست کل'!K2045="","",'لیست کل'!K2045)</f>
        <v/>
      </c>
      <c r="L2045" s="31" t="str">
        <f>IF('لیست کل'!L2045="","",'لیست کل'!L2045)</f>
        <v/>
      </c>
      <c r="M2045" s="31" t="str">
        <f>IF('لیست کل'!M2045="","",'لیست کل'!M2045)</f>
        <v/>
      </c>
      <c r="N2045" s="31" t="str">
        <f>IF('لیست کل'!N2045="","",'لیست کل'!N2045)</f>
        <v/>
      </c>
      <c r="O2045" s="31" t="str">
        <f>IF('لیست کل'!O2045="","",'لیست کل'!O2045)</f>
        <v/>
      </c>
      <c r="P2045" s="31" t="str">
        <f>IF('لیست کل'!P2045="","",'لیست کل'!P2045)</f>
        <v/>
      </c>
      <c r="Q2045" s="31" t="str">
        <f>IF('لیست کل'!Q2045="","",'لیست کل'!Q2045)</f>
        <v/>
      </c>
      <c r="R2045" s="31" t="str">
        <f>IF('لیست کل'!R2045="","",'لیست کل'!R2045)</f>
        <v/>
      </c>
      <c r="S2045" s="31" t="str">
        <f>IF('لیست کل'!S2045="","",'لیست کل'!S2045)</f>
        <v/>
      </c>
      <c r="T2045" s="88" t="str">
        <f>IF('لیست کل'!T2045="","",'لیست کل'!T2045)</f>
        <v/>
      </c>
    </row>
    <row r="2046" spans="1:20" ht="21" hidden="1">
      <c r="A2046" s="30">
        <f>IF('لیست کل'!A2046="","",'لیست کل'!A2046)</f>
        <v>2043</v>
      </c>
      <c r="B2046" s="30" t="str">
        <f>IF('لیست کل'!B2046="","",'لیست کل'!B2046)</f>
        <v/>
      </c>
      <c r="C2046" s="30" t="str">
        <f>IF('لیست کل'!C2046="","",'لیست کل'!C2046)</f>
        <v/>
      </c>
      <c r="D2046" s="30" t="str">
        <f>IF('لیست کل'!D2046="","",'لیست کل'!D2046)</f>
        <v/>
      </c>
      <c r="E2046" s="30" t="str">
        <f>IF('لیست کل'!E2046="","",'لیست کل'!E2046)</f>
        <v/>
      </c>
      <c r="F2046" s="30" t="str">
        <f>IF('لیست کل'!F2046="","",'لیست کل'!F2046)</f>
        <v/>
      </c>
      <c r="G2046" s="30" t="str">
        <f>IF('لیست کل'!G2046="","",'لیست کل'!G2046)</f>
        <v/>
      </c>
      <c r="H2046" s="30" t="str">
        <f>IF('لیست کل'!H2046="","",'لیست کل'!H2046)</f>
        <v/>
      </c>
      <c r="I2046" s="30" t="str">
        <f>IF('لیست کل'!I2046="","",'لیست کل'!I2046)</f>
        <v/>
      </c>
      <c r="J2046" s="30" t="str">
        <f>IF('لیست کل'!J2046="","",'لیست کل'!J2046)</f>
        <v/>
      </c>
      <c r="K2046" s="30" t="str">
        <f>IF('لیست کل'!K2046="","",'لیست کل'!K2046)</f>
        <v/>
      </c>
      <c r="L2046" s="30" t="str">
        <f>IF('لیست کل'!L2046="","",'لیست کل'!L2046)</f>
        <v/>
      </c>
      <c r="M2046" s="30" t="str">
        <f>IF('لیست کل'!M2046="","",'لیست کل'!M2046)</f>
        <v/>
      </c>
      <c r="N2046" s="30" t="str">
        <f>IF('لیست کل'!N2046="","",'لیست کل'!N2046)</f>
        <v/>
      </c>
      <c r="O2046" s="30" t="str">
        <f>IF('لیست کل'!O2046="","",'لیست کل'!O2046)</f>
        <v/>
      </c>
      <c r="P2046" s="30" t="str">
        <f>IF('لیست کل'!P2046="","",'لیست کل'!P2046)</f>
        <v/>
      </c>
      <c r="Q2046" s="30" t="str">
        <f>IF('لیست کل'!Q2046="","",'لیست کل'!Q2046)</f>
        <v/>
      </c>
      <c r="R2046" s="30" t="str">
        <f>IF('لیست کل'!R2046="","",'لیست کل'!R2046)</f>
        <v/>
      </c>
      <c r="S2046" s="30" t="str">
        <f>IF('لیست کل'!S2046="","",'لیست کل'!S2046)</f>
        <v/>
      </c>
      <c r="T2046" s="87" t="str">
        <f>IF('لیست کل'!T2046="","",'لیست کل'!T2046)</f>
        <v/>
      </c>
    </row>
    <row r="2047" spans="1:20" ht="21" hidden="1">
      <c r="A2047" s="31">
        <f>IF('لیست کل'!A2047="","",'لیست کل'!A2047)</f>
        <v>2044</v>
      </c>
      <c r="B2047" s="31" t="str">
        <f>IF('لیست کل'!B2047="","",'لیست کل'!B2047)</f>
        <v/>
      </c>
      <c r="C2047" s="31" t="str">
        <f>IF('لیست کل'!C2047="","",'لیست کل'!C2047)</f>
        <v/>
      </c>
      <c r="D2047" s="31" t="str">
        <f>IF('لیست کل'!D2047="","",'لیست کل'!D2047)</f>
        <v/>
      </c>
      <c r="E2047" s="31" t="str">
        <f>IF('لیست کل'!E2047="","",'لیست کل'!E2047)</f>
        <v/>
      </c>
      <c r="F2047" s="31" t="str">
        <f>IF('لیست کل'!F2047="","",'لیست کل'!F2047)</f>
        <v/>
      </c>
      <c r="G2047" s="31" t="str">
        <f>IF('لیست کل'!G2047="","",'لیست کل'!G2047)</f>
        <v/>
      </c>
      <c r="H2047" s="31" t="str">
        <f>IF('لیست کل'!H2047="","",'لیست کل'!H2047)</f>
        <v/>
      </c>
      <c r="I2047" s="31" t="str">
        <f>IF('لیست کل'!I2047="","",'لیست کل'!I2047)</f>
        <v/>
      </c>
      <c r="J2047" s="31" t="str">
        <f>IF('لیست کل'!J2047="","",'لیست کل'!J2047)</f>
        <v/>
      </c>
      <c r="K2047" s="31" t="str">
        <f>IF('لیست کل'!K2047="","",'لیست کل'!K2047)</f>
        <v/>
      </c>
      <c r="L2047" s="31" t="str">
        <f>IF('لیست کل'!L2047="","",'لیست کل'!L2047)</f>
        <v/>
      </c>
      <c r="M2047" s="31" t="str">
        <f>IF('لیست کل'!M2047="","",'لیست کل'!M2047)</f>
        <v/>
      </c>
      <c r="N2047" s="31" t="str">
        <f>IF('لیست کل'!N2047="","",'لیست کل'!N2047)</f>
        <v/>
      </c>
      <c r="O2047" s="31" t="str">
        <f>IF('لیست کل'!O2047="","",'لیست کل'!O2047)</f>
        <v/>
      </c>
      <c r="P2047" s="31" t="str">
        <f>IF('لیست کل'!P2047="","",'لیست کل'!P2047)</f>
        <v/>
      </c>
      <c r="Q2047" s="31" t="str">
        <f>IF('لیست کل'!Q2047="","",'لیست کل'!Q2047)</f>
        <v/>
      </c>
      <c r="R2047" s="31" t="str">
        <f>IF('لیست کل'!R2047="","",'لیست کل'!R2047)</f>
        <v/>
      </c>
      <c r="S2047" s="31" t="str">
        <f>IF('لیست کل'!S2047="","",'لیست کل'!S2047)</f>
        <v/>
      </c>
      <c r="T2047" s="88" t="str">
        <f>IF('لیست کل'!T2047="","",'لیست کل'!T2047)</f>
        <v/>
      </c>
    </row>
    <row r="2048" spans="1:20" ht="21" hidden="1">
      <c r="A2048" s="30">
        <f>IF('لیست کل'!A2048="","",'لیست کل'!A2048)</f>
        <v>2045</v>
      </c>
      <c r="B2048" s="30" t="str">
        <f>IF('لیست کل'!B2048="","",'لیست کل'!B2048)</f>
        <v/>
      </c>
      <c r="C2048" s="30" t="str">
        <f>IF('لیست کل'!C2048="","",'لیست کل'!C2048)</f>
        <v/>
      </c>
      <c r="D2048" s="30" t="str">
        <f>IF('لیست کل'!D2048="","",'لیست کل'!D2048)</f>
        <v/>
      </c>
      <c r="E2048" s="30" t="str">
        <f>IF('لیست کل'!E2048="","",'لیست کل'!E2048)</f>
        <v/>
      </c>
      <c r="F2048" s="30" t="str">
        <f>IF('لیست کل'!F2048="","",'لیست کل'!F2048)</f>
        <v/>
      </c>
      <c r="G2048" s="30" t="str">
        <f>IF('لیست کل'!G2048="","",'لیست کل'!G2048)</f>
        <v/>
      </c>
      <c r="H2048" s="30" t="str">
        <f>IF('لیست کل'!H2048="","",'لیست کل'!H2048)</f>
        <v/>
      </c>
      <c r="I2048" s="30" t="str">
        <f>IF('لیست کل'!I2048="","",'لیست کل'!I2048)</f>
        <v/>
      </c>
      <c r="J2048" s="30" t="str">
        <f>IF('لیست کل'!J2048="","",'لیست کل'!J2048)</f>
        <v/>
      </c>
      <c r="K2048" s="30" t="str">
        <f>IF('لیست کل'!K2048="","",'لیست کل'!K2048)</f>
        <v/>
      </c>
      <c r="L2048" s="30" t="str">
        <f>IF('لیست کل'!L2048="","",'لیست کل'!L2048)</f>
        <v/>
      </c>
      <c r="M2048" s="30" t="str">
        <f>IF('لیست کل'!M2048="","",'لیست کل'!M2048)</f>
        <v/>
      </c>
      <c r="N2048" s="30" t="str">
        <f>IF('لیست کل'!N2048="","",'لیست کل'!N2048)</f>
        <v/>
      </c>
      <c r="O2048" s="30" t="str">
        <f>IF('لیست کل'!O2048="","",'لیست کل'!O2048)</f>
        <v/>
      </c>
      <c r="P2048" s="30" t="str">
        <f>IF('لیست کل'!P2048="","",'لیست کل'!P2048)</f>
        <v/>
      </c>
      <c r="Q2048" s="30" t="str">
        <f>IF('لیست کل'!Q2048="","",'لیست کل'!Q2048)</f>
        <v/>
      </c>
      <c r="R2048" s="30" t="str">
        <f>IF('لیست کل'!R2048="","",'لیست کل'!R2048)</f>
        <v/>
      </c>
      <c r="S2048" s="30" t="str">
        <f>IF('لیست کل'!S2048="","",'لیست کل'!S2048)</f>
        <v/>
      </c>
      <c r="T2048" s="87" t="str">
        <f>IF('لیست کل'!T2048="","",'لیست کل'!T2048)</f>
        <v/>
      </c>
    </row>
    <row r="2049" spans="1:20" ht="21" hidden="1">
      <c r="A2049" s="31">
        <f>IF('لیست کل'!A2049="","",'لیست کل'!A2049)</f>
        <v>2046</v>
      </c>
      <c r="B2049" s="31" t="str">
        <f>IF('لیست کل'!B2049="","",'لیست کل'!B2049)</f>
        <v/>
      </c>
      <c r="C2049" s="31" t="str">
        <f>IF('لیست کل'!C2049="","",'لیست کل'!C2049)</f>
        <v/>
      </c>
      <c r="D2049" s="31" t="str">
        <f>IF('لیست کل'!D2049="","",'لیست کل'!D2049)</f>
        <v/>
      </c>
      <c r="E2049" s="31" t="str">
        <f>IF('لیست کل'!E2049="","",'لیست کل'!E2049)</f>
        <v/>
      </c>
      <c r="F2049" s="31" t="str">
        <f>IF('لیست کل'!F2049="","",'لیست کل'!F2049)</f>
        <v/>
      </c>
      <c r="G2049" s="31" t="str">
        <f>IF('لیست کل'!G2049="","",'لیست کل'!G2049)</f>
        <v/>
      </c>
      <c r="H2049" s="31" t="str">
        <f>IF('لیست کل'!H2049="","",'لیست کل'!H2049)</f>
        <v/>
      </c>
      <c r="I2049" s="31" t="str">
        <f>IF('لیست کل'!I2049="","",'لیست کل'!I2049)</f>
        <v/>
      </c>
      <c r="J2049" s="31" t="str">
        <f>IF('لیست کل'!J2049="","",'لیست کل'!J2049)</f>
        <v/>
      </c>
      <c r="K2049" s="31" t="str">
        <f>IF('لیست کل'!K2049="","",'لیست کل'!K2049)</f>
        <v/>
      </c>
      <c r="L2049" s="31" t="str">
        <f>IF('لیست کل'!L2049="","",'لیست کل'!L2049)</f>
        <v/>
      </c>
      <c r="M2049" s="31" t="str">
        <f>IF('لیست کل'!M2049="","",'لیست کل'!M2049)</f>
        <v/>
      </c>
      <c r="N2049" s="31" t="str">
        <f>IF('لیست کل'!N2049="","",'لیست کل'!N2049)</f>
        <v/>
      </c>
      <c r="O2049" s="31" t="str">
        <f>IF('لیست کل'!O2049="","",'لیست کل'!O2049)</f>
        <v/>
      </c>
      <c r="P2049" s="31" t="str">
        <f>IF('لیست کل'!P2049="","",'لیست کل'!P2049)</f>
        <v/>
      </c>
      <c r="Q2049" s="31" t="str">
        <f>IF('لیست کل'!Q2049="","",'لیست کل'!Q2049)</f>
        <v/>
      </c>
      <c r="R2049" s="31" t="str">
        <f>IF('لیست کل'!R2049="","",'لیست کل'!R2049)</f>
        <v/>
      </c>
      <c r="S2049" s="31" t="str">
        <f>IF('لیست کل'!S2049="","",'لیست کل'!S2049)</f>
        <v/>
      </c>
      <c r="T2049" s="88" t="str">
        <f>IF('لیست کل'!T2049="","",'لیست کل'!T2049)</f>
        <v/>
      </c>
    </row>
    <row r="2050" spans="1:20" ht="21" hidden="1">
      <c r="A2050" s="30">
        <f>IF('لیست کل'!A2050="","",'لیست کل'!A2050)</f>
        <v>2047</v>
      </c>
      <c r="B2050" s="30" t="str">
        <f>IF('لیست کل'!B2050="","",'لیست کل'!B2050)</f>
        <v/>
      </c>
      <c r="C2050" s="30" t="str">
        <f>IF('لیست کل'!C2050="","",'لیست کل'!C2050)</f>
        <v/>
      </c>
      <c r="D2050" s="30" t="str">
        <f>IF('لیست کل'!D2050="","",'لیست کل'!D2050)</f>
        <v/>
      </c>
      <c r="E2050" s="30" t="str">
        <f>IF('لیست کل'!E2050="","",'لیست کل'!E2050)</f>
        <v/>
      </c>
      <c r="F2050" s="30" t="str">
        <f>IF('لیست کل'!F2050="","",'لیست کل'!F2050)</f>
        <v/>
      </c>
      <c r="G2050" s="30" t="str">
        <f>IF('لیست کل'!G2050="","",'لیست کل'!G2050)</f>
        <v/>
      </c>
      <c r="H2050" s="30" t="str">
        <f>IF('لیست کل'!H2050="","",'لیست کل'!H2050)</f>
        <v/>
      </c>
      <c r="I2050" s="30" t="str">
        <f>IF('لیست کل'!I2050="","",'لیست کل'!I2050)</f>
        <v/>
      </c>
      <c r="J2050" s="30" t="str">
        <f>IF('لیست کل'!J2050="","",'لیست کل'!J2050)</f>
        <v/>
      </c>
      <c r="K2050" s="30" t="str">
        <f>IF('لیست کل'!K2050="","",'لیست کل'!K2050)</f>
        <v/>
      </c>
      <c r="L2050" s="30" t="str">
        <f>IF('لیست کل'!L2050="","",'لیست کل'!L2050)</f>
        <v/>
      </c>
      <c r="M2050" s="30" t="str">
        <f>IF('لیست کل'!M2050="","",'لیست کل'!M2050)</f>
        <v/>
      </c>
      <c r="N2050" s="30" t="str">
        <f>IF('لیست کل'!N2050="","",'لیست کل'!N2050)</f>
        <v/>
      </c>
      <c r="O2050" s="30" t="str">
        <f>IF('لیست کل'!O2050="","",'لیست کل'!O2050)</f>
        <v/>
      </c>
      <c r="P2050" s="30" t="str">
        <f>IF('لیست کل'!P2050="","",'لیست کل'!P2050)</f>
        <v/>
      </c>
      <c r="Q2050" s="30" t="str">
        <f>IF('لیست کل'!Q2050="","",'لیست کل'!Q2050)</f>
        <v/>
      </c>
      <c r="R2050" s="30" t="str">
        <f>IF('لیست کل'!R2050="","",'لیست کل'!R2050)</f>
        <v/>
      </c>
      <c r="S2050" s="30" t="str">
        <f>IF('لیست کل'!S2050="","",'لیست کل'!S2050)</f>
        <v/>
      </c>
      <c r="T2050" s="87" t="str">
        <f>IF('لیست کل'!T2050="","",'لیست کل'!T2050)</f>
        <v/>
      </c>
    </row>
    <row r="2051" spans="1:20" ht="21" hidden="1">
      <c r="A2051" s="31">
        <f>IF('لیست کل'!A2051="","",'لیست کل'!A2051)</f>
        <v>2048</v>
      </c>
      <c r="B2051" s="31" t="str">
        <f>IF('لیست کل'!B2051="","",'لیست کل'!B2051)</f>
        <v/>
      </c>
      <c r="C2051" s="31" t="str">
        <f>IF('لیست کل'!C2051="","",'لیست کل'!C2051)</f>
        <v/>
      </c>
      <c r="D2051" s="31" t="str">
        <f>IF('لیست کل'!D2051="","",'لیست کل'!D2051)</f>
        <v/>
      </c>
      <c r="E2051" s="31" t="str">
        <f>IF('لیست کل'!E2051="","",'لیست کل'!E2051)</f>
        <v/>
      </c>
      <c r="F2051" s="31" t="str">
        <f>IF('لیست کل'!F2051="","",'لیست کل'!F2051)</f>
        <v/>
      </c>
      <c r="G2051" s="31" t="str">
        <f>IF('لیست کل'!G2051="","",'لیست کل'!G2051)</f>
        <v/>
      </c>
      <c r="H2051" s="31" t="str">
        <f>IF('لیست کل'!H2051="","",'لیست کل'!H2051)</f>
        <v/>
      </c>
      <c r="I2051" s="31" t="str">
        <f>IF('لیست کل'!I2051="","",'لیست کل'!I2051)</f>
        <v/>
      </c>
      <c r="J2051" s="31" t="str">
        <f>IF('لیست کل'!J2051="","",'لیست کل'!J2051)</f>
        <v/>
      </c>
      <c r="K2051" s="31" t="str">
        <f>IF('لیست کل'!K2051="","",'لیست کل'!K2051)</f>
        <v/>
      </c>
      <c r="L2051" s="31" t="str">
        <f>IF('لیست کل'!L2051="","",'لیست کل'!L2051)</f>
        <v/>
      </c>
      <c r="M2051" s="31" t="str">
        <f>IF('لیست کل'!M2051="","",'لیست کل'!M2051)</f>
        <v/>
      </c>
      <c r="N2051" s="31" t="str">
        <f>IF('لیست کل'!N2051="","",'لیست کل'!N2051)</f>
        <v/>
      </c>
      <c r="O2051" s="31" t="str">
        <f>IF('لیست کل'!O2051="","",'لیست کل'!O2051)</f>
        <v/>
      </c>
      <c r="P2051" s="31" t="str">
        <f>IF('لیست کل'!P2051="","",'لیست کل'!P2051)</f>
        <v/>
      </c>
      <c r="Q2051" s="31" t="str">
        <f>IF('لیست کل'!Q2051="","",'لیست کل'!Q2051)</f>
        <v/>
      </c>
      <c r="R2051" s="31" t="str">
        <f>IF('لیست کل'!R2051="","",'لیست کل'!R2051)</f>
        <v/>
      </c>
      <c r="S2051" s="31" t="str">
        <f>IF('لیست کل'!S2051="","",'لیست کل'!S2051)</f>
        <v/>
      </c>
      <c r="T2051" s="88" t="str">
        <f>IF('لیست کل'!T2051="","",'لیست کل'!T2051)</f>
        <v/>
      </c>
    </row>
    <row r="2052" spans="1:20" ht="21" hidden="1">
      <c r="A2052" s="30">
        <f>IF('لیست کل'!A2052="","",'لیست کل'!A2052)</f>
        <v>2049</v>
      </c>
      <c r="B2052" s="30" t="str">
        <f>IF('لیست کل'!B2052="","",'لیست کل'!B2052)</f>
        <v/>
      </c>
      <c r="C2052" s="30" t="str">
        <f>IF('لیست کل'!C2052="","",'لیست کل'!C2052)</f>
        <v/>
      </c>
      <c r="D2052" s="30" t="str">
        <f>IF('لیست کل'!D2052="","",'لیست کل'!D2052)</f>
        <v/>
      </c>
      <c r="E2052" s="30" t="str">
        <f>IF('لیست کل'!E2052="","",'لیست کل'!E2052)</f>
        <v/>
      </c>
      <c r="F2052" s="30" t="str">
        <f>IF('لیست کل'!F2052="","",'لیست کل'!F2052)</f>
        <v/>
      </c>
      <c r="G2052" s="30" t="str">
        <f>IF('لیست کل'!G2052="","",'لیست کل'!G2052)</f>
        <v/>
      </c>
      <c r="H2052" s="30" t="str">
        <f>IF('لیست کل'!H2052="","",'لیست کل'!H2052)</f>
        <v/>
      </c>
      <c r="I2052" s="30" t="str">
        <f>IF('لیست کل'!I2052="","",'لیست کل'!I2052)</f>
        <v/>
      </c>
      <c r="J2052" s="30" t="str">
        <f>IF('لیست کل'!J2052="","",'لیست کل'!J2052)</f>
        <v/>
      </c>
      <c r="K2052" s="30" t="str">
        <f>IF('لیست کل'!K2052="","",'لیست کل'!K2052)</f>
        <v/>
      </c>
      <c r="L2052" s="30" t="str">
        <f>IF('لیست کل'!L2052="","",'لیست کل'!L2052)</f>
        <v/>
      </c>
      <c r="M2052" s="30" t="str">
        <f>IF('لیست کل'!M2052="","",'لیست کل'!M2052)</f>
        <v/>
      </c>
      <c r="N2052" s="30" t="str">
        <f>IF('لیست کل'!N2052="","",'لیست کل'!N2052)</f>
        <v/>
      </c>
      <c r="O2052" s="30" t="str">
        <f>IF('لیست کل'!O2052="","",'لیست کل'!O2052)</f>
        <v/>
      </c>
      <c r="P2052" s="30" t="str">
        <f>IF('لیست کل'!P2052="","",'لیست کل'!P2052)</f>
        <v/>
      </c>
      <c r="Q2052" s="30" t="str">
        <f>IF('لیست کل'!Q2052="","",'لیست کل'!Q2052)</f>
        <v/>
      </c>
      <c r="R2052" s="30" t="str">
        <f>IF('لیست کل'!R2052="","",'لیست کل'!R2052)</f>
        <v/>
      </c>
      <c r="S2052" s="30" t="str">
        <f>IF('لیست کل'!S2052="","",'لیست کل'!S2052)</f>
        <v/>
      </c>
      <c r="T2052" s="87" t="str">
        <f>IF('لیست کل'!T2052="","",'لیست کل'!T2052)</f>
        <v/>
      </c>
    </row>
    <row r="2053" spans="1:20" ht="21" hidden="1">
      <c r="A2053" s="31">
        <f>IF('لیست کل'!A2053="","",'لیست کل'!A2053)</f>
        <v>2050</v>
      </c>
      <c r="B2053" s="31" t="str">
        <f>IF('لیست کل'!B2053="","",'لیست کل'!B2053)</f>
        <v/>
      </c>
      <c r="C2053" s="31" t="str">
        <f>IF('لیست کل'!C2053="","",'لیست کل'!C2053)</f>
        <v/>
      </c>
      <c r="D2053" s="31" t="str">
        <f>IF('لیست کل'!D2053="","",'لیست کل'!D2053)</f>
        <v/>
      </c>
      <c r="E2053" s="31" t="str">
        <f>IF('لیست کل'!E2053="","",'لیست کل'!E2053)</f>
        <v/>
      </c>
      <c r="F2053" s="31" t="str">
        <f>IF('لیست کل'!F2053="","",'لیست کل'!F2053)</f>
        <v/>
      </c>
      <c r="G2053" s="31" t="str">
        <f>IF('لیست کل'!G2053="","",'لیست کل'!G2053)</f>
        <v/>
      </c>
      <c r="H2053" s="31" t="str">
        <f>IF('لیست کل'!H2053="","",'لیست کل'!H2053)</f>
        <v/>
      </c>
      <c r="I2053" s="31" t="str">
        <f>IF('لیست کل'!I2053="","",'لیست کل'!I2053)</f>
        <v/>
      </c>
      <c r="J2053" s="31" t="str">
        <f>IF('لیست کل'!J2053="","",'لیست کل'!J2053)</f>
        <v/>
      </c>
      <c r="K2053" s="31" t="str">
        <f>IF('لیست کل'!K2053="","",'لیست کل'!K2053)</f>
        <v/>
      </c>
      <c r="L2053" s="31" t="str">
        <f>IF('لیست کل'!L2053="","",'لیست کل'!L2053)</f>
        <v/>
      </c>
      <c r="M2053" s="31" t="str">
        <f>IF('لیست کل'!M2053="","",'لیست کل'!M2053)</f>
        <v/>
      </c>
      <c r="N2053" s="31" t="str">
        <f>IF('لیست کل'!N2053="","",'لیست کل'!N2053)</f>
        <v/>
      </c>
      <c r="O2053" s="31" t="str">
        <f>IF('لیست کل'!O2053="","",'لیست کل'!O2053)</f>
        <v/>
      </c>
      <c r="P2053" s="31" t="str">
        <f>IF('لیست کل'!P2053="","",'لیست کل'!P2053)</f>
        <v/>
      </c>
      <c r="Q2053" s="31" t="str">
        <f>IF('لیست کل'!Q2053="","",'لیست کل'!Q2053)</f>
        <v/>
      </c>
      <c r="R2053" s="31" t="str">
        <f>IF('لیست کل'!R2053="","",'لیست کل'!R2053)</f>
        <v/>
      </c>
      <c r="S2053" s="31" t="str">
        <f>IF('لیست کل'!S2053="","",'لیست کل'!S2053)</f>
        <v/>
      </c>
      <c r="T2053" s="88" t="str">
        <f>IF('لیست کل'!T2053="","",'لیست کل'!T2053)</f>
        <v/>
      </c>
    </row>
    <row r="2054" spans="1:20" ht="21" hidden="1">
      <c r="A2054" s="30">
        <f>IF('لیست کل'!A2054="","",'لیست کل'!A2054)</f>
        <v>2051</v>
      </c>
      <c r="B2054" s="30" t="str">
        <f>IF('لیست کل'!B2054="","",'لیست کل'!B2054)</f>
        <v/>
      </c>
      <c r="C2054" s="30" t="str">
        <f>IF('لیست کل'!C2054="","",'لیست کل'!C2054)</f>
        <v/>
      </c>
      <c r="D2054" s="30" t="str">
        <f>IF('لیست کل'!D2054="","",'لیست کل'!D2054)</f>
        <v/>
      </c>
      <c r="E2054" s="30" t="str">
        <f>IF('لیست کل'!E2054="","",'لیست کل'!E2054)</f>
        <v/>
      </c>
      <c r="F2054" s="30" t="str">
        <f>IF('لیست کل'!F2054="","",'لیست کل'!F2054)</f>
        <v/>
      </c>
      <c r="G2054" s="30" t="str">
        <f>IF('لیست کل'!G2054="","",'لیست کل'!G2054)</f>
        <v/>
      </c>
      <c r="H2054" s="30" t="str">
        <f>IF('لیست کل'!H2054="","",'لیست کل'!H2054)</f>
        <v/>
      </c>
      <c r="I2054" s="30" t="str">
        <f>IF('لیست کل'!I2054="","",'لیست کل'!I2054)</f>
        <v/>
      </c>
      <c r="J2054" s="30" t="str">
        <f>IF('لیست کل'!J2054="","",'لیست کل'!J2054)</f>
        <v/>
      </c>
      <c r="K2054" s="30" t="str">
        <f>IF('لیست کل'!K2054="","",'لیست کل'!K2054)</f>
        <v/>
      </c>
      <c r="L2054" s="30" t="str">
        <f>IF('لیست کل'!L2054="","",'لیست کل'!L2054)</f>
        <v/>
      </c>
      <c r="M2054" s="30" t="str">
        <f>IF('لیست کل'!M2054="","",'لیست کل'!M2054)</f>
        <v/>
      </c>
      <c r="N2054" s="30" t="str">
        <f>IF('لیست کل'!N2054="","",'لیست کل'!N2054)</f>
        <v/>
      </c>
      <c r="O2054" s="30" t="str">
        <f>IF('لیست کل'!O2054="","",'لیست کل'!O2054)</f>
        <v/>
      </c>
      <c r="P2054" s="30" t="str">
        <f>IF('لیست کل'!P2054="","",'لیست کل'!P2054)</f>
        <v/>
      </c>
      <c r="Q2054" s="30" t="str">
        <f>IF('لیست کل'!Q2054="","",'لیست کل'!Q2054)</f>
        <v/>
      </c>
      <c r="R2054" s="30" t="str">
        <f>IF('لیست کل'!R2054="","",'لیست کل'!R2054)</f>
        <v/>
      </c>
      <c r="S2054" s="30" t="str">
        <f>IF('لیست کل'!S2054="","",'لیست کل'!S2054)</f>
        <v/>
      </c>
      <c r="T2054" s="87" t="str">
        <f>IF('لیست کل'!T2054="","",'لیست کل'!T2054)</f>
        <v/>
      </c>
    </row>
    <row r="2055" spans="1:20" ht="21" hidden="1">
      <c r="A2055" s="31">
        <f>IF('لیست کل'!A2055="","",'لیست کل'!A2055)</f>
        <v>2052</v>
      </c>
      <c r="B2055" s="31" t="str">
        <f>IF('لیست کل'!B2055="","",'لیست کل'!B2055)</f>
        <v/>
      </c>
      <c r="C2055" s="31" t="str">
        <f>IF('لیست کل'!C2055="","",'لیست کل'!C2055)</f>
        <v/>
      </c>
      <c r="D2055" s="31" t="str">
        <f>IF('لیست کل'!D2055="","",'لیست کل'!D2055)</f>
        <v/>
      </c>
      <c r="E2055" s="31" t="str">
        <f>IF('لیست کل'!E2055="","",'لیست کل'!E2055)</f>
        <v/>
      </c>
      <c r="F2055" s="31" t="str">
        <f>IF('لیست کل'!F2055="","",'لیست کل'!F2055)</f>
        <v/>
      </c>
      <c r="G2055" s="31" t="str">
        <f>IF('لیست کل'!G2055="","",'لیست کل'!G2055)</f>
        <v/>
      </c>
      <c r="H2055" s="31" t="str">
        <f>IF('لیست کل'!H2055="","",'لیست کل'!H2055)</f>
        <v/>
      </c>
      <c r="I2055" s="31" t="str">
        <f>IF('لیست کل'!I2055="","",'لیست کل'!I2055)</f>
        <v/>
      </c>
      <c r="J2055" s="31" t="str">
        <f>IF('لیست کل'!J2055="","",'لیست کل'!J2055)</f>
        <v/>
      </c>
      <c r="K2055" s="31" t="str">
        <f>IF('لیست کل'!K2055="","",'لیست کل'!K2055)</f>
        <v/>
      </c>
      <c r="L2055" s="31" t="str">
        <f>IF('لیست کل'!L2055="","",'لیست کل'!L2055)</f>
        <v/>
      </c>
      <c r="M2055" s="31" t="str">
        <f>IF('لیست کل'!M2055="","",'لیست کل'!M2055)</f>
        <v/>
      </c>
      <c r="N2055" s="31" t="str">
        <f>IF('لیست کل'!N2055="","",'لیست کل'!N2055)</f>
        <v/>
      </c>
      <c r="O2055" s="31" t="str">
        <f>IF('لیست کل'!O2055="","",'لیست کل'!O2055)</f>
        <v/>
      </c>
      <c r="P2055" s="31" t="str">
        <f>IF('لیست کل'!P2055="","",'لیست کل'!P2055)</f>
        <v/>
      </c>
      <c r="Q2055" s="31" t="str">
        <f>IF('لیست کل'!Q2055="","",'لیست کل'!Q2055)</f>
        <v/>
      </c>
      <c r="R2055" s="31" t="str">
        <f>IF('لیست کل'!R2055="","",'لیست کل'!R2055)</f>
        <v/>
      </c>
      <c r="S2055" s="31" t="str">
        <f>IF('لیست کل'!S2055="","",'لیست کل'!S2055)</f>
        <v/>
      </c>
      <c r="T2055" s="88" t="str">
        <f>IF('لیست کل'!T2055="","",'لیست کل'!T2055)</f>
        <v/>
      </c>
    </row>
    <row r="2056" spans="1:20" ht="21" hidden="1">
      <c r="A2056" s="30">
        <f>IF('لیست کل'!A2056="","",'لیست کل'!A2056)</f>
        <v>2053</v>
      </c>
      <c r="B2056" s="30" t="str">
        <f>IF('لیست کل'!B2056="","",'لیست کل'!B2056)</f>
        <v/>
      </c>
      <c r="C2056" s="30" t="str">
        <f>IF('لیست کل'!C2056="","",'لیست کل'!C2056)</f>
        <v/>
      </c>
      <c r="D2056" s="30" t="str">
        <f>IF('لیست کل'!D2056="","",'لیست کل'!D2056)</f>
        <v/>
      </c>
      <c r="E2056" s="30" t="str">
        <f>IF('لیست کل'!E2056="","",'لیست کل'!E2056)</f>
        <v/>
      </c>
      <c r="F2056" s="30" t="str">
        <f>IF('لیست کل'!F2056="","",'لیست کل'!F2056)</f>
        <v/>
      </c>
      <c r="G2056" s="30" t="str">
        <f>IF('لیست کل'!G2056="","",'لیست کل'!G2056)</f>
        <v/>
      </c>
      <c r="H2056" s="30" t="str">
        <f>IF('لیست کل'!H2056="","",'لیست کل'!H2056)</f>
        <v/>
      </c>
      <c r="I2056" s="30" t="str">
        <f>IF('لیست کل'!I2056="","",'لیست کل'!I2056)</f>
        <v/>
      </c>
      <c r="J2056" s="30" t="str">
        <f>IF('لیست کل'!J2056="","",'لیست کل'!J2056)</f>
        <v/>
      </c>
      <c r="K2056" s="30" t="str">
        <f>IF('لیست کل'!K2056="","",'لیست کل'!K2056)</f>
        <v/>
      </c>
      <c r="L2056" s="30" t="str">
        <f>IF('لیست کل'!L2056="","",'لیست کل'!L2056)</f>
        <v/>
      </c>
      <c r="M2056" s="30" t="str">
        <f>IF('لیست کل'!M2056="","",'لیست کل'!M2056)</f>
        <v/>
      </c>
      <c r="N2056" s="30" t="str">
        <f>IF('لیست کل'!N2056="","",'لیست کل'!N2056)</f>
        <v/>
      </c>
      <c r="O2056" s="30" t="str">
        <f>IF('لیست کل'!O2056="","",'لیست کل'!O2056)</f>
        <v/>
      </c>
      <c r="P2056" s="30" t="str">
        <f>IF('لیست کل'!P2056="","",'لیست کل'!P2056)</f>
        <v/>
      </c>
      <c r="Q2056" s="30" t="str">
        <f>IF('لیست کل'!Q2056="","",'لیست کل'!Q2056)</f>
        <v/>
      </c>
      <c r="R2056" s="30" t="str">
        <f>IF('لیست کل'!R2056="","",'لیست کل'!R2056)</f>
        <v/>
      </c>
      <c r="S2056" s="30" t="str">
        <f>IF('لیست کل'!S2056="","",'لیست کل'!S2056)</f>
        <v/>
      </c>
      <c r="T2056" s="87" t="str">
        <f>IF('لیست کل'!T2056="","",'لیست کل'!T2056)</f>
        <v/>
      </c>
    </row>
    <row r="2057" spans="1:20" ht="21" hidden="1">
      <c r="A2057" s="31">
        <f>IF('لیست کل'!A2057="","",'لیست کل'!A2057)</f>
        <v>2054</v>
      </c>
      <c r="B2057" s="31" t="str">
        <f>IF('لیست کل'!B2057="","",'لیست کل'!B2057)</f>
        <v/>
      </c>
      <c r="C2057" s="31" t="str">
        <f>IF('لیست کل'!C2057="","",'لیست کل'!C2057)</f>
        <v/>
      </c>
      <c r="D2057" s="31" t="str">
        <f>IF('لیست کل'!D2057="","",'لیست کل'!D2057)</f>
        <v/>
      </c>
      <c r="E2057" s="31" t="str">
        <f>IF('لیست کل'!E2057="","",'لیست کل'!E2057)</f>
        <v/>
      </c>
      <c r="F2057" s="31" t="str">
        <f>IF('لیست کل'!F2057="","",'لیست کل'!F2057)</f>
        <v/>
      </c>
      <c r="G2057" s="31" t="str">
        <f>IF('لیست کل'!G2057="","",'لیست کل'!G2057)</f>
        <v/>
      </c>
      <c r="H2057" s="31" t="str">
        <f>IF('لیست کل'!H2057="","",'لیست کل'!H2057)</f>
        <v/>
      </c>
      <c r="I2057" s="31" t="str">
        <f>IF('لیست کل'!I2057="","",'لیست کل'!I2057)</f>
        <v/>
      </c>
      <c r="J2057" s="31" t="str">
        <f>IF('لیست کل'!J2057="","",'لیست کل'!J2057)</f>
        <v/>
      </c>
      <c r="K2057" s="31" t="str">
        <f>IF('لیست کل'!K2057="","",'لیست کل'!K2057)</f>
        <v/>
      </c>
      <c r="L2057" s="31" t="str">
        <f>IF('لیست کل'!L2057="","",'لیست کل'!L2057)</f>
        <v/>
      </c>
      <c r="M2057" s="31" t="str">
        <f>IF('لیست کل'!M2057="","",'لیست کل'!M2057)</f>
        <v/>
      </c>
      <c r="N2057" s="31" t="str">
        <f>IF('لیست کل'!N2057="","",'لیست کل'!N2057)</f>
        <v/>
      </c>
      <c r="O2057" s="31" t="str">
        <f>IF('لیست کل'!O2057="","",'لیست کل'!O2057)</f>
        <v/>
      </c>
      <c r="P2057" s="31" t="str">
        <f>IF('لیست کل'!P2057="","",'لیست کل'!P2057)</f>
        <v/>
      </c>
      <c r="Q2057" s="31" t="str">
        <f>IF('لیست کل'!Q2057="","",'لیست کل'!Q2057)</f>
        <v/>
      </c>
      <c r="R2057" s="31" t="str">
        <f>IF('لیست کل'!R2057="","",'لیست کل'!R2057)</f>
        <v/>
      </c>
      <c r="S2057" s="31" t="str">
        <f>IF('لیست کل'!S2057="","",'لیست کل'!S2057)</f>
        <v/>
      </c>
      <c r="T2057" s="88" t="str">
        <f>IF('لیست کل'!T2057="","",'لیست کل'!T2057)</f>
        <v/>
      </c>
    </row>
    <row r="2058" spans="1:20" ht="21" hidden="1">
      <c r="A2058" s="30">
        <f>IF('لیست کل'!A2058="","",'لیست کل'!A2058)</f>
        <v>2055</v>
      </c>
      <c r="B2058" s="30" t="str">
        <f>IF('لیست کل'!B2058="","",'لیست کل'!B2058)</f>
        <v/>
      </c>
      <c r="C2058" s="30" t="str">
        <f>IF('لیست کل'!C2058="","",'لیست کل'!C2058)</f>
        <v/>
      </c>
      <c r="D2058" s="30" t="str">
        <f>IF('لیست کل'!D2058="","",'لیست کل'!D2058)</f>
        <v/>
      </c>
      <c r="E2058" s="30" t="str">
        <f>IF('لیست کل'!E2058="","",'لیست کل'!E2058)</f>
        <v/>
      </c>
      <c r="F2058" s="30" t="str">
        <f>IF('لیست کل'!F2058="","",'لیست کل'!F2058)</f>
        <v/>
      </c>
      <c r="G2058" s="30" t="str">
        <f>IF('لیست کل'!G2058="","",'لیست کل'!G2058)</f>
        <v/>
      </c>
      <c r="H2058" s="30" t="str">
        <f>IF('لیست کل'!H2058="","",'لیست کل'!H2058)</f>
        <v/>
      </c>
      <c r="I2058" s="30" t="str">
        <f>IF('لیست کل'!I2058="","",'لیست کل'!I2058)</f>
        <v/>
      </c>
      <c r="J2058" s="30" t="str">
        <f>IF('لیست کل'!J2058="","",'لیست کل'!J2058)</f>
        <v/>
      </c>
      <c r="K2058" s="30" t="str">
        <f>IF('لیست کل'!K2058="","",'لیست کل'!K2058)</f>
        <v/>
      </c>
      <c r="L2058" s="30" t="str">
        <f>IF('لیست کل'!L2058="","",'لیست کل'!L2058)</f>
        <v/>
      </c>
      <c r="M2058" s="30" t="str">
        <f>IF('لیست کل'!M2058="","",'لیست کل'!M2058)</f>
        <v/>
      </c>
      <c r="N2058" s="30" t="str">
        <f>IF('لیست کل'!N2058="","",'لیست کل'!N2058)</f>
        <v/>
      </c>
      <c r="O2058" s="30" t="str">
        <f>IF('لیست کل'!O2058="","",'لیست کل'!O2058)</f>
        <v/>
      </c>
      <c r="P2058" s="30" t="str">
        <f>IF('لیست کل'!P2058="","",'لیست کل'!P2058)</f>
        <v/>
      </c>
      <c r="Q2058" s="30" t="str">
        <f>IF('لیست کل'!Q2058="","",'لیست کل'!Q2058)</f>
        <v/>
      </c>
      <c r="R2058" s="30" t="str">
        <f>IF('لیست کل'!R2058="","",'لیست کل'!R2058)</f>
        <v/>
      </c>
      <c r="S2058" s="30" t="str">
        <f>IF('لیست کل'!S2058="","",'لیست کل'!S2058)</f>
        <v/>
      </c>
      <c r="T2058" s="87" t="str">
        <f>IF('لیست کل'!T2058="","",'لیست کل'!T2058)</f>
        <v/>
      </c>
    </row>
    <row r="2059" spans="1:20" ht="21" hidden="1">
      <c r="A2059" s="31">
        <f>IF('لیست کل'!A2059="","",'لیست کل'!A2059)</f>
        <v>2056</v>
      </c>
      <c r="B2059" s="31" t="str">
        <f>IF('لیست کل'!B2059="","",'لیست کل'!B2059)</f>
        <v/>
      </c>
      <c r="C2059" s="31" t="str">
        <f>IF('لیست کل'!C2059="","",'لیست کل'!C2059)</f>
        <v/>
      </c>
      <c r="D2059" s="31" t="str">
        <f>IF('لیست کل'!D2059="","",'لیست کل'!D2059)</f>
        <v/>
      </c>
      <c r="E2059" s="31" t="str">
        <f>IF('لیست کل'!E2059="","",'لیست کل'!E2059)</f>
        <v/>
      </c>
      <c r="F2059" s="31" t="str">
        <f>IF('لیست کل'!F2059="","",'لیست کل'!F2059)</f>
        <v/>
      </c>
      <c r="G2059" s="31" t="str">
        <f>IF('لیست کل'!G2059="","",'لیست کل'!G2059)</f>
        <v/>
      </c>
      <c r="H2059" s="31" t="str">
        <f>IF('لیست کل'!H2059="","",'لیست کل'!H2059)</f>
        <v/>
      </c>
      <c r="I2059" s="31" t="str">
        <f>IF('لیست کل'!I2059="","",'لیست کل'!I2059)</f>
        <v/>
      </c>
      <c r="J2059" s="31" t="str">
        <f>IF('لیست کل'!J2059="","",'لیست کل'!J2059)</f>
        <v/>
      </c>
      <c r="K2059" s="31" t="str">
        <f>IF('لیست کل'!K2059="","",'لیست کل'!K2059)</f>
        <v/>
      </c>
      <c r="L2059" s="31" t="str">
        <f>IF('لیست کل'!L2059="","",'لیست کل'!L2059)</f>
        <v/>
      </c>
      <c r="M2059" s="31" t="str">
        <f>IF('لیست کل'!M2059="","",'لیست کل'!M2059)</f>
        <v/>
      </c>
      <c r="N2059" s="31" t="str">
        <f>IF('لیست کل'!N2059="","",'لیست کل'!N2059)</f>
        <v/>
      </c>
      <c r="O2059" s="31" t="str">
        <f>IF('لیست کل'!O2059="","",'لیست کل'!O2059)</f>
        <v/>
      </c>
      <c r="P2059" s="31" t="str">
        <f>IF('لیست کل'!P2059="","",'لیست کل'!P2059)</f>
        <v/>
      </c>
      <c r="Q2059" s="31" t="str">
        <f>IF('لیست کل'!Q2059="","",'لیست کل'!Q2059)</f>
        <v/>
      </c>
      <c r="R2059" s="31" t="str">
        <f>IF('لیست کل'!R2059="","",'لیست کل'!R2059)</f>
        <v/>
      </c>
      <c r="S2059" s="31" t="str">
        <f>IF('لیست کل'!S2059="","",'لیست کل'!S2059)</f>
        <v/>
      </c>
      <c r="T2059" s="88" t="str">
        <f>IF('لیست کل'!T2059="","",'لیست کل'!T2059)</f>
        <v/>
      </c>
    </row>
    <row r="2060" spans="1:20" ht="21" hidden="1">
      <c r="A2060" s="30">
        <f>IF('لیست کل'!A2060="","",'لیست کل'!A2060)</f>
        <v>2057</v>
      </c>
      <c r="B2060" s="30" t="str">
        <f>IF('لیست کل'!B2060="","",'لیست کل'!B2060)</f>
        <v/>
      </c>
      <c r="C2060" s="30" t="str">
        <f>IF('لیست کل'!C2060="","",'لیست کل'!C2060)</f>
        <v/>
      </c>
      <c r="D2060" s="30" t="str">
        <f>IF('لیست کل'!D2060="","",'لیست کل'!D2060)</f>
        <v/>
      </c>
      <c r="E2060" s="30" t="str">
        <f>IF('لیست کل'!E2060="","",'لیست کل'!E2060)</f>
        <v/>
      </c>
      <c r="F2060" s="30" t="str">
        <f>IF('لیست کل'!F2060="","",'لیست کل'!F2060)</f>
        <v/>
      </c>
      <c r="G2060" s="30" t="str">
        <f>IF('لیست کل'!G2060="","",'لیست کل'!G2060)</f>
        <v/>
      </c>
      <c r="H2060" s="30" t="str">
        <f>IF('لیست کل'!H2060="","",'لیست کل'!H2060)</f>
        <v/>
      </c>
      <c r="I2060" s="30" t="str">
        <f>IF('لیست کل'!I2060="","",'لیست کل'!I2060)</f>
        <v/>
      </c>
      <c r="J2060" s="30" t="str">
        <f>IF('لیست کل'!J2060="","",'لیست کل'!J2060)</f>
        <v/>
      </c>
      <c r="K2060" s="30" t="str">
        <f>IF('لیست کل'!K2060="","",'لیست کل'!K2060)</f>
        <v/>
      </c>
      <c r="L2060" s="30" t="str">
        <f>IF('لیست کل'!L2060="","",'لیست کل'!L2060)</f>
        <v/>
      </c>
      <c r="M2060" s="30" t="str">
        <f>IF('لیست کل'!M2060="","",'لیست کل'!M2060)</f>
        <v/>
      </c>
      <c r="N2060" s="30" t="str">
        <f>IF('لیست کل'!N2060="","",'لیست کل'!N2060)</f>
        <v/>
      </c>
      <c r="O2060" s="30" t="str">
        <f>IF('لیست کل'!O2060="","",'لیست کل'!O2060)</f>
        <v/>
      </c>
      <c r="P2060" s="30" t="str">
        <f>IF('لیست کل'!P2060="","",'لیست کل'!P2060)</f>
        <v/>
      </c>
      <c r="Q2060" s="30" t="str">
        <f>IF('لیست کل'!Q2060="","",'لیست کل'!Q2060)</f>
        <v/>
      </c>
      <c r="R2060" s="30" t="str">
        <f>IF('لیست کل'!R2060="","",'لیست کل'!R2060)</f>
        <v/>
      </c>
      <c r="S2060" s="30" t="str">
        <f>IF('لیست کل'!S2060="","",'لیست کل'!S2060)</f>
        <v/>
      </c>
      <c r="T2060" s="87" t="str">
        <f>IF('لیست کل'!T2060="","",'لیست کل'!T2060)</f>
        <v/>
      </c>
    </row>
    <row r="2061" spans="1:20" ht="21" hidden="1">
      <c r="A2061" s="31">
        <f>IF('لیست کل'!A2061="","",'لیست کل'!A2061)</f>
        <v>2058</v>
      </c>
      <c r="B2061" s="31" t="str">
        <f>IF('لیست کل'!B2061="","",'لیست کل'!B2061)</f>
        <v/>
      </c>
      <c r="C2061" s="31" t="str">
        <f>IF('لیست کل'!C2061="","",'لیست کل'!C2061)</f>
        <v/>
      </c>
      <c r="D2061" s="31" t="str">
        <f>IF('لیست کل'!D2061="","",'لیست کل'!D2061)</f>
        <v/>
      </c>
      <c r="E2061" s="31" t="str">
        <f>IF('لیست کل'!E2061="","",'لیست کل'!E2061)</f>
        <v/>
      </c>
      <c r="F2061" s="31" t="str">
        <f>IF('لیست کل'!F2061="","",'لیست کل'!F2061)</f>
        <v/>
      </c>
      <c r="G2061" s="31" t="str">
        <f>IF('لیست کل'!G2061="","",'لیست کل'!G2061)</f>
        <v/>
      </c>
      <c r="H2061" s="31" t="str">
        <f>IF('لیست کل'!H2061="","",'لیست کل'!H2061)</f>
        <v/>
      </c>
      <c r="I2061" s="31" t="str">
        <f>IF('لیست کل'!I2061="","",'لیست کل'!I2061)</f>
        <v/>
      </c>
      <c r="J2061" s="31" t="str">
        <f>IF('لیست کل'!J2061="","",'لیست کل'!J2061)</f>
        <v/>
      </c>
      <c r="K2061" s="31" t="str">
        <f>IF('لیست کل'!K2061="","",'لیست کل'!K2061)</f>
        <v/>
      </c>
      <c r="L2061" s="31" t="str">
        <f>IF('لیست کل'!L2061="","",'لیست کل'!L2061)</f>
        <v/>
      </c>
      <c r="M2061" s="31" t="str">
        <f>IF('لیست کل'!M2061="","",'لیست کل'!M2061)</f>
        <v/>
      </c>
      <c r="N2061" s="31" t="str">
        <f>IF('لیست کل'!N2061="","",'لیست کل'!N2061)</f>
        <v/>
      </c>
      <c r="O2061" s="31" t="str">
        <f>IF('لیست کل'!O2061="","",'لیست کل'!O2061)</f>
        <v/>
      </c>
      <c r="P2061" s="31" t="str">
        <f>IF('لیست کل'!P2061="","",'لیست کل'!P2061)</f>
        <v/>
      </c>
      <c r="Q2061" s="31" t="str">
        <f>IF('لیست کل'!Q2061="","",'لیست کل'!Q2061)</f>
        <v/>
      </c>
      <c r="R2061" s="31" t="str">
        <f>IF('لیست کل'!R2061="","",'لیست کل'!R2061)</f>
        <v/>
      </c>
      <c r="S2061" s="31" t="str">
        <f>IF('لیست کل'!S2061="","",'لیست کل'!S2061)</f>
        <v/>
      </c>
      <c r="T2061" s="88" t="str">
        <f>IF('لیست کل'!T2061="","",'لیست کل'!T2061)</f>
        <v/>
      </c>
    </row>
    <row r="2062" spans="1:20" ht="21" hidden="1">
      <c r="A2062" s="30">
        <f>IF('لیست کل'!A2062="","",'لیست کل'!A2062)</f>
        <v>2059</v>
      </c>
      <c r="B2062" s="30" t="str">
        <f>IF('لیست کل'!B2062="","",'لیست کل'!B2062)</f>
        <v/>
      </c>
      <c r="C2062" s="30" t="str">
        <f>IF('لیست کل'!C2062="","",'لیست کل'!C2062)</f>
        <v/>
      </c>
      <c r="D2062" s="30" t="str">
        <f>IF('لیست کل'!D2062="","",'لیست کل'!D2062)</f>
        <v/>
      </c>
      <c r="E2062" s="30" t="str">
        <f>IF('لیست کل'!E2062="","",'لیست کل'!E2062)</f>
        <v/>
      </c>
      <c r="F2062" s="30" t="str">
        <f>IF('لیست کل'!F2062="","",'لیست کل'!F2062)</f>
        <v/>
      </c>
      <c r="G2062" s="30" t="str">
        <f>IF('لیست کل'!G2062="","",'لیست کل'!G2062)</f>
        <v/>
      </c>
      <c r="H2062" s="30" t="str">
        <f>IF('لیست کل'!H2062="","",'لیست کل'!H2062)</f>
        <v/>
      </c>
      <c r="I2062" s="30" t="str">
        <f>IF('لیست کل'!I2062="","",'لیست کل'!I2062)</f>
        <v/>
      </c>
      <c r="J2062" s="30" t="str">
        <f>IF('لیست کل'!J2062="","",'لیست کل'!J2062)</f>
        <v/>
      </c>
      <c r="K2062" s="30" t="str">
        <f>IF('لیست کل'!K2062="","",'لیست کل'!K2062)</f>
        <v/>
      </c>
      <c r="L2062" s="30" t="str">
        <f>IF('لیست کل'!L2062="","",'لیست کل'!L2062)</f>
        <v/>
      </c>
      <c r="M2062" s="30" t="str">
        <f>IF('لیست کل'!M2062="","",'لیست کل'!M2062)</f>
        <v/>
      </c>
      <c r="N2062" s="30" t="str">
        <f>IF('لیست کل'!N2062="","",'لیست کل'!N2062)</f>
        <v/>
      </c>
      <c r="O2062" s="30" t="str">
        <f>IF('لیست کل'!O2062="","",'لیست کل'!O2062)</f>
        <v/>
      </c>
      <c r="P2062" s="30" t="str">
        <f>IF('لیست کل'!P2062="","",'لیست کل'!P2062)</f>
        <v/>
      </c>
      <c r="Q2062" s="30" t="str">
        <f>IF('لیست کل'!Q2062="","",'لیست کل'!Q2062)</f>
        <v/>
      </c>
      <c r="R2062" s="30" t="str">
        <f>IF('لیست کل'!R2062="","",'لیست کل'!R2062)</f>
        <v/>
      </c>
      <c r="S2062" s="30" t="str">
        <f>IF('لیست کل'!S2062="","",'لیست کل'!S2062)</f>
        <v/>
      </c>
      <c r="T2062" s="87" t="str">
        <f>IF('لیست کل'!T2062="","",'لیست کل'!T2062)</f>
        <v/>
      </c>
    </row>
    <row r="2063" spans="1:20" ht="21" hidden="1">
      <c r="A2063" s="31">
        <f>IF('لیست کل'!A2063="","",'لیست کل'!A2063)</f>
        <v>2060</v>
      </c>
      <c r="B2063" s="31" t="str">
        <f>IF('لیست کل'!B2063="","",'لیست کل'!B2063)</f>
        <v/>
      </c>
      <c r="C2063" s="31" t="str">
        <f>IF('لیست کل'!C2063="","",'لیست کل'!C2063)</f>
        <v/>
      </c>
      <c r="D2063" s="31" t="str">
        <f>IF('لیست کل'!D2063="","",'لیست کل'!D2063)</f>
        <v/>
      </c>
      <c r="E2063" s="31" t="str">
        <f>IF('لیست کل'!E2063="","",'لیست کل'!E2063)</f>
        <v/>
      </c>
      <c r="F2063" s="31" t="str">
        <f>IF('لیست کل'!F2063="","",'لیست کل'!F2063)</f>
        <v/>
      </c>
      <c r="G2063" s="31" t="str">
        <f>IF('لیست کل'!G2063="","",'لیست کل'!G2063)</f>
        <v/>
      </c>
      <c r="H2063" s="31" t="str">
        <f>IF('لیست کل'!H2063="","",'لیست کل'!H2063)</f>
        <v/>
      </c>
      <c r="I2063" s="31" t="str">
        <f>IF('لیست کل'!I2063="","",'لیست کل'!I2063)</f>
        <v/>
      </c>
      <c r="J2063" s="31" t="str">
        <f>IF('لیست کل'!J2063="","",'لیست کل'!J2063)</f>
        <v/>
      </c>
      <c r="K2063" s="31" t="str">
        <f>IF('لیست کل'!K2063="","",'لیست کل'!K2063)</f>
        <v/>
      </c>
      <c r="L2063" s="31" t="str">
        <f>IF('لیست کل'!L2063="","",'لیست کل'!L2063)</f>
        <v/>
      </c>
      <c r="M2063" s="31" t="str">
        <f>IF('لیست کل'!M2063="","",'لیست کل'!M2063)</f>
        <v/>
      </c>
      <c r="N2063" s="31" t="str">
        <f>IF('لیست کل'!N2063="","",'لیست کل'!N2063)</f>
        <v/>
      </c>
      <c r="O2063" s="31" t="str">
        <f>IF('لیست کل'!O2063="","",'لیست کل'!O2063)</f>
        <v/>
      </c>
      <c r="P2063" s="31" t="str">
        <f>IF('لیست کل'!P2063="","",'لیست کل'!P2063)</f>
        <v/>
      </c>
      <c r="Q2063" s="31" t="str">
        <f>IF('لیست کل'!Q2063="","",'لیست کل'!Q2063)</f>
        <v/>
      </c>
      <c r="R2063" s="31" t="str">
        <f>IF('لیست کل'!R2063="","",'لیست کل'!R2063)</f>
        <v/>
      </c>
      <c r="S2063" s="31" t="str">
        <f>IF('لیست کل'!S2063="","",'لیست کل'!S2063)</f>
        <v/>
      </c>
      <c r="T2063" s="88" t="str">
        <f>IF('لیست کل'!T2063="","",'لیست کل'!T2063)</f>
        <v/>
      </c>
    </row>
    <row r="2064" spans="1:20" ht="21" hidden="1">
      <c r="A2064" s="30">
        <f>IF('لیست کل'!A2064="","",'لیست کل'!A2064)</f>
        <v>2061</v>
      </c>
      <c r="B2064" s="30" t="str">
        <f>IF('لیست کل'!B2064="","",'لیست کل'!B2064)</f>
        <v/>
      </c>
      <c r="C2064" s="30" t="str">
        <f>IF('لیست کل'!C2064="","",'لیست کل'!C2064)</f>
        <v/>
      </c>
      <c r="D2064" s="30" t="str">
        <f>IF('لیست کل'!D2064="","",'لیست کل'!D2064)</f>
        <v/>
      </c>
      <c r="E2064" s="30" t="str">
        <f>IF('لیست کل'!E2064="","",'لیست کل'!E2064)</f>
        <v/>
      </c>
      <c r="F2064" s="30" t="str">
        <f>IF('لیست کل'!F2064="","",'لیست کل'!F2064)</f>
        <v/>
      </c>
      <c r="G2064" s="30" t="str">
        <f>IF('لیست کل'!G2064="","",'لیست کل'!G2064)</f>
        <v/>
      </c>
      <c r="H2064" s="30" t="str">
        <f>IF('لیست کل'!H2064="","",'لیست کل'!H2064)</f>
        <v/>
      </c>
      <c r="I2064" s="30" t="str">
        <f>IF('لیست کل'!I2064="","",'لیست کل'!I2064)</f>
        <v/>
      </c>
      <c r="J2064" s="30" t="str">
        <f>IF('لیست کل'!J2064="","",'لیست کل'!J2064)</f>
        <v/>
      </c>
      <c r="K2064" s="30" t="str">
        <f>IF('لیست کل'!K2064="","",'لیست کل'!K2064)</f>
        <v/>
      </c>
      <c r="L2064" s="30" t="str">
        <f>IF('لیست کل'!L2064="","",'لیست کل'!L2064)</f>
        <v/>
      </c>
      <c r="M2064" s="30" t="str">
        <f>IF('لیست کل'!M2064="","",'لیست کل'!M2064)</f>
        <v/>
      </c>
      <c r="N2064" s="30" t="str">
        <f>IF('لیست کل'!N2064="","",'لیست کل'!N2064)</f>
        <v/>
      </c>
      <c r="O2064" s="30" t="str">
        <f>IF('لیست کل'!O2064="","",'لیست کل'!O2064)</f>
        <v/>
      </c>
      <c r="P2064" s="30" t="str">
        <f>IF('لیست کل'!P2064="","",'لیست کل'!P2064)</f>
        <v/>
      </c>
      <c r="Q2064" s="30" t="str">
        <f>IF('لیست کل'!Q2064="","",'لیست کل'!Q2064)</f>
        <v/>
      </c>
      <c r="R2064" s="30" t="str">
        <f>IF('لیست کل'!R2064="","",'لیست کل'!R2064)</f>
        <v/>
      </c>
      <c r="S2064" s="30" t="str">
        <f>IF('لیست کل'!S2064="","",'لیست کل'!S2064)</f>
        <v/>
      </c>
      <c r="T2064" s="87" t="str">
        <f>IF('لیست کل'!T2064="","",'لیست کل'!T2064)</f>
        <v/>
      </c>
    </row>
    <row r="2065" spans="1:20" ht="21" hidden="1">
      <c r="A2065" s="31">
        <f>IF('لیست کل'!A2065="","",'لیست کل'!A2065)</f>
        <v>2062</v>
      </c>
      <c r="B2065" s="31" t="str">
        <f>IF('لیست کل'!B2065="","",'لیست کل'!B2065)</f>
        <v/>
      </c>
      <c r="C2065" s="31" t="str">
        <f>IF('لیست کل'!C2065="","",'لیست کل'!C2065)</f>
        <v/>
      </c>
      <c r="D2065" s="31" t="str">
        <f>IF('لیست کل'!D2065="","",'لیست کل'!D2065)</f>
        <v/>
      </c>
      <c r="E2065" s="31" t="str">
        <f>IF('لیست کل'!E2065="","",'لیست کل'!E2065)</f>
        <v/>
      </c>
      <c r="F2065" s="31" t="str">
        <f>IF('لیست کل'!F2065="","",'لیست کل'!F2065)</f>
        <v/>
      </c>
      <c r="G2065" s="31" t="str">
        <f>IF('لیست کل'!G2065="","",'لیست کل'!G2065)</f>
        <v/>
      </c>
      <c r="H2065" s="31" t="str">
        <f>IF('لیست کل'!H2065="","",'لیست کل'!H2065)</f>
        <v/>
      </c>
      <c r="I2065" s="31" t="str">
        <f>IF('لیست کل'!I2065="","",'لیست کل'!I2065)</f>
        <v/>
      </c>
      <c r="J2065" s="31" t="str">
        <f>IF('لیست کل'!J2065="","",'لیست کل'!J2065)</f>
        <v/>
      </c>
      <c r="K2065" s="31" t="str">
        <f>IF('لیست کل'!K2065="","",'لیست کل'!K2065)</f>
        <v/>
      </c>
      <c r="L2065" s="31" t="str">
        <f>IF('لیست کل'!L2065="","",'لیست کل'!L2065)</f>
        <v/>
      </c>
      <c r="M2065" s="31" t="str">
        <f>IF('لیست کل'!M2065="","",'لیست کل'!M2065)</f>
        <v/>
      </c>
      <c r="N2065" s="31" t="str">
        <f>IF('لیست کل'!N2065="","",'لیست کل'!N2065)</f>
        <v/>
      </c>
      <c r="O2065" s="31" t="str">
        <f>IF('لیست کل'!O2065="","",'لیست کل'!O2065)</f>
        <v/>
      </c>
      <c r="P2065" s="31" t="str">
        <f>IF('لیست کل'!P2065="","",'لیست کل'!P2065)</f>
        <v/>
      </c>
      <c r="Q2065" s="31" t="str">
        <f>IF('لیست کل'!Q2065="","",'لیست کل'!Q2065)</f>
        <v/>
      </c>
      <c r="R2065" s="31" t="str">
        <f>IF('لیست کل'!R2065="","",'لیست کل'!R2065)</f>
        <v/>
      </c>
      <c r="S2065" s="31" t="str">
        <f>IF('لیست کل'!S2065="","",'لیست کل'!S2065)</f>
        <v/>
      </c>
      <c r="T2065" s="88" t="str">
        <f>IF('لیست کل'!T2065="","",'لیست کل'!T2065)</f>
        <v/>
      </c>
    </row>
    <row r="2066" spans="1:20" ht="21" hidden="1">
      <c r="A2066" s="30">
        <f>IF('لیست کل'!A2066="","",'لیست کل'!A2066)</f>
        <v>2063</v>
      </c>
      <c r="B2066" s="30" t="str">
        <f>IF('لیست کل'!B2066="","",'لیست کل'!B2066)</f>
        <v/>
      </c>
      <c r="C2066" s="30" t="str">
        <f>IF('لیست کل'!C2066="","",'لیست کل'!C2066)</f>
        <v/>
      </c>
      <c r="D2066" s="30" t="str">
        <f>IF('لیست کل'!D2066="","",'لیست کل'!D2066)</f>
        <v/>
      </c>
      <c r="E2066" s="30" t="str">
        <f>IF('لیست کل'!E2066="","",'لیست کل'!E2066)</f>
        <v/>
      </c>
      <c r="F2066" s="30" t="str">
        <f>IF('لیست کل'!F2066="","",'لیست کل'!F2066)</f>
        <v/>
      </c>
      <c r="G2066" s="30" t="str">
        <f>IF('لیست کل'!G2066="","",'لیست کل'!G2066)</f>
        <v/>
      </c>
      <c r="H2066" s="30" t="str">
        <f>IF('لیست کل'!H2066="","",'لیست کل'!H2066)</f>
        <v/>
      </c>
      <c r="I2066" s="30" t="str">
        <f>IF('لیست کل'!I2066="","",'لیست کل'!I2066)</f>
        <v/>
      </c>
      <c r="J2066" s="30" t="str">
        <f>IF('لیست کل'!J2066="","",'لیست کل'!J2066)</f>
        <v/>
      </c>
      <c r="K2066" s="30" t="str">
        <f>IF('لیست کل'!K2066="","",'لیست کل'!K2066)</f>
        <v/>
      </c>
      <c r="L2066" s="30" t="str">
        <f>IF('لیست کل'!L2066="","",'لیست کل'!L2066)</f>
        <v/>
      </c>
      <c r="M2066" s="30" t="str">
        <f>IF('لیست کل'!M2066="","",'لیست کل'!M2066)</f>
        <v/>
      </c>
      <c r="N2066" s="30" t="str">
        <f>IF('لیست کل'!N2066="","",'لیست کل'!N2066)</f>
        <v/>
      </c>
      <c r="O2066" s="30" t="str">
        <f>IF('لیست کل'!O2066="","",'لیست کل'!O2066)</f>
        <v/>
      </c>
      <c r="P2066" s="30" t="str">
        <f>IF('لیست کل'!P2066="","",'لیست کل'!P2066)</f>
        <v/>
      </c>
      <c r="Q2066" s="30" t="str">
        <f>IF('لیست کل'!Q2066="","",'لیست کل'!Q2066)</f>
        <v/>
      </c>
      <c r="R2066" s="30" t="str">
        <f>IF('لیست کل'!R2066="","",'لیست کل'!R2066)</f>
        <v/>
      </c>
      <c r="S2066" s="30" t="str">
        <f>IF('لیست کل'!S2066="","",'لیست کل'!S2066)</f>
        <v/>
      </c>
      <c r="T2066" s="87" t="str">
        <f>IF('لیست کل'!T2066="","",'لیست کل'!T2066)</f>
        <v/>
      </c>
    </row>
    <row r="2067" spans="1:20" ht="21" hidden="1">
      <c r="A2067" s="31">
        <f>IF('لیست کل'!A2067="","",'لیست کل'!A2067)</f>
        <v>2064</v>
      </c>
      <c r="B2067" s="31" t="str">
        <f>IF('لیست کل'!B2067="","",'لیست کل'!B2067)</f>
        <v/>
      </c>
      <c r="C2067" s="31" t="str">
        <f>IF('لیست کل'!C2067="","",'لیست کل'!C2067)</f>
        <v/>
      </c>
      <c r="D2067" s="31" t="str">
        <f>IF('لیست کل'!D2067="","",'لیست کل'!D2067)</f>
        <v/>
      </c>
      <c r="E2067" s="31" t="str">
        <f>IF('لیست کل'!E2067="","",'لیست کل'!E2067)</f>
        <v/>
      </c>
      <c r="F2067" s="31" t="str">
        <f>IF('لیست کل'!F2067="","",'لیست کل'!F2067)</f>
        <v/>
      </c>
      <c r="G2067" s="31" t="str">
        <f>IF('لیست کل'!G2067="","",'لیست کل'!G2067)</f>
        <v/>
      </c>
      <c r="H2067" s="31" t="str">
        <f>IF('لیست کل'!H2067="","",'لیست کل'!H2067)</f>
        <v/>
      </c>
      <c r="I2067" s="31" t="str">
        <f>IF('لیست کل'!I2067="","",'لیست کل'!I2067)</f>
        <v/>
      </c>
      <c r="J2067" s="31" t="str">
        <f>IF('لیست کل'!J2067="","",'لیست کل'!J2067)</f>
        <v/>
      </c>
      <c r="K2067" s="31" t="str">
        <f>IF('لیست کل'!K2067="","",'لیست کل'!K2067)</f>
        <v/>
      </c>
      <c r="L2067" s="31" t="str">
        <f>IF('لیست کل'!L2067="","",'لیست کل'!L2067)</f>
        <v/>
      </c>
      <c r="M2067" s="31" t="str">
        <f>IF('لیست کل'!M2067="","",'لیست کل'!M2067)</f>
        <v/>
      </c>
      <c r="N2067" s="31" t="str">
        <f>IF('لیست کل'!N2067="","",'لیست کل'!N2067)</f>
        <v/>
      </c>
      <c r="O2067" s="31" t="str">
        <f>IF('لیست کل'!O2067="","",'لیست کل'!O2067)</f>
        <v/>
      </c>
      <c r="P2067" s="31" t="str">
        <f>IF('لیست کل'!P2067="","",'لیست کل'!P2067)</f>
        <v/>
      </c>
      <c r="Q2067" s="31" t="str">
        <f>IF('لیست کل'!Q2067="","",'لیست کل'!Q2067)</f>
        <v/>
      </c>
      <c r="R2067" s="31" t="str">
        <f>IF('لیست کل'!R2067="","",'لیست کل'!R2067)</f>
        <v/>
      </c>
      <c r="S2067" s="31" t="str">
        <f>IF('لیست کل'!S2067="","",'لیست کل'!S2067)</f>
        <v/>
      </c>
      <c r="T2067" s="88" t="str">
        <f>IF('لیست کل'!T2067="","",'لیست کل'!T2067)</f>
        <v/>
      </c>
    </row>
    <row r="2068" spans="1:20" ht="21" hidden="1">
      <c r="A2068" s="30">
        <f>IF('لیست کل'!A2068="","",'لیست کل'!A2068)</f>
        <v>2065</v>
      </c>
      <c r="B2068" s="30" t="str">
        <f>IF('لیست کل'!B2068="","",'لیست کل'!B2068)</f>
        <v/>
      </c>
      <c r="C2068" s="30" t="str">
        <f>IF('لیست کل'!C2068="","",'لیست کل'!C2068)</f>
        <v/>
      </c>
      <c r="D2068" s="30" t="str">
        <f>IF('لیست کل'!D2068="","",'لیست کل'!D2068)</f>
        <v/>
      </c>
      <c r="E2068" s="30" t="str">
        <f>IF('لیست کل'!E2068="","",'لیست کل'!E2068)</f>
        <v/>
      </c>
      <c r="F2068" s="30" t="str">
        <f>IF('لیست کل'!F2068="","",'لیست کل'!F2068)</f>
        <v/>
      </c>
      <c r="G2068" s="30" t="str">
        <f>IF('لیست کل'!G2068="","",'لیست کل'!G2068)</f>
        <v/>
      </c>
      <c r="H2068" s="30" t="str">
        <f>IF('لیست کل'!H2068="","",'لیست کل'!H2068)</f>
        <v/>
      </c>
      <c r="I2068" s="30" t="str">
        <f>IF('لیست کل'!I2068="","",'لیست کل'!I2068)</f>
        <v/>
      </c>
      <c r="J2068" s="30" t="str">
        <f>IF('لیست کل'!J2068="","",'لیست کل'!J2068)</f>
        <v/>
      </c>
      <c r="K2068" s="30" t="str">
        <f>IF('لیست کل'!K2068="","",'لیست کل'!K2068)</f>
        <v/>
      </c>
      <c r="L2068" s="30" t="str">
        <f>IF('لیست کل'!L2068="","",'لیست کل'!L2068)</f>
        <v/>
      </c>
      <c r="M2068" s="30" t="str">
        <f>IF('لیست کل'!M2068="","",'لیست کل'!M2068)</f>
        <v/>
      </c>
      <c r="N2068" s="30" t="str">
        <f>IF('لیست کل'!N2068="","",'لیست کل'!N2068)</f>
        <v/>
      </c>
      <c r="O2068" s="30" t="str">
        <f>IF('لیست کل'!O2068="","",'لیست کل'!O2068)</f>
        <v/>
      </c>
      <c r="P2068" s="30" t="str">
        <f>IF('لیست کل'!P2068="","",'لیست کل'!P2068)</f>
        <v/>
      </c>
      <c r="Q2068" s="30" t="str">
        <f>IF('لیست کل'!Q2068="","",'لیست کل'!Q2068)</f>
        <v/>
      </c>
      <c r="R2068" s="30" t="str">
        <f>IF('لیست کل'!R2068="","",'لیست کل'!R2068)</f>
        <v/>
      </c>
      <c r="S2068" s="30" t="str">
        <f>IF('لیست کل'!S2068="","",'لیست کل'!S2068)</f>
        <v/>
      </c>
      <c r="T2068" s="87" t="str">
        <f>IF('لیست کل'!T2068="","",'لیست کل'!T2068)</f>
        <v/>
      </c>
    </row>
    <row r="2069" spans="1:20" ht="21" hidden="1">
      <c r="A2069" s="31">
        <f>IF('لیست کل'!A2069="","",'لیست کل'!A2069)</f>
        <v>2066</v>
      </c>
      <c r="B2069" s="31" t="str">
        <f>IF('لیست کل'!B2069="","",'لیست کل'!B2069)</f>
        <v/>
      </c>
      <c r="C2069" s="31" t="str">
        <f>IF('لیست کل'!C2069="","",'لیست کل'!C2069)</f>
        <v/>
      </c>
      <c r="D2069" s="31" t="str">
        <f>IF('لیست کل'!D2069="","",'لیست کل'!D2069)</f>
        <v/>
      </c>
      <c r="E2069" s="31" t="str">
        <f>IF('لیست کل'!E2069="","",'لیست کل'!E2069)</f>
        <v/>
      </c>
      <c r="F2069" s="31" t="str">
        <f>IF('لیست کل'!F2069="","",'لیست کل'!F2069)</f>
        <v/>
      </c>
      <c r="G2069" s="31" t="str">
        <f>IF('لیست کل'!G2069="","",'لیست کل'!G2069)</f>
        <v/>
      </c>
      <c r="H2069" s="31" t="str">
        <f>IF('لیست کل'!H2069="","",'لیست کل'!H2069)</f>
        <v/>
      </c>
      <c r="I2069" s="31" t="str">
        <f>IF('لیست کل'!I2069="","",'لیست کل'!I2069)</f>
        <v/>
      </c>
      <c r="J2069" s="31" t="str">
        <f>IF('لیست کل'!J2069="","",'لیست کل'!J2069)</f>
        <v/>
      </c>
      <c r="K2069" s="31" t="str">
        <f>IF('لیست کل'!K2069="","",'لیست کل'!K2069)</f>
        <v/>
      </c>
      <c r="L2069" s="31" t="str">
        <f>IF('لیست کل'!L2069="","",'لیست کل'!L2069)</f>
        <v/>
      </c>
      <c r="M2069" s="31" t="str">
        <f>IF('لیست کل'!M2069="","",'لیست کل'!M2069)</f>
        <v/>
      </c>
      <c r="N2069" s="31" t="str">
        <f>IF('لیست کل'!N2069="","",'لیست کل'!N2069)</f>
        <v/>
      </c>
      <c r="O2069" s="31" t="str">
        <f>IF('لیست کل'!O2069="","",'لیست کل'!O2069)</f>
        <v/>
      </c>
      <c r="P2069" s="31" t="str">
        <f>IF('لیست کل'!P2069="","",'لیست کل'!P2069)</f>
        <v/>
      </c>
      <c r="Q2069" s="31" t="str">
        <f>IF('لیست کل'!Q2069="","",'لیست کل'!Q2069)</f>
        <v/>
      </c>
      <c r="R2069" s="31" t="str">
        <f>IF('لیست کل'!R2069="","",'لیست کل'!R2069)</f>
        <v/>
      </c>
      <c r="S2069" s="31" t="str">
        <f>IF('لیست کل'!S2069="","",'لیست کل'!S2069)</f>
        <v/>
      </c>
      <c r="T2069" s="88" t="str">
        <f>IF('لیست کل'!T2069="","",'لیست کل'!T2069)</f>
        <v/>
      </c>
    </row>
    <row r="2070" spans="1:20" ht="21" hidden="1">
      <c r="A2070" s="30">
        <f>IF('لیست کل'!A2070="","",'لیست کل'!A2070)</f>
        <v>2067</v>
      </c>
      <c r="B2070" s="30" t="str">
        <f>IF('لیست کل'!B2070="","",'لیست کل'!B2070)</f>
        <v/>
      </c>
      <c r="C2070" s="30" t="str">
        <f>IF('لیست کل'!C2070="","",'لیست کل'!C2070)</f>
        <v/>
      </c>
      <c r="D2070" s="30" t="str">
        <f>IF('لیست کل'!D2070="","",'لیست کل'!D2070)</f>
        <v/>
      </c>
      <c r="E2070" s="30" t="str">
        <f>IF('لیست کل'!E2070="","",'لیست کل'!E2070)</f>
        <v/>
      </c>
      <c r="F2070" s="30" t="str">
        <f>IF('لیست کل'!F2070="","",'لیست کل'!F2070)</f>
        <v/>
      </c>
      <c r="G2070" s="30" t="str">
        <f>IF('لیست کل'!G2070="","",'لیست کل'!G2070)</f>
        <v/>
      </c>
      <c r="H2070" s="30" t="str">
        <f>IF('لیست کل'!H2070="","",'لیست کل'!H2070)</f>
        <v/>
      </c>
      <c r="I2070" s="30" t="str">
        <f>IF('لیست کل'!I2070="","",'لیست کل'!I2070)</f>
        <v/>
      </c>
      <c r="J2070" s="30" t="str">
        <f>IF('لیست کل'!J2070="","",'لیست کل'!J2070)</f>
        <v/>
      </c>
      <c r="K2070" s="30" t="str">
        <f>IF('لیست کل'!K2070="","",'لیست کل'!K2070)</f>
        <v/>
      </c>
      <c r="L2070" s="30" t="str">
        <f>IF('لیست کل'!L2070="","",'لیست کل'!L2070)</f>
        <v/>
      </c>
      <c r="M2070" s="30" t="str">
        <f>IF('لیست کل'!M2070="","",'لیست کل'!M2070)</f>
        <v/>
      </c>
      <c r="N2070" s="30" t="str">
        <f>IF('لیست کل'!N2070="","",'لیست کل'!N2070)</f>
        <v/>
      </c>
      <c r="O2070" s="30" t="str">
        <f>IF('لیست کل'!O2070="","",'لیست کل'!O2070)</f>
        <v/>
      </c>
      <c r="P2070" s="30" t="str">
        <f>IF('لیست کل'!P2070="","",'لیست کل'!P2070)</f>
        <v/>
      </c>
      <c r="Q2070" s="30" t="str">
        <f>IF('لیست کل'!Q2070="","",'لیست کل'!Q2070)</f>
        <v/>
      </c>
      <c r="R2070" s="30" t="str">
        <f>IF('لیست کل'!R2070="","",'لیست کل'!R2070)</f>
        <v/>
      </c>
      <c r="S2070" s="30" t="str">
        <f>IF('لیست کل'!S2070="","",'لیست کل'!S2070)</f>
        <v/>
      </c>
      <c r="T2070" s="87" t="str">
        <f>IF('لیست کل'!T2070="","",'لیست کل'!T2070)</f>
        <v/>
      </c>
    </row>
    <row r="2071" spans="1:20" ht="21" hidden="1">
      <c r="A2071" s="31">
        <f>IF('لیست کل'!A2071="","",'لیست کل'!A2071)</f>
        <v>2068</v>
      </c>
      <c r="B2071" s="31" t="str">
        <f>IF('لیست کل'!B2071="","",'لیست کل'!B2071)</f>
        <v/>
      </c>
      <c r="C2071" s="31" t="str">
        <f>IF('لیست کل'!C2071="","",'لیست کل'!C2071)</f>
        <v/>
      </c>
      <c r="D2071" s="31" t="str">
        <f>IF('لیست کل'!D2071="","",'لیست کل'!D2071)</f>
        <v/>
      </c>
      <c r="E2071" s="31" t="str">
        <f>IF('لیست کل'!E2071="","",'لیست کل'!E2071)</f>
        <v/>
      </c>
      <c r="F2071" s="31" t="str">
        <f>IF('لیست کل'!F2071="","",'لیست کل'!F2071)</f>
        <v/>
      </c>
      <c r="G2071" s="31" t="str">
        <f>IF('لیست کل'!G2071="","",'لیست کل'!G2071)</f>
        <v/>
      </c>
      <c r="H2071" s="31" t="str">
        <f>IF('لیست کل'!H2071="","",'لیست کل'!H2071)</f>
        <v/>
      </c>
      <c r="I2071" s="31" t="str">
        <f>IF('لیست کل'!I2071="","",'لیست کل'!I2071)</f>
        <v/>
      </c>
      <c r="J2071" s="31" t="str">
        <f>IF('لیست کل'!J2071="","",'لیست کل'!J2071)</f>
        <v/>
      </c>
      <c r="K2071" s="31" t="str">
        <f>IF('لیست کل'!K2071="","",'لیست کل'!K2071)</f>
        <v/>
      </c>
      <c r="L2071" s="31" t="str">
        <f>IF('لیست کل'!L2071="","",'لیست کل'!L2071)</f>
        <v/>
      </c>
      <c r="M2071" s="31" t="str">
        <f>IF('لیست کل'!M2071="","",'لیست کل'!M2071)</f>
        <v/>
      </c>
      <c r="N2071" s="31" t="str">
        <f>IF('لیست کل'!N2071="","",'لیست کل'!N2071)</f>
        <v/>
      </c>
      <c r="O2071" s="31" t="str">
        <f>IF('لیست کل'!O2071="","",'لیست کل'!O2071)</f>
        <v/>
      </c>
      <c r="P2071" s="31" t="str">
        <f>IF('لیست کل'!P2071="","",'لیست کل'!P2071)</f>
        <v/>
      </c>
      <c r="Q2071" s="31" t="str">
        <f>IF('لیست کل'!Q2071="","",'لیست کل'!Q2071)</f>
        <v/>
      </c>
      <c r="R2071" s="31" t="str">
        <f>IF('لیست کل'!R2071="","",'لیست کل'!R2071)</f>
        <v/>
      </c>
      <c r="S2071" s="31" t="str">
        <f>IF('لیست کل'!S2071="","",'لیست کل'!S2071)</f>
        <v/>
      </c>
      <c r="T2071" s="88" t="str">
        <f>IF('لیست کل'!T2071="","",'لیست کل'!T2071)</f>
        <v/>
      </c>
    </row>
    <row r="2072" spans="1:20" ht="21" hidden="1">
      <c r="A2072" s="30">
        <f>IF('لیست کل'!A2072="","",'لیست کل'!A2072)</f>
        <v>2069</v>
      </c>
      <c r="B2072" s="30" t="str">
        <f>IF('لیست کل'!B2072="","",'لیست کل'!B2072)</f>
        <v/>
      </c>
      <c r="C2072" s="30" t="str">
        <f>IF('لیست کل'!C2072="","",'لیست کل'!C2072)</f>
        <v/>
      </c>
      <c r="D2072" s="30" t="str">
        <f>IF('لیست کل'!D2072="","",'لیست کل'!D2072)</f>
        <v/>
      </c>
      <c r="E2072" s="30" t="str">
        <f>IF('لیست کل'!E2072="","",'لیست کل'!E2072)</f>
        <v/>
      </c>
      <c r="F2072" s="30" t="str">
        <f>IF('لیست کل'!F2072="","",'لیست کل'!F2072)</f>
        <v/>
      </c>
      <c r="G2072" s="30" t="str">
        <f>IF('لیست کل'!G2072="","",'لیست کل'!G2072)</f>
        <v/>
      </c>
      <c r="H2072" s="30" t="str">
        <f>IF('لیست کل'!H2072="","",'لیست کل'!H2072)</f>
        <v/>
      </c>
      <c r="I2072" s="30" t="str">
        <f>IF('لیست کل'!I2072="","",'لیست کل'!I2072)</f>
        <v/>
      </c>
      <c r="J2072" s="30" t="str">
        <f>IF('لیست کل'!J2072="","",'لیست کل'!J2072)</f>
        <v/>
      </c>
      <c r="K2072" s="30" t="str">
        <f>IF('لیست کل'!K2072="","",'لیست کل'!K2072)</f>
        <v/>
      </c>
      <c r="L2072" s="30" t="str">
        <f>IF('لیست کل'!L2072="","",'لیست کل'!L2072)</f>
        <v/>
      </c>
      <c r="M2072" s="30" t="str">
        <f>IF('لیست کل'!M2072="","",'لیست کل'!M2072)</f>
        <v/>
      </c>
      <c r="N2072" s="30" t="str">
        <f>IF('لیست کل'!N2072="","",'لیست کل'!N2072)</f>
        <v/>
      </c>
      <c r="O2072" s="30" t="str">
        <f>IF('لیست کل'!O2072="","",'لیست کل'!O2072)</f>
        <v/>
      </c>
      <c r="P2072" s="30" t="str">
        <f>IF('لیست کل'!P2072="","",'لیست کل'!P2072)</f>
        <v/>
      </c>
      <c r="Q2072" s="30" t="str">
        <f>IF('لیست کل'!Q2072="","",'لیست کل'!Q2072)</f>
        <v/>
      </c>
      <c r="R2072" s="30" t="str">
        <f>IF('لیست کل'!R2072="","",'لیست کل'!R2072)</f>
        <v/>
      </c>
      <c r="S2072" s="30" t="str">
        <f>IF('لیست کل'!S2072="","",'لیست کل'!S2072)</f>
        <v/>
      </c>
      <c r="T2072" s="87" t="str">
        <f>IF('لیست کل'!T2072="","",'لیست کل'!T2072)</f>
        <v/>
      </c>
    </row>
    <row r="2073" spans="1:20" ht="21" hidden="1">
      <c r="A2073" s="31">
        <f>IF('لیست کل'!A2073="","",'لیست کل'!A2073)</f>
        <v>2070</v>
      </c>
      <c r="B2073" s="31" t="str">
        <f>IF('لیست کل'!B2073="","",'لیست کل'!B2073)</f>
        <v/>
      </c>
      <c r="C2073" s="31" t="str">
        <f>IF('لیست کل'!C2073="","",'لیست کل'!C2073)</f>
        <v/>
      </c>
      <c r="D2073" s="31" t="str">
        <f>IF('لیست کل'!D2073="","",'لیست کل'!D2073)</f>
        <v/>
      </c>
      <c r="E2073" s="31" t="str">
        <f>IF('لیست کل'!E2073="","",'لیست کل'!E2073)</f>
        <v/>
      </c>
      <c r="F2073" s="31" t="str">
        <f>IF('لیست کل'!F2073="","",'لیست کل'!F2073)</f>
        <v/>
      </c>
      <c r="G2073" s="31" t="str">
        <f>IF('لیست کل'!G2073="","",'لیست کل'!G2073)</f>
        <v/>
      </c>
      <c r="H2073" s="31" t="str">
        <f>IF('لیست کل'!H2073="","",'لیست کل'!H2073)</f>
        <v/>
      </c>
      <c r="I2073" s="31" t="str">
        <f>IF('لیست کل'!I2073="","",'لیست کل'!I2073)</f>
        <v/>
      </c>
      <c r="J2073" s="31" t="str">
        <f>IF('لیست کل'!J2073="","",'لیست کل'!J2073)</f>
        <v/>
      </c>
      <c r="K2073" s="31" t="str">
        <f>IF('لیست کل'!K2073="","",'لیست کل'!K2073)</f>
        <v/>
      </c>
      <c r="L2073" s="31" t="str">
        <f>IF('لیست کل'!L2073="","",'لیست کل'!L2073)</f>
        <v/>
      </c>
      <c r="M2073" s="31" t="str">
        <f>IF('لیست کل'!M2073="","",'لیست کل'!M2073)</f>
        <v/>
      </c>
      <c r="N2073" s="31" t="str">
        <f>IF('لیست کل'!N2073="","",'لیست کل'!N2073)</f>
        <v/>
      </c>
      <c r="O2073" s="31" t="str">
        <f>IF('لیست کل'!O2073="","",'لیست کل'!O2073)</f>
        <v/>
      </c>
      <c r="P2073" s="31" t="str">
        <f>IF('لیست کل'!P2073="","",'لیست کل'!P2073)</f>
        <v/>
      </c>
      <c r="Q2073" s="31" t="str">
        <f>IF('لیست کل'!Q2073="","",'لیست کل'!Q2073)</f>
        <v/>
      </c>
      <c r="R2073" s="31" t="str">
        <f>IF('لیست کل'!R2073="","",'لیست کل'!R2073)</f>
        <v/>
      </c>
      <c r="S2073" s="31" t="str">
        <f>IF('لیست کل'!S2073="","",'لیست کل'!S2073)</f>
        <v/>
      </c>
      <c r="T2073" s="88" t="str">
        <f>IF('لیست کل'!T2073="","",'لیست کل'!T2073)</f>
        <v/>
      </c>
    </row>
    <row r="2074" spans="1:20" ht="21" hidden="1">
      <c r="A2074" s="30">
        <f>IF('لیست کل'!A2074="","",'لیست کل'!A2074)</f>
        <v>2071</v>
      </c>
      <c r="B2074" s="30" t="str">
        <f>IF('لیست کل'!B2074="","",'لیست کل'!B2074)</f>
        <v/>
      </c>
      <c r="C2074" s="30" t="str">
        <f>IF('لیست کل'!C2074="","",'لیست کل'!C2074)</f>
        <v/>
      </c>
      <c r="D2074" s="30" t="str">
        <f>IF('لیست کل'!D2074="","",'لیست کل'!D2074)</f>
        <v/>
      </c>
      <c r="E2074" s="30" t="str">
        <f>IF('لیست کل'!E2074="","",'لیست کل'!E2074)</f>
        <v/>
      </c>
      <c r="F2074" s="30" t="str">
        <f>IF('لیست کل'!F2074="","",'لیست کل'!F2074)</f>
        <v/>
      </c>
      <c r="G2074" s="30" t="str">
        <f>IF('لیست کل'!G2074="","",'لیست کل'!G2074)</f>
        <v/>
      </c>
      <c r="H2074" s="30" t="str">
        <f>IF('لیست کل'!H2074="","",'لیست کل'!H2074)</f>
        <v/>
      </c>
      <c r="I2074" s="30" t="str">
        <f>IF('لیست کل'!I2074="","",'لیست کل'!I2074)</f>
        <v/>
      </c>
      <c r="J2074" s="30" t="str">
        <f>IF('لیست کل'!J2074="","",'لیست کل'!J2074)</f>
        <v/>
      </c>
      <c r="K2074" s="30" t="str">
        <f>IF('لیست کل'!K2074="","",'لیست کل'!K2074)</f>
        <v/>
      </c>
      <c r="L2074" s="30" t="str">
        <f>IF('لیست کل'!L2074="","",'لیست کل'!L2074)</f>
        <v/>
      </c>
      <c r="M2074" s="30" t="str">
        <f>IF('لیست کل'!M2074="","",'لیست کل'!M2074)</f>
        <v/>
      </c>
      <c r="N2074" s="30" t="str">
        <f>IF('لیست کل'!N2074="","",'لیست کل'!N2074)</f>
        <v/>
      </c>
      <c r="O2074" s="30" t="str">
        <f>IF('لیست کل'!O2074="","",'لیست کل'!O2074)</f>
        <v/>
      </c>
      <c r="P2074" s="30" t="str">
        <f>IF('لیست کل'!P2074="","",'لیست کل'!P2074)</f>
        <v/>
      </c>
      <c r="Q2074" s="30" t="str">
        <f>IF('لیست کل'!Q2074="","",'لیست کل'!Q2074)</f>
        <v/>
      </c>
      <c r="R2074" s="30" t="str">
        <f>IF('لیست کل'!R2074="","",'لیست کل'!R2074)</f>
        <v/>
      </c>
      <c r="S2074" s="30" t="str">
        <f>IF('لیست کل'!S2074="","",'لیست کل'!S2074)</f>
        <v/>
      </c>
      <c r="T2074" s="87" t="str">
        <f>IF('لیست کل'!T2074="","",'لیست کل'!T2074)</f>
        <v/>
      </c>
    </row>
    <row r="2075" spans="1:20" ht="21" hidden="1">
      <c r="A2075" s="31">
        <f>IF('لیست کل'!A2075="","",'لیست کل'!A2075)</f>
        <v>2072</v>
      </c>
      <c r="B2075" s="31" t="str">
        <f>IF('لیست کل'!B2075="","",'لیست کل'!B2075)</f>
        <v/>
      </c>
      <c r="C2075" s="31" t="str">
        <f>IF('لیست کل'!C2075="","",'لیست کل'!C2075)</f>
        <v/>
      </c>
      <c r="D2075" s="31" t="str">
        <f>IF('لیست کل'!D2075="","",'لیست کل'!D2075)</f>
        <v/>
      </c>
      <c r="E2075" s="31" t="str">
        <f>IF('لیست کل'!E2075="","",'لیست کل'!E2075)</f>
        <v/>
      </c>
      <c r="F2075" s="31" t="str">
        <f>IF('لیست کل'!F2075="","",'لیست کل'!F2075)</f>
        <v/>
      </c>
      <c r="G2075" s="31" t="str">
        <f>IF('لیست کل'!G2075="","",'لیست کل'!G2075)</f>
        <v/>
      </c>
      <c r="H2075" s="31" t="str">
        <f>IF('لیست کل'!H2075="","",'لیست کل'!H2075)</f>
        <v/>
      </c>
      <c r="I2075" s="31" t="str">
        <f>IF('لیست کل'!I2075="","",'لیست کل'!I2075)</f>
        <v/>
      </c>
      <c r="J2075" s="31" t="str">
        <f>IF('لیست کل'!J2075="","",'لیست کل'!J2075)</f>
        <v/>
      </c>
      <c r="K2075" s="31" t="str">
        <f>IF('لیست کل'!K2075="","",'لیست کل'!K2075)</f>
        <v/>
      </c>
      <c r="L2075" s="31" t="str">
        <f>IF('لیست کل'!L2075="","",'لیست کل'!L2075)</f>
        <v/>
      </c>
      <c r="M2075" s="31" t="str">
        <f>IF('لیست کل'!M2075="","",'لیست کل'!M2075)</f>
        <v/>
      </c>
      <c r="N2075" s="31" t="str">
        <f>IF('لیست کل'!N2075="","",'لیست کل'!N2075)</f>
        <v/>
      </c>
      <c r="O2075" s="31" t="str">
        <f>IF('لیست کل'!O2075="","",'لیست کل'!O2075)</f>
        <v/>
      </c>
      <c r="P2075" s="31" t="str">
        <f>IF('لیست کل'!P2075="","",'لیست کل'!P2075)</f>
        <v/>
      </c>
      <c r="Q2075" s="31" t="str">
        <f>IF('لیست کل'!Q2075="","",'لیست کل'!Q2075)</f>
        <v/>
      </c>
      <c r="R2075" s="31" t="str">
        <f>IF('لیست کل'!R2075="","",'لیست کل'!R2075)</f>
        <v/>
      </c>
      <c r="S2075" s="31" t="str">
        <f>IF('لیست کل'!S2075="","",'لیست کل'!S2075)</f>
        <v/>
      </c>
      <c r="T2075" s="88" t="str">
        <f>IF('لیست کل'!T2075="","",'لیست کل'!T2075)</f>
        <v/>
      </c>
    </row>
    <row r="2076" spans="1:20" ht="21" hidden="1">
      <c r="A2076" s="30">
        <f>IF('لیست کل'!A2076="","",'لیست کل'!A2076)</f>
        <v>2073</v>
      </c>
      <c r="B2076" s="30" t="str">
        <f>IF('لیست کل'!B2076="","",'لیست کل'!B2076)</f>
        <v/>
      </c>
      <c r="C2076" s="30" t="str">
        <f>IF('لیست کل'!C2076="","",'لیست کل'!C2076)</f>
        <v/>
      </c>
      <c r="D2076" s="30" t="str">
        <f>IF('لیست کل'!D2076="","",'لیست کل'!D2076)</f>
        <v/>
      </c>
      <c r="E2076" s="30" t="str">
        <f>IF('لیست کل'!E2076="","",'لیست کل'!E2076)</f>
        <v/>
      </c>
      <c r="F2076" s="30" t="str">
        <f>IF('لیست کل'!F2076="","",'لیست کل'!F2076)</f>
        <v/>
      </c>
      <c r="G2076" s="30" t="str">
        <f>IF('لیست کل'!G2076="","",'لیست کل'!G2076)</f>
        <v/>
      </c>
      <c r="H2076" s="30" t="str">
        <f>IF('لیست کل'!H2076="","",'لیست کل'!H2076)</f>
        <v/>
      </c>
      <c r="I2076" s="30" t="str">
        <f>IF('لیست کل'!I2076="","",'لیست کل'!I2076)</f>
        <v/>
      </c>
      <c r="J2076" s="30" t="str">
        <f>IF('لیست کل'!J2076="","",'لیست کل'!J2076)</f>
        <v/>
      </c>
      <c r="K2076" s="30" t="str">
        <f>IF('لیست کل'!K2076="","",'لیست کل'!K2076)</f>
        <v/>
      </c>
      <c r="L2076" s="30" t="str">
        <f>IF('لیست کل'!L2076="","",'لیست کل'!L2076)</f>
        <v/>
      </c>
      <c r="M2076" s="30" t="str">
        <f>IF('لیست کل'!M2076="","",'لیست کل'!M2076)</f>
        <v/>
      </c>
      <c r="N2076" s="30" t="str">
        <f>IF('لیست کل'!N2076="","",'لیست کل'!N2076)</f>
        <v/>
      </c>
      <c r="O2076" s="30" t="str">
        <f>IF('لیست کل'!O2076="","",'لیست کل'!O2076)</f>
        <v/>
      </c>
      <c r="P2076" s="30" t="str">
        <f>IF('لیست کل'!P2076="","",'لیست کل'!P2076)</f>
        <v/>
      </c>
      <c r="Q2076" s="30" t="str">
        <f>IF('لیست کل'!Q2076="","",'لیست کل'!Q2076)</f>
        <v/>
      </c>
      <c r="R2076" s="30" t="str">
        <f>IF('لیست کل'!R2076="","",'لیست کل'!R2076)</f>
        <v/>
      </c>
      <c r="S2076" s="30" t="str">
        <f>IF('لیست کل'!S2076="","",'لیست کل'!S2076)</f>
        <v/>
      </c>
      <c r="T2076" s="87" t="str">
        <f>IF('لیست کل'!T2076="","",'لیست کل'!T2076)</f>
        <v/>
      </c>
    </row>
    <row r="2077" spans="1:20" ht="21" hidden="1">
      <c r="A2077" s="31">
        <f>IF('لیست کل'!A2077="","",'لیست کل'!A2077)</f>
        <v>2074</v>
      </c>
      <c r="B2077" s="31" t="str">
        <f>IF('لیست کل'!B2077="","",'لیست کل'!B2077)</f>
        <v/>
      </c>
      <c r="C2077" s="31" t="str">
        <f>IF('لیست کل'!C2077="","",'لیست کل'!C2077)</f>
        <v/>
      </c>
      <c r="D2077" s="31" t="str">
        <f>IF('لیست کل'!D2077="","",'لیست کل'!D2077)</f>
        <v/>
      </c>
      <c r="E2077" s="31" t="str">
        <f>IF('لیست کل'!E2077="","",'لیست کل'!E2077)</f>
        <v/>
      </c>
      <c r="F2077" s="31" t="str">
        <f>IF('لیست کل'!F2077="","",'لیست کل'!F2077)</f>
        <v/>
      </c>
      <c r="G2077" s="31" t="str">
        <f>IF('لیست کل'!G2077="","",'لیست کل'!G2077)</f>
        <v/>
      </c>
      <c r="H2077" s="31" t="str">
        <f>IF('لیست کل'!H2077="","",'لیست کل'!H2077)</f>
        <v/>
      </c>
      <c r="I2077" s="31" t="str">
        <f>IF('لیست کل'!I2077="","",'لیست کل'!I2077)</f>
        <v/>
      </c>
      <c r="J2077" s="31" t="str">
        <f>IF('لیست کل'!J2077="","",'لیست کل'!J2077)</f>
        <v/>
      </c>
      <c r="K2077" s="31" t="str">
        <f>IF('لیست کل'!K2077="","",'لیست کل'!K2077)</f>
        <v/>
      </c>
      <c r="L2077" s="31" t="str">
        <f>IF('لیست کل'!L2077="","",'لیست کل'!L2077)</f>
        <v/>
      </c>
      <c r="M2077" s="31" t="str">
        <f>IF('لیست کل'!M2077="","",'لیست کل'!M2077)</f>
        <v/>
      </c>
      <c r="N2077" s="31" t="str">
        <f>IF('لیست کل'!N2077="","",'لیست کل'!N2077)</f>
        <v/>
      </c>
      <c r="O2077" s="31" t="str">
        <f>IF('لیست کل'!O2077="","",'لیست کل'!O2077)</f>
        <v/>
      </c>
      <c r="P2077" s="31" t="str">
        <f>IF('لیست کل'!P2077="","",'لیست کل'!P2077)</f>
        <v/>
      </c>
      <c r="Q2077" s="31" t="str">
        <f>IF('لیست کل'!Q2077="","",'لیست کل'!Q2077)</f>
        <v/>
      </c>
      <c r="R2077" s="31" t="str">
        <f>IF('لیست کل'!R2077="","",'لیست کل'!R2077)</f>
        <v/>
      </c>
      <c r="S2077" s="31" t="str">
        <f>IF('لیست کل'!S2077="","",'لیست کل'!S2077)</f>
        <v/>
      </c>
      <c r="T2077" s="88" t="str">
        <f>IF('لیست کل'!T2077="","",'لیست کل'!T2077)</f>
        <v/>
      </c>
    </row>
    <row r="2078" spans="1:20" ht="21" hidden="1">
      <c r="A2078" s="30">
        <f>IF('لیست کل'!A2078="","",'لیست کل'!A2078)</f>
        <v>2075</v>
      </c>
      <c r="B2078" s="30" t="str">
        <f>IF('لیست کل'!B2078="","",'لیست کل'!B2078)</f>
        <v/>
      </c>
      <c r="C2078" s="30" t="str">
        <f>IF('لیست کل'!C2078="","",'لیست کل'!C2078)</f>
        <v/>
      </c>
      <c r="D2078" s="30" t="str">
        <f>IF('لیست کل'!D2078="","",'لیست کل'!D2078)</f>
        <v/>
      </c>
      <c r="E2078" s="30" t="str">
        <f>IF('لیست کل'!E2078="","",'لیست کل'!E2078)</f>
        <v/>
      </c>
      <c r="F2078" s="30" t="str">
        <f>IF('لیست کل'!F2078="","",'لیست کل'!F2078)</f>
        <v/>
      </c>
      <c r="G2078" s="30" t="str">
        <f>IF('لیست کل'!G2078="","",'لیست کل'!G2078)</f>
        <v/>
      </c>
      <c r="H2078" s="30" t="str">
        <f>IF('لیست کل'!H2078="","",'لیست کل'!H2078)</f>
        <v/>
      </c>
      <c r="I2078" s="30" t="str">
        <f>IF('لیست کل'!I2078="","",'لیست کل'!I2078)</f>
        <v/>
      </c>
      <c r="J2078" s="30" t="str">
        <f>IF('لیست کل'!J2078="","",'لیست کل'!J2078)</f>
        <v/>
      </c>
      <c r="K2078" s="30" t="str">
        <f>IF('لیست کل'!K2078="","",'لیست کل'!K2078)</f>
        <v/>
      </c>
      <c r="L2078" s="30" t="str">
        <f>IF('لیست کل'!L2078="","",'لیست کل'!L2078)</f>
        <v/>
      </c>
      <c r="M2078" s="30" t="str">
        <f>IF('لیست کل'!M2078="","",'لیست کل'!M2078)</f>
        <v/>
      </c>
      <c r="N2078" s="30" t="str">
        <f>IF('لیست کل'!N2078="","",'لیست کل'!N2078)</f>
        <v/>
      </c>
      <c r="O2078" s="30" t="str">
        <f>IF('لیست کل'!O2078="","",'لیست کل'!O2078)</f>
        <v/>
      </c>
      <c r="P2078" s="30" t="str">
        <f>IF('لیست کل'!P2078="","",'لیست کل'!P2078)</f>
        <v/>
      </c>
      <c r="Q2078" s="30" t="str">
        <f>IF('لیست کل'!Q2078="","",'لیست کل'!Q2078)</f>
        <v/>
      </c>
      <c r="R2078" s="30" t="str">
        <f>IF('لیست کل'!R2078="","",'لیست کل'!R2078)</f>
        <v/>
      </c>
      <c r="S2078" s="30" t="str">
        <f>IF('لیست کل'!S2078="","",'لیست کل'!S2078)</f>
        <v/>
      </c>
      <c r="T2078" s="87" t="str">
        <f>IF('لیست کل'!T2078="","",'لیست کل'!T2078)</f>
        <v/>
      </c>
    </row>
    <row r="2079" spans="1:20" ht="21" hidden="1">
      <c r="A2079" s="31">
        <f>IF('لیست کل'!A2079="","",'لیست کل'!A2079)</f>
        <v>2076</v>
      </c>
      <c r="B2079" s="31" t="str">
        <f>IF('لیست کل'!B2079="","",'لیست کل'!B2079)</f>
        <v/>
      </c>
      <c r="C2079" s="31" t="str">
        <f>IF('لیست کل'!C2079="","",'لیست کل'!C2079)</f>
        <v/>
      </c>
      <c r="D2079" s="31" t="str">
        <f>IF('لیست کل'!D2079="","",'لیست کل'!D2079)</f>
        <v/>
      </c>
      <c r="E2079" s="31" t="str">
        <f>IF('لیست کل'!E2079="","",'لیست کل'!E2079)</f>
        <v/>
      </c>
      <c r="F2079" s="31" t="str">
        <f>IF('لیست کل'!F2079="","",'لیست کل'!F2079)</f>
        <v/>
      </c>
      <c r="G2079" s="31" t="str">
        <f>IF('لیست کل'!G2079="","",'لیست کل'!G2079)</f>
        <v/>
      </c>
      <c r="H2079" s="31" t="str">
        <f>IF('لیست کل'!H2079="","",'لیست کل'!H2079)</f>
        <v/>
      </c>
      <c r="I2079" s="31" t="str">
        <f>IF('لیست کل'!I2079="","",'لیست کل'!I2079)</f>
        <v/>
      </c>
      <c r="J2079" s="31" t="str">
        <f>IF('لیست کل'!J2079="","",'لیست کل'!J2079)</f>
        <v/>
      </c>
      <c r="K2079" s="31" t="str">
        <f>IF('لیست کل'!K2079="","",'لیست کل'!K2079)</f>
        <v/>
      </c>
      <c r="L2079" s="31" t="str">
        <f>IF('لیست کل'!L2079="","",'لیست کل'!L2079)</f>
        <v/>
      </c>
      <c r="M2079" s="31" t="str">
        <f>IF('لیست کل'!M2079="","",'لیست کل'!M2079)</f>
        <v/>
      </c>
      <c r="N2079" s="31" t="str">
        <f>IF('لیست کل'!N2079="","",'لیست کل'!N2079)</f>
        <v/>
      </c>
      <c r="O2079" s="31" t="str">
        <f>IF('لیست کل'!O2079="","",'لیست کل'!O2079)</f>
        <v/>
      </c>
      <c r="P2079" s="31" t="str">
        <f>IF('لیست کل'!P2079="","",'لیست کل'!P2079)</f>
        <v/>
      </c>
      <c r="Q2079" s="31" t="str">
        <f>IF('لیست کل'!Q2079="","",'لیست کل'!Q2079)</f>
        <v/>
      </c>
      <c r="R2079" s="31" t="str">
        <f>IF('لیست کل'!R2079="","",'لیست کل'!R2079)</f>
        <v/>
      </c>
      <c r="S2079" s="31" t="str">
        <f>IF('لیست کل'!S2079="","",'لیست کل'!S2079)</f>
        <v/>
      </c>
      <c r="T2079" s="88" t="str">
        <f>IF('لیست کل'!T2079="","",'لیست کل'!T2079)</f>
        <v/>
      </c>
    </row>
    <row r="2080" spans="1:20" ht="21" hidden="1">
      <c r="A2080" s="30">
        <f>IF('لیست کل'!A2080="","",'لیست کل'!A2080)</f>
        <v>2077</v>
      </c>
      <c r="B2080" s="30" t="str">
        <f>IF('لیست کل'!B2080="","",'لیست کل'!B2080)</f>
        <v/>
      </c>
      <c r="C2080" s="30" t="str">
        <f>IF('لیست کل'!C2080="","",'لیست کل'!C2080)</f>
        <v/>
      </c>
      <c r="D2080" s="30" t="str">
        <f>IF('لیست کل'!D2080="","",'لیست کل'!D2080)</f>
        <v/>
      </c>
      <c r="E2080" s="30" t="str">
        <f>IF('لیست کل'!E2080="","",'لیست کل'!E2080)</f>
        <v/>
      </c>
      <c r="F2080" s="30" t="str">
        <f>IF('لیست کل'!F2080="","",'لیست کل'!F2080)</f>
        <v/>
      </c>
      <c r="G2080" s="30" t="str">
        <f>IF('لیست کل'!G2080="","",'لیست کل'!G2080)</f>
        <v/>
      </c>
      <c r="H2080" s="30" t="str">
        <f>IF('لیست کل'!H2080="","",'لیست کل'!H2080)</f>
        <v/>
      </c>
      <c r="I2080" s="30" t="str">
        <f>IF('لیست کل'!I2080="","",'لیست کل'!I2080)</f>
        <v/>
      </c>
      <c r="J2080" s="30" t="str">
        <f>IF('لیست کل'!J2080="","",'لیست کل'!J2080)</f>
        <v/>
      </c>
      <c r="K2080" s="30" t="str">
        <f>IF('لیست کل'!K2080="","",'لیست کل'!K2080)</f>
        <v/>
      </c>
      <c r="L2080" s="30" t="str">
        <f>IF('لیست کل'!L2080="","",'لیست کل'!L2080)</f>
        <v/>
      </c>
      <c r="M2080" s="30" t="str">
        <f>IF('لیست کل'!M2080="","",'لیست کل'!M2080)</f>
        <v/>
      </c>
      <c r="N2080" s="30" t="str">
        <f>IF('لیست کل'!N2080="","",'لیست کل'!N2080)</f>
        <v/>
      </c>
      <c r="O2080" s="30" t="str">
        <f>IF('لیست کل'!O2080="","",'لیست کل'!O2080)</f>
        <v/>
      </c>
      <c r="P2080" s="30" t="str">
        <f>IF('لیست کل'!P2080="","",'لیست کل'!P2080)</f>
        <v/>
      </c>
      <c r="Q2080" s="30" t="str">
        <f>IF('لیست کل'!Q2080="","",'لیست کل'!Q2080)</f>
        <v/>
      </c>
      <c r="R2080" s="30" t="str">
        <f>IF('لیست کل'!R2080="","",'لیست کل'!R2080)</f>
        <v/>
      </c>
      <c r="S2080" s="30" t="str">
        <f>IF('لیست کل'!S2080="","",'لیست کل'!S2080)</f>
        <v/>
      </c>
      <c r="T2080" s="87" t="str">
        <f>IF('لیست کل'!T2080="","",'لیست کل'!T2080)</f>
        <v/>
      </c>
    </row>
    <row r="2081" spans="1:20" ht="21" hidden="1">
      <c r="A2081" s="31">
        <f>IF('لیست کل'!A2081="","",'لیست کل'!A2081)</f>
        <v>2078</v>
      </c>
      <c r="B2081" s="31" t="str">
        <f>IF('لیست کل'!B2081="","",'لیست کل'!B2081)</f>
        <v/>
      </c>
      <c r="C2081" s="31" t="str">
        <f>IF('لیست کل'!C2081="","",'لیست کل'!C2081)</f>
        <v/>
      </c>
      <c r="D2081" s="31" t="str">
        <f>IF('لیست کل'!D2081="","",'لیست کل'!D2081)</f>
        <v/>
      </c>
      <c r="E2081" s="31" t="str">
        <f>IF('لیست کل'!E2081="","",'لیست کل'!E2081)</f>
        <v/>
      </c>
      <c r="F2081" s="31" t="str">
        <f>IF('لیست کل'!F2081="","",'لیست کل'!F2081)</f>
        <v/>
      </c>
      <c r="G2081" s="31" t="str">
        <f>IF('لیست کل'!G2081="","",'لیست کل'!G2081)</f>
        <v/>
      </c>
      <c r="H2081" s="31" t="str">
        <f>IF('لیست کل'!H2081="","",'لیست کل'!H2081)</f>
        <v/>
      </c>
      <c r="I2081" s="31" t="str">
        <f>IF('لیست کل'!I2081="","",'لیست کل'!I2081)</f>
        <v/>
      </c>
      <c r="J2081" s="31" t="str">
        <f>IF('لیست کل'!J2081="","",'لیست کل'!J2081)</f>
        <v/>
      </c>
      <c r="K2081" s="31" t="str">
        <f>IF('لیست کل'!K2081="","",'لیست کل'!K2081)</f>
        <v/>
      </c>
      <c r="L2081" s="31" t="str">
        <f>IF('لیست کل'!L2081="","",'لیست کل'!L2081)</f>
        <v/>
      </c>
      <c r="M2081" s="31" t="str">
        <f>IF('لیست کل'!M2081="","",'لیست کل'!M2081)</f>
        <v/>
      </c>
      <c r="N2081" s="31" t="str">
        <f>IF('لیست کل'!N2081="","",'لیست کل'!N2081)</f>
        <v/>
      </c>
      <c r="O2081" s="31" t="str">
        <f>IF('لیست کل'!O2081="","",'لیست کل'!O2081)</f>
        <v/>
      </c>
      <c r="P2081" s="31" t="str">
        <f>IF('لیست کل'!P2081="","",'لیست کل'!P2081)</f>
        <v/>
      </c>
      <c r="Q2081" s="31" t="str">
        <f>IF('لیست کل'!Q2081="","",'لیست کل'!Q2081)</f>
        <v/>
      </c>
      <c r="R2081" s="31" t="str">
        <f>IF('لیست کل'!R2081="","",'لیست کل'!R2081)</f>
        <v/>
      </c>
      <c r="S2081" s="31" t="str">
        <f>IF('لیست کل'!S2081="","",'لیست کل'!S2081)</f>
        <v/>
      </c>
      <c r="T2081" s="88" t="str">
        <f>IF('لیست کل'!T2081="","",'لیست کل'!T2081)</f>
        <v/>
      </c>
    </row>
    <row r="2082" spans="1:20" ht="21" hidden="1">
      <c r="A2082" s="30">
        <f>IF('لیست کل'!A2082="","",'لیست کل'!A2082)</f>
        <v>2079</v>
      </c>
      <c r="B2082" s="30" t="str">
        <f>IF('لیست کل'!B2082="","",'لیست کل'!B2082)</f>
        <v/>
      </c>
      <c r="C2082" s="30" t="str">
        <f>IF('لیست کل'!C2082="","",'لیست کل'!C2082)</f>
        <v/>
      </c>
      <c r="D2082" s="30" t="str">
        <f>IF('لیست کل'!D2082="","",'لیست کل'!D2082)</f>
        <v/>
      </c>
      <c r="E2082" s="30" t="str">
        <f>IF('لیست کل'!E2082="","",'لیست کل'!E2082)</f>
        <v/>
      </c>
      <c r="F2082" s="30" t="str">
        <f>IF('لیست کل'!F2082="","",'لیست کل'!F2082)</f>
        <v/>
      </c>
      <c r="G2082" s="30" t="str">
        <f>IF('لیست کل'!G2082="","",'لیست کل'!G2082)</f>
        <v/>
      </c>
      <c r="H2082" s="30" t="str">
        <f>IF('لیست کل'!H2082="","",'لیست کل'!H2082)</f>
        <v/>
      </c>
      <c r="I2082" s="30" t="str">
        <f>IF('لیست کل'!I2082="","",'لیست کل'!I2082)</f>
        <v/>
      </c>
      <c r="J2082" s="30" t="str">
        <f>IF('لیست کل'!J2082="","",'لیست کل'!J2082)</f>
        <v/>
      </c>
      <c r="K2082" s="30" t="str">
        <f>IF('لیست کل'!K2082="","",'لیست کل'!K2082)</f>
        <v/>
      </c>
      <c r="L2082" s="30" t="str">
        <f>IF('لیست کل'!L2082="","",'لیست کل'!L2082)</f>
        <v/>
      </c>
      <c r="M2082" s="30" t="str">
        <f>IF('لیست کل'!M2082="","",'لیست کل'!M2082)</f>
        <v/>
      </c>
      <c r="N2082" s="30" t="str">
        <f>IF('لیست کل'!N2082="","",'لیست کل'!N2082)</f>
        <v/>
      </c>
      <c r="O2082" s="30" t="str">
        <f>IF('لیست کل'!O2082="","",'لیست کل'!O2082)</f>
        <v/>
      </c>
      <c r="P2082" s="30" t="str">
        <f>IF('لیست کل'!P2082="","",'لیست کل'!P2082)</f>
        <v/>
      </c>
      <c r="Q2082" s="30" t="str">
        <f>IF('لیست کل'!Q2082="","",'لیست کل'!Q2082)</f>
        <v/>
      </c>
      <c r="R2082" s="30" t="str">
        <f>IF('لیست کل'!R2082="","",'لیست کل'!R2082)</f>
        <v/>
      </c>
      <c r="S2082" s="30" t="str">
        <f>IF('لیست کل'!S2082="","",'لیست کل'!S2082)</f>
        <v/>
      </c>
      <c r="T2082" s="87" t="str">
        <f>IF('لیست کل'!T2082="","",'لیست کل'!T2082)</f>
        <v/>
      </c>
    </row>
    <row r="2083" spans="1:20" ht="21" hidden="1">
      <c r="A2083" s="31">
        <f>IF('لیست کل'!A2083="","",'لیست کل'!A2083)</f>
        <v>2080</v>
      </c>
      <c r="B2083" s="31" t="str">
        <f>IF('لیست کل'!B2083="","",'لیست کل'!B2083)</f>
        <v/>
      </c>
      <c r="C2083" s="31" t="str">
        <f>IF('لیست کل'!C2083="","",'لیست کل'!C2083)</f>
        <v/>
      </c>
      <c r="D2083" s="31" t="str">
        <f>IF('لیست کل'!D2083="","",'لیست کل'!D2083)</f>
        <v/>
      </c>
      <c r="E2083" s="31" t="str">
        <f>IF('لیست کل'!E2083="","",'لیست کل'!E2083)</f>
        <v/>
      </c>
      <c r="F2083" s="31" t="str">
        <f>IF('لیست کل'!F2083="","",'لیست کل'!F2083)</f>
        <v/>
      </c>
      <c r="G2083" s="31" t="str">
        <f>IF('لیست کل'!G2083="","",'لیست کل'!G2083)</f>
        <v/>
      </c>
      <c r="H2083" s="31" t="str">
        <f>IF('لیست کل'!H2083="","",'لیست کل'!H2083)</f>
        <v/>
      </c>
      <c r="I2083" s="31" t="str">
        <f>IF('لیست کل'!I2083="","",'لیست کل'!I2083)</f>
        <v/>
      </c>
      <c r="J2083" s="31" t="str">
        <f>IF('لیست کل'!J2083="","",'لیست کل'!J2083)</f>
        <v/>
      </c>
      <c r="K2083" s="31" t="str">
        <f>IF('لیست کل'!K2083="","",'لیست کل'!K2083)</f>
        <v/>
      </c>
      <c r="L2083" s="31" t="str">
        <f>IF('لیست کل'!L2083="","",'لیست کل'!L2083)</f>
        <v/>
      </c>
      <c r="M2083" s="31" t="str">
        <f>IF('لیست کل'!M2083="","",'لیست کل'!M2083)</f>
        <v/>
      </c>
      <c r="N2083" s="31" t="str">
        <f>IF('لیست کل'!N2083="","",'لیست کل'!N2083)</f>
        <v/>
      </c>
      <c r="O2083" s="31" t="str">
        <f>IF('لیست کل'!O2083="","",'لیست کل'!O2083)</f>
        <v/>
      </c>
      <c r="P2083" s="31" t="str">
        <f>IF('لیست کل'!P2083="","",'لیست کل'!P2083)</f>
        <v/>
      </c>
      <c r="Q2083" s="31" t="str">
        <f>IF('لیست کل'!Q2083="","",'لیست کل'!Q2083)</f>
        <v/>
      </c>
      <c r="R2083" s="31" t="str">
        <f>IF('لیست کل'!R2083="","",'لیست کل'!R2083)</f>
        <v/>
      </c>
      <c r="S2083" s="31" t="str">
        <f>IF('لیست کل'!S2083="","",'لیست کل'!S2083)</f>
        <v/>
      </c>
      <c r="T2083" s="88" t="str">
        <f>IF('لیست کل'!T2083="","",'لیست کل'!T2083)</f>
        <v/>
      </c>
    </row>
    <row r="2084" spans="1:20" ht="21" hidden="1">
      <c r="A2084" s="30">
        <f>IF('لیست کل'!A2084="","",'لیست کل'!A2084)</f>
        <v>2081</v>
      </c>
      <c r="B2084" s="30" t="str">
        <f>IF('لیست کل'!B2084="","",'لیست کل'!B2084)</f>
        <v/>
      </c>
      <c r="C2084" s="30" t="str">
        <f>IF('لیست کل'!C2084="","",'لیست کل'!C2084)</f>
        <v/>
      </c>
      <c r="D2084" s="30" t="str">
        <f>IF('لیست کل'!D2084="","",'لیست کل'!D2084)</f>
        <v/>
      </c>
      <c r="E2084" s="30" t="str">
        <f>IF('لیست کل'!E2084="","",'لیست کل'!E2084)</f>
        <v/>
      </c>
      <c r="F2084" s="30" t="str">
        <f>IF('لیست کل'!F2084="","",'لیست کل'!F2084)</f>
        <v/>
      </c>
      <c r="G2084" s="30" t="str">
        <f>IF('لیست کل'!G2084="","",'لیست کل'!G2084)</f>
        <v/>
      </c>
      <c r="H2084" s="30" t="str">
        <f>IF('لیست کل'!H2084="","",'لیست کل'!H2084)</f>
        <v/>
      </c>
      <c r="I2084" s="30" t="str">
        <f>IF('لیست کل'!I2084="","",'لیست کل'!I2084)</f>
        <v/>
      </c>
      <c r="J2084" s="30" t="str">
        <f>IF('لیست کل'!J2084="","",'لیست کل'!J2084)</f>
        <v/>
      </c>
      <c r="K2084" s="30" t="str">
        <f>IF('لیست کل'!K2084="","",'لیست کل'!K2084)</f>
        <v/>
      </c>
      <c r="L2084" s="30" t="str">
        <f>IF('لیست کل'!L2084="","",'لیست کل'!L2084)</f>
        <v/>
      </c>
      <c r="M2084" s="30" t="str">
        <f>IF('لیست کل'!M2084="","",'لیست کل'!M2084)</f>
        <v/>
      </c>
      <c r="N2084" s="30" t="str">
        <f>IF('لیست کل'!N2084="","",'لیست کل'!N2084)</f>
        <v/>
      </c>
      <c r="O2084" s="30" t="str">
        <f>IF('لیست کل'!O2084="","",'لیست کل'!O2084)</f>
        <v/>
      </c>
      <c r="P2084" s="30" t="str">
        <f>IF('لیست کل'!P2084="","",'لیست کل'!P2084)</f>
        <v/>
      </c>
      <c r="Q2084" s="30" t="str">
        <f>IF('لیست کل'!Q2084="","",'لیست کل'!Q2084)</f>
        <v/>
      </c>
      <c r="R2084" s="30" t="str">
        <f>IF('لیست کل'!R2084="","",'لیست کل'!R2084)</f>
        <v/>
      </c>
      <c r="S2084" s="30" t="str">
        <f>IF('لیست کل'!S2084="","",'لیست کل'!S2084)</f>
        <v/>
      </c>
      <c r="T2084" s="87" t="str">
        <f>IF('لیست کل'!T2084="","",'لیست کل'!T2084)</f>
        <v/>
      </c>
    </row>
    <row r="2085" spans="1:20" ht="21" hidden="1">
      <c r="A2085" s="31">
        <f>IF('لیست کل'!A2085="","",'لیست کل'!A2085)</f>
        <v>2082</v>
      </c>
      <c r="B2085" s="31" t="str">
        <f>IF('لیست کل'!B2085="","",'لیست کل'!B2085)</f>
        <v/>
      </c>
      <c r="C2085" s="31" t="str">
        <f>IF('لیست کل'!C2085="","",'لیست کل'!C2085)</f>
        <v/>
      </c>
      <c r="D2085" s="31" t="str">
        <f>IF('لیست کل'!D2085="","",'لیست کل'!D2085)</f>
        <v/>
      </c>
      <c r="E2085" s="31" t="str">
        <f>IF('لیست کل'!E2085="","",'لیست کل'!E2085)</f>
        <v/>
      </c>
      <c r="F2085" s="31" t="str">
        <f>IF('لیست کل'!F2085="","",'لیست کل'!F2085)</f>
        <v/>
      </c>
      <c r="G2085" s="31" t="str">
        <f>IF('لیست کل'!G2085="","",'لیست کل'!G2085)</f>
        <v/>
      </c>
      <c r="H2085" s="31" t="str">
        <f>IF('لیست کل'!H2085="","",'لیست کل'!H2085)</f>
        <v/>
      </c>
      <c r="I2085" s="31" t="str">
        <f>IF('لیست کل'!I2085="","",'لیست کل'!I2085)</f>
        <v/>
      </c>
      <c r="J2085" s="31" t="str">
        <f>IF('لیست کل'!J2085="","",'لیست کل'!J2085)</f>
        <v/>
      </c>
      <c r="K2085" s="31" t="str">
        <f>IF('لیست کل'!K2085="","",'لیست کل'!K2085)</f>
        <v/>
      </c>
      <c r="L2085" s="31" t="str">
        <f>IF('لیست کل'!L2085="","",'لیست کل'!L2085)</f>
        <v/>
      </c>
      <c r="M2085" s="31" t="str">
        <f>IF('لیست کل'!M2085="","",'لیست کل'!M2085)</f>
        <v/>
      </c>
      <c r="N2085" s="31" t="str">
        <f>IF('لیست کل'!N2085="","",'لیست کل'!N2085)</f>
        <v/>
      </c>
      <c r="O2085" s="31" t="str">
        <f>IF('لیست کل'!O2085="","",'لیست کل'!O2085)</f>
        <v/>
      </c>
      <c r="P2085" s="31" t="str">
        <f>IF('لیست کل'!P2085="","",'لیست کل'!P2085)</f>
        <v/>
      </c>
      <c r="Q2085" s="31" t="str">
        <f>IF('لیست کل'!Q2085="","",'لیست کل'!Q2085)</f>
        <v/>
      </c>
      <c r="R2085" s="31" t="str">
        <f>IF('لیست کل'!R2085="","",'لیست کل'!R2085)</f>
        <v/>
      </c>
      <c r="S2085" s="31" t="str">
        <f>IF('لیست کل'!S2085="","",'لیست کل'!S2085)</f>
        <v/>
      </c>
      <c r="T2085" s="88" t="str">
        <f>IF('لیست کل'!T2085="","",'لیست کل'!T2085)</f>
        <v/>
      </c>
    </row>
    <row r="2086" spans="1:20" ht="21" hidden="1">
      <c r="A2086" s="30">
        <f>IF('لیست کل'!A2086="","",'لیست کل'!A2086)</f>
        <v>2083</v>
      </c>
      <c r="B2086" s="30" t="str">
        <f>IF('لیست کل'!B2086="","",'لیست کل'!B2086)</f>
        <v/>
      </c>
      <c r="C2086" s="30" t="str">
        <f>IF('لیست کل'!C2086="","",'لیست کل'!C2086)</f>
        <v/>
      </c>
      <c r="D2086" s="30" t="str">
        <f>IF('لیست کل'!D2086="","",'لیست کل'!D2086)</f>
        <v/>
      </c>
      <c r="E2086" s="30" t="str">
        <f>IF('لیست کل'!E2086="","",'لیست کل'!E2086)</f>
        <v/>
      </c>
      <c r="F2086" s="30" t="str">
        <f>IF('لیست کل'!F2086="","",'لیست کل'!F2086)</f>
        <v/>
      </c>
      <c r="G2086" s="30" t="str">
        <f>IF('لیست کل'!G2086="","",'لیست کل'!G2086)</f>
        <v/>
      </c>
      <c r="H2086" s="30" t="str">
        <f>IF('لیست کل'!H2086="","",'لیست کل'!H2086)</f>
        <v/>
      </c>
      <c r="I2086" s="30" t="str">
        <f>IF('لیست کل'!I2086="","",'لیست کل'!I2086)</f>
        <v/>
      </c>
      <c r="J2086" s="30" t="str">
        <f>IF('لیست کل'!J2086="","",'لیست کل'!J2086)</f>
        <v/>
      </c>
      <c r="K2086" s="30" t="str">
        <f>IF('لیست کل'!K2086="","",'لیست کل'!K2086)</f>
        <v/>
      </c>
      <c r="L2086" s="30" t="str">
        <f>IF('لیست کل'!L2086="","",'لیست کل'!L2086)</f>
        <v/>
      </c>
      <c r="M2086" s="30" t="str">
        <f>IF('لیست کل'!M2086="","",'لیست کل'!M2086)</f>
        <v/>
      </c>
      <c r="N2086" s="30" t="str">
        <f>IF('لیست کل'!N2086="","",'لیست کل'!N2086)</f>
        <v/>
      </c>
      <c r="O2086" s="30" t="str">
        <f>IF('لیست کل'!O2086="","",'لیست کل'!O2086)</f>
        <v/>
      </c>
      <c r="P2086" s="30" t="str">
        <f>IF('لیست کل'!P2086="","",'لیست کل'!P2086)</f>
        <v/>
      </c>
      <c r="Q2086" s="30" t="str">
        <f>IF('لیست کل'!Q2086="","",'لیست کل'!Q2086)</f>
        <v/>
      </c>
      <c r="R2086" s="30" t="str">
        <f>IF('لیست کل'!R2086="","",'لیست کل'!R2086)</f>
        <v/>
      </c>
      <c r="S2086" s="30" t="str">
        <f>IF('لیست کل'!S2086="","",'لیست کل'!S2086)</f>
        <v/>
      </c>
      <c r="T2086" s="87" t="str">
        <f>IF('لیست کل'!T2086="","",'لیست کل'!T2086)</f>
        <v/>
      </c>
    </row>
    <row r="2087" spans="1:20" ht="21" hidden="1">
      <c r="A2087" s="31">
        <f>IF('لیست کل'!A2087="","",'لیست کل'!A2087)</f>
        <v>2084</v>
      </c>
      <c r="B2087" s="31" t="str">
        <f>IF('لیست کل'!B2087="","",'لیست کل'!B2087)</f>
        <v/>
      </c>
      <c r="C2087" s="31" t="str">
        <f>IF('لیست کل'!C2087="","",'لیست کل'!C2087)</f>
        <v/>
      </c>
      <c r="D2087" s="31" t="str">
        <f>IF('لیست کل'!D2087="","",'لیست کل'!D2087)</f>
        <v/>
      </c>
      <c r="E2087" s="31" t="str">
        <f>IF('لیست کل'!E2087="","",'لیست کل'!E2087)</f>
        <v/>
      </c>
      <c r="F2087" s="31" t="str">
        <f>IF('لیست کل'!F2087="","",'لیست کل'!F2087)</f>
        <v/>
      </c>
      <c r="G2087" s="31" t="str">
        <f>IF('لیست کل'!G2087="","",'لیست کل'!G2087)</f>
        <v/>
      </c>
      <c r="H2087" s="31" t="str">
        <f>IF('لیست کل'!H2087="","",'لیست کل'!H2087)</f>
        <v/>
      </c>
      <c r="I2087" s="31" t="str">
        <f>IF('لیست کل'!I2087="","",'لیست کل'!I2087)</f>
        <v/>
      </c>
      <c r="J2087" s="31" t="str">
        <f>IF('لیست کل'!J2087="","",'لیست کل'!J2087)</f>
        <v/>
      </c>
      <c r="K2087" s="31" t="str">
        <f>IF('لیست کل'!K2087="","",'لیست کل'!K2087)</f>
        <v/>
      </c>
      <c r="L2087" s="31" t="str">
        <f>IF('لیست کل'!L2087="","",'لیست کل'!L2087)</f>
        <v/>
      </c>
      <c r="M2087" s="31" t="str">
        <f>IF('لیست کل'!M2087="","",'لیست کل'!M2087)</f>
        <v/>
      </c>
      <c r="N2087" s="31" t="str">
        <f>IF('لیست کل'!N2087="","",'لیست کل'!N2087)</f>
        <v/>
      </c>
      <c r="O2087" s="31" t="str">
        <f>IF('لیست کل'!O2087="","",'لیست کل'!O2087)</f>
        <v/>
      </c>
      <c r="P2087" s="31" t="str">
        <f>IF('لیست کل'!P2087="","",'لیست کل'!P2087)</f>
        <v/>
      </c>
      <c r="Q2087" s="31" t="str">
        <f>IF('لیست کل'!Q2087="","",'لیست کل'!Q2087)</f>
        <v/>
      </c>
      <c r="R2087" s="31" t="str">
        <f>IF('لیست کل'!R2087="","",'لیست کل'!R2087)</f>
        <v/>
      </c>
      <c r="S2087" s="31" t="str">
        <f>IF('لیست کل'!S2087="","",'لیست کل'!S2087)</f>
        <v/>
      </c>
      <c r="T2087" s="88" t="str">
        <f>IF('لیست کل'!T2087="","",'لیست کل'!T2087)</f>
        <v/>
      </c>
    </row>
    <row r="2088" spans="1:20" ht="21" hidden="1">
      <c r="A2088" s="30">
        <f>IF('لیست کل'!A2088="","",'لیست کل'!A2088)</f>
        <v>2085</v>
      </c>
      <c r="B2088" s="30" t="str">
        <f>IF('لیست کل'!B2088="","",'لیست کل'!B2088)</f>
        <v/>
      </c>
      <c r="C2088" s="30" t="str">
        <f>IF('لیست کل'!C2088="","",'لیست کل'!C2088)</f>
        <v/>
      </c>
      <c r="D2088" s="30" t="str">
        <f>IF('لیست کل'!D2088="","",'لیست کل'!D2088)</f>
        <v/>
      </c>
      <c r="E2088" s="30" t="str">
        <f>IF('لیست کل'!E2088="","",'لیست کل'!E2088)</f>
        <v/>
      </c>
      <c r="F2088" s="30" t="str">
        <f>IF('لیست کل'!F2088="","",'لیست کل'!F2088)</f>
        <v/>
      </c>
      <c r="G2088" s="30" t="str">
        <f>IF('لیست کل'!G2088="","",'لیست کل'!G2088)</f>
        <v/>
      </c>
      <c r="H2088" s="30" t="str">
        <f>IF('لیست کل'!H2088="","",'لیست کل'!H2088)</f>
        <v/>
      </c>
      <c r="I2088" s="30" t="str">
        <f>IF('لیست کل'!I2088="","",'لیست کل'!I2088)</f>
        <v/>
      </c>
      <c r="J2088" s="30" t="str">
        <f>IF('لیست کل'!J2088="","",'لیست کل'!J2088)</f>
        <v/>
      </c>
      <c r="K2088" s="30" t="str">
        <f>IF('لیست کل'!K2088="","",'لیست کل'!K2088)</f>
        <v/>
      </c>
      <c r="L2088" s="30" t="str">
        <f>IF('لیست کل'!L2088="","",'لیست کل'!L2088)</f>
        <v/>
      </c>
      <c r="M2088" s="30" t="str">
        <f>IF('لیست کل'!M2088="","",'لیست کل'!M2088)</f>
        <v/>
      </c>
      <c r="N2088" s="30" t="str">
        <f>IF('لیست کل'!N2088="","",'لیست کل'!N2088)</f>
        <v/>
      </c>
      <c r="O2088" s="30" t="str">
        <f>IF('لیست کل'!O2088="","",'لیست کل'!O2088)</f>
        <v/>
      </c>
      <c r="P2088" s="30" t="str">
        <f>IF('لیست کل'!P2088="","",'لیست کل'!P2088)</f>
        <v/>
      </c>
      <c r="Q2088" s="30" t="str">
        <f>IF('لیست کل'!Q2088="","",'لیست کل'!Q2088)</f>
        <v/>
      </c>
      <c r="R2088" s="30" t="str">
        <f>IF('لیست کل'!R2088="","",'لیست کل'!R2088)</f>
        <v/>
      </c>
      <c r="S2088" s="30" t="str">
        <f>IF('لیست کل'!S2088="","",'لیست کل'!S2088)</f>
        <v/>
      </c>
      <c r="T2088" s="87" t="str">
        <f>IF('لیست کل'!T2088="","",'لیست کل'!T2088)</f>
        <v/>
      </c>
    </row>
    <row r="2089" spans="1:20" ht="21" hidden="1">
      <c r="A2089" s="31">
        <f>IF('لیست کل'!A2089="","",'لیست کل'!A2089)</f>
        <v>2086</v>
      </c>
      <c r="B2089" s="31" t="str">
        <f>IF('لیست کل'!B2089="","",'لیست کل'!B2089)</f>
        <v/>
      </c>
      <c r="C2089" s="31" t="str">
        <f>IF('لیست کل'!C2089="","",'لیست کل'!C2089)</f>
        <v/>
      </c>
      <c r="D2089" s="31" t="str">
        <f>IF('لیست کل'!D2089="","",'لیست کل'!D2089)</f>
        <v/>
      </c>
      <c r="E2089" s="31" t="str">
        <f>IF('لیست کل'!E2089="","",'لیست کل'!E2089)</f>
        <v/>
      </c>
      <c r="F2089" s="31" t="str">
        <f>IF('لیست کل'!F2089="","",'لیست کل'!F2089)</f>
        <v/>
      </c>
      <c r="G2089" s="31" t="str">
        <f>IF('لیست کل'!G2089="","",'لیست کل'!G2089)</f>
        <v/>
      </c>
      <c r="H2089" s="31" t="str">
        <f>IF('لیست کل'!H2089="","",'لیست کل'!H2089)</f>
        <v/>
      </c>
      <c r="I2089" s="31" t="str">
        <f>IF('لیست کل'!I2089="","",'لیست کل'!I2089)</f>
        <v/>
      </c>
      <c r="J2089" s="31" t="str">
        <f>IF('لیست کل'!J2089="","",'لیست کل'!J2089)</f>
        <v/>
      </c>
      <c r="K2089" s="31" t="str">
        <f>IF('لیست کل'!K2089="","",'لیست کل'!K2089)</f>
        <v/>
      </c>
      <c r="L2089" s="31" t="str">
        <f>IF('لیست کل'!L2089="","",'لیست کل'!L2089)</f>
        <v/>
      </c>
      <c r="M2089" s="31" t="str">
        <f>IF('لیست کل'!M2089="","",'لیست کل'!M2089)</f>
        <v/>
      </c>
      <c r="N2089" s="31" t="str">
        <f>IF('لیست کل'!N2089="","",'لیست کل'!N2089)</f>
        <v/>
      </c>
      <c r="O2089" s="31" t="str">
        <f>IF('لیست کل'!O2089="","",'لیست کل'!O2089)</f>
        <v/>
      </c>
      <c r="P2089" s="31" t="str">
        <f>IF('لیست کل'!P2089="","",'لیست کل'!P2089)</f>
        <v/>
      </c>
      <c r="Q2089" s="31" t="str">
        <f>IF('لیست کل'!Q2089="","",'لیست کل'!Q2089)</f>
        <v/>
      </c>
      <c r="R2089" s="31" t="str">
        <f>IF('لیست کل'!R2089="","",'لیست کل'!R2089)</f>
        <v/>
      </c>
      <c r="S2089" s="31" t="str">
        <f>IF('لیست کل'!S2089="","",'لیست کل'!S2089)</f>
        <v/>
      </c>
      <c r="T2089" s="88" t="str">
        <f>IF('لیست کل'!T2089="","",'لیست کل'!T2089)</f>
        <v/>
      </c>
    </row>
    <row r="2090" spans="1:20" ht="21" hidden="1">
      <c r="A2090" s="30">
        <f>IF('لیست کل'!A2090="","",'لیست کل'!A2090)</f>
        <v>2087</v>
      </c>
      <c r="B2090" s="30" t="str">
        <f>IF('لیست کل'!B2090="","",'لیست کل'!B2090)</f>
        <v/>
      </c>
      <c r="C2090" s="30" t="str">
        <f>IF('لیست کل'!C2090="","",'لیست کل'!C2090)</f>
        <v/>
      </c>
      <c r="D2090" s="30" t="str">
        <f>IF('لیست کل'!D2090="","",'لیست کل'!D2090)</f>
        <v/>
      </c>
      <c r="E2090" s="30" t="str">
        <f>IF('لیست کل'!E2090="","",'لیست کل'!E2090)</f>
        <v/>
      </c>
      <c r="F2090" s="30" t="str">
        <f>IF('لیست کل'!F2090="","",'لیست کل'!F2090)</f>
        <v/>
      </c>
      <c r="G2090" s="30" t="str">
        <f>IF('لیست کل'!G2090="","",'لیست کل'!G2090)</f>
        <v/>
      </c>
      <c r="H2090" s="30" t="str">
        <f>IF('لیست کل'!H2090="","",'لیست کل'!H2090)</f>
        <v/>
      </c>
      <c r="I2090" s="30" t="str">
        <f>IF('لیست کل'!I2090="","",'لیست کل'!I2090)</f>
        <v/>
      </c>
      <c r="J2090" s="30" t="str">
        <f>IF('لیست کل'!J2090="","",'لیست کل'!J2090)</f>
        <v/>
      </c>
      <c r="K2090" s="30" t="str">
        <f>IF('لیست کل'!K2090="","",'لیست کل'!K2090)</f>
        <v/>
      </c>
      <c r="L2090" s="30" t="str">
        <f>IF('لیست کل'!L2090="","",'لیست کل'!L2090)</f>
        <v/>
      </c>
      <c r="M2090" s="30" t="str">
        <f>IF('لیست کل'!M2090="","",'لیست کل'!M2090)</f>
        <v/>
      </c>
      <c r="N2090" s="30" t="str">
        <f>IF('لیست کل'!N2090="","",'لیست کل'!N2090)</f>
        <v/>
      </c>
      <c r="O2090" s="30" t="str">
        <f>IF('لیست کل'!O2090="","",'لیست کل'!O2090)</f>
        <v/>
      </c>
      <c r="P2090" s="30" t="str">
        <f>IF('لیست کل'!P2090="","",'لیست کل'!P2090)</f>
        <v/>
      </c>
      <c r="Q2090" s="30" t="str">
        <f>IF('لیست کل'!Q2090="","",'لیست کل'!Q2090)</f>
        <v/>
      </c>
      <c r="R2090" s="30" t="str">
        <f>IF('لیست کل'!R2090="","",'لیست کل'!R2090)</f>
        <v/>
      </c>
      <c r="S2090" s="30" t="str">
        <f>IF('لیست کل'!S2090="","",'لیست کل'!S2090)</f>
        <v/>
      </c>
      <c r="T2090" s="87" t="str">
        <f>IF('لیست کل'!T2090="","",'لیست کل'!T2090)</f>
        <v/>
      </c>
    </row>
    <row r="2091" spans="1:20" ht="21" hidden="1">
      <c r="A2091" s="31">
        <f>IF('لیست کل'!A2091="","",'لیست کل'!A2091)</f>
        <v>2088</v>
      </c>
      <c r="B2091" s="31" t="str">
        <f>IF('لیست کل'!B2091="","",'لیست کل'!B2091)</f>
        <v/>
      </c>
      <c r="C2091" s="31" t="str">
        <f>IF('لیست کل'!C2091="","",'لیست کل'!C2091)</f>
        <v/>
      </c>
      <c r="D2091" s="31" t="str">
        <f>IF('لیست کل'!D2091="","",'لیست کل'!D2091)</f>
        <v/>
      </c>
      <c r="E2091" s="31" t="str">
        <f>IF('لیست کل'!E2091="","",'لیست کل'!E2091)</f>
        <v/>
      </c>
      <c r="F2091" s="31" t="str">
        <f>IF('لیست کل'!F2091="","",'لیست کل'!F2091)</f>
        <v/>
      </c>
      <c r="G2091" s="31" t="str">
        <f>IF('لیست کل'!G2091="","",'لیست کل'!G2091)</f>
        <v/>
      </c>
      <c r="H2091" s="31" t="str">
        <f>IF('لیست کل'!H2091="","",'لیست کل'!H2091)</f>
        <v/>
      </c>
      <c r="I2091" s="31" t="str">
        <f>IF('لیست کل'!I2091="","",'لیست کل'!I2091)</f>
        <v/>
      </c>
      <c r="J2091" s="31" t="str">
        <f>IF('لیست کل'!J2091="","",'لیست کل'!J2091)</f>
        <v/>
      </c>
      <c r="K2091" s="31" t="str">
        <f>IF('لیست کل'!K2091="","",'لیست کل'!K2091)</f>
        <v/>
      </c>
      <c r="L2091" s="31" t="str">
        <f>IF('لیست کل'!L2091="","",'لیست کل'!L2091)</f>
        <v/>
      </c>
      <c r="M2091" s="31" t="str">
        <f>IF('لیست کل'!M2091="","",'لیست کل'!M2091)</f>
        <v/>
      </c>
      <c r="N2091" s="31" t="str">
        <f>IF('لیست کل'!N2091="","",'لیست کل'!N2091)</f>
        <v/>
      </c>
      <c r="O2091" s="31" t="str">
        <f>IF('لیست کل'!O2091="","",'لیست کل'!O2091)</f>
        <v/>
      </c>
      <c r="P2091" s="31" t="str">
        <f>IF('لیست کل'!P2091="","",'لیست کل'!P2091)</f>
        <v/>
      </c>
      <c r="Q2091" s="31" t="str">
        <f>IF('لیست کل'!Q2091="","",'لیست کل'!Q2091)</f>
        <v/>
      </c>
      <c r="R2091" s="31" t="str">
        <f>IF('لیست کل'!R2091="","",'لیست کل'!R2091)</f>
        <v/>
      </c>
      <c r="S2091" s="31" t="str">
        <f>IF('لیست کل'!S2091="","",'لیست کل'!S2091)</f>
        <v/>
      </c>
      <c r="T2091" s="88" t="str">
        <f>IF('لیست کل'!T2091="","",'لیست کل'!T2091)</f>
        <v/>
      </c>
    </row>
    <row r="2092" spans="1:20" ht="21" hidden="1">
      <c r="A2092" s="30">
        <f>IF('لیست کل'!A2092="","",'لیست کل'!A2092)</f>
        <v>2089</v>
      </c>
      <c r="B2092" s="30" t="str">
        <f>IF('لیست کل'!B2092="","",'لیست کل'!B2092)</f>
        <v/>
      </c>
      <c r="C2092" s="30" t="str">
        <f>IF('لیست کل'!C2092="","",'لیست کل'!C2092)</f>
        <v/>
      </c>
      <c r="D2092" s="30" t="str">
        <f>IF('لیست کل'!D2092="","",'لیست کل'!D2092)</f>
        <v/>
      </c>
      <c r="E2092" s="30" t="str">
        <f>IF('لیست کل'!E2092="","",'لیست کل'!E2092)</f>
        <v/>
      </c>
      <c r="F2092" s="30" t="str">
        <f>IF('لیست کل'!F2092="","",'لیست کل'!F2092)</f>
        <v/>
      </c>
      <c r="G2092" s="30" t="str">
        <f>IF('لیست کل'!G2092="","",'لیست کل'!G2092)</f>
        <v/>
      </c>
      <c r="H2092" s="30" t="str">
        <f>IF('لیست کل'!H2092="","",'لیست کل'!H2092)</f>
        <v/>
      </c>
      <c r="I2092" s="30" t="str">
        <f>IF('لیست کل'!I2092="","",'لیست کل'!I2092)</f>
        <v/>
      </c>
      <c r="J2092" s="30" t="str">
        <f>IF('لیست کل'!J2092="","",'لیست کل'!J2092)</f>
        <v/>
      </c>
      <c r="K2092" s="30" t="str">
        <f>IF('لیست کل'!K2092="","",'لیست کل'!K2092)</f>
        <v/>
      </c>
      <c r="L2092" s="30" t="str">
        <f>IF('لیست کل'!L2092="","",'لیست کل'!L2092)</f>
        <v/>
      </c>
      <c r="M2092" s="30" t="str">
        <f>IF('لیست کل'!M2092="","",'لیست کل'!M2092)</f>
        <v/>
      </c>
      <c r="N2092" s="30" t="str">
        <f>IF('لیست کل'!N2092="","",'لیست کل'!N2092)</f>
        <v/>
      </c>
      <c r="O2092" s="30" t="str">
        <f>IF('لیست کل'!O2092="","",'لیست کل'!O2092)</f>
        <v/>
      </c>
      <c r="P2092" s="30" t="str">
        <f>IF('لیست کل'!P2092="","",'لیست کل'!P2092)</f>
        <v/>
      </c>
      <c r="Q2092" s="30" t="str">
        <f>IF('لیست کل'!Q2092="","",'لیست کل'!Q2092)</f>
        <v/>
      </c>
      <c r="R2092" s="30" t="str">
        <f>IF('لیست کل'!R2092="","",'لیست کل'!R2092)</f>
        <v/>
      </c>
      <c r="S2092" s="30" t="str">
        <f>IF('لیست کل'!S2092="","",'لیست کل'!S2092)</f>
        <v/>
      </c>
      <c r="T2092" s="87" t="str">
        <f>IF('لیست کل'!T2092="","",'لیست کل'!T2092)</f>
        <v/>
      </c>
    </row>
    <row r="2093" spans="1:20" ht="21" hidden="1">
      <c r="A2093" s="31">
        <f>IF('لیست کل'!A2093="","",'لیست کل'!A2093)</f>
        <v>2090</v>
      </c>
      <c r="B2093" s="31" t="str">
        <f>IF('لیست کل'!B2093="","",'لیست کل'!B2093)</f>
        <v/>
      </c>
      <c r="C2093" s="31" t="str">
        <f>IF('لیست کل'!C2093="","",'لیست کل'!C2093)</f>
        <v/>
      </c>
      <c r="D2093" s="31" t="str">
        <f>IF('لیست کل'!D2093="","",'لیست کل'!D2093)</f>
        <v/>
      </c>
      <c r="E2093" s="31" t="str">
        <f>IF('لیست کل'!E2093="","",'لیست کل'!E2093)</f>
        <v/>
      </c>
      <c r="F2093" s="31" t="str">
        <f>IF('لیست کل'!F2093="","",'لیست کل'!F2093)</f>
        <v/>
      </c>
      <c r="G2093" s="31" t="str">
        <f>IF('لیست کل'!G2093="","",'لیست کل'!G2093)</f>
        <v/>
      </c>
      <c r="H2093" s="31" t="str">
        <f>IF('لیست کل'!H2093="","",'لیست کل'!H2093)</f>
        <v/>
      </c>
      <c r="I2093" s="31" t="str">
        <f>IF('لیست کل'!I2093="","",'لیست کل'!I2093)</f>
        <v/>
      </c>
      <c r="J2093" s="31" t="str">
        <f>IF('لیست کل'!J2093="","",'لیست کل'!J2093)</f>
        <v/>
      </c>
      <c r="K2093" s="31" t="str">
        <f>IF('لیست کل'!K2093="","",'لیست کل'!K2093)</f>
        <v/>
      </c>
      <c r="L2093" s="31" t="str">
        <f>IF('لیست کل'!L2093="","",'لیست کل'!L2093)</f>
        <v/>
      </c>
      <c r="M2093" s="31" t="str">
        <f>IF('لیست کل'!M2093="","",'لیست کل'!M2093)</f>
        <v/>
      </c>
      <c r="N2093" s="31" t="str">
        <f>IF('لیست کل'!N2093="","",'لیست کل'!N2093)</f>
        <v/>
      </c>
      <c r="O2093" s="31" t="str">
        <f>IF('لیست کل'!O2093="","",'لیست کل'!O2093)</f>
        <v/>
      </c>
      <c r="P2093" s="31" t="str">
        <f>IF('لیست کل'!P2093="","",'لیست کل'!P2093)</f>
        <v/>
      </c>
      <c r="Q2093" s="31" t="str">
        <f>IF('لیست کل'!Q2093="","",'لیست کل'!Q2093)</f>
        <v/>
      </c>
      <c r="R2093" s="31" t="str">
        <f>IF('لیست کل'!R2093="","",'لیست کل'!R2093)</f>
        <v/>
      </c>
      <c r="S2093" s="31" t="str">
        <f>IF('لیست کل'!S2093="","",'لیست کل'!S2093)</f>
        <v/>
      </c>
      <c r="T2093" s="88" t="str">
        <f>IF('لیست کل'!T2093="","",'لیست کل'!T2093)</f>
        <v/>
      </c>
    </row>
    <row r="2094" spans="1:20" ht="21" hidden="1">
      <c r="A2094" s="30">
        <f>IF('لیست کل'!A2094="","",'لیست کل'!A2094)</f>
        <v>2091</v>
      </c>
      <c r="B2094" s="30" t="str">
        <f>IF('لیست کل'!B2094="","",'لیست کل'!B2094)</f>
        <v/>
      </c>
      <c r="C2094" s="30" t="str">
        <f>IF('لیست کل'!C2094="","",'لیست کل'!C2094)</f>
        <v/>
      </c>
      <c r="D2094" s="30" t="str">
        <f>IF('لیست کل'!D2094="","",'لیست کل'!D2094)</f>
        <v/>
      </c>
      <c r="E2094" s="30" t="str">
        <f>IF('لیست کل'!E2094="","",'لیست کل'!E2094)</f>
        <v/>
      </c>
      <c r="F2094" s="30" t="str">
        <f>IF('لیست کل'!F2094="","",'لیست کل'!F2094)</f>
        <v/>
      </c>
      <c r="G2094" s="30" t="str">
        <f>IF('لیست کل'!G2094="","",'لیست کل'!G2094)</f>
        <v/>
      </c>
      <c r="H2094" s="30" t="str">
        <f>IF('لیست کل'!H2094="","",'لیست کل'!H2094)</f>
        <v/>
      </c>
      <c r="I2094" s="30" t="str">
        <f>IF('لیست کل'!I2094="","",'لیست کل'!I2094)</f>
        <v/>
      </c>
      <c r="J2094" s="30" t="str">
        <f>IF('لیست کل'!J2094="","",'لیست کل'!J2094)</f>
        <v/>
      </c>
      <c r="K2094" s="30" t="str">
        <f>IF('لیست کل'!K2094="","",'لیست کل'!K2094)</f>
        <v/>
      </c>
      <c r="L2094" s="30" t="str">
        <f>IF('لیست کل'!L2094="","",'لیست کل'!L2094)</f>
        <v/>
      </c>
      <c r="M2094" s="30" t="str">
        <f>IF('لیست کل'!M2094="","",'لیست کل'!M2094)</f>
        <v/>
      </c>
      <c r="N2094" s="30" t="str">
        <f>IF('لیست کل'!N2094="","",'لیست کل'!N2094)</f>
        <v/>
      </c>
      <c r="O2094" s="30" t="str">
        <f>IF('لیست کل'!O2094="","",'لیست کل'!O2094)</f>
        <v/>
      </c>
      <c r="P2094" s="30" t="str">
        <f>IF('لیست کل'!P2094="","",'لیست کل'!P2094)</f>
        <v/>
      </c>
      <c r="Q2094" s="30" t="str">
        <f>IF('لیست کل'!Q2094="","",'لیست کل'!Q2094)</f>
        <v/>
      </c>
      <c r="R2094" s="30" t="str">
        <f>IF('لیست کل'!R2094="","",'لیست کل'!R2094)</f>
        <v/>
      </c>
      <c r="S2094" s="30" t="str">
        <f>IF('لیست کل'!S2094="","",'لیست کل'!S2094)</f>
        <v/>
      </c>
      <c r="T2094" s="87" t="str">
        <f>IF('لیست کل'!T2094="","",'لیست کل'!T2094)</f>
        <v/>
      </c>
    </row>
    <row r="2095" spans="1:20" ht="21" hidden="1">
      <c r="A2095" s="31">
        <f>IF('لیست کل'!A2095="","",'لیست کل'!A2095)</f>
        <v>2092</v>
      </c>
      <c r="B2095" s="31" t="str">
        <f>IF('لیست کل'!B2095="","",'لیست کل'!B2095)</f>
        <v/>
      </c>
      <c r="C2095" s="31" t="str">
        <f>IF('لیست کل'!C2095="","",'لیست کل'!C2095)</f>
        <v/>
      </c>
      <c r="D2095" s="31" t="str">
        <f>IF('لیست کل'!D2095="","",'لیست کل'!D2095)</f>
        <v/>
      </c>
      <c r="E2095" s="31" t="str">
        <f>IF('لیست کل'!E2095="","",'لیست کل'!E2095)</f>
        <v/>
      </c>
      <c r="F2095" s="31" t="str">
        <f>IF('لیست کل'!F2095="","",'لیست کل'!F2095)</f>
        <v/>
      </c>
      <c r="G2095" s="31" t="str">
        <f>IF('لیست کل'!G2095="","",'لیست کل'!G2095)</f>
        <v/>
      </c>
      <c r="H2095" s="31" t="str">
        <f>IF('لیست کل'!H2095="","",'لیست کل'!H2095)</f>
        <v/>
      </c>
      <c r="I2095" s="31" t="str">
        <f>IF('لیست کل'!I2095="","",'لیست کل'!I2095)</f>
        <v/>
      </c>
      <c r="J2095" s="31" t="str">
        <f>IF('لیست کل'!J2095="","",'لیست کل'!J2095)</f>
        <v/>
      </c>
      <c r="K2095" s="31" t="str">
        <f>IF('لیست کل'!K2095="","",'لیست کل'!K2095)</f>
        <v/>
      </c>
      <c r="L2095" s="31" t="str">
        <f>IF('لیست کل'!L2095="","",'لیست کل'!L2095)</f>
        <v/>
      </c>
      <c r="M2095" s="31" t="str">
        <f>IF('لیست کل'!M2095="","",'لیست کل'!M2095)</f>
        <v/>
      </c>
      <c r="N2095" s="31" t="str">
        <f>IF('لیست کل'!N2095="","",'لیست کل'!N2095)</f>
        <v/>
      </c>
      <c r="O2095" s="31" t="str">
        <f>IF('لیست کل'!O2095="","",'لیست کل'!O2095)</f>
        <v/>
      </c>
      <c r="P2095" s="31" t="str">
        <f>IF('لیست کل'!P2095="","",'لیست کل'!P2095)</f>
        <v/>
      </c>
      <c r="Q2095" s="31" t="str">
        <f>IF('لیست کل'!Q2095="","",'لیست کل'!Q2095)</f>
        <v/>
      </c>
      <c r="R2095" s="31" t="str">
        <f>IF('لیست کل'!R2095="","",'لیست کل'!R2095)</f>
        <v/>
      </c>
      <c r="S2095" s="31" t="str">
        <f>IF('لیست کل'!S2095="","",'لیست کل'!S2095)</f>
        <v/>
      </c>
      <c r="T2095" s="88" t="str">
        <f>IF('لیست کل'!T2095="","",'لیست کل'!T2095)</f>
        <v/>
      </c>
    </row>
    <row r="2096" spans="1:20" ht="21" hidden="1">
      <c r="A2096" s="30">
        <f>IF('لیست کل'!A2096="","",'لیست کل'!A2096)</f>
        <v>2093</v>
      </c>
      <c r="B2096" s="30" t="str">
        <f>IF('لیست کل'!B2096="","",'لیست کل'!B2096)</f>
        <v/>
      </c>
      <c r="C2096" s="30" t="str">
        <f>IF('لیست کل'!C2096="","",'لیست کل'!C2096)</f>
        <v/>
      </c>
      <c r="D2096" s="30" t="str">
        <f>IF('لیست کل'!D2096="","",'لیست کل'!D2096)</f>
        <v/>
      </c>
      <c r="E2096" s="30" t="str">
        <f>IF('لیست کل'!E2096="","",'لیست کل'!E2096)</f>
        <v/>
      </c>
      <c r="F2096" s="30" t="str">
        <f>IF('لیست کل'!F2096="","",'لیست کل'!F2096)</f>
        <v/>
      </c>
      <c r="G2096" s="30" t="str">
        <f>IF('لیست کل'!G2096="","",'لیست کل'!G2096)</f>
        <v/>
      </c>
      <c r="H2096" s="30" t="str">
        <f>IF('لیست کل'!H2096="","",'لیست کل'!H2096)</f>
        <v/>
      </c>
      <c r="I2096" s="30" t="str">
        <f>IF('لیست کل'!I2096="","",'لیست کل'!I2096)</f>
        <v/>
      </c>
      <c r="J2096" s="30" t="str">
        <f>IF('لیست کل'!J2096="","",'لیست کل'!J2096)</f>
        <v/>
      </c>
      <c r="K2096" s="30" t="str">
        <f>IF('لیست کل'!K2096="","",'لیست کل'!K2096)</f>
        <v/>
      </c>
      <c r="L2096" s="30" t="str">
        <f>IF('لیست کل'!L2096="","",'لیست کل'!L2096)</f>
        <v/>
      </c>
      <c r="M2096" s="30" t="str">
        <f>IF('لیست کل'!M2096="","",'لیست کل'!M2096)</f>
        <v/>
      </c>
      <c r="N2096" s="30" t="str">
        <f>IF('لیست کل'!N2096="","",'لیست کل'!N2096)</f>
        <v/>
      </c>
      <c r="O2096" s="30" t="str">
        <f>IF('لیست کل'!O2096="","",'لیست کل'!O2096)</f>
        <v/>
      </c>
      <c r="P2096" s="30" t="str">
        <f>IF('لیست کل'!P2096="","",'لیست کل'!P2096)</f>
        <v/>
      </c>
      <c r="Q2096" s="30" t="str">
        <f>IF('لیست کل'!Q2096="","",'لیست کل'!Q2096)</f>
        <v/>
      </c>
      <c r="R2096" s="30" t="str">
        <f>IF('لیست کل'!R2096="","",'لیست کل'!R2096)</f>
        <v/>
      </c>
      <c r="S2096" s="30" t="str">
        <f>IF('لیست کل'!S2096="","",'لیست کل'!S2096)</f>
        <v/>
      </c>
      <c r="T2096" s="87" t="str">
        <f>IF('لیست کل'!T2096="","",'لیست کل'!T2096)</f>
        <v/>
      </c>
    </row>
    <row r="2097" spans="1:20" ht="21" hidden="1">
      <c r="A2097" s="31">
        <f>IF('لیست کل'!A2097="","",'لیست کل'!A2097)</f>
        <v>2094</v>
      </c>
      <c r="B2097" s="31" t="str">
        <f>IF('لیست کل'!B2097="","",'لیست کل'!B2097)</f>
        <v/>
      </c>
      <c r="C2097" s="31" t="str">
        <f>IF('لیست کل'!C2097="","",'لیست کل'!C2097)</f>
        <v/>
      </c>
      <c r="D2097" s="31" t="str">
        <f>IF('لیست کل'!D2097="","",'لیست کل'!D2097)</f>
        <v/>
      </c>
      <c r="E2097" s="31" t="str">
        <f>IF('لیست کل'!E2097="","",'لیست کل'!E2097)</f>
        <v/>
      </c>
      <c r="F2097" s="31" t="str">
        <f>IF('لیست کل'!F2097="","",'لیست کل'!F2097)</f>
        <v/>
      </c>
      <c r="G2097" s="31" t="str">
        <f>IF('لیست کل'!G2097="","",'لیست کل'!G2097)</f>
        <v/>
      </c>
      <c r="H2097" s="31" t="str">
        <f>IF('لیست کل'!H2097="","",'لیست کل'!H2097)</f>
        <v/>
      </c>
      <c r="I2097" s="31" t="str">
        <f>IF('لیست کل'!I2097="","",'لیست کل'!I2097)</f>
        <v/>
      </c>
      <c r="J2097" s="31" t="str">
        <f>IF('لیست کل'!J2097="","",'لیست کل'!J2097)</f>
        <v/>
      </c>
      <c r="K2097" s="31" t="str">
        <f>IF('لیست کل'!K2097="","",'لیست کل'!K2097)</f>
        <v/>
      </c>
      <c r="L2097" s="31" t="str">
        <f>IF('لیست کل'!L2097="","",'لیست کل'!L2097)</f>
        <v/>
      </c>
      <c r="M2097" s="31" t="str">
        <f>IF('لیست کل'!M2097="","",'لیست کل'!M2097)</f>
        <v/>
      </c>
      <c r="N2097" s="31" t="str">
        <f>IF('لیست کل'!N2097="","",'لیست کل'!N2097)</f>
        <v/>
      </c>
      <c r="O2097" s="31" t="str">
        <f>IF('لیست کل'!O2097="","",'لیست کل'!O2097)</f>
        <v/>
      </c>
      <c r="P2097" s="31" t="str">
        <f>IF('لیست کل'!P2097="","",'لیست کل'!P2097)</f>
        <v/>
      </c>
      <c r="Q2097" s="31" t="str">
        <f>IF('لیست کل'!Q2097="","",'لیست کل'!Q2097)</f>
        <v/>
      </c>
      <c r="R2097" s="31" t="str">
        <f>IF('لیست کل'!R2097="","",'لیست کل'!R2097)</f>
        <v/>
      </c>
      <c r="S2097" s="31" t="str">
        <f>IF('لیست کل'!S2097="","",'لیست کل'!S2097)</f>
        <v/>
      </c>
      <c r="T2097" s="88" t="str">
        <f>IF('لیست کل'!T2097="","",'لیست کل'!T2097)</f>
        <v/>
      </c>
    </row>
    <row r="2098" spans="1:20" ht="21" hidden="1">
      <c r="A2098" s="30">
        <f>IF('لیست کل'!A2098="","",'لیست کل'!A2098)</f>
        <v>2095</v>
      </c>
      <c r="B2098" s="30" t="str">
        <f>IF('لیست کل'!B2098="","",'لیست کل'!B2098)</f>
        <v/>
      </c>
      <c r="C2098" s="30" t="str">
        <f>IF('لیست کل'!C2098="","",'لیست کل'!C2098)</f>
        <v/>
      </c>
      <c r="D2098" s="30" t="str">
        <f>IF('لیست کل'!D2098="","",'لیست کل'!D2098)</f>
        <v/>
      </c>
      <c r="E2098" s="30" t="str">
        <f>IF('لیست کل'!E2098="","",'لیست کل'!E2098)</f>
        <v/>
      </c>
      <c r="F2098" s="30" t="str">
        <f>IF('لیست کل'!F2098="","",'لیست کل'!F2098)</f>
        <v/>
      </c>
      <c r="G2098" s="30" t="str">
        <f>IF('لیست کل'!G2098="","",'لیست کل'!G2098)</f>
        <v/>
      </c>
      <c r="H2098" s="30" t="str">
        <f>IF('لیست کل'!H2098="","",'لیست کل'!H2098)</f>
        <v/>
      </c>
      <c r="I2098" s="30" t="str">
        <f>IF('لیست کل'!I2098="","",'لیست کل'!I2098)</f>
        <v/>
      </c>
      <c r="J2098" s="30" t="str">
        <f>IF('لیست کل'!J2098="","",'لیست کل'!J2098)</f>
        <v/>
      </c>
      <c r="K2098" s="30" t="str">
        <f>IF('لیست کل'!K2098="","",'لیست کل'!K2098)</f>
        <v/>
      </c>
      <c r="L2098" s="30" t="str">
        <f>IF('لیست کل'!L2098="","",'لیست کل'!L2098)</f>
        <v/>
      </c>
      <c r="M2098" s="30" t="str">
        <f>IF('لیست کل'!M2098="","",'لیست کل'!M2098)</f>
        <v/>
      </c>
      <c r="N2098" s="30" t="str">
        <f>IF('لیست کل'!N2098="","",'لیست کل'!N2098)</f>
        <v/>
      </c>
      <c r="O2098" s="30" t="str">
        <f>IF('لیست کل'!O2098="","",'لیست کل'!O2098)</f>
        <v/>
      </c>
      <c r="P2098" s="30" t="str">
        <f>IF('لیست کل'!P2098="","",'لیست کل'!P2098)</f>
        <v/>
      </c>
      <c r="Q2098" s="30" t="str">
        <f>IF('لیست کل'!Q2098="","",'لیست کل'!Q2098)</f>
        <v/>
      </c>
      <c r="R2098" s="30" t="str">
        <f>IF('لیست کل'!R2098="","",'لیست کل'!R2098)</f>
        <v/>
      </c>
      <c r="S2098" s="30" t="str">
        <f>IF('لیست کل'!S2098="","",'لیست کل'!S2098)</f>
        <v/>
      </c>
      <c r="T2098" s="87" t="str">
        <f>IF('لیست کل'!T2098="","",'لیست کل'!T2098)</f>
        <v/>
      </c>
    </row>
    <row r="2099" spans="1:20" ht="21" hidden="1">
      <c r="A2099" s="31">
        <f>IF('لیست کل'!A2099="","",'لیست کل'!A2099)</f>
        <v>2096</v>
      </c>
      <c r="B2099" s="31" t="str">
        <f>IF('لیست کل'!B2099="","",'لیست کل'!B2099)</f>
        <v/>
      </c>
      <c r="C2099" s="31" t="str">
        <f>IF('لیست کل'!C2099="","",'لیست کل'!C2099)</f>
        <v/>
      </c>
      <c r="D2099" s="31" t="str">
        <f>IF('لیست کل'!D2099="","",'لیست کل'!D2099)</f>
        <v/>
      </c>
      <c r="E2099" s="31" t="str">
        <f>IF('لیست کل'!E2099="","",'لیست کل'!E2099)</f>
        <v/>
      </c>
      <c r="F2099" s="31" t="str">
        <f>IF('لیست کل'!F2099="","",'لیست کل'!F2099)</f>
        <v/>
      </c>
      <c r="G2099" s="31" t="str">
        <f>IF('لیست کل'!G2099="","",'لیست کل'!G2099)</f>
        <v/>
      </c>
      <c r="H2099" s="31" t="str">
        <f>IF('لیست کل'!H2099="","",'لیست کل'!H2099)</f>
        <v/>
      </c>
      <c r="I2099" s="31" t="str">
        <f>IF('لیست کل'!I2099="","",'لیست کل'!I2099)</f>
        <v/>
      </c>
      <c r="J2099" s="31" t="str">
        <f>IF('لیست کل'!J2099="","",'لیست کل'!J2099)</f>
        <v/>
      </c>
      <c r="K2099" s="31" t="str">
        <f>IF('لیست کل'!K2099="","",'لیست کل'!K2099)</f>
        <v/>
      </c>
      <c r="L2099" s="31" t="str">
        <f>IF('لیست کل'!L2099="","",'لیست کل'!L2099)</f>
        <v/>
      </c>
      <c r="M2099" s="31" t="str">
        <f>IF('لیست کل'!M2099="","",'لیست کل'!M2099)</f>
        <v/>
      </c>
      <c r="N2099" s="31" t="str">
        <f>IF('لیست کل'!N2099="","",'لیست کل'!N2099)</f>
        <v/>
      </c>
      <c r="O2099" s="31" t="str">
        <f>IF('لیست کل'!O2099="","",'لیست کل'!O2099)</f>
        <v/>
      </c>
      <c r="P2099" s="31" t="str">
        <f>IF('لیست کل'!P2099="","",'لیست کل'!P2099)</f>
        <v/>
      </c>
      <c r="Q2099" s="31" t="str">
        <f>IF('لیست کل'!Q2099="","",'لیست کل'!Q2099)</f>
        <v/>
      </c>
      <c r="R2099" s="31" t="str">
        <f>IF('لیست کل'!R2099="","",'لیست کل'!R2099)</f>
        <v/>
      </c>
      <c r="S2099" s="31" t="str">
        <f>IF('لیست کل'!S2099="","",'لیست کل'!S2099)</f>
        <v/>
      </c>
      <c r="T2099" s="88" t="str">
        <f>IF('لیست کل'!T2099="","",'لیست کل'!T2099)</f>
        <v/>
      </c>
    </row>
    <row r="2100" spans="1:20" ht="21" hidden="1">
      <c r="A2100" s="30">
        <f>IF('لیست کل'!A2100="","",'لیست کل'!A2100)</f>
        <v>2097</v>
      </c>
      <c r="B2100" s="30" t="str">
        <f>IF('لیست کل'!B2100="","",'لیست کل'!B2100)</f>
        <v/>
      </c>
      <c r="C2100" s="30" t="str">
        <f>IF('لیست کل'!C2100="","",'لیست کل'!C2100)</f>
        <v/>
      </c>
      <c r="D2100" s="30" t="str">
        <f>IF('لیست کل'!D2100="","",'لیست کل'!D2100)</f>
        <v/>
      </c>
      <c r="E2100" s="30" t="str">
        <f>IF('لیست کل'!E2100="","",'لیست کل'!E2100)</f>
        <v/>
      </c>
      <c r="F2100" s="30" t="str">
        <f>IF('لیست کل'!F2100="","",'لیست کل'!F2100)</f>
        <v/>
      </c>
      <c r="G2100" s="30" t="str">
        <f>IF('لیست کل'!G2100="","",'لیست کل'!G2100)</f>
        <v/>
      </c>
      <c r="H2100" s="30" t="str">
        <f>IF('لیست کل'!H2100="","",'لیست کل'!H2100)</f>
        <v/>
      </c>
      <c r="I2100" s="30" t="str">
        <f>IF('لیست کل'!I2100="","",'لیست کل'!I2100)</f>
        <v/>
      </c>
      <c r="J2100" s="30" t="str">
        <f>IF('لیست کل'!J2100="","",'لیست کل'!J2100)</f>
        <v/>
      </c>
      <c r="K2100" s="30" t="str">
        <f>IF('لیست کل'!K2100="","",'لیست کل'!K2100)</f>
        <v/>
      </c>
      <c r="L2100" s="30" t="str">
        <f>IF('لیست کل'!L2100="","",'لیست کل'!L2100)</f>
        <v/>
      </c>
      <c r="M2100" s="30" t="str">
        <f>IF('لیست کل'!M2100="","",'لیست کل'!M2100)</f>
        <v/>
      </c>
      <c r="N2100" s="30" t="str">
        <f>IF('لیست کل'!N2100="","",'لیست کل'!N2100)</f>
        <v/>
      </c>
      <c r="O2100" s="30" t="str">
        <f>IF('لیست کل'!O2100="","",'لیست کل'!O2100)</f>
        <v/>
      </c>
      <c r="P2100" s="30" t="str">
        <f>IF('لیست کل'!P2100="","",'لیست کل'!P2100)</f>
        <v/>
      </c>
      <c r="Q2100" s="30" t="str">
        <f>IF('لیست کل'!Q2100="","",'لیست کل'!Q2100)</f>
        <v/>
      </c>
      <c r="R2100" s="30" t="str">
        <f>IF('لیست کل'!R2100="","",'لیست کل'!R2100)</f>
        <v/>
      </c>
      <c r="S2100" s="30" t="str">
        <f>IF('لیست کل'!S2100="","",'لیست کل'!S2100)</f>
        <v/>
      </c>
      <c r="T2100" s="87" t="str">
        <f>IF('لیست کل'!T2100="","",'لیست کل'!T2100)</f>
        <v/>
      </c>
    </row>
    <row r="2101" spans="1:20" ht="21" hidden="1">
      <c r="A2101" s="31">
        <f>IF('لیست کل'!A2101="","",'لیست کل'!A2101)</f>
        <v>2098</v>
      </c>
      <c r="B2101" s="31" t="str">
        <f>IF('لیست کل'!B2101="","",'لیست کل'!B2101)</f>
        <v/>
      </c>
      <c r="C2101" s="31" t="str">
        <f>IF('لیست کل'!C2101="","",'لیست کل'!C2101)</f>
        <v/>
      </c>
      <c r="D2101" s="31" t="str">
        <f>IF('لیست کل'!D2101="","",'لیست کل'!D2101)</f>
        <v/>
      </c>
      <c r="E2101" s="31" t="str">
        <f>IF('لیست کل'!E2101="","",'لیست کل'!E2101)</f>
        <v/>
      </c>
      <c r="F2101" s="31" t="str">
        <f>IF('لیست کل'!F2101="","",'لیست کل'!F2101)</f>
        <v/>
      </c>
      <c r="G2101" s="31" t="str">
        <f>IF('لیست کل'!G2101="","",'لیست کل'!G2101)</f>
        <v/>
      </c>
      <c r="H2101" s="31" t="str">
        <f>IF('لیست کل'!H2101="","",'لیست کل'!H2101)</f>
        <v/>
      </c>
      <c r="I2101" s="31" t="str">
        <f>IF('لیست کل'!I2101="","",'لیست کل'!I2101)</f>
        <v/>
      </c>
      <c r="J2101" s="31" t="str">
        <f>IF('لیست کل'!J2101="","",'لیست کل'!J2101)</f>
        <v/>
      </c>
      <c r="K2101" s="31" t="str">
        <f>IF('لیست کل'!K2101="","",'لیست کل'!K2101)</f>
        <v/>
      </c>
      <c r="L2101" s="31" t="str">
        <f>IF('لیست کل'!L2101="","",'لیست کل'!L2101)</f>
        <v/>
      </c>
      <c r="M2101" s="31" t="str">
        <f>IF('لیست کل'!M2101="","",'لیست کل'!M2101)</f>
        <v/>
      </c>
      <c r="N2101" s="31" t="str">
        <f>IF('لیست کل'!N2101="","",'لیست کل'!N2101)</f>
        <v/>
      </c>
      <c r="O2101" s="31" t="str">
        <f>IF('لیست کل'!O2101="","",'لیست کل'!O2101)</f>
        <v/>
      </c>
      <c r="P2101" s="31" t="str">
        <f>IF('لیست کل'!P2101="","",'لیست کل'!P2101)</f>
        <v/>
      </c>
      <c r="Q2101" s="31" t="str">
        <f>IF('لیست کل'!Q2101="","",'لیست کل'!Q2101)</f>
        <v/>
      </c>
      <c r="R2101" s="31" t="str">
        <f>IF('لیست کل'!R2101="","",'لیست کل'!R2101)</f>
        <v/>
      </c>
      <c r="S2101" s="31" t="str">
        <f>IF('لیست کل'!S2101="","",'لیست کل'!S2101)</f>
        <v/>
      </c>
      <c r="T2101" s="88" t="str">
        <f>IF('لیست کل'!T2101="","",'لیست کل'!T2101)</f>
        <v/>
      </c>
    </row>
    <row r="2102" spans="1:20" ht="21" hidden="1">
      <c r="A2102" s="30">
        <f>IF('لیست کل'!A2102="","",'لیست کل'!A2102)</f>
        <v>2099</v>
      </c>
      <c r="B2102" s="30" t="str">
        <f>IF('لیست کل'!B2102="","",'لیست کل'!B2102)</f>
        <v/>
      </c>
      <c r="C2102" s="30" t="str">
        <f>IF('لیست کل'!C2102="","",'لیست کل'!C2102)</f>
        <v/>
      </c>
      <c r="D2102" s="30" t="str">
        <f>IF('لیست کل'!D2102="","",'لیست کل'!D2102)</f>
        <v/>
      </c>
      <c r="E2102" s="30" t="str">
        <f>IF('لیست کل'!E2102="","",'لیست کل'!E2102)</f>
        <v/>
      </c>
      <c r="F2102" s="30" t="str">
        <f>IF('لیست کل'!F2102="","",'لیست کل'!F2102)</f>
        <v/>
      </c>
      <c r="G2102" s="30" t="str">
        <f>IF('لیست کل'!G2102="","",'لیست کل'!G2102)</f>
        <v/>
      </c>
      <c r="H2102" s="30" t="str">
        <f>IF('لیست کل'!H2102="","",'لیست کل'!H2102)</f>
        <v/>
      </c>
      <c r="I2102" s="30" t="str">
        <f>IF('لیست کل'!I2102="","",'لیست کل'!I2102)</f>
        <v/>
      </c>
      <c r="J2102" s="30" t="str">
        <f>IF('لیست کل'!J2102="","",'لیست کل'!J2102)</f>
        <v/>
      </c>
      <c r="K2102" s="30" t="str">
        <f>IF('لیست کل'!K2102="","",'لیست کل'!K2102)</f>
        <v/>
      </c>
      <c r="L2102" s="30" t="str">
        <f>IF('لیست کل'!L2102="","",'لیست کل'!L2102)</f>
        <v/>
      </c>
      <c r="M2102" s="30" t="str">
        <f>IF('لیست کل'!M2102="","",'لیست کل'!M2102)</f>
        <v/>
      </c>
      <c r="N2102" s="30" t="str">
        <f>IF('لیست کل'!N2102="","",'لیست کل'!N2102)</f>
        <v/>
      </c>
      <c r="O2102" s="30" t="str">
        <f>IF('لیست کل'!O2102="","",'لیست کل'!O2102)</f>
        <v/>
      </c>
      <c r="P2102" s="30" t="str">
        <f>IF('لیست کل'!P2102="","",'لیست کل'!P2102)</f>
        <v/>
      </c>
      <c r="Q2102" s="30" t="str">
        <f>IF('لیست کل'!Q2102="","",'لیست کل'!Q2102)</f>
        <v/>
      </c>
      <c r="R2102" s="30" t="str">
        <f>IF('لیست کل'!R2102="","",'لیست کل'!R2102)</f>
        <v/>
      </c>
      <c r="S2102" s="30" t="str">
        <f>IF('لیست کل'!S2102="","",'لیست کل'!S2102)</f>
        <v/>
      </c>
      <c r="T2102" s="87" t="str">
        <f>IF('لیست کل'!T2102="","",'لیست کل'!T2102)</f>
        <v/>
      </c>
    </row>
    <row r="2103" spans="1:20" ht="21" hidden="1">
      <c r="A2103" s="31">
        <f>IF('لیست کل'!A2103="","",'لیست کل'!A2103)</f>
        <v>2100</v>
      </c>
      <c r="B2103" s="31" t="str">
        <f>IF('لیست کل'!B2103="","",'لیست کل'!B2103)</f>
        <v/>
      </c>
      <c r="C2103" s="31" t="str">
        <f>IF('لیست کل'!C2103="","",'لیست کل'!C2103)</f>
        <v/>
      </c>
      <c r="D2103" s="31" t="str">
        <f>IF('لیست کل'!D2103="","",'لیست کل'!D2103)</f>
        <v/>
      </c>
      <c r="E2103" s="31" t="str">
        <f>IF('لیست کل'!E2103="","",'لیست کل'!E2103)</f>
        <v/>
      </c>
      <c r="F2103" s="31" t="str">
        <f>IF('لیست کل'!F2103="","",'لیست کل'!F2103)</f>
        <v/>
      </c>
      <c r="G2103" s="31" t="str">
        <f>IF('لیست کل'!G2103="","",'لیست کل'!G2103)</f>
        <v/>
      </c>
      <c r="H2103" s="31" t="str">
        <f>IF('لیست کل'!H2103="","",'لیست کل'!H2103)</f>
        <v/>
      </c>
      <c r="I2103" s="31" t="str">
        <f>IF('لیست کل'!I2103="","",'لیست کل'!I2103)</f>
        <v/>
      </c>
      <c r="J2103" s="31" t="str">
        <f>IF('لیست کل'!J2103="","",'لیست کل'!J2103)</f>
        <v/>
      </c>
      <c r="K2103" s="31" t="str">
        <f>IF('لیست کل'!K2103="","",'لیست کل'!K2103)</f>
        <v/>
      </c>
      <c r="L2103" s="31" t="str">
        <f>IF('لیست کل'!L2103="","",'لیست کل'!L2103)</f>
        <v/>
      </c>
      <c r="M2103" s="31" t="str">
        <f>IF('لیست کل'!M2103="","",'لیست کل'!M2103)</f>
        <v/>
      </c>
      <c r="N2103" s="31" t="str">
        <f>IF('لیست کل'!N2103="","",'لیست کل'!N2103)</f>
        <v/>
      </c>
      <c r="O2103" s="31" t="str">
        <f>IF('لیست کل'!O2103="","",'لیست کل'!O2103)</f>
        <v/>
      </c>
      <c r="P2103" s="31" t="str">
        <f>IF('لیست کل'!P2103="","",'لیست کل'!P2103)</f>
        <v/>
      </c>
      <c r="Q2103" s="31" t="str">
        <f>IF('لیست کل'!Q2103="","",'لیست کل'!Q2103)</f>
        <v/>
      </c>
      <c r="R2103" s="31" t="str">
        <f>IF('لیست کل'!R2103="","",'لیست کل'!R2103)</f>
        <v/>
      </c>
      <c r="S2103" s="31" t="str">
        <f>IF('لیست کل'!S2103="","",'لیست کل'!S2103)</f>
        <v/>
      </c>
      <c r="T2103" s="88" t="str">
        <f>IF('لیست کل'!T2103="","",'لیست کل'!T2103)</f>
        <v/>
      </c>
    </row>
  </sheetData>
  <sheetProtection formatCells="0" formatColumns="0" formatRows="0" sort="0" autoFilter="0"/>
  <autoFilter ref="A3:T2103">
    <filterColumn colId="1">
      <customFilters>
        <customFilter operator="notEqual" val=" "/>
      </customFilters>
    </filterColumn>
    <sortState ref="A4:T223">
      <sortCondition ref="B3:B2103"/>
    </sortState>
  </autoFilter>
  <mergeCells count="1">
    <mergeCell ref="A1:S1"/>
  </mergeCells>
  <conditionalFormatting sqref="R1:R1048576">
    <cfRule type="containsText" dxfId="3" priority="1" operator="containsText" text="جدول">
      <formula>NOT(ISERROR(SEARCH("جدول",R1)))</formula>
    </cfRule>
  </conditionalFormatting>
  <printOptions horizontalCentered="1" verticalCentered="1"/>
  <pageMargins left="0" right="0" top="0" bottom="0" header="0" footer="0"/>
  <pageSetup paperSize="9" scale="3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BA54"/>
  <sheetViews>
    <sheetView rightToLeft="1" view="pageBreakPreview" zoomScale="90" zoomScaleNormal="40" zoomScaleSheetLayoutView="90" workbookViewId="0">
      <selection activeCell="C6" sqref="C6"/>
    </sheetView>
  </sheetViews>
  <sheetFormatPr defaultRowHeight="14.25"/>
  <cols>
    <col min="1" max="1" width="5" style="266" customWidth="1"/>
    <col min="2" max="3" width="9" style="266" customWidth="1"/>
    <col min="4" max="4" width="11.5" style="266" customWidth="1"/>
    <col min="5" max="5" width="10.375" style="266" customWidth="1"/>
    <col min="6" max="6" width="3.125" style="266" customWidth="1"/>
    <col min="7" max="7" width="3.625" style="266" customWidth="1"/>
    <col min="8" max="8" width="3.875" style="266" customWidth="1"/>
    <col min="9" max="9" width="10.875" style="266" customWidth="1"/>
    <col min="10" max="10" width="13.25" style="266" customWidth="1"/>
    <col min="11" max="11" width="3.25" style="266" customWidth="1"/>
    <col min="12" max="12" width="4" style="266" customWidth="1"/>
    <col min="13" max="13" width="4.375" style="266" customWidth="1"/>
    <col min="14" max="14" width="9" style="266" customWidth="1"/>
    <col min="15" max="15" width="3.75" style="266" customWidth="1"/>
    <col min="16" max="16" width="9" style="266" customWidth="1"/>
    <col min="17" max="17" width="17.125" style="266" customWidth="1"/>
    <col min="18" max="18" width="6.375" style="266" customWidth="1"/>
    <col min="19" max="19" width="5.75" style="266" customWidth="1"/>
    <col min="20" max="20" width="9.125" style="266" customWidth="1"/>
    <col min="21" max="21" width="17.625" style="266" customWidth="1"/>
    <col min="22" max="22" width="4.75" style="266" customWidth="1"/>
    <col min="23" max="23" width="7.625" style="266" customWidth="1"/>
    <col min="24" max="24" width="9.75" style="266" customWidth="1"/>
    <col min="25" max="25" width="16.25" style="266" customWidth="1"/>
    <col min="26" max="29" width="13.75" style="266" customWidth="1"/>
    <col min="30" max="30" width="5.25" style="266" customWidth="1"/>
    <col min="31" max="31" width="4.25" style="266" customWidth="1"/>
    <col min="32" max="32" width="6.75" style="266" customWidth="1"/>
    <col min="33" max="33" width="60.875" style="266" customWidth="1"/>
    <col min="34" max="37" width="13.75" style="266" customWidth="1"/>
    <col min="38" max="38" width="14.625" style="266" customWidth="1"/>
    <col min="39" max="39" width="13.875" style="266" customWidth="1"/>
    <col min="40" max="40" width="16.375" style="266" customWidth="1"/>
    <col min="41" max="41" width="26.75" style="266" customWidth="1"/>
    <col min="42" max="42" width="13.5" style="266" customWidth="1"/>
    <col min="43" max="43" width="4.125" style="266" customWidth="1"/>
    <col min="44" max="44" width="6.5" style="266" customWidth="1"/>
    <col min="45" max="45" width="5.75" style="266" customWidth="1"/>
    <col min="46" max="50" width="11.875" style="266" customWidth="1"/>
    <col min="51" max="51" width="14.5" style="266" customWidth="1"/>
    <col min="52" max="53" width="12.75" style="266" customWidth="1"/>
    <col min="54" max="16384" width="9" style="266"/>
  </cols>
  <sheetData>
    <row r="1" spans="1:53" ht="69" customHeight="1" thickTop="1">
      <c r="A1" s="394" t="str">
        <f>" جمع بندي آمار واطلاعات نيروي انساني دبیرستان"&amp;" "&amp;'ورود اطلاعات'!B7&amp;" "&amp;"دوره"&amp;" "&amp;'ورود اطلاعات'!B8&amp;" "&amp;"سال تحصیلی"&amp;" "&amp;'ورود اطلاعات'!E6&amp;'ورود اطلاعات'!F6&amp;'ورود اطلاعات'!G6</f>
        <v xml:space="preserve"> جمع بندي آمار واطلاعات نيروي انساني دبیرستان فرهنگ دوره  سال تحصیلی 99-98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</row>
    <row r="2" spans="1:53" ht="27" customHeight="1">
      <c r="A2" s="378" t="s">
        <v>5</v>
      </c>
      <c r="B2" s="385" t="s">
        <v>6</v>
      </c>
      <c r="C2" s="385" t="s">
        <v>7</v>
      </c>
      <c r="D2" s="396" t="s">
        <v>40</v>
      </c>
      <c r="E2" s="385" t="s">
        <v>155</v>
      </c>
      <c r="F2" s="382" t="s">
        <v>159</v>
      </c>
      <c r="G2" s="384"/>
      <c r="H2" s="383"/>
      <c r="I2" s="385" t="s">
        <v>160</v>
      </c>
      <c r="J2" s="385" t="s">
        <v>119</v>
      </c>
      <c r="K2" s="382" t="s">
        <v>161</v>
      </c>
      <c r="L2" s="384"/>
      <c r="M2" s="383"/>
      <c r="N2" s="385" t="s">
        <v>162</v>
      </c>
      <c r="O2" s="385" t="s">
        <v>10</v>
      </c>
      <c r="P2" s="385" t="s">
        <v>11</v>
      </c>
      <c r="Q2" s="385" t="s">
        <v>12</v>
      </c>
      <c r="R2" s="380" t="s">
        <v>163</v>
      </c>
      <c r="S2" s="380" t="s">
        <v>164</v>
      </c>
      <c r="T2" s="380" t="s">
        <v>165</v>
      </c>
      <c r="U2" s="385" t="s">
        <v>166</v>
      </c>
      <c r="V2" s="380" t="s">
        <v>19</v>
      </c>
      <c r="W2" s="385" t="s">
        <v>18</v>
      </c>
      <c r="X2" s="382" t="s">
        <v>168</v>
      </c>
      <c r="Y2" s="383"/>
      <c r="Z2" s="382" t="s">
        <v>173</v>
      </c>
      <c r="AA2" s="384"/>
      <c r="AB2" s="384"/>
      <c r="AC2" s="384"/>
      <c r="AD2" s="383"/>
      <c r="AE2" s="380" t="s">
        <v>175</v>
      </c>
      <c r="AF2" s="380" t="s">
        <v>176</v>
      </c>
      <c r="AG2" s="387" t="s">
        <v>16</v>
      </c>
      <c r="AH2" s="385" t="s">
        <v>13</v>
      </c>
      <c r="AI2" s="385" t="s">
        <v>14</v>
      </c>
      <c r="AJ2" s="389" t="s">
        <v>177</v>
      </c>
      <c r="AK2" s="267" t="s">
        <v>9</v>
      </c>
      <c r="AL2" s="380" t="s">
        <v>227</v>
      </c>
      <c r="AM2" s="380" t="s">
        <v>226</v>
      </c>
      <c r="AN2" s="385" t="s">
        <v>225</v>
      </c>
      <c r="AO2" s="385" t="s">
        <v>78</v>
      </c>
      <c r="AP2" s="385" t="s">
        <v>77</v>
      </c>
      <c r="AQ2" s="385" t="s">
        <v>8</v>
      </c>
      <c r="AR2" s="385" t="s">
        <v>15</v>
      </c>
      <c r="AS2" s="398" t="s">
        <v>17</v>
      </c>
      <c r="AT2" s="391" t="s">
        <v>188</v>
      </c>
      <c r="AU2" s="392"/>
      <c r="AV2" s="392"/>
      <c r="AW2" s="393"/>
      <c r="AX2" s="396" t="s">
        <v>219</v>
      </c>
      <c r="AY2" s="376" t="s">
        <v>228</v>
      </c>
      <c r="AZ2" s="377"/>
      <c r="BA2" s="377"/>
    </row>
    <row r="3" spans="1:53" ht="24.75" customHeight="1">
      <c r="A3" s="379"/>
      <c r="B3" s="386"/>
      <c r="C3" s="386"/>
      <c r="D3" s="397"/>
      <c r="E3" s="386"/>
      <c r="F3" s="201" t="s">
        <v>158</v>
      </c>
      <c r="G3" s="201" t="s">
        <v>157</v>
      </c>
      <c r="H3" s="201" t="s">
        <v>156</v>
      </c>
      <c r="I3" s="386"/>
      <c r="J3" s="386"/>
      <c r="K3" s="201" t="s">
        <v>158</v>
      </c>
      <c r="L3" s="201" t="s">
        <v>157</v>
      </c>
      <c r="M3" s="201" t="s">
        <v>156</v>
      </c>
      <c r="N3" s="386"/>
      <c r="O3" s="386"/>
      <c r="P3" s="386"/>
      <c r="Q3" s="386"/>
      <c r="R3" s="381"/>
      <c r="S3" s="381"/>
      <c r="T3" s="381"/>
      <c r="U3" s="386"/>
      <c r="V3" s="381"/>
      <c r="W3" s="386"/>
      <c r="X3" s="201" t="s">
        <v>160</v>
      </c>
      <c r="Y3" s="201" t="s">
        <v>167</v>
      </c>
      <c r="Z3" s="201" t="s">
        <v>174</v>
      </c>
      <c r="AA3" s="201" t="s">
        <v>169</v>
      </c>
      <c r="AB3" s="201" t="s">
        <v>170</v>
      </c>
      <c r="AC3" s="201" t="s">
        <v>171</v>
      </c>
      <c r="AD3" s="201" t="s">
        <v>172</v>
      </c>
      <c r="AE3" s="381"/>
      <c r="AF3" s="381"/>
      <c r="AG3" s="388"/>
      <c r="AH3" s="386"/>
      <c r="AI3" s="386"/>
      <c r="AJ3" s="390"/>
      <c r="AK3" s="268"/>
      <c r="AL3" s="381"/>
      <c r="AM3" s="381"/>
      <c r="AN3" s="386"/>
      <c r="AO3" s="386"/>
      <c r="AP3" s="386"/>
      <c r="AQ3" s="386"/>
      <c r="AR3" s="386"/>
      <c r="AS3" s="399"/>
      <c r="AT3" s="269" t="s">
        <v>2</v>
      </c>
      <c r="AU3" s="269" t="s">
        <v>1</v>
      </c>
      <c r="AV3" s="269" t="s">
        <v>189</v>
      </c>
      <c r="AW3" s="269" t="s">
        <v>155</v>
      </c>
      <c r="AX3" s="397"/>
      <c r="AY3" s="270" t="s">
        <v>220</v>
      </c>
      <c r="AZ3" s="270" t="s">
        <v>221</v>
      </c>
      <c r="BA3" s="270" t="s">
        <v>222</v>
      </c>
    </row>
    <row r="4" spans="1:53" ht="30" customHeight="1">
      <c r="A4" s="271">
        <v>1</v>
      </c>
      <c r="B4" s="201"/>
      <c r="C4" s="201" t="s">
        <v>290</v>
      </c>
      <c r="D4" s="272" t="str">
        <f>B4&amp;" "&amp;C4</f>
        <v xml:space="preserve"> محمدی</v>
      </c>
      <c r="E4" s="201"/>
      <c r="F4" s="201"/>
      <c r="G4" s="201"/>
      <c r="H4" s="201"/>
      <c r="I4" s="273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74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75"/>
      <c r="AH4" s="276"/>
      <c r="AI4" s="276"/>
      <c r="AJ4" s="277"/>
      <c r="AK4" s="276"/>
      <c r="AL4" s="201"/>
      <c r="AM4" s="201"/>
      <c r="AN4" s="201"/>
      <c r="AO4" s="276"/>
      <c r="AP4" s="276"/>
      <c r="AQ4" s="201"/>
      <c r="AR4" s="278"/>
      <c r="AS4" s="269"/>
      <c r="AT4" s="269"/>
      <c r="AU4" s="269"/>
      <c r="AV4" s="269"/>
      <c r="AW4" s="269"/>
      <c r="AX4" s="272" t="str">
        <f>IF(C4="","",IF(zz!S$2254=zz!R2254-1,"فردا تولده",IF(zz!S$2254=zz!R2254,"تولدت مبارک","")))</f>
        <v/>
      </c>
      <c r="AY4" s="279"/>
      <c r="AZ4" s="279"/>
      <c r="BA4" s="279"/>
    </row>
    <row r="5" spans="1:53" ht="30" customHeight="1">
      <c r="A5" s="271">
        <v>2</v>
      </c>
      <c r="B5" s="201"/>
      <c r="C5" s="201" t="s">
        <v>291</v>
      </c>
      <c r="D5" s="272" t="str">
        <f t="shared" ref="D5:D53" si="0">B5&amp;" "&amp;C5</f>
        <v xml:space="preserve"> جوادی</v>
      </c>
      <c r="E5" s="201"/>
      <c r="F5" s="201"/>
      <c r="G5" s="201"/>
      <c r="H5" s="201"/>
      <c r="I5" s="273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74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75"/>
      <c r="AH5" s="276"/>
      <c r="AI5" s="276"/>
      <c r="AJ5" s="277"/>
      <c r="AK5" s="276"/>
      <c r="AL5" s="201"/>
      <c r="AM5" s="201"/>
      <c r="AN5" s="201"/>
      <c r="AO5" s="276"/>
      <c r="AP5" s="276"/>
      <c r="AQ5" s="201"/>
      <c r="AR5" s="278"/>
      <c r="AS5" s="269"/>
      <c r="AT5" s="269"/>
      <c r="AU5" s="269"/>
      <c r="AV5" s="269"/>
      <c r="AW5" s="269"/>
      <c r="AX5" s="272" t="str">
        <f>IF(C5="","",IF(zz!S$2254=zz!R2255-1,"فردا تولده",IF(zz!S$2254=zz!R2255,"تولدت مبارک","")))</f>
        <v/>
      </c>
      <c r="AY5" s="280"/>
      <c r="AZ5" s="280"/>
      <c r="BA5" s="280"/>
    </row>
    <row r="6" spans="1:53" ht="30" customHeight="1">
      <c r="A6" s="271">
        <v>3</v>
      </c>
      <c r="B6" s="201"/>
      <c r="C6" s="201"/>
      <c r="D6" s="272" t="str">
        <f t="shared" si="0"/>
        <v xml:space="preserve"> </v>
      </c>
      <c r="E6" s="201"/>
      <c r="F6" s="201"/>
      <c r="G6" s="201"/>
      <c r="H6" s="201"/>
      <c r="I6" s="273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74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75"/>
      <c r="AH6" s="276"/>
      <c r="AI6" s="276"/>
      <c r="AJ6" s="277"/>
      <c r="AK6" s="276"/>
      <c r="AL6" s="201"/>
      <c r="AM6" s="201"/>
      <c r="AN6" s="201"/>
      <c r="AO6" s="276"/>
      <c r="AP6" s="276"/>
      <c r="AQ6" s="201"/>
      <c r="AR6" s="278"/>
      <c r="AS6" s="269"/>
      <c r="AT6" s="269"/>
      <c r="AU6" s="269"/>
      <c r="AV6" s="269"/>
      <c r="AW6" s="269"/>
      <c r="AX6" s="272" t="str">
        <f>IF(C6="","",IF(zz!S$2254=zz!R2256-1,"فردا تولده",IF(zz!S$2254=zz!R2256,"تولدت مبارک","")))</f>
        <v/>
      </c>
      <c r="AY6" s="280"/>
      <c r="AZ6" s="280"/>
      <c r="BA6" s="280"/>
    </row>
    <row r="7" spans="1:53" ht="30" customHeight="1">
      <c r="A7" s="271">
        <v>4</v>
      </c>
      <c r="B7" s="201"/>
      <c r="C7" s="201"/>
      <c r="D7" s="272" t="str">
        <f t="shared" si="0"/>
        <v xml:space="preserve"> </v>
      </c>
      <c r="E7" s="201"/>
      <c r="F7" s="201"/>
      <c r="G7" s="201"/>
      <c r="H7" s="201"/>
      <c r="I7" s="273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74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75"/>
      <c r="AH7" s="276"/>
      <c r="AI7" s="276"/>
      <c r="AJ7" s="277"/>
      <c r="AK7" s="276"/>
      <c r="AL7" s="201"/>
      <c r="AM7" s="201"/>
      <c r="AN7" s="201"/>
      <c r="AO7" s="276"/>
      <c r="AP7" s="276"/>
      <c r="AQ7" s="201"/>
      <c r="AR7" s="278"/>
      <c r="AS7" s="269"/>
      <c r="AT7" s="269"/>
      <c r="AU7" s="269"/>
      <c r="AV7" s="269"/>
      <c r="AW7" s="269"/>
      <c r="AX7" s="272" t="str">
        <f>IF(C7="","",IF(zz!S$2254=zz!R2257-1,"فردا تولده",IF(zz!S$2254=zz!R2257,"تولدت مبارک","")))</f>
        <v/>
      </c>
      <c r="AY7" s="281"/>
      <c r="AZ7" s="281"/>
      <c r="BA7" s="281"/>
    </row>
    <row r="8" spans="1:53" ht="30" customHeight="1">
      <c r="A8" s="271">
        <v>5</v>
      </c>
      <c r="B8" s="201"/>
      <c r="C8" s="201"/>
      <c r="D8" s="272" t="str">
        <f t="shared" si="0"/>
        <v xml:space="preserve"> </v>
      </c>
      <c r="E8" s="201"/>
      <c r="F8" s="201"/>
      <c r="G8" s="201"/>
      <c r="H8" s="201"/>
      <c r="I8" s="273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74"/>
      <c r="V8" s="201"/>
      <c r="W8" s="201"/>
      <c r="X8" s="201"/>
      <c r="Y8" s="201"/>
      <c r="Z8" s="201"/>
      <c r="AA8" s="282"/>
      <c r="AB8" s="201"/>
      <c r="AC8" s="201"/>
      <c r="AD8" s="201"/>
      <c r="AE8" s="201"/>
      <c r="AF8" s="201"/>
      <c r="AG8" s="275"/>
      <c r="AH8" s="276"/>
      <c r="AI8" s="276"/>
      <c r="AJ8" s="277"/>
      <c r="AK8" s="276"/>
      <c r="AL8" s="201"/>
      <c r="AM8" s="201"/>
      <c r="AN8" s="201"/>
      <c r="AO8" s="276"/>
      <c r="AP8" s="276"/>
      <c r="AQ8" s="201"/>
      <c r="AR8" s="278"/>
      <c r="AS8" s="269"/>
      <c r="AT8" s="269"/>
      <c r="AU8" s="269"/>
      <c r="AV8" s="269"/>
      <c r="AW8" s="269"/>
      <c r="AX8" s="272" t="str">
        <f>IF(C8="","",IF(zz!S$2254=zz!R2258-1,"فردا تولده",IF(zz!S$2254=zz!R2258,"تولدت مبارک","")))</f>
        <v/>
      </c>
      <c r="AY8" s="281"/>
      <c r="AZ8" s="281"/>
      <c r="BA8" s="281"/>
    </row>
    <row r="9" spans="1:53" ht="30" customHeight="1">
      <c r="A9" s="271">
        <v>6</v>
      </c>
      <c r="B9" s="201"/>
      <c r="C9" s="201"/>
      <c r="D9" s="272" t="str">
        <f t="shared" si="0"/>
        <v xml:space="preserve"> </v>
      </c>
      <c r="E9" s="201"/>
      <c r="F9" s="201"/>
      <c r="G9" s="201"/>
      <c r="H9" s="201"/>
      <c r="I9" s="273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74"/>
      <c r="V9" s="201"/>
      <c r="W9" s="201"/>
      <c r="X9" s="201"/>
      <c r="Y9" s="201"/>
      <c r="Z9" s="201"/>
      <c r="AA9" s="283"/>
      <c r="AB9" s="201"/>
      <c r="AC9" s="201"/>
      <c r="AD9" s="201"/>
      <c r="AE9" s="201"/>
      <c r="AF9" s="201"/>
      <c r="AG9" s="275"/>
      <c r="AH9" s="276"/>
      <c r="AI9" s="276"/>
      <c r="AJ9" s="277"/>
      <c r="AK9" s="276"/>
      <c r="AL9" s="201"/>
      <c r="AM9" s="201"/>
      <c r="AN9" s="201"/>
      <c r="AO9" s="276"/>
      <c r="AP9" s="276"/>
      <c r="AQ9" s="201"/>
      <c r="AR9" s="278"/>
      <c r="AS9" s="269"/>
      <c r="AT9" s="269"/>
      <c r="AU9" s="269"/>
      <c r="AV9" s="269"/>
      <c r="AW9" s="269"/>
      <c r="AX9" s="272" t="str">
        <f>IF(C9="","",IF(zz!S$2254=zz!R2259-1,"فردا تولده",IF(zz!S$2254=zz!R2259,"تولدت مبارک","")))</f>
        <v/>
      </c>
      <c r="AY9" s="281"/>
      <c r="AZ9" s="281"/>
      <c r="BA9" s="281"/>
    </row>
    <row r="10" spans="1:53" ht="30" customHeight="1">
      <c r="A10" s="271">
        <v>7</v>
      </c>
      <c r="B10" s="201"/>
      <c r="C10" s="201"/>
      <c r="D10" s="272" t="str">
        <f t="shared" si="0"/>
        <v xml:space="preserve"> </v>
      </c>
      <c r="E10" s="201"/>
      <c r="F10" s="201"/>
      <c r="G10" s="201"/>
      <c r="H10" s="201"/>
      <c r="I10" s="273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74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75"/>
      <c r="AH10" s="276"/>
      <c r="AI10" s="276"/>
      <c r="AJ10" s="277"/>
      <c r="AK10" s="276"/>
      <c r="AL10" s="201"/>
      <c r="AM10" s="201"/>
      <c r="AN10" s="201"/>
      <c r="AO10" s="276"/>
      <c r="AP10" s="276"/>
      <c r="AQ10" s="201"/>
      <c r="AR10" s="278"/>
      <c r="AS10" s="269"/>
      <c r="AT10" s="269"/>
      <c r="AU10" s="269"/>
      <c r="AV10" s="269"/>
      <c r="AW10" s="269"/>
      <c r="AX10" s="272" t="str">
        <f>IF(C10="","",IF(zz!S$2254=zz!R2260-1,"فردا تولده",IF(zz!S$2254=zz!R2260,"تولدت مبارک","")))</f>
        <v/>
      </c>
      <c r="AY10" s="284"/>
      <c r="AZ10" s="284"/>
      <c r="BA10" s="284"/>
    </row>
    <row r="11" spans="1:53" ht="30" customHeight="1">
      <c r="A11" s="271">
        <v>8</v>
      </c>
      <c r="B11" s="201"/>
      <c r="C11" s="201"/>
      <c r="D11" s="272" t="str">
        <f t="shared" si="0"/>
        <v xml:space="preserve"> </v>
      </c>
      <c r="E11" s="201"/>
      <c r="F11" s="201"/>
      <c r="G11" s="201"/>
      <c r="H11" s="201"/>
      <c r="I11" s="273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74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75"/>
      <c r="AH11" s="276"/>
      <c r="AI11" s="276"/>
      <c r="AJ11" s="277"/>
      <c r="AK11" s="276"/>
      <c r="AL11" s="201"/>
      <c r="AM11" s="201"/>
      <c r="AN11" s="201"/>
      <c r="AO11" s="276"/>
      <c r="AP11" s="276"/>
      <c r="AQ11" s="201"/>
      <c r="AR11" s="278"/>
      <c r="AS11" s="269"/>
      <c r="AT11" s="269"/>
      <c r="AU11" s="269"/>
      <c r="AV11" s="269"/>
      <c r="AW11" s="269"/>
      <c r="AX11" s="272" t="str">
        <f>IF(C11="","",IF(zz!S$2254=zz!R2261-1,"فردا تولده",IF(zz!S$2254=zz!R2261,"تولدت مبارک","")))</f>
        <v/>
      </c>
      <c r="AY11" s="284"/>
      <c r="AZ11" s="284"/>
      <c r="BA11" s="284"/>
    </row>
    <row r="12" spans="1:53" ht="30" customHeight="1">
      <c r="A12" s="271">
        <v>9</v>
      </c>
      <c r="B12" s="264"/>
      <c r="C12" s="201"/>
      <c r="D12" s="272" t="str">
        <f t="shared" si="0"/>
        <v xml:space="preserve"> </v>
      </c>
      <c r="E12" s="201"/>
      <c r="F12" s="201"/>
      <c r="G12" s="201"/>
      <c r="H12" s="201"/>
      <c r="I12" s="273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74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75"/>
      <c r="AH12" s="276"/>
      <c r="AI12" s="276"/>
      <c r="AJ12" s="277"/>
      <c r="AK12" s="276"/>
      <c r="AL12" s="201"/>
      <c r="AM12" s="201"/>
      <c r="AN12" s="201"/>
      <c r="AO12" s="285"/>
      <c r="AP12" s="276"/>
      <c r="AQ12" s="201"/>
      <c r="AR12" s="278"/>
      <c r="AS12" s="269"/>
      <c r="AT12" s="269"/>
      <c r="AU12" s="269"/>
      <c r="AV12" s="269"/>
      <c r="AW12" s="269"/>
      <c r="AX12" s="272" t="str">
        <f>IF(C12="","",IF(zz!S$2254=zz!R2262-1,"فردا تولده",IF(zz!S$2254=zz!R2262,"تولدت مبارک","")))</f>
        <v/>
      </c>
      <c r="AY12" s="281"/>
      <c r="AZ12" s="281"/>
      <c r="BA12" s="281"/>
    </row>
    <row r="13" spans="1:53" ht="30" customHeight="1">
      <c r="A13" s="271">
        <v>10</v>
      </c>
      <c r="B13" s="201"/>
      <c r="C13" s="201"/>
      <c r="D13" s="272" t="str">
        <f t="shared" si="0"/>
        <v xml:space="preserve"> </v>
      </c>
      <c r="E13" s="201"/>
      <c r="F13" s="201"/>
      <c r="G13" s="201"/>
      <c r="H13" s="201"/>
      <c r="I13" s="273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74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75"/>
      <c r="AH13" s="276"/>
      <c r="AI13" s="276"/>
      <c r="AJ13" s="277"/>
      <c r="AK13" s="276"/>
      <c r="AL13" s="201"/>
      <c r="AM13" s="201"/>
      <c r="AN13" s="201"/>
      <c r="AO13" s="276"/>
      <c r="AP13" s="276"/>
      <c r="AQ13" s="201"/>
      <c r="AR13" s="278"/>
      <c r="AS13" s="269"/>
      <c r="AT13" s="269"/>
      <c r="AU13" s="269"/>
      <c r="AV13" s="269"/>
      <c r="AW13" s="269"/>
      <c r="AX13" s="272" t="str">
        <f>IF(C13="","",IF(zz!S$2254=zz!R2263-1,"فردا تولده",IF(zz!S$2254=zz!R2263,"تولدت مبارک","")))</f>
        <v/>
      </c>
      <c r="AY13" s="281"/>
      <c r="AZ13" s="281"/>
      <c r="BA13" s="281"/>
    </row>
    <row r="14" spans="1:53" ht="30" customHeight="1">
      <c r="A14" s="271">
        <v>11</v>
      </c>
      <c r="B14" s="201"/>
      <c r="C14" s="201"/>
      <c r="D14" s="272" t="str">
        <f t="shared" si="0"/>
        <v xml:space="preserve"> </v>
      </c>
      <c r="E14" s="201"/>
      <c r="F14" s="201"/>
      <c r="G14" s="201"/>
      <c r="H14" s="201"/>
      <c r="I14" s="273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74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75"/>
      <c r="AH14" s="276"/>
      <c r="AI14" s="276"/>
      <c r="AJ14" s="277"/>
      <c r="AK14" s="276"/>
      <c r="AL14" s="201"/>
      <c r="AM14" s="201"/>
      <c r="AN14" s="201"/>
      <c r="AO14" s="276"/>
      <c r="AP14" s="276"/>
      <c r="AQ14" s="201"/>
      <c r="AR14" s="278"/>
      <c r="AS14" s="269"/>
      <c r="AT14" s="269"/>
      <c r="AU14" s="269"/>
      <c r="AV14" s="269"/>
      <c r="AW14" s="269"/>
      <c r="AX14" s="272" t="str">
        <f>IF(C14="","",IF(zz!S$2254=zz!R2264-1,"فردا تولده",IF(zz!S$2254=zz!R2264,"تولدت مبارک","")))</f>
        <v/>
      </c>
      <c r="AY14" s="281"/>
      <c r="AZ14" s="281"/>
      <c r="BA14" s="281"/>
    </row>
    <row r="15" spans="1:53" ht="30" customHeight="1">
      <c r="A15" s="271">
        <v>12</v>
      </c>
      <c r="B15" s="201"/>
      <c r="C15" s="201"/>
      <c r="D15" s="272" t="str">
        <f t="shared" si="0"/>
        <v xml:space="preserve"> </v>
      </c>
      <c r="E15" s="201"/>
      <c r="F15" s="201"/>
      <c r="G15" s="201"/>
      <c r="H15" s="201"/>
      <c r="I15" s="273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74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75"/>
      <c r="AH15" s="276"/>
      <c r="AI15" s="276"/>
      <c r="AJ15" s="277"/>
      <c r="AK15" s="276"/>
      <c r="AL15" s="201"/>
      <c r="AM15" s="201"/>
      <c r="AN15" s="201"/>
      <c r="AO15" s="276"/>
      <c r="AP15" s="276"/>
      <c r="AQ15" s="201"/>
      <c r="AR15" s="278"/>
      <c r="AS15" s="269"/>
      <c r="AT15" s="269"/>
      <c r="AU15" s="269"/>
      <c r="AV15" s="269"/>
      <c r="AW15" s="269"/>
      <c r="AX15" s="272" t="str">
        <f>IF(C15="","",IF(zz!S$2254=zz!R2265-1,"فردا تولده",IF(zz!S$2254=zz!R2265,"تولدت مبارک","")))</f>
        <v/>
      </c>
      <c r="AY15" s="281"/>
      <c r="AZ15" s="281"/>
      <c r="BA15" s="281"/>
    </row>
    <row r="16" spans="1:53" ht="30" customHeight="1">
      <c r="A16" s="271">
        <v>13</v>
      </c>
      <c r="B16" s="201"/>
      <c r="C16" s="201"/>
      <c r="D16" s="272" t="str">
        <f t="shared" si="0"/>
        <v xml:space="preserve"> </v>
      </c>
      <c r="E16" s="201"/>
      <c r="F16" s="201"/>
      <c r="G16" s="201"/>
      <c r="H16" s="201"/>
      <c r="I16" s="273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74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75"/>
      <c r="AH16" s="276"/>
      <c r="AI16" s="276"/>
      <c r="AJ16" s="277"/>
      <c r="AK16" s="276"/>
      <c r="AL16" s="201"/>
      <c r="AM16" s="201"/>
      <c r="AN16" s="201"/>
      <c r="AO16" s="276"/>
      <c r="AP16" s="276"/>
      <c r="AQ16" s="201"/>
      <c r="AR16" s="278"/>
      <c r="AS16" s="269"/>
      <c r="AT16" s="269"/>
      <c r="AU16" s="269"/>
      <c r="AV16" s="269"/>
      <c r="AW16" s="269"/>
      <c r="AX16" s="272" t="str">
        <f>IF(C16="","",IF(zz!S$2254=zz!R2266-1,"فردا تولده",IF(zz!S$2254=zz!R2266,"تولدت مبارک","")))</f>
        <v/>
      </c>
      <c r="AY16" s="281"/>
      <c r="AZ16" s="281"/>
      <c r="BA16" s="281"/>
    </row>
    <row r="17" spans="1:53" ht="30" customHeight="1">
      <c r="A17" s="271">
        <v>14</v>
      </c>
      <c r="B17" s="201"/>
      <c r="C17" s="201"/>
      <c r="D17" s="272" t="str">
        <f t="shared" si="0"/>
        <v xml:space="preserve"> </v>
      </c>
      <c r="E17" s="201"/>
      <c r="F17" s="201"/>
      <c r="G17" s="201"/>
      <c r="H17" s="201"/>
      <c r="I17" s="273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74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75"/>
      <c r="AH17" s="276"/>
      <c r="AI17" s="276"/>
      <c r="AJ17" s="277"/>
      <c r="AK17" s="276"/>
      <c r="AL17" s="201"/>
      <c r="AM17" s="201"/>
      <c r="AN17" s="201"/>
      <c r="AO17" s="276"/>
      <c r="AP17" s="276"/>
      <c r="AQ17" s="201"/>
      <c r="AR17" s="278"/>
      <c r="AS17" s="269"/>
      <c r="AT17" s="269"/>
      <c r="AU17" s="269"/>
      <c r="AV17" s="269"/>
      <c r="AW17" s="269"/>
      <c r="AX17" s="272" t="str">
        <f>IF(C17="","",IF(zz!S$2254=zz!R2267-1,"فردا تولده",IF(zz!S$2254=zz!R2267,"تولدت مبارک","")))</f>
        <v/>
      </c>
      <c r="AY17" s="281"/>
      <c r="AZ17" s="281"/>
      <c r="BA17" s="281"/>
    </row>
    <row r="18" spans="1:53" ht="30" customHeight="1">
      <c r="A18" s="271">
        <v>15</v>
      </c>
      <c r="B18" s="201"/>
      <c r="C18" s="201"/>
      <c r="D18" s="272" t="str">
        <f t="shared" si="0"/>
        <v xml:space="preserve"> </v>
      </c>
      <c r="E18" s="201"/>
      <c r="F18" s="201"/>
      <c r="G18" s="201"/>
      <c r="H18" s="201"/>
      <c r="I18" s="273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74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75"/>
      <c r="AH18" s="276"/>
      <c r="AI18" s="276"/>
      <c r="AJ18" s="277"/>
      <c r="AK18" s="276"/>
      <c r="AL18" s="201"/>
      <c r="AM18" s="201"/>
      <c r="AN18" s="201"/>
      <c r="AO18" s="276"/>
      <c r="AP18" s="276"/>
      <c r="AQ18" s="201"/>
      <c r="AR18" s="278"/>
      <c r="AS18" s="269"/>
      <c r="AT18" s="269"/>
      <c r="AU18" s="269"/>
      <c r="AV18" s="269"/>
      <c r="AW18" s="269"/>
      <c r="AX18" s="272" t="str">
        <f>IF(C18="","",IF(zz!S$2254=zz!R2268-1,"فردا تولده",IF(zz!S$2254=zz!R2268,"تولدت مبارک","")))</f>
        <v/>
      </c>
      <c r="AY18" s="281"/>
      <c r="AZ18" s="281"/>
      <c r="BA18" s="281"/>
    </row>
    <row r="19" spans="1:53" ht="30" customHeight="1">
      <c r="A19" s="271">
        <v>16</v>
      </c>
      <c r="B19" s="201"/>
      <c r="C19" s="201"/>
      <c r="D19" s="272" t="str">
        <f t="shared" si="0"/>
        <v xml:space="preserve"> </v>
      </c>
      <c r="E19" s="201"/>
      <c r="F19" s="201"/>
      <c r="G19" s="201"/>
      <c r="H19" s="201"/>
      <c r="I19" s="273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74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75"/>
      <c r="AH19" s="276"/>
      <c r="AI19" s="276"/>
      <c r="AJ19" s="277"/>
      <c r="AK19" s="276"/>
      <c r="AL19" s="201"/>
      <c r="AM19" s="201"/>
      <c r="AN19" s="201"/>
      <c r="AO19" s="276"/>
      <c r="AP19" s="276"/>
      <c r="AQ19" s="201"/>
      <c r="AR19" s="278"/>
      <c r="AS19" s="269"/>
      <c r="AT19" s="269"/>
      <c r="AU19" s="269"/>
      <c r="AV19" s="269"/>
      <c r="AW19" s="269"/>
      <c r="AX19" s="272" t="str">
        <f>IF(C19="","",IF(zz!S$2254=zz!R2269-1,"فردا تولده",IF(zz!S$2254=zz!R2269,"تولدت مبارک","")))</f>
        <v/>
      </c>
      <c r="AY19" s="281"/>
      <c r="AZ19" s="281"/>
      <c r="BA19" s="281"/>
    </row>
    <row r="20" spans="1:53" ht="30" customHeight="1">
      <c r="A20" s="271">
        <v>17</v>
      </c>
      <c r="B20" s="201"/>
      <c r="C20" s="201"/>
      <c r="D20" s="272" t="str">
        <f t="shared" si="0"/>
        <v xml:space="preserve"> </v>
      </c>
      <c r="E20" s="201"/>
      <c r="F20" s="201"/>
      <c r="G20" s="201"/>
      <c r="H20" s="201"/>
      <c r="I20" s="273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74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75"/>
      <c r="AH20" s="276"/>
      <c r="AI20" s="276"/>
      <c r="AJ20" s="277"/>
      <c r="AK20" s="276"/>
      <c r="AL20" s="201"/>
      <c r="AM20" s="201"/>
      <c r="AN20" s="201"/>
      <c r="AO20" s="276"/>
      <c r="AP20" s="276"/>
      <c r="AQ20" s="201"/>
      <c r="AR20" s="278"/>
      <c r="AS20" s="269"/>
      <c r="AT20" s="269"/>
      <c r="AU20" s="269"/>
      <c r="AV20" s="269"/>
      <c r="AW20" s="269"/>
      <c r="AX20" s="272" t="str">
        <f>IF(C20="","",IF(zz!S$2254=zz!R2270-1,"فردا تولده",IF(zz!S$2254=zz!R2270,"تولدت مبارک","")))</f>
        <v/>
      </c>
      <c r="AY20" s="281"/>
      <c r="AZ20" s="281"/>
      <c r="BA20" s="281"/>
    </row>
    <row r="21" spans="1:53" ht="30" customHeight="1">
      <c r="A21" s="271">
        <v>18</v>
      </c>
      <c r="B21" s="201"/>
      <c r="C21" s="201"/>
      <c r="D21" s="272" t="str">
        <f t="shared" si="0"/>
        <v xml:space="preserve"> </v>
      </c>
      <c r="E21" s="201"/>
      <c r="F21" s="201"/>
      <c r="G21" s="201"/>
      <c r="H21" s="201"/>
      <c r="I21" s="273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74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75"/>
      <c r="AH21" s="276"/>
      <c r="AI21" s="276"/>
      <c r="AJ21" s="277"/>
      <c r="AK21" s="276"/>
      <c r="AL21" s="201"/>
      <c r="AM21" s="201"/>
      <c r="AN21" s="201"/>
      <c r="AO21" s="276"/>
      <c r="AP21" s="276"/>
      <c r="AQ21" s="201"/>
      <c r="AR21" s="278"/>
      <c r="AS21" s="269"/>
      <c r="AT21" s="269"/>
      <c r="AU21" s="269"/>
      <c r="AV21" s="269"/>
      <c r="AW21" s="269"/>
      <c r="AX21" s="272" t="str">
        <f>IF(C21="","",IF(zz!S$2254=zz!R2271-1,"فردا تولده",IF(zz!S$2254=zz!R2271,"تولدت مبارک","")))</f>
        <v/>
      </c>
      <c r="AY21" s="281"/>
      <c r="AZ21" s="281"/>
      <c r="BA21" s="281"/>
    </row>
    <row r="22" spans="1:53" ht="30" customHeight="1">
      <c r="A22" s="271">
        <v>19</v>
      </c>
      <c r="B22" s="201"/>
      <c r="C22" s="201"/>
      <c r="D22" s="272" t="str">
        <f t="shared" si="0"/>
        <v xml:space="preserve"> </v>
      </c>
      <c r="E22" s="201"/>
      <c r="F22" s="201"/>
      <c r="G22" s="201"/>
      <c r="H22" s="201"/>
      <c r="I22" s="273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74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75"/>
      <c r="AH22" s="276"/>
      <c r="AI22" s="276"/>
      <c r="AJ22" s="277"/>
      <c r="AK22" s="276"/>
      <c r="AL22" s="201"/>
      <c r="AM22" s="201"/>
      <c r="AN22" s="201"/>
      <c r="AO22" s="276"/>
      <c r="AP22" s="276"/>
      <c r="AQ22" s="201"/>
      <c r="AR22" s="278"/>
      <c r="AS22" s="269"/>
      <c r="AT22" s="269"/>
      <c r="AU22" s="269"/>
      <c r="AV22" s="269"/>
      <c r="AW22" s="269"/>
      <c r="AX22" s="272" t="str">
        <f>IF(C22="","",IF(zz!S$2254=zz!R2272-1,"فردا تولده",IF(zz!S$2254=zz!R2272,"تولدت مبارک","")))</f>
        <v/>
      </c>
      <c r="AY22" s="281"/>
      <c r="AZ22" s="281"/>
      <c r="BA22" s="281"/>
    </row>
    <row r="23" spans="1:53" ht="30" customHeight="1">
      <c r="A23" s="271">
        <v>20</v>
      </c>
      <c r="B23" s="201"/>
      <c r="C23" s="201"/>
      <c r="D23" s="272" t="str">
        <f t="shared" si="0"/>
        <v xml:space="preserve"> </v>
      </c>
      <c r="E23" s="201"/>
      <c r="F23" s="201"/>
      <c r="G23" s="201"/>
      <c r="H23" s="201"/>
      <c r="I23" s="273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74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75"/>
      <c r="AH23" s="276"/>
      <c r="AI23" s="276"/>
      <c r="AJ23" s="277"/>
      <c r="AK23" s="276"/>
      <c r="AL23" s="201"/>
      <c r="AM23" s="201"/>
      <c r="AN23" s="201"/>
      <c r="AO23" s="276"/>
      <c r="AP23" s="276"/>
      <c r="AQ23" s="201"/>
      <c r="AR23" s="278"/>
      <c r="AS23" s="269"/>
      <c r="AT23" s="269"/>
      <c r="AU23" s="269"/>
      <c r="AV23" s="269"/>
      <c r="AW23" s="269"/>
      <c r="AX23" s="272" t="str">
        <f>IF(C23="","",IF(zz!S$2254=zz!R2273-1,"فردا تولده",IF(zz!S$2254=zz!R2273,"تولدت مبارک","")))</f>
        <v/>
      </c>
      <c r="AY23" s="281"/>
      <c r="AZ23" s="281"/>
      <c r="BA23" s="281"/>
    </row>
    <row r="24" spans="1:53" ht="30" customHeight="1">
      <c r="A24" s="271">
        <v>21</v>
      </c>
      <c r="B24" s="201"/>
      <c r="C24" s="201"/>
      <c r="D24" s="272" t="str">
        <f t="shared" si="0"/>
        <v xml:space="preserve"> </v>
      </c>
      <c r="E24" s="201"/>
      <c r="F24" s="201"/>
      <c r="G24" s="201"/>
      <c r="H24" s="201"/>
      <c r="I24" s="273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74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75"/>
      <c r="AH24" s="276"/>
      <c r="AI24" s="276"/>
      <c r="AJ24" s="277"/>
      <c r="AK24" s="276"/>
      <c r="AL24" s="201"/>
      <c r="AM24" s="201"/>
      <c r="AN24" s="201"/>
      <c r="AO24" s="276"/>
      <c r="AP24" s="276"/>
      <c r="AQ24" s="201"/>
      <c r="AR24" s="278"/>
      <c r="AS24" s="269"/>
      <c r="AT24" s="269"/>
      <c r="AU24" s="269"/>
      <c r="AV24" s="269"/>
      <c r="AW24" s="269"/>
      <c r="AX24" s="272" t="str">
        <f>IF(C24="","",IF(zz!S$2254=zz!R2274-1,"فردا تولده",IF(zz!S$2254=zz!R2274,"تولدت مبارک","")))</f>
        <v/>
      </c>
      <c r="AY24" s="281"/>
      <c r="AZ24" s="281"/>
      <c r="BA24" s="281"/>
    </row>
    <row r="25" spans="1:53" ht="30" customHeight="1">
      <c r="A25" s="271">
        <v>22</v>
      </c>
      <c r="B25" s="201"/>
      <c r="C25" s="201"/>
      <c r="D25" s="272" t="str">
        <f t="shared" si="0"/>
        <v xml:space="preserve"> </v>
      </c>
      <c r="E25" s="201"/>
      <c r="F25" s="201"/>
      <c r="G25" s="201"/>
      <c r="H25" s="201"/>
      <c r="I25" s="273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74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75"/>
      <c r="AH25" s="276"/>
      <c r="AI25" s="276"/>
      <c r="AJ25" s="277"/>
      <c r="AK25" s="276"/>
      <c r="AL25" s="201"/>
      <c r="AM25" s="201"/>
      <c r="AN25" s="201"/>
      <c r="AO25" s="276"/>
      <c r="AP25" s="276"/>
      <c r="AQ25" s="201"/>
      <c r="AR25" s="278"/>
      <c r="AS25" s="269"/>
      <c r="AT25" s="269"/>
      <c r="AU25" s="269"/>
      <c r="AV25" s="269"/>
      <c r="AW25" s="269"/>
      <c r="AX25" s="272" t="str">
        <f>IF(C25="","",IF(zz!S$2254=zz!R2275-1,"فردا تولده",IF(zz!S$2254=zz!R2275,"تولدت مبارک","")))</f>
        <v/>
      </c>
      <c r="AY25" s="281"/>
      <c r="AZ25" s="281"/>
      <c r="BA25" s="281"/>
    </row>
    <row r="26" spans="1:53" ht="30" customHeight="1">
      <c r="A26" s="271">
        <v>23</v>
      </c>
      <c r="B26" s="201"/>
      <c r="C26" s="201"/>
      <c r="D26" s="272" t="str">
        <f t="shared" si="0"/>
        <v xml:space="preserve"> </v>
      </c>
      <c r="E26" s="201"/>
      <c r="F26" s="201"/>
      <c r="G26" s="201"/>
      <c r="H26" s="201"/>
      <c r="I26" s="273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74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75"/>
      <c r="AH26" s="276"/>
      <c r="AI26" s="276"/>
      <c r="AJ26" s="277"/>
      <c r="AK26" s="276"/>
      <c r="AL26" s="201"/>
      <c r="AM26" s="201"/>
      <c r="AN26" s="201"/>
      <c r="AO26" s="276"/>
      <c r="AP26" s="276"/>
      <c r="AQ26" s="201"/>
      <c r="AR26" s="278"/>
      <c r="AS26" s="269"/>
      <c r="AT26" s="269"/>
      <c r="AU26" s="269"/>
      <c r="AV26" s="269"/>
      <c r="AW26" s="269"/>
      <c r="AX26" s="272" t="str">
        <f>IF(C26="","",IF(zz!S$2254=zz!R2276-1,"فردا تولده",IF(zz!S$2254=zz!R2276,"تولدت مبارک","")))</f>
        <v/>
      </c>
      <c r="AY26" s="281"/>
      <c r="AZ26" s="281"/>
      <c r="BA26" s="281"/>
    </row>
    <row r="27" spans="1:53" ht="30" customHeight="1">
      <c r="A27" s="271">
        <v>24</v>
      </c>
      <c r="B27" s="201"/>
      <c r="C27" s="201"/>
      <c r="D27" s="272" t="str">
        <f t="shared" si="0"/>
        <v xml:space="preserve"> </v>
      </c>
      <c r="E27" s="201"/>
      <c r="F27" s="201"/>
      <c r="G27" s="201"/>
      <c r="H27" s="201"/>
      <c r="I27" s="273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74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75"/>
      <c r="AH27" s="276"/>
      <c r="AI27" s="276"/>
      <c r="AJ27" s="277"/>
      <c r="AK27" s="276"/>
      <c r="AL27" s="201"/>
      <c r="AM27" s="201"/>
      <c r="AN27" s="201"/>
      <c r="AO27" s="276"/>
      <c r="AP27" s="276"/>
      <c r="AQ27" s="201"/>
      <c r="AR27" s="278"/>
      <c r="AS27" s="269"/>
      <c r="AT27" s="269"/>
      <c r="AU27" s="269"/>
      <c r="AV27" s="269"/>
      <c r="AW27" s="269"/>
      <c r="AX27" s="272" t="str">
        <f>IF(C27="","",IF(zz!S$2254=zz!R2277-1,"فردا تولده",IF(zz!S$2254=zz!R2277,"تولدت مبارک","")))</f>
        <v/>
      </c>
      <c r="AY27" s="281"/>
      <c r="AZ27" s="281"/>
      <c r="BA27" s="281"/>
    </row>
    <row r="28" spans="1:53" ht="30" customHeight="1">
      <c r="A28" s="286">
        <v>25</v>
      </c>
      <c r="B28" s="268"/>
      <c r="C28" s="268"/>
      <c r="D28" s="272" t="str">
        <f t="shared" si="0"/>
        <v xml:space="preserve"> </v>
      </c>
      <c r="E28" s="268"/>
      <c r="F28" s="268"/>
      <c r="G28" s="268"/>
      <c r="H28" s="268"/>
      <c r="I28" s="287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8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89"/>
      <c r="AH28" s="290"/>
      <c r="AI28" s="290"/>
      <c r="AJ28" s="276"/>
      <c r="AK28" s="276"/>
      <c r="AL28" s="201"/>
      <c r="AM28" s="201"/>
      <c r="AN28" s="201"/>
      <c r="AO28" s="276"/>
      <c r="AP28" s="276"/>
      <c r="AQ28" s="201"/>
      <c r="AR28" s="278"/>
      <c r="AS28" s="269"/>
      <c r="AT28" s="269"/>
      <c r="AU28" s="269"/>
      <c r="AV28" s="269"/>
      <c r="AW28" s="269"/>
      <c r="AX28" s="272"/>
      <c r="AY28" s="281"/>
      <c r="AZ28" s="281"/>
      <c r="BA28" s="281"/>
    </row>
    <row r="29" spans="1:53" ht="26.25">
      <c r="A29" s="271">
        <v>26</v>
      </c>
      <c r="B29" s="201"/>
      <c r="C29" s="201"/>
      <c r="D29" s="272" t="str">
        <f t="shared" si="0"/>
        <v xml:space="preserve"> </v>
      </c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74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76"/>
      <c r="AK29" s="276"/>
      <c r="AL29" s="201"/>
      <c r="AM29" s="201"/>
      <c r="AN29" s="201"/>
      <c r="AO29" s="276"/>
      <c r="AP29" s="276"/>
      <c r="AQ29" s="201"/>
      <c r="AR29" s="278"/>
      <c r="AS29" s="269"/>
      <c r="AT29" s="269"/>
      <c r="AU29" s="269"/>
      <c r="AV29" s="269"/>
      <c r="AW29" s="269"/>
      <c r="AX29" s="272" t="str">
        <f>IF(C29="","",IF(zz!S$2254=zz!R2279-1,"فردا تولده",IF(zz!S$2254=zz!R2279,"تولدت مبارک","")))</f>
        <v/>
      </c>
      <c r="AY29" s="281"/>
      <c r="AZ29" s="281"/>
      <c r="BA29" s="281"/>
    </row>
    <row r="30" spans="1:53" ht="26.25">
      <c r="A30" s="271">
        <v>27</v>
      </c>
      <c r="B30" s="264"/>
      <c r="C30" s="201"/>
      <c r="D30" s="272" t="str">
        <f t="shared" si="0"/>
        <v xml:space="preserve"> 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74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76"/>
      <c r="AK30" s="276"/>
      <c r="AL30" s="264"/>
      <c r="AM30" s="264"/>
      <c r="AN30" s="264"/>
      <c r="AO30" s="276"/>
      <c r="AP30" s="276"/>
      <c r="AQ30" s="201"/>
      <c r="AR30" s="278"/>
      <c r="AS30" s="269"/>
      <c r="AT30" s="269"/>
      <c r="AU30" s="269"/>
      <c r="AV30" s="269"/>
      <c r="AW30" s="269"/>
      <c r="AX30" s="272" t="str">
        <f>IF(C30="","",IF(zz!S$2254=zz!R2280-1,"فردا تولده",IF(zz!S$2254=zz!R2280,"تولدت مبارک","")))</f>
        <v/>
      </c>
      <c r="AY30" s="284"/>
      <c r="AZ30" s="284"/>
      <c r="BA30" s="284"/>
    </row>
    <row r="31" spans="1:53" ht="26.25">
      <c r="A31" s="271">
        <v>28</v>
      </c>
      <c r="B31" s="201"/>
      <c r="C31" s="201"/>
      <c r="D31" s="272" t="str">
        <f t="shared" si="0"/>
        <v xml:space="preserve"> </v>
      </c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74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76"/>
      <c r="AK31" s="276"/>
      <c r="AL31" s="201"/>
      <c r="AM31" s="201"/>
      <c r="AN31" s="201"/>
      <c r="AO31" s="276"/>
      <c r="AP31" s="276"/>
      <c r="AQ31" s="201"/>
      <c r="AR31" s="278"/>
      <c r="AS31" s="269"/>
      <c r="AT31" s="269"/>
      <c r="AU31" s="269"/>
      <c r="AV31" s="269"/>
      <c r="AW31" s="269"/>
      <c r="AX31" s="272" t="str">
        <f>IF(C31="","",IF(zz!S$2254=zz!R2281-1,"فردا تولده",IF(zz!S$2254=zz!R2281,"تولدت مبارک","")))</f>
        <v/>
      </c>
      <c r="AY31" s="281"/>
      <c r="AZ31" s="281"/>
      <c r="BA31" s="281"/>
    </row>
    <row r="32" spans="1:53" ht="26.25">
      <c r="A32" s="271">
        <v>29</v>
      </c>
      <c r="B32" s="264"/>
      <c r="C32" s="201"/>
      <c r="D32" s="272" t="str">
        <f t="shared" si="0"/>
        <v xml:space="preserve"> </v>
      </c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74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76"/>
      <c r="AK32" s="276"/>
      <c r="AL32" s="264"/>
      <c r="AM32" s="264"/>
      <c r="AN32" s="264"/>
      <c r="AO32" s="276"/>
      <c r="AP32" s="276"/>
      <c r="AQ32" s="201"/>
      <c r="AR32" s="278"/>
      <c r="AS32" s="269"/>
      <c r="AT32" s="269"/>
      <c r="AU32" s="269"/>
      <c r="AV32" s="269"/>
      <c r="AW32" s="269"/>
      <c r="AX32" s="272" t="str">
        <f>IF(C32="","",IF(zz!S$2254=zz!R2282-1,"فردا تولده",IF(zz!S$2254=zz!R2282,"تولدت مبارک","")))</f>
        <v/>
      </c>
      <c r="AY32" s="284"/>
      <c r="AZ32" s="284"/>
      <c r="BA32" s="284"/>
    </row>
    <row r="33" spans="1:53" ht="26.25">
      <c r="A33" s="271">
        <v>30</v>
      </c>
      <c r="B33" s="201"/>
      <c r="C33" s="201"/>
      <c r="D33" s="272" t="str">
        <f t="shared" si="0"/>
        <v xml:space="preserve"> 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74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76"/>
      <c r="AK33" s="276"/>
      <c r="AL33" s="201"/>
      <c r="AM33" s="201"/>
      <c r="AN33" s="201"/>
      <c r="AO33" s="276"/>
      <c r="AP33" s="276"/>
      <c r="AQ33" s="201"/>
      <c r="AR33" s="278"/>
      <c r="AS33" s="269"/>
      <c r="AT33" s="269"/>
      <c r="AU33" s="269"/>
      <c r="AV33" s="269"/>
      <c r="AW33" s="269"/>
      <c r="AX33" s="272" t="str">
        <f>IF(C33="","",IF(zz!S$2254=zz!R2283-1,"فردا تولده",IF(zz!S$2254=zz!R2283,"تولدت مبارک","")))</f>
        <v/>
      </c>
      <c r="AY33" s="281"/>
      <c r="AZ33" s="281"/>
      <c r="BA33" s="281"/>
    </row>
    <row r="34" spans="1:53" ht="26.25">
      <c r="A34" s="271">
        <v>31</v>
      </c>
      <c r="B34" s="264"/>
      <c r="C34" s="201"/>
      <c r="D34" s="272" t="str">
        <f t="shared" si="0"/>
        <v xml:space="preserve"> </v>
      </c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74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76"/>
      <c r="AK34" s="276"/>
      <c r="AL34" s="264"/>
      <c r="AM34" s="264"/>
      <c r="AN34" s="264"/>
      <c r="AO34" s="276"/>
      <c r="AP34" s="276"/>
      <c r="AQ34" s="201"/>
      <c r="AR34" s="278"/>
      <c r="AS34" s="269"/>
      <c r="AT34" s="269"/>
      <c r="AU34" s="269"/>
      <c r="AV34" s="269"/>
      <c r="AW34" s="269"/>
      <c r="AX34" s="272" t="str">
        <f>IF(C34="","",IF(zz!S$2254=zz!R2284-1,"فردا تولده",IF(zz!S$2254=zz!R2284,"تولدت مبارک","")))</f>
        <v/>
      </c>
      <c r="AY34" s="284"/>
      <c r="AZ34" s="284"/>
      <c r="BA34" s="284"/>
    </row>
    <row r="35" spans="1:53" ht="26.25">
      <c r="A35" s="271">
        <v>32</v>
      </c>
      <c r="B35" s="201"/>
      <c r="C35" s="201"/>
      <c r="D35" s="272" t="str">
        <f t="shared" si="0"/>
        <v xml:space="preserve"> </v>
      </c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74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76"/>
      <c r="AK35" s="276"/>
      <c r="AL35" s="201"/>
      <c r="AM35" s="201"/>
      <c r="AN35" s="201"/>
      <c r="AO35" s="276"/>
      <c r="AP35" s="276"/>
      <c r="AQ35" s="201"/>
      <c r="AR35" s="278"/>
      <c r="AS35" s="269"/>
      <c r="AT35" s="269"/>
      <c r="AU35" s="269"/>
      <c r="AV35" s="269"/>
      <c r="AW35" s="269"/>
      <c r="AX35" s="272" t="str">
        <f>IF(C35="","",IF(zz!S$2254=zz!R2285-1,"فردا تولده",IF(zz!S$2254=zz!R2285,"تولدت مبارک","")))</f>
        <v/>
      </c>
      <c r="AY35" s="281"/>
      <c r="AZ35" s="281"/>
      <c r="BA35" s="281"/>
    </row>
    <row r="36" spans="1:53" ht="26.25">
      <c r="A36" s="271">
        <v>33</v>
      </c>
      <c r="B36" s="264"/>
      <c r="C36" s="201"/>
      <c r="D36" s="272" t="str">
        <f t="shared" si="0"/>
        <v xml:space="preserve"> </v>
      </c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74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76"/>
      <c r="AK36" s="276"/>
      <c r="AL36" s="264"/>
      <c r="AM36" s="264"/>
      <c r="AN36" s="264"/>
      <c r="AO36" s="276"/>
      <c r="AP36" s="276"/>
      <c r="AQ36" s="201"/>
      <c r="AR36" s="278"/>
      <c r="AS36" s="269"/>
      <c r="AT36" s="269"/>
      <c r="AU36" s="269"/>
      <c r="AV36" s="269"/>
      <c r="AW36" s="269"/>
      <c r="AX36" s="272" t="str">
        <f>IF(C36="","",IF(zz!S$2254=zz!R2286-1,"فردا تولده",IF(zz!S$2254=zz!R2286,"تولدت مبارک","")))</f>
        <v/>
      </c>
      <c r="AY36" s="284"/>
      <c r="AZ36" s="284"/>
      <c r="BA36" s="284"/>
    </row>
    <row r="37" spans="1:53" ht="26.25">
      <c r="A37" s="271">
        <v>34</v>
      </c>
      <c r="B37" s="264"/>
      <c r="C37" s="201"/>
      <c r="D37" s="272" t="str">
        <f t="shared" si="0"/>
        <v xml:space="preserve"> </v>
      </c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74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76"/>
      <c r="AK37" s="276"/>
      <c r="AL37" s="264"/>
      <c r="AM37" s="264"/>
      <c r="AN37" s="264"/>
      <c r="AO37" s="276"/>
      <c r="AP37" s="276"/>
      <c r="AQ37" s="201"/>
      <c r="AR37" s="278"/>
      <c r="AS37" s="269"/>
      <c r="AT37" s="269"/>
      <c r="AU37" s="269"/>
      <c r="AV37" s="269"/>
      <c r="AW37" s="269"/>
      <c r="AX37" s="272" t="str">
        <f>IF(C37="","",IF(zz!S$2254=zz!R2287-1,"فردا تولده",IF(zz!S$2254=zz!R2287,"تولدت مبارک","")))</f>
        <v/>
      </c>
      <c r="AY37" s="284"/>
      <c r="AZ37" s="284"/>
      <c r="BA37" s="284"/>
    </row>
    <row r="38" spans="1:53" ht="26.25">
      <c r="A38" s="271">
        <v>35</v>
      </c>
      <c r="B38" s="264"/>
      <c r="C38" s="201"/>
      <c r="D38" s="272" t="str">
        <f t="shared" si="0"/>
        <v xml:space="preserve"> </v>
      </c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74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76"/>
      <c r="AK38" s="276"/>
      <c r="AL38" s="264"/>
      <c r="AM38" s="264"/>
      <c r="AN38" s="264"/>
      <c r="AO38" s="276"/>
      <c r="AP38" s="276"/>
      <c r="AQ38" s="201"/>
      <c r="AR38" s="278"/>
      <c r="AS38" s="269"/>
      <c r="AT38" s="269"/>
      <c r="AU38" s="269"/>
      <c r="AV38" s="269"/>
      <c r="AW38" s="269"/>
      <c r="AX38" s="272" t="str">
        <f>IF(C38="","",IF(zz!S$2254=zz!R2288-1,"فردا تولده",IF(zz!S$2254=zz!R2288,"تولدت مبارک","")))</f>
        <v/>
      </c>
      <c r="AY38" s="284"/>
      <c r="AZ38" s="284"/>
      <c r="BA38" s="284"/>
    </row>
    <row r="39" spans="1:53" ht="26.25">
      <c r="A39" s="271">
        <v>36</v>
      </c>
      <c r="B39" s="264"/>
      <c r="C39" s="201"/>
      <c r="D39" s="272" t="str">
        <f t="shared" si="0"/>
        <v xml:space="preserve"> </v>
      </c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74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76"/>
      <c r="AK39" s="276"/>
      <c r="AL39" s="264"/>
      <c r="AM39" s="264"/>
      <c r="AN39" s="264"/>
      <c r="AO39" s="276"/>
      <c r="AP39" s="276"/>
      <c r="AQ39" s="201"/>
      <c r="AR39" s="278"/>
      <c r="AS39" s="269"/>
      <c r="AT39" s="269"/>
      <c r="AU39" s="269"/>
      <c r="AV39" s="269"/>
      <c r="AW39" s="269"/>
      <c r="AX39" s="272" t="str">
        <f>IF(C39="","",IF(zz!S$2254=zz!R2289-1,"فردا تولده",IF(zz!S$2254=zz!R2289,"تولدت مبارک","")))</f>
        <v/>
      </c>
      <c r="AY39" s="284"/>
      <c r="AZ39" s="284"/>
      <c r="BA39" s="284"/>
    </row>
    <row r="40" spans="1:53" ht="26.25">
      <c r="A40" s="271">
        <v>37</v>
      </c>
      <c r="B40" s="264"/>
      <c r="C40" s="201"/>
      <c r="D40" s="272" t="str">
        <f t="shared" si="0"/>
        <v xml:space="preserve"> </v>
      </c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74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76"/>
      <c r="AK40" s="276"/>
      <c r="AL40" s="264"/>
      <c r="AM40" s="264"/>
      <c r="AN40" s="264"/>
      <c r="AO40" s="276"/>
      <c r="AP40" s="276"/>
      <c r="AQ40" s="201"/>
      <c r="AR40" s="278"/>
      <c r="AS40" s="269"/>
      <c r="AT40" s="269"/>
      <c r="AU40" s="269"/>
      <c r="AV40" s="269"/>
      <c r="AW40" s="269"/>
      <c r="AX40" s="272" t="str">
        <f>IF(C40="","",IF(zz!S$2254=zz!R2290-1,"فردا تولده",IF(zz!S$2254=zz!R2290,"تولدت مبارک","")))</f>
        <v/>
      </c>
      <c r="AY40" s="284"/>
      <c r="AZ40" s="284"/>
      <c r="BA40" s="284"/>
    </row>
    <row r="41" spans="1:53" ht="26.25">
      <c r="A41" s="271">
        <v>38</v>
      </c>
      <c r="B41" s="264"/>
      <c r="C41" s="201"/>
      <c r="D41" s="272" t="str">
        <f t="shared" si="0"/>
        <v xml:space="preserve"> </v>
      </c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74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76"/>
      <c r="AK41" s="276"/>
      <c r="AL41" s="264"/>
      <c r="AM41" s="264"/>
      <c r="AN41" s="264"/>
      <c r="AO41" s="276"/>
      <c r="AP41" s="276"/>
      <c r="AQ41" s="201"/>
      <c r="AR41" s="278"/>
      <c r="AS41" s="269"/>
      <c r="AT41" s="269"/>
      <c r="AU41" s="269"/>
      <c r="AV41" s="269"/>
      <c r="AW41" s="269"/>
      <c r="AX41" s="272" t="str">
        <f>IF(C41="","",IF(zz!S$2254=zz!R2291-1,"فردا تولده",IF(zz!S$2254=zz!R2291,"تولدت مبارک","")))</f>
        <v/>
      </c>
      <c r="AY41" s="284"/>
      <c r="AZ41" s="284"/>
      <c r="BA41" s="284"/>
    </row>
    <row r="42" spans="1:53" ht="26.25">
      <c r="A42" s="271">
        <v>39</v>
      </c>
      <c r="B42" s="201"/>
      <c r="C42" s="201"/>
      <c r="D42" s="272" t="str">
        <f t="shared" si="0"/>
        <v xml:space="preserve"> </v>
      </c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74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76"/>
      <c r="AK42" s="276"/>
      <c r="AL42" s="201"/>
      <c r="AM42" s="201"/>
      <c r="AN42" s="201"/>
      <c r="AO42" s="276"/>
      <c r="AP42" s="276"/>
      <c r="AQ42" s="201"/>
      <c r="AR42" s="278"/>
      <c r="AS42" s="269"/>
      <c r="AT42" s="269"/>
      <c r="AU42" s="269"/>
      <c r="AV42" s="269"/>
      <c r="AW42" s="269"/>
      <c r="AX42" s="272" t="str">
        <f>IF(C42="","",IF(zz!S$2254=zz!R2292-1,"فردا تولده",IF(zz!S$2254=zz!R2292,"تولدت مبارک","")))</f>
        <v/>
      </c>
      <c r="AY42" s="281"/>
      <c r="AZ42" s="281"/>
      <c r="BA42" s="281"/>
    </row>
    <row r="43" spans="1:53" ht="26.25">
      <c r="A43" s="271">
        <v>40</v>
      </c>
      <c r="B43" s="264"/>
      <c r="C43" s="201"/>
      <c r="D43" s="272" t="str">
        <f t="shared" si="0"/>
        <v xml:space="preserve"> </v>
      </c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74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76"/>
      <c r="AK43" s="276"/>
      <c r="AL43" s="264"/>
      <c r="AM43" s="264"/>
      <c r="AN43" s="264"/>
      <c r="AO43" s="276"/>
      <c r="AP43" s="276"/>
      <c r="AQ43" s="201"/>
      <c r="AR43" s="278"/>
      <c r="AS43" s="269"/>
      <c r="AT43" s="269"/>
      <c r="AU43" s="269"/>
      <c r="AV43" s="269"/>
      <c r="AW43" s="269"/>
      <c r="AX43" s="272" t="str">
        <f>IF(C43="","",IF(zz!S$2254=zz!R2293-1,"فردا تولده",IF(zz!S$2254=zz!R2293,"تولدت مبارک","")))</f>
        <v/>
      </c>
      <c r="AY43" s="284"/>
      <c r="AZ43" s="284"/>
      <c r="BA43" s="284"/>
    </row>
    <row r="44" spans="1:53" ht="26.25">
      <c r="A44" s="271">
        <v>41</v>
      </c>
      <c r="B44" s="201"/>
      <c r="C44" s="201"/>
      <c r="D44" s="272" t="str">
        <f t="shared" si="0"/>
        <v xml:space="preserve"> </v>
      </c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74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76"/>
      <c r="AK44" s="276"/>
      <c r="AL44" s="201"/>
      <c r="AM44" s="201"/>
      <c r="AN44" s="201"/>
      <c r="AO44" s="276"/>
      <c r="AP44" s="276"/>
      <c r="AQ44" s="201"/>
      <c r="AR44" s="278"/>
      <c r="AS44" s="269"/>
      <c r="AT44" s="269"/>
      <c r="AU44" s="269"/>
      <c r="AV44" s="269"/>
      <c r="AW44" s="269"/>
      <c r="AX44" s="272" t="str">
        <f>IF(C44="","",IF(zz!S$2254=zz!R2294-1,"فردا تولده",IF(zz!S$2254=zz!R2294,"تولدت مبارک","")))</f>
        <v/>
      </c>
      <c r="AY44" s="281"/>
      <c r="AZ44" s="281"/>
      <c r="BA44" s="281"/>
    </row>
    <row r="45" spans="1:53" ht="26.25">
      <c r="A45" s="271">
        <v>42</v>
      </c>
      <c r="B45" s="264"/>
      <c r="C45" s="201"/>
      <c r="D45" s="272" t="str">
        <f t="shared" si="0"/>
        <v xml:space="preserve"> </v>
      </c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74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76"/>
      <c r="AK45" s="276"/>
      <c r="AL45" s="264"/>
      <c r="AM45" s="264"/>
      <c r="AN45" s="264"/>
      <c r="AO45" s="276"/>
      <c r="AP45" s="276"/>
      <c r="AQ45" s="201"/>
      <c r="AR45" s="278"/>
      <c r="AS45" s="269"/>
      <c r="AT45" s="269"/>
      <c r="AU45" s="269"/>
      <c r="AV45" s="269"/>
      <c r="AW45" s="269"/>
      <c r="AX45" s="272" t="str">
        <f>IF(C45="","",IF(zz!S$2254=zz!R2295-1,"فردا تولده",IF(zz!S$2254=zz!R2295,"تولدت مبارک","")))</f>
        <v/>
      </c>
      <c r="AY45" s="284"/>
      <c r="AZ45" s="284"/>
      <c r="BA45" s="284"/>
    </row>
    <row r="46" spans="1:53" ht="26.25">
      <c r="A46" s="271">
        <v>43</v>
      </c>
      <c r="B46" s="201"/>
      <c r="C46" s="201"/>
      <c r="D46" s="272" t="str">
        <f t="shared" si="0"/>
        <v xml:space="preserve"> </v>
      </c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74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76"/>
      <c r="AK46" s="276"/>
      <c r="AL46" s="201"/>
      <c r="AM46" s="201"/>
      <c r="AN46" s="201"/>
      <c r="AO46" s="276"/>
      <c r="AP46" s="276"/>
      <c r="AQ46" s="201"/>
      <c r="AR46" s="278"/>
      <c r="AS46" s="269"/>
      <c r="AT46" s="269"/>
      <c r="AU46" s="269"/>
      <c r="AV46" s="269"/>
      <c r="AW46" s="269"/>
      <c r="AX46" s="272" t="str">
        <f>IF(C46="","",IF(zz!S$2254=zz!R2296-1,"فردا تولده",IF(zz!S$2254=zz!R2296,"تولدت مبارک","")))</f>
        <v/>
      </c>
      <c r="AY46" s="281"/>
      <c r="AZ46" s="281"/>
      <c r="BA46" s="281"/>
    </row>
    <row r="47" spans="1:53" ht="26.25">
      <c r="A47" s="271">
        <v>44</v>
      </c>
      <c r="B47" s="201"/>
      <c r="C47" s="201"/>
      <c r="D47" s="272" t="str">
        <f t="shared" si="0"/>
        <v xml:space="preserve"> </v>
      </c>
      <c r="E47" s="201"/>
      <c r="F47" s="201"/>
      <c r="G47" s="201"/>
      <c r="H47" s="201"/>
      <c r="I47" s="273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74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75"/>
      <c r="AH47" s="276"/>
      <c r="AI47" s="284"/>
      <c r="AJ47" s="291"/>
      <c r="AK47" s="276"/>
      <c r="AL47" s="201"/>
      <c r="AM47" s="201"/>
      <c r="AN47" s="201"/>
      <c r="AO47" s="276"/>
      <c r="AP47" s="276"/>
      <c r="AQ47" s="201"/>
      <c r="AR47" s="278"/>
      <c r="AS47" s="269"/>
      <c r="AT47" s="269"/>
      <c r="AU47" s="269"/>
      <c r="AV47" s="269"/>
      <c r="AW47" s="269"/>
      <c r="AX47" s="272" t="str">
        <f>IF(C47="","",IF(zz!S$2254=zz!R2297-1,"فردا تولده",IF(zz!S$2254=zz!R2297,"تولدت مبارک","")))</f>
        <v/>
      </c>
      <c r="AY47" s="284"/>
      <c r="AZ47" s="284"/>
      <c r="BA47" s="284"/>
    </row>
    <row r="48" spans="1:53" ht="26.25">
      <c r="A48" s="271">
        <v>45</v>
      </c>
      <c r="B48" s="201"/>
      <c r="C48" s="201"/>
      <c r="D48" s="272" t="str">
        <f t="shared" si="0"/>
        <v xml:space="preserve"> </v>
      </c>
      <c r="E48" s="201"/>
      <c r="F48" s="201"/>
      <c r="G48" s="201"/>
      <c r="H48" s="201"/>
      <c r="I48" s="273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74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75"/>
      <c r="AH48" s="276"/>
      <c r="AI48" s="276"/>
      <c r="AJ48" s="276"/>
      <c r="AK48" s="276"/>
      <c r="AL48" s="201"/>
      <c r="AM48" s="201"/>
      <c r="AN48" s="201"/>
      <c r="AO48" s="276"/>
      <c r="AP48" s="276"/>
      <c r="AQ48" s="201"/>
      <c r="AR48" s="278"/>
      <c r="AS48" s="269"/>
      <c r="AT48" s="269"/>
      <c r="AU48" s="269"/>
      <c r="AV48" s="269"/>
      <c r="AW48" s="269"/>
      <c r="AX48" s="272" t="str">
        <f>IF(C48="","",IF(zz!S$2254=zz!R2298-1,"فردا تولده",IF(zz!S$2254=zz!R2298,"تولدت مبارک","")))</f>
        <v/>
      </c>
      <c r="AY48" s="281"/>
      <c r="AZ48" s="281"/>
      <c r="BA48" s="281"/>
    </row>
    <row r="49" spans="1:53" ht="26.25">
      <c r="A49" s="271">
        <v>46</v>
      </c>
      <c r="B49" s="201"/>
      <c r="C49" s="201"/>
      <c r="D49" s="272" t="str">
        <f t="shared" si="0"/>
        <v xml:space="preserve"> </v>
      </c>
      <c r="E49" s="201"/>
      <c r="F49" s="201"/>
      <c r="G49" s="201"/>
      <c r="H49" s="201"/>
      <c r="I49" s="273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74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75"/>
      <c r="AH49" s="276"/>
      <c r="AI49" s="276"/>
      <c r="AJ49" s="276"/>
      <c r="AK49" s="276"/>
      <c r="AL49" s="201"/>
      <c r="AM49" s="201"/>
      <c r="AN49" s="201"/>
      <c r="AO49" s="276"/>
      <c r="AP49" s="276"/>
      <c r="AQ49" s="201"/>
      <c r="AR49" s="278"/>
      <c r="AS49" s="269"/>
      <c r="AT49" s="269"/>
      <c r="AU49" s="269"/>
      <c r="AV49" s="269"/>
      <c r="AW49" s="269"/>
      <c r="AX49" s="272" t="str">
        <f>IF(C49="","",IF(zz!S$2254=zz!R2299-1,"فردا تولده",IF(zz!S$2254=zz!R2299,"تولدت مبارک","")))</f>
        <v/>
      </c>
      <c r="AY49" s="284"/>
      <c r="AZ49" s="284"/>
      <c r="BA49" s="284"/>
    </row>
    <row r="50" spans="1:53" ht="26.25">
      <c r="A50" s="271">
        <v>47</v>
      </c>
      <c r="B50" s="201"/>
      <c r="C50" s="201"/>
      <c r="D50" s="272" t="str">
        <f t="shared" si="0"/>
        <v xml:space="preserve"> </v>
      </c>
      <c r="E50" s="201"/>
      <c r="F50" s="201"/>
      <c r="G50" s="201"/>
      <c r="H50" s="201"/>
      <c r="I50" s="273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74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75"/>
      <c r="AH50" s="276"/>
      <c r="AI50" s="276"/>
      <c r="AJ50" s="276"/>
      <c r="AK50" s="276"/>
      <c r="AL50" s="201"/>
      <c r="AM50" s="201"/>
      <c r="AN50" s="201"/>
      <c r="AO50" s="276"/>
      <c r="AP50" s="276"/>
      <c r="AQ50" s="201"/>
      <c r="AR50" s="278"/>
      <c r="AS50" s="269"/>
      <c r="AT50" s="269"/>
      <c r="AU50" s="269"/>
      <c r="AV50" s="269"/>
      <c r="AW50" s="269"/>
      <c r="AX50" s="272" t="str">
        <f>IF(C50="","",IF(zz!S$2254=zz!R2300-1,"فردا تولده",IF(zz!S$2254=zz!R2300,"تولدت مبارک","")))</f>
        <v/>
      </c>
      <c r="AY50" s="281"/>
      <c r="AZ50" s="281"/>
      <c r="BA50" s="281"/>
    </row>
    <row r="51" spans="1:53" ht="26.25">
      <c r="A51" s="271">
        <v>48</v>
      </c>
      <c r="B51" s="264"/>
      <c r="C51" s="201"/>
      <c r="D51" s="272" t="str">
        <f t="shared" si="0"/>
        <v xml:space="preserve"> </v>
      </c>
      <c r="E51" s="201"/>
      <c r="F51" s="201"/>
      <c r="G51" s="201"/>
      <c r="H51" s="201"/>
      <c r="I51" s="292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74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75"/>
      <c r="AH51" s="276"/>
      <c r="AI51" s="276"/>
      <c r="AJ51" s="276"/>
      <c r="AK51" s="276"/>
      <c r="AL51" s="201"/>
      <c r="AM51" s="201"/>
      <c r="AN51" s="201"/>
      <c r="AO51" s="276"/>
      <c r="AP51" s="276"/>
      <c r="AQ51" s="201"/>
      <c r="AR51" s="278"/>
      <c r="AS51" s="269"/>
      <c r="AT51" s="269"/>
      <c r="AU51" s="269"/>
      <c r="AV51" s="269"/>
      <c r="AW51" s="269"/>
      <c r="AX51" s="272" t="str">
        <f>IF(C51="","",IF(zz!S$2254=zz!R2301-1,"فردا تولده",IF(zz!S$2254=zz!R2301,"تولدت مبارک","")))</f>
        <v/>
      </c>
      <c r="AY51" s="284"/>
      <c r="AZ51" s="284"/>
      <c r="BA51" s="284"/>
    </row>
    <row r="52" spans="1:53" ht="26.25">
      <c r="A52" s="271">
        <v>49</v>
      </c>
      <c r="B52" s="201"/>
      <c r="C52" s="201"/>
      <c r="D52" s="272" t="str">
        <f t="shared" si="0"/>
        <v xml:space="preserve"> </v>
      </c>
      <c r="E52" s="201"/>
      <c r="F52" s="201"/>
      <c r="G52" s="201"/>
      <c r="H52" s="201"/>
      <c r="I52" s="273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74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75"/>
      <c r="AH52" s="276"/>
      <c r="AI52" s="276"/>
      <c r="AJ52" s="276"/>
      <c r="AK52" s="276"/>
      <c r="AL52" s="201"/>
      <c r="AM52" s="201"/>
      <c r="AN52" s="201"/>
      <c r="AO52" s="276"/>
      <c r="AP52" s="276"/>
      <c r="AQ52" s="201"/>
      <c r="AR52" s="278"/>
      <c r="AS52" s="269"/>
      <c r="AT52" s="269"/>
      <c r="AU52" s="269"/>
      <c r="AV52" s="269"/>
      <c r="AW52" s="269"/>
      <c r="AX52" s="272" t="str">
        <f>IF(C52="","",IF(zz!S$2254=zz!R2302-1,"فردا تولده",IF(zz!S$2254=zz!R2302,"تولدت مبارک","")))</f>
        <v/>
      </c>
      <c r="AY52" s="281"/>
      <c r="AZ52" s="281"/>
      <c r="BA52" s="281"/>
    </row>
    <row r="53" spans="1:53" ht="27" thickBot="1">
      <c r="A53" s="293">
        <v>50</v>
      </c>
      <c r="B53" s="265"/>
      <c r="C53" s="265"/>
      <c r="D53" s="294" t="str">
        <f t="shared" si="0"/>
        <v xml:space="preserve"> </v>
      </c>
      <c r="E53" s="265"/>
      <c r="F53" s="265"/>
      <c r="G53" s="265"/>
      <c r="H53" s="265"/>
      <c r="I53" s="29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96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97"/>
      <c r="AH53" s="298"/>
      <c r="AI53" s="298"/>
      <c r="AJ53" s="298"/>
      <c r="AK53" s="298"/>
      <c r="AL53" s="265"/>
      <c r="AM53" s="265"/>
      <c r="AN53" s="265"/>
      <c r="AO53" s="298"/>
      <c r="AP53" s="298"/>
      <c r="AQ53" s="265"/>
      <c r="AR53" s="299"/>
      <c r="AS53" s="300"/>
      <c r="AT53" s="300"/>
      <c r="AU53" s="300"/>
      <c r="AV53" s="300"/>
      <c r="AW53" s="300"/>
      <c r="AX53" s="294" t="str">
        <f>IF(C53="","",IF(zz!S$2254=zz!R2303-1,"فردا تولده",IF(zz!S$2254=zz!R2303,"تولدت مبارک","")))</f>
        <v/>
      </c>
      <c r="AY53" s="301"/>
      <c r="AZ53" s="301"/>
      <c r="BA53" s="301"/>
    </row>
    <row r="54" spans="1:53" ht="15" thickTop="1"/>
  </sheetData>
  <mergeCells count="39">
    <mergeCell ref="C2:C3"/>
    <mergeCell ref="AT2:AW2"/>
    <mergeCell ref="F2:H2"/>
    <mergeCell ref="K2:M2"/>
    <mergeCell ref="A1:BA1"/>
    <mergeCell ref="AX2:AX3"/>
    <mergeCell ref="AM2:AM3"/>
    <mergeCell ref="AN2:AN3"/>
    <mergeCell ref="AO2:AO3"/>
    <mergeCell ref="AP2:AP3"/>
    <mergeCell ref="AQ2:AQ3"/>
    <mergeCell ref="AS2:AS3"/>
    <mergeCell ref="D2:D3"/>
    <mergeCell ref="AL2:AL3"/>
    <mergeCell ref="AR2:AR3"/>
    <mergeCell ref="P2:P3"/>
    <mergeCell ref="N2:N3"/>
    <mergeCell ref="I2:I3"/>
    <mergeCell ref="AG2:AG3"/>
    <mergeCell ref="AE2:AE3"/>
    <mergeCell ref="AJ2:AJ3"/>
    <mergeCell ref="AH2:AH3"/>
    <mergeCell ref="AF2:AF3"/>
    <mergeCell ref="AY2:BA2"/>
    <mergeCell ref="A2:A3"/>
    <mergeCell ref="T2:T3"/>
    <mergeCell ref="X2:Y2"/>
    <mergeCell ref="Z2:AD2"/>
    <mergeCell ref="V2:V3"/>
    <mergeCell ref="R2:R3"/>
    <mergeCell ref="S2:S3"/>
    <mergeCell ref="W2:W3"/>
    <mergeCell ref="U2:U3"/>
    <mergeCell ref="Q2:Q3"/>
    <mergeCell ref="O2:O3"/>
    <mergeCell ref="J2:J3"/>
    <mergeCell ref="E2:E3"/>
    <mergeCell ref="B2:B3"/>
    <mergeCell ref="AI2:AI3"/>
  </mergeCells>
  <conditionalFormatting sqref="AX2 AX4:AX53">
    <cfRule type="containsText" dxfId="2" priority="1" operator="containsText" text="مبارک">
      <formula>NOT(ISERROR(SEARCH("مبارک",AX2)))</formula>
    </cfRule>
    <cfRule type="containsText" dxfId="1" priority="2" operator="containsText" text="فردا">
      <formula>NOT(ISERROR(SEARCH("فردا",AX2)))</formula>
    </cfRule>
  </conditionalFormatting>
  <printOptions horizontalCentered="1" verticalCentered="1"/>
  <pageMargins left="0" right="0" top="0" bottom="0" header="0" footer="0"/>
  <pageSetup paperSize="9" scale="27" fitToWidth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AF33"/>
  <sheetViews>
    <sheetView rightToLeft="1" view="pageBreakPreview" zoomScale="60" zoomScaleNormal="60" workbookViewId="0">
      <selection activeCell="C4" sqref="C4"/>
    </sheetView>
  </sheetViews>
  <sheetFormatPr defaultRowHeight="22.5"/>
  <cols>
    <col min="1" max="1" width="6.5" style="307" customWidth="1"/>
    <col min="2" max="2" width="15.75" style="325" customWidth="1"/>
    <col min="3" max="3" width="13.125" customWidth="1"/>
    <col min="4" max="4" width="15.625" customWidth="1"/>
    <col min="5" max="5" width="14.375" customWidth="1"/>
    <col min="6" max="6" width="18.875" customWidth="1"/>
    <col min="7" max="7" width="13.125" customWidth="1"/>
    <col min="8" max="8" width="15.875" customWidth="1"/>
    <col min="9" max="11" width="13.125" customWidth="1"/>
    <col min="12" max="12" width="15.875" customWidth="1"/>
    <col min="13" max="13" width="13.125" customWidth="1"/>
    <col min="14" max="14" width="17.125" customWidth="1"/>
    <col min="15" max="15" width="13.125" customWidth="1"/>
    <col min="16" max="16" width="23.375" customWidth="1"/>
    <col min="17" max="32" width="13.125" customWidth="1"/>
  </cols>
  <sheetData>
    <row r="1" spans="1:32" s="116" customFormat="1" ht="60" customHeight="1" thickTop="1">
      <c r="A1" s="400" t="s">
        <v>95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200"/>
    </row>
    <row r="2" spans="1:32" s="325" customFormat="1" ht="60" customHeight="1">
      <c r="A2" s="322" t="s">
        <v>0</v>
      </c>
      <c r="B2" s="323" t="s">
        <v>94</v>
      </c>
      <c r="C2" s="323" t="str">
        <f>IF(zz!T2306="","",zz!T2306)</f>
        <v xml:space="preserve"> فارسی</v>
      </c>
      <c r="D2" s="323" t="str">
        <f>IF(zz!U2306="","",zz!U2306)</f>
        <v>انشا و نگارش</v>
      </c>
      <c r="E2" s="323" t="str">
        <f>IF(zz!V2306="","",zz!V2306)</f>
        <v>املای فارسی</v>
      </c>
      <c r="F2" s="323" t="str">
        <f>IF(zz!W2306="","",zz!W2306)</f>
        <v>مطالعات اجتماعی</v>
      </c>
      <c r="G2" s="323" t="str">
        <f>IF(zz!X2306="","",zz!X2306)</f>
        <v xml:space="preserve">قرآن </v>
      </c>
      <c r="H2" s="323" t="str">
        <f>IF(zz!Y2306="","",zz!Y2306)</f>
        <v>معارف اسلامي</v>
      </c>
      <c r="I2" s="323" t="str">
        <f>IF(zz!Z2306="","",zz!Z2306)</f>
        <v>عربی</v>
      </c>
      <c r="J2" s="323" t="str">
        <f>IF(zz!AA2306="","",zz!AA2306)</f>
        <v>ریاضی</v>
      </c>
      <c r="K2" s="323" t="str">
        <f>IF(zz!AB2306="","",zz!AB2306)</f>
        <v xml:space="preserve">علوم </v>
      </c>
      <c r="L2" s="323" t="str">
        <f>IF(zz!AC2306="","",zz!AC2306)</f>
        <v>زبان انگلیسی</v>
      </c>
      <c r="M2" s="323" t="str">
        <f>IF(zz!AD2306="","",zz!AD2306)</f>
        <v>کار و فناوری</v>
      </c>
      <c r="N2" s="323" t="str">
        <f>IF(zz!AE2306="","",zz!AE2306)</f>
        <v>فرهنگ و هنر</v>
      </c>
      <c r="O2" s="323" t="str">
        <f>IF(zz!AF2306="","",zz!AF2306)</f>
        <v>تربیت بدنی</v>
      </c>
      <c r="P2" s="323" t="str">
        <f>IF(zz!AG2306="","",zz!AG2306)</f>
        <v>تفكر و سبك زندگي</v>
      </c>
      <c r="Q2" s="323">
        <f>IF(zz!AH2306="","",zz!AH2306)</f>
        <v>0</v>
      </c>
      <c r="R2" s="323">
        <f>IF(zz!AI2306="","",zz!AI2306)</f>
        <v>0</v>
      </c>
      <c r="S2" s="323">
        <f>IF(zz!AJ2306="","",zz!AJ2306)</f>
        <v>0</v>
      </c>
      <c r="T2" s="323">
        <f>IF(zz!AK2306="","",zz!AK2306)</f>
        <v>0</v>
      </c>
      <c r="U2" s="323">
        <f>IF(zz!AL2306="","",zz!AL2306)</f>
        <v>0</v>
      </c>
      <c r="V2" s="323">
        <f>IF(zz!AM2306="","",zz!AM2306)</f>
        <v>0</v>
      </c>
      <c r="W2" s="323">
        <f>IF(zz!AN2306="","",zz!AN2306)</f>
        <v>0</v>
      </c>
      <c r="X2" s="323">
        <f>IF(zz!AO2306="","",zz!AO2306)</f>
        <v>0</v>
      </c>
      <c r="Y2" s="323">
        <f>IF(zz!AP2306="","",zz!AP2306)</f>
        <v>0</v>
      </c>
      <c r="Z2" s="323">
        <f>IF(zz!AQ2306="","",zz!AQ2306)</f>
        <v>0</v>
      </c>
      <c r="AA2" s="323">
        <f>IF(zz!AR2306="","",zz!AR2306)</f>
        <v>0</v>
      </c>
      <c r="AB2" s="323">
        <f>IF(zz!AS2306="","",zz!AS2306)</f>
        <v>0</v>
      </c>
      <c r="AC2" s="323">
        <f>IF(zz!AT2306="","",zz!AT2306)</f>
        <v>0</v>
      </c>
      <c r="AD2" s="323">
        <f>IF(zz!AU2306="","",zz!AU2306)</f>
        <v>0</v>
      </c>
      <c r="AE2" s="323">
        <f>IF(zz!AV2306="","",zz!AV2306)</f>
        <v>0</v>
      </c>
      <c r="AF2" s="324">
        <f>IF(zz!AW2306="","",zz!AW2306)</f>
        <v>0</v>
      </c>
    </row>
    <row r="3" spans="1:32" ht="60" customHeight="1">
      <c r="A3" s="305">
        <v>1</v>
      </c>
      <c r="B3" s="323" t="str">
        <f>'ورود اطلاعات'!L6</f>
        <v>هفتم1</v>
      </c>
      <c r="C3" s="232">
        <v>1</v>
      </c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232"/>
      <c r="AD3" s="232"/>
      <c r="AE3" s="232"/>
      <c r="AF3" s="302"/>
    </row>
    <row r="4" spans="1:32" ht="60" customHeight="1">
      <c r="A4" s="305">
        <v>2</v>
      </c>
      <c r="B4" s="323">
        <f>'ورود اطلاعات'!L7</f>
        <v>0</v>
      </c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302"/>
    </row>
    <row r="5" spans="1:32" ht="60" customHeight="1">
      <c r="A5" s="305">
        <v>3</v>
      </c>
      <c r="B5" s="323">
        <f>'ورود اطلاعات'!L8</f>
        <v>0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302"/>
    </row>
    <row r="6" spans="1:32" ht="60" customHeight="1">
      <c r="A6" s="305">
        <v>4</v>
      </c>
      <c r="B6" s="323">
        <f>'ورود اطلاعات'!L9</f>
        <v>0</v>
      </c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302"/>
    </row>
    <row r="7" spans="1:32" ht="60" customHeight="1">
      <c r="A7" s="305">
        <v>5</v>
      </c>
      <c r="B7" s="323">
        <f>'ورود اطلاعات'!L10</f>
        <v>0</v>
      </c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302"/>
    </row>
    <row r="8" spans="1:32" ht="60" customHeight="1">
      <c r="A8" s="305">
        <v>6</v>
      </c>
      <c r="B8" s="323">
        <f>'ورود اطلاعات'!L11</f>
        <v>0</v>
      </c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302"/>
    </row>
    <row r="9" spans="1:32" ht="60" customHeight="1">
      <c r="A9" s="305">
        <v>7</v>
      </c>
      <c r="B9" s="323">
        <f>'ورود اطلاعات'!L12</f>
        <v>0</v>
      </c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302"/>
    </row>
    <row r="10" spans="1:32" ht="60" customHeight="1">
      <c r="A10" s="305">
        <v>8</v>
      </c>
      <c r="B10" s="323">
        <f>'ورود اطلاعات'!L13</f>
        <v>0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302"/>
    </row>
    <row r="11" spans="1:32" ht="60" customHeight="1">
      <c r="A11" s="305">
        <v>9</v>
      </c>
      <c r="B11" s="323">
        <f>'ورود اطلاعات'!L14</f>
        <v>0</v>
      </c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302"/>
    </row>
    <row r="12" spans="1:32" ht="60" customHeight="1">
      <c r="A12" s="305">
        <v>10</v>
      </c>
      <c r="B12" s="323">
        <f>'ورود اطلاعات'!L15</f>
        <v>0</v>
      </c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  <c r="AC12" s="232"/>
      <c r="AD12" s="232"/>
      <c r="AE12" s="232"/>
      <c r="AF12" s="302"/>
    </row>
    <row r="13" spans="1:32" ht="60" customHeight="1">
      <c r="A13" s="305">
        <v>11</v>
      </c>
      <c r="B13" s="323">
        <f>'ورود اطلاعات'!L16</f>
        <v>0</v>
      </c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2"/>
      <c r="AD13" s="232"/>
      <c r="AE13" s="232"/>
      <c r="AF13" s="302"/>
    </row>
    <row r="14" spans="1:32" ht="60" customHeight="1">
      <c r="A14" s="305">
        <v>12</v>
      </c>
      <c r="B14" s="323">
        <f>'ورود اطلاعات'!L17</f>
        <v>0</v>
      </c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302"/>
    </row>
    <row r="15" spans="1:32" ht="60" customHeight="1">
      <c r="A15" s="305">
        <v>13</v>
      </c>
      <c r="B15" s="323">
        <f>'ورود اطلاعات'!L18</f>
        <v>0</v>
      </c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  <c r="AC15" s="232"/>
      <c r="AD15" s="232"/>
      <c r="AE15" s="232"/>
      <c r="AF15" s="302"/>
    </row>
    <row r="16" spans="1:32" ht="60" customHeight="1">
      <c r="A16" s="305">
        <v>14</v>
      </c>
      <c r="B16" s="323">
        <f>'ورود اطلاعات'!L19</f>
        <v>0</v>
      </c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302"/>
    </row>
    <row r="17" spans="1:32" ht="60" customHeight="1">
      <c r="A17" s="305">
        <v>15</v>
      </c>
      <c r="B17" s="323">
        <f>'ورود اطلاعات'!L20</f>
        <v>0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302"/>
    </row>
    <row r="18" spans="1:32" ht="60" customHeight="1">
      <c r="A18" s="305">
        <v>16</v>
      </c>
      <c r="B18" s="323">
        <f>'ورود اطلاعات'!L21</f>
        <v>0</v>
      </c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302"/>
    </row>
    <row r="19" spans="1:32" ht="60" customHeight="1">
      <c r="A19" s="305">
        <v>17</v>
      </c>
      <c r="B19" s="323">
        <f>'ورود اطلاعات'!L22</f>
        <v>0</v>
      </c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302"/>
    </row>
    <row r="20" spans="1:32" ht="60" customHeight="1">
      <c r="A20" s="305">
        <v>18</v>
      </c>
      <c r="B20" s="323">
        <f>'ورود اطلاعات'!L23</f>
        <v>0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302"/>
    </row>
    <row r="21" spans="1:32" ht="60" customHeight="1">
      <c r="A21" s="305">
        <v>19</v>
      </c>
      <c r="B21" s="323">
        <f>'ورود اطلاعات'!L24</f>
        <v>0</v>
      </c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302"/>
    </row>
    <row r="22" spans="1:32" ht="60" customHeight="1">
      <c r="A22" s="305">
        <v>20</v>
      </c>
      <c r="B22" s="323">
        <f>'ورود اطلاعات'!L25</f>
        <v>0</v>
      </c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302"/>
    </row>
    <row r="23" spans="1:32" ht="60" customHeight="1">
      <c r="A23" s="305">
        <v>21</v>
      </c>
      <c r="B23" s="323">
        <f>'ورود اطلاعات'!L26</f>
        <v>0</v>
      </c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302"/>
    </row>
    <row r="24" spans="1:32" ht="60" customHeight="1">
      <c r="A24" s="305">
        <v>22</v>
      </c>
      <c r="B24" s="323">
        <f>'ورود اطلاعات'!L27</f>
        <v>0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302"/>
    </row>
    <row r="25" spans="1:32" ht="60" customHeight="1">
      <c r="A25" s="305">
        <v>23</v>
      </c>
      <c r="B25" s="323">
        <f>'ورود اطلاعات'!L28</f>
        <v>0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302"/>
    </row>
    <row r="26" spans="1:32" ht="60" customHeight="1">
      <c r="A26" s="305">
        <v>24</v>
      </c>
      <c r="B26" s="323">
        <f>'ورود اطلاعات'!L29</f>
        <v>0</v>
      </c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302"/>
    </row>
    <row r="27" spans="1:32" ht="60" customHeight="1">
      <c r="A27" s="305">
        <v>25</v>
      </c>
      <c r="B27" s="323">
        <f>'ورود اطلاعات'!L30</f>
        <v>0</v>
      </c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302"/>
    </row>
    <row r="28" spans="1:32" ht="60" customHeight="1">
      <c r="A28" s="305">
        <v>26</v>
      </c>
      <c r="B28" s="323">
        <f>'ورود اطلاعات'!L31</f>
        <v>0</v>
      </c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302"/>
    </row>
    <row r="29" spans="1:32" ht="60" customHeight="1">
      <c r="A29" s="305">
        <v>27</v>
      </c>
      <c r="B29" s="323">
        <f>'ورود اطلاعات'!L32</f>
        <v>0</v>
      </c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302"/>
    </row>
    <row r="30" spans="1:32" ht="60" customHeight="1">
      <c r="A30" s="305">
        <v>28</v>
      </c>
      <c r="B30" s="323">
        <f>'ورود اطلاعات'!L33</f>
        <v>0</v>
      </c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302"/>
    </row>
    <row r="31" spans="1:32" ht="60" customHeight="1">
      <c r="A31" s="305">
        <v>29</v>
      </c>
      <c r="B31" s="323">
        <f>'ورود اطلاعات'!L34</f>
        <v>0</v>
      </c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302"/>
    </row>
    <row r="32" spans="1:32" ht="60" customHeight="1" thickBot="1">
      <c r="A32" s="306">
        <v>30</v>
      </c>
      <c r="B32" s="326">
        <f>'ورود اطلاعات'!L35</f>
        <v>0</v>
      </c>
      <c r="C32" s="303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  <c r="AA32" s="303"/>
      <c r="AB32" s="303"/>
      <c r="AC32" s="303"/>
      <c r="AD32" s="303"/>
      <c r="AE32" s="303"/>
      <c r="AF32" s="304"/>
    </row>
    <row r="33" ht="23.25" thickTop="1"/>
  </sheetData>
  <mergeCells count="1">
    <mergeCell ref="A1:P1"/>
  </mergeCells>
  <printOptions horizontalCentered="1" verticalCentered="1"/>
  <pageMargins left="0" right="0" top="0" bottom="0" header="0" footer="0"/>
  <pageSetup paperSize="9" scale="2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AF33"/>
  <sheetViews>
    <sheetView rightToLeft="1" view="pageBreakPreview" zoomScale="60" zoomScaleNormal="60" workbookViewId="0">
      <selection activeCell="I7" sqref="I7"/>
    </sheetView>
  </sheetViews>
  <sheetFormatPr defaultRowHeight="32.25"/>
  <cols>
    <col min="1" max="1" width="4.875" customWidth="1"/>
    <col min="2" max="2" width="13.25" style="319" customWidth="1"/>
    <col min="3" max="3" width="13.125" customWidth="1"/>
    <col min="4" max="4" width="16" customWidth="1"/>
    <col min="5" max="5" width="14.375" customWidth="1"/>
    <col min="6" max="6" width="19.125" customWidth="1"/>
    <col min="7" max="7" width="13.125" customWidth="1"/>
    <col min="8" max="8" width="17.875" customWidth="1"/>
    <col min="9" max="11" width="13.125" customWidth="1"/>
    <col min="12" max="12" width="15.25" customWidth="1"/>
    <col min="13" max="13" width="14.125" customWidth="1"/>
    <col min="14" max="14" width="16" customWidth="1"/>
    <col min="15" max="15" width="13.125" customWidth="1"/>
    <col min="16" max="16" width="21.5" customWidth="1"/>
    <col min="17" max="17" width="19.75" customWidth="1"/>
    <col min="18" max="18" width="16.875" customWidth="1"/>
    <col min="19" max="19" width="20.875" customWidth="1"/>
    <col min="20" max="32" width="13.125" customWidth="1"/>
  </cols>
  <sheetData>
    <row r="1" spans="1:32" ht="63.75" customHeight="1" thickTop="1">
      <c r="A1" s="402" t="str">
        <f>"برنامه همکاران دبيرستان"&amp;" "&amp;zz!P2149&amp;" "&amp;zz!P2150&amp;" "&amp;zz!P2151&amp;" "&amp;zz!P2152&amp;" "&amp;zz!P2153</f>
        <v>برنامه همکاران دبيرستان فرهنگ دوره 0 سال تحصیلی 99-98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4"/>
    </row>
    <row r="2" spans="1:32" s="319" customFormat="1" ht="60" customHeight="1">
      <c r="A2" s="316" t="s">
        <v>0</v>
      </c>
      <c r="B2" s="230" t="s">
        <v>94</v>
      </c>
      <c r="C2" s="230" t="str">
        <f>zz!T2306</f>
        <v xml:space="preserve"> فارسی</v>
      </c>
      <c r="D2" s="230" t="str">
        <f>zz!U2306</f>
        <v>انشا و نگارش</v>
      </c>
      <c r="E2" s="230" t="str">
        <f>zz!V2306</f>
        <v>املای فارسی</v>
      </c>
      <c r="F2" s="230" t="str">
        <f>zz!W2306</f>
        <v>مطالعات اجتماعی</v>
      </c>
      <c r="G2" s="230" t="str">
        <f>zz!X2306</f>
        <v xml:space="preserve">قرآن </v>
      </c>
      <c r="H2" s="230" t="str">
        <f>zz!Y2306</f>
        <v>معارف اسلامي</v>
      </c>
      <c r="I2" s="230" t="str">
        <f>zz!Z2306</f>
        <v>عربی</v>
      </c>
      <c r="J2" s="230" t="str">
        <f>zz!AA2306</f>
        <v>ریاضی</v>
      </c>
      <c r="K2" s="230" t="str">
        <f>zz!AB2306</f>
        <v xml:space="preserve">علوم </v>
      </c>
      <c r="L2" s="230" t="str">
        <f>zz!AC2306</f>
        <v>زبان انگلیسی</v>
      </c>
      <c r="M2" s="230" t="str">
        <f>zz!AD2306</f>
        <v>کار و فناوری</v>
      </c>
      <c r="N2" s="230" t="str">
        <f>zz!AE2306</f>
        <v>فرهنگ و هنر</v>
      </c>
      <c r="O2" s="230" t="str">
        <f>zz!AF2306</f>
        <v>تربیت بدنی</v>
      </c>
      <c r="P2" s="230" t="str">
        <f>zz!AG2306</f>
        <v>تفكر و سبك زندگي</v>
      </c>
      <c r="Q2" s="230">
        <f>zz!AH2306</f>
        <v>0</v>
      </c>
      <c r="R2" s="230">
        <f>zz!AI2306</f>
        <v>0</v>
      </c>
      <c r="S2" s="230">
        <f>zz!AJ2306</f>
        <v>0</v>
      </c>
      <c r="T2" s="317">
        <f>zz!AK2306</f>
        <v>0</v>
      </c>
      <c r="U2" s="230">
        <f>zz!AL2306</f>
        <v>0</v>
      </c>
      <c r="V2" s="230">
        <f>zz!AM2306</f>
        <v>0</v>
      </c>
      <c r="W2" s="230">
        <f>zz!AN2306</f>
        <v>0</v>
      </c>
      <c r="X2" s="230">
        <f>zz!AO2306</f>
        <v>0</v>
      </c>
      <c r="Y2" s="230">
        <f>zz!AP2306</f>
        <v>0</v>
      </c>
      <c r="Z2" s="230">
        <f>zz!AQ2306</f>
        <v>0</v>
      </c>
      <c r="AA2" s="230">
        <f>zz!AR2306</f>
        <v>0</v>
      </c>
      <c r="AB2" s="230">
        <f>zz!AS2306</f>
        <v>0</v>
      </c>
      <c r="AC2" s="230">
        <f>zz!AT2306</f>
        <v>0</v>
      </c>
      <c r="AD2" s="230">
        <f>zz!AU2306</f>
        <v>0</v>
      </c>
      <c r="AE2" s="230">
        <f>zz!AV2306</f>
        <v>0</v>
      </c>
      <c r="AF2" s="318">
        <f>zz!AW2306</f>
        <v>0</v>
      </c>
    </row>
    <row r="3" spans="1:32" ht="60" customHeight="1">
      <c r="A3" s="231">
        <v>1</v>
      </c>
      <c r="B3" s="230" t="str">
        <f>'ورود اطلاعات'!L6</f>
        <v>هفتم1</v>
      </c>
      <c r="C3" s="308" t="str">
        <f>IFERROR(LOOKUP('ورود برنامه'!C3,'مشخصات همکاران'!$A$4:$A$53,'مشخصات همکاران'!$C$4:$C$53),"")</f>
        <v>محمدی</v>
      </c>
      <c r="D3" s="308" t="str">
        <f>IFERROR(LOOKUP('ورود برنامه'!D3,'مشخصات همکاران'!$A$4:$A$53,'مشخصات همکاران'!$C$4:$C$53),"")</f>
        <v/>
      </c>
      <c r="E3" s="308" t="str">
        <f>IFERROR(LOOKUP('ورود برنامه'!E3,'مشخصات همکاران'!$A$4:$A$53,'مشخصات همکاران'!$C$4:$C$53),"")</f>
        <v/>
      </c>
      <c r="F3" s="308" t="str">
        <f>IFERROR(LOOKUP('ورود برنامه'!F3,'مشخصات همکاران'!$A$4:$A$53,'مشخصات همکاران'!$C$4:$C$53),"")</f>
        <v/>
      </c>
      <c r="G3" s="308" t="str">
        <f>IFERROR(LOOKUP('ورود برنامه'!G3,'مشخصات همکاران'!$A$4:$A$53,'مشخصات همکاران'!$C$4:$C$53),"")</f>
        <v/>
      </c>
      <c r="H3" s="308" t="str">
        <f>IFERROR(LOOKUP('ورود برنامه'!H3,'مشخصات همکاران'!$A$4:$A$53,'مشخصات همکاران'!$C$4:$C$53),"")</f>
        <v/>
      </c>
      <c r="I3" s="308" t="str">
        <f>IFERROR(LOOKUP('ورود برنامه'!I3,'مشخصات همکاران'!$A$4:$A$53,'مشخصات همکاران'!$C$4:$C$53),"")</f>
        <v/>
      </c>
      <c r="J3" s="308" t="str">
        <f>IFERROR(LOOKUP('ورود برنامه'!J3,'مشخصات همکاران'!$A$4:$A$53,'مشخصات همکاران'!$C$4:$C$53),"")</f>
        <v/>
      </c>
      <c r="K3" s="308" t="str">
        <f>IFERROR(LOOKUP('ورود برنامه'!K3,'مشخصات همکاران'!$A$4:$A$53,'مشخصات همکاران'!$C$4:$C$53),"")</f>
        <v/>
      </c>
      <c r="L3" s="308" t="str">
        <f>IFERROR(LOOKUP('ورود برنامه'!L3,'مشخصات همکاران'!$A$4:$A$53,'مشخصات همکاران'!$C$4:$C$53),"")</f>
        <v/>
      </c>
      <c r="M3" s="308" t="str">
        <f>IFERROR(LOOKUP('ورود برنامه'!M3,'مشخصات همکاران'!$A$4:$A$53,'مشخصات همکاران'!$C$4:$C$53),"")</f>
        <v/>
      </c>
      <c r="N3" s="308" t="str">
        <f>IFERROR(LOOKUP('ورود برنامه'!N3,'مشخصات همکاران'!$A$4:$A$53,'مشخصات همکاران'!$C$4:$C$53),"")</f>
        <v/>
      </c>
      <c r="O3" s="308" t="str">
        <f>IFERROR(LOOKUP('ورود برنامه'!O3,'مشخصات همکاران'!$A$4:$A$53,'مشخصات همکاران'!$C$4:$C$53),"")</f>
        <v/>
      </c>
      <c r="P3" s="308" t="str">
        <f>IFERROR(LOOKUP('ورود برنامه'!P3,'مشخصات همکاران'!$A$4:$A$53,'مشخصات همکاران'!$C$4:$C$53),"")</f>
        <v/>
      </c>
      <c r="Q3" s="308" t="str">
        <f>IFERROR(LOOKUP('ورود برنامه'!Q3,'مشخصات همکاران'!$A$4:$A$53,'مشخصات همکاران'!$C$4:$C$53),"")</f>
        <v/>
      </c>
      <c r="R3" s="308" t="str">
        <f>IFERROR(LOOKUP('ورود برنامه'!R3,'مشخصات همکاران'!$A$4:$A$53,'مشخصات همکاران'!$C$4:$C$53),"")</f>
        <v/>
      </c>
      <c r="S3" s="308" t="str">
        <f>IFERROR(LOOKUP('ورود برنامه'!S3,'مشخصات همکاران'!$A$4:$A$53,'مشخصات همکاران'!$C$4:$C$53),"")</f>
        <v/>
      </c>
      <c r="T3" s="309" t="str">
        <f>IFERROR(LOOKUP('ورود برنامه'!T3,'مشخصات همکاران'!$A$4:$A$53,'مشخصات همکاران'!$C$4:$C$53),"")</f>
        <v/>
      </c>
      <c r="U3" s="308" t="str">
        <f>IFERROR(LOOKUP('ورود برنامه'!U3,'مشخصات همکاران'!$A$4:$A$53,'مشخصات همکاران'!$C$4:$C$53),"")</f>
        <v/>
      </c>
      <c r="V3" s="308" t="str">
        <f>IFERROR(LOOKUP('ورود برنامه'!V3,'مشخصات همکاران'!$A$4:$A$53,'مشخصات همکاران'!$C$4:$C$53),"")</f>
        <v/>
      </c>
      <c r="W3" s="308" t="str">
        <f>IFERROR(LOOKUP('ورود برنامه'!W3,'مشخصات همکاران'!$A$4:$A$53,'مشخصات همکاران'!$C$4:$C$53),"")</f>
        <v/>
      </c>
      <c r="X3" s="308" t="str">
        <f>IFERROR(LOOKUP('ورود برنامه'!X3,'مشخصات همکاران'!$A$4:$A$53,'مشخصات همکاران'!$C$4:$C$53),"")</f>
        <v/>
      </c>
      <c r="Y3" s="308" t="str">
        <f>IFERROR(LOOKUP('ورود برنامه'!Y3,'مشخصات همکاران'!$A$4:$A$53,'مشخصات همکاران'!$C$4:$C$53),"")</f>
        <v/>
      </c>
      <c r="Z3" s="308" t="str">
        <f>IFERROR(LOOKUP('ورود برنامه'!Z3,'مشخصات همکاران'!$A$4:$A$53,'مشخصات همکاران'!$C$4:$C$53),"")</f>
        <v/>
      </c>
      <c r="AA3" s="308" t="str">
        <f>IFERROR(LOOKUP('ورود برنامه'!AA3,'مشخصات همکاران'!$A$4:$A$53,'مشخصات همکاران'!$C$4:$C$53),"")</f>
        <v/>
      </c>
      <c r="AB3" s="308" t="str">
        <f>IFERROR(LOOKUP('ورود برنامه'!AB3,'مشخصات همکاران'!$A$4:$A$53,'مشخصات همکاران'!$C$4:$C$53),"")</f>
        <v/>
      </c>
      <c r="AC3" s="308" t="str">
        <f>IFERROR(LOOKUP('ورود برنامه'!AC3,'مشخصات همکاران'!$A$4:$A$53,'مشخصات همکاران'!$C$4:$C$53),"")</f>
        <v/>
      </c>
      <c r="AD3" s="308" t="str">
        <f>IFERROR(LOOKUP('ورود برنامه'!AD3,'مشخصات همکاران'!$A$4:$A$53,'مشخصات همکاران'!$C$4:$C$53),"")</f>
        <v/>
      </c>
      <c r="AE3" s="308" t="str">
        <f>IFERROR(LOOKUP('ورود برنامه'!AE3,'مشخصات همکاران'!$A$4:$A$53,'مشخصات همکاران'!$C$4:$C$53),"")</f>
        <v/>
      </c>
      <c r="AF3" s="310" t="str">
        <f>IFERROR(LOOKUP('ورود برنامه'!AF3,'مشخصات همکاران'!$A$4:$A$53,'مشخصات همکاران'!$C$4:$C$53),"")</f>
        <v/>
      </c>
    </row>
    <row r="4" spans="1:32" ht="60" customHeight="1">
      <c r="A4" s="231">
        <v>2</v>
      </c>
      <c r="B4" s="230">
        <f>'ورود اطلاعات'!L7</f>
        <v>0</v>
      </c>
      <c r="C4" s="308" t="str">
        <f>IFERROR(LOOKUP('ورود برنامه'!C4,'مشخصات همکاران'!$A$4:$A$53,'مشخصات همکاران'!$C$4:$C$53),"")</f>
        <v/>
      </c>
      <c r="D4" s="308" t="str">
        <f>IFERROR(LOOKUP('ورود برنامه'!D4,'مشخصات همکاران'!$A$4:$A$53,'مشخصات همکاران'!$C$4:$C$53),"")</f>
        <v/>
      </c>
      <c r="E4" s="308" t="str">
        <f>IFERROR(LOOKUP('ورود برنامه'!E4,'مشخصات همکاران'!$A$4:$A$53,'مشخصات همکاران'!$C$4:$C$53),"")</f>
        <v/>
      </c>
      <c r="F4" s="308" t="str">
        <f>IFERROR(LOOKUP('ورود برنامه'!F4,'مشخصات همکاران'!$A$4:$A$53,'مشخصات همکاران'!$C$4:$C$53),"")</f>
        <v/>
      </c>
      <c r="G4" s="308" t="str">
        <f>IFERROR(LOOKUP('ورود برنامه'!G4,'مشخصات همکاران'!$A$4:$A$53,'مشخصات همکاران'!$C$4:$C$53),"")</f>
        <v/>
      </c>
      <c r="H4" s="308" t="str">
        <f>IFERROR(LOOKUP('ورود برنامه'!H4,'مشخصات همکاران'!$A$4:$A$53,'مشخصات همکاران'!$C$4:$C$53),"")</f>
        <v/>
      </c>
      <c r="I4" s="308" t="str">
        <f>IFERROR(LOOKUP('ورود برنامه'!I4,'مشخصات همکاران'!$A$4:$A$53,'مشخصات همکاران'!$C$4:$C$53),"")</f>
        <v/>
      </c>
      <c r="J4" s="308" t="str">
        <f>IFERROR(LOOKUP('ورود برنامه'!J4,'مشخصات همکاران'!$A$4:$A$53,'مشخصات همکاران'!$C$4:$C$53),"")</f>
        <v/>
      </c>
      <c r="K4" s="308" t="str">
        <f>IFERROR(LOOKUP('ورود برنامه'!K4,'مشخصات همکاران'!$A$4:$A$53,'مشخصات همکاران'!$C$4:$C$53),"")</f>
        <v/>
      </c>
      <c r="L4" s="308" t="str">
        <f>IFERROR(LOOKUP('ورود برنامه'!L4,'مشخصات همکاران'!$A$4:$A$53,'مشخصات همکاران'!$C$4:$C$53),"")</f>
        <v/>
      </c>
      <c r="M4" s="308" t="str">
        <f>IFERROR(LOOKUP('ورود برنامه'!M4,'مشخصات همکاران'!$A$4:$A$53,'مشخصات همکاران'!$C$4:$C$53),"")</f>
        <v/>
      </c>
      <c r="N4" s="308" t="str">
        <f>IFERROR(LOOKUP('ورود برنامه'!N4,'مشخصات همکاران'!$A$4:$A$53,'مشخصات همکاران'!$C$4:$C$53),"")</f>
        <v/>
      </c>
      <c r="O4" s="308" t="str">
        <f>IFERROR(LOOKUP('ورود برنامه'!O4,'مشخصات همکاران'!$A$4:$A$53,'مشخصات همکاران'!$C$4:$C$53),"")</f>
        <v/>
      </c>
      <c r="P4" s="308" t="str">
        <f>IFERROR(LOOKUP('ورود برنامه'!P4,'مشخصات همکاران'!$A$4:$A$53,'مشخصات همکاران'!$C$4:$C$53),"")</f>
        <v/>
      </c>
      <c r="Q4" s="308" t="str">
        <f>IFERROR(LOOKUP('ورود برنامه'!Q4,'مشخصات همکاران'!$A$4:$A$53,'مشخصات همکاران'!$C$4:$C$53),"")</f>
        <v/>
      </c>
      <c r="R4" s="308" t="str">
        <f>IFERROR(LOOKUP('ورود برنامه'!R4,'مشخصات همکاران'!$A$4:$A$53,'مشخصات همکاران'!$C$4:$C$53),"")</f>
        <v/>
      </c>
      <c r="S4" s="308" t="str">
        <f>IFERROR(LOOKUP('ورود برنامه'!S4,'مشخصات همکاران'!$A$4:$A$53,'مشخصات همکاران'!$C$4:$C$53),"")</f>
        <v/>
      </c>
      <c r="T4" s="309" t="str">
        <f>IFERROR(LOOKUP('ورود برنامه'!T4,'مشخصات همکاران'!$A$4:$A$53,'مشخصات همکاران'!$C$4:$C$53),"")</f>
        <v/>
      </c>
      <c r="U4" s="308" t="str">
        <f>IFERROR(LOOKUP('ورود برنامه'!U4,'مشخصات همکاران'!$A$4:$A$53,'مشخصات همکاران'!$C$4:$C$53),"")</f>
        <v/>
      </c>
      <c r="V4" s="308" t="str">
        <f>IFERROR(LOOKUP('ورود برنامه'!V4,'مشخصات همکاران'!$A$4:$A$53,'مشخصات همکاران'!$C$4:$C$53),"")</f>
        <v/>
      </c>
      <c r="W4" s="308" t="str">
        <f>IFERROR(LOOKUP('ورود برنامه'!W4,'مشخصات همکاران'!$A$4:$A$53,'مشخصات همکاران'!$C$4:$C$53),"")</f>
        <v/>
      </c>
      <c r="X4" s="308" t="str">
        <f>IFERROR(LOOKUP('ورود برنامه'!X4,'مشخصات همکاران'!$A$4:$A$53,'مشخصات همکاران'!$C$4:$C$53),"")</f>
        <v/>
      </c>
      <c r="Y4" s="308" t="str">
        <f>IFERROR(LOOKUP('ورود برنامه'!Y4,'مشخصات همکاران'!$A$4:$A$53,'مشخصات همکاران'!$C$4:$C$53),"")</f>
        <v/>
      </c>
      <c r="Z4" s="308" t="str">
        <f>IFERROR(LOOKUP('ورود برنامه'!Z4,'مشخصات همکاران'!$A$4:$A$53,'مشخصات همکاران'!$C$4:$C$53),"")</f>
        <v/>
      </c>
      <c r="AA4" s="308" t="str">
        <f>IFERROR(LOOKUP('ورود برنامه'!AA4,'مشخصات همکاران'!$A$4:$A$53,'مشخصات همکاران'!$C$4:$C$53),"")</f>
        <v/>
      </c>
      <c r="AB4" s="308" t="str">
        <f>IFERROR(LOOKUP('ورود برنامه'!AB4,'مشخصات همکاران'!$A$4:$A$53,'مشخصات همکاران'!$C$4:$C$53),"")</f>
        <v/>
      </c>
      <c r="AC4" s="308" t="str">
        <f>IFERROR(LOOKUP('ورود برنامه'!AC4,'مشخصات همکاران'!$A$4:$A$53,'مشخصات همکاران'!$C$4:$C$53),"")</f>
        <v/>
      </c>
      <c r="AD4" s="308" t="str">
        <f>IFERROR(LOOKUP('ورود برنامه'!AD4,'مشخصات همکاران'!$A$4:$A$53,'مشخصات همکاران'!$C$4:$C$53),"")</f>
        <v/>
      </c>
      <c r="AE4" s="308" t="str">
        <f>IFERROR(LOOKUP('ورود برنامه'!AE4,'مشخصات همکاران'!$A$4:$A$53,'مشخصات همکاران'!$C$4:$C$53),"")</f>
        <v/>
      </c>
      <c r="AF4" s="310" t="str">
        <f>IFERROR(LOOKUP('ورود برنامه'!AF4,'مشخصات همکاران'!$A$4:$A$53,'مشخصات همکاران'!$C$4:$C$53),"")</f>
        <v/>
      </c>
    </row>
    <row r="5" spans="1:32" ht="60" customHeight="1">
      <c r="A5" s="231">
        <v>3</v>
      </c>
      <c r="B5" s="230">
        <f>'ورود اطلاعات'!L8</f>
        <v>0</v>
      </c>
      <c r="C5" s="308" t="str">
        <f>IFERROR(LOOKUP('ورود برنامه'!C5,'مشخصات همکاران'!$A$4:$A$53,'مشخصات همکاران'!$C$4:$C$53),"")</f>
        <v/>
      </c>
      <c r="D5" s="308" t="str">
        <f>IFERROR(LOOKUP('ورود برنامه'!D5,'مشخصات همکاران'!$A$4:$A$53,'مشخصات همکاران'!$C$4:$C$53),"")</f>
        <v/>
      </c>
      <c r="E5" s="308" t="str">
        <f>IFERROR(LOOKUP('ورود برنامه'!E5,'مشخصات همکاران'!$A$4:$A$53,'مشخصات همکاران'!$C$4:$C$53),"")</f>
        <v/>
      </c>
      <c r="F5" s="308" t="str">
        <f>IFERROR(LOOKUP('ورود برنامه'!F5,'مشخصات همکاران'!$A$4:$A$53,'مشخصات همکاران'!$C$4:$C$53),"")</f>
        <v/>
      </c>
      <c r="G5" s="308" t="str">
        <f>IFERROR(LOOKUP('ورود برنامه'!G5,'مشخصات همکاران'!$A$4:$A$53,'مشخصات همکاران'!$C$4:$C$53),"")</f>
        <v/>
      </c>
      <c r="H5" s="308" t="str">
        <f>IFERROR(LOOKUP('ورود برنامه'!H5,'مشخصات همکاران'!$A$4:$A$53,'مشخصات همکاران'!$C$4:$C$53),"")</f>
        <v/>
      </c>
      <c r="I5" s="308" t="str">
        <f>IFERROR(LOOKUP('ورود برنامه'!I5,'مشخصات همکاران'!$A$4:$A$53,'مشخصات همکاران'!$C$4:$C$53),"")</f>
        <v/>
      </c>
      <c r="J5" s="308" t="str">
        <f>IFERROR(LOOKUP('ورود برنامه'!J5,'مشخصات همکاران'!$A$4:$A$53,'مشخصات همکاران'!$C$4:$C$53),"")</f>
        <v/>
      </c>
      <c r="K5" s="308" t="str">
        <f>IFERROR(LOOKUP('ورود برنامه'!K5,'مشخصات همکاران'!$A$4:$A$53,'مشخصات همکاران'!$C$4:$C$53),"")</f>
        <v/>
      </c>
      <c r="L5" s="308" t="str">
        <f>IFERROR(LOOKUP('ورود برنامه'!L5,'مشخصات همکاران'!$A$4:$A$53,'مشخصات همکاران'!$C$4:$C$53),"")</f>
        <v/>
      </c>
      <c r="M5" s="308" t="str">
        <f>IFERROR(LOOKUP('ورود برنامه'!M5,'مشخصات همکاران'!$A$4:$A$53,'مشخصات همکاران'!$C$4:$C$53),"")</f>
        <v/>
      </c>
      <c r="N5" s="308" t="str">
        <f>IFERROR(LOOKUP('ورود برنامه'!N5,'مشخصات همکاران'!$A$4:$A$53,'مشخصات همکاران'!$C$4:$C$53),"")</f>
        <v/>
      </c>
      <c r="O5" s="308" t="str">
        <f>IFERROR(LOOKUP('ورود برنامه'!O5,'مشخصات همکاران'!$A$4:$A$53,'مشخصات همکاران'!$C$4:$C$53),"")</f>
        <v/>
      </c>
      <c r="P5" s="308" t="str">
        <f>IFERROR(LOOKUP('ورود برنامه'!P5,'مشخصات همکاران'!$A$4:$A$53,'مشخصات همکاران'!$C$4:$C$53),"")</f>
        <v/>
      </c>
      <c r="Q5" s="308" t="str">
        <f>IFERROR(LOOKUP('ورود برنامه'!Q5,'مشخصات همکاران'!$A$4:$A$53,'مشخصات همکاران'!$C$4:$C$53),"")</f>
        <v/>
      </c>
      <c r="R5" s="308" t="str">
        <f>IFERROR(LOOKUP('ورود برنامه'!R5,'مشخصات همکاران'!$A$4:$A$53,'مشخصات همکاران'!$C$4:$C$53),"")</f>
        <v/>
      </c>
      <c r="S5" s="308" t="str">
        <f>IFERROR(LOOKUP('ورود برنامه'!S5,'مشخصات همکاران'!$A$4:$A$53,'مشخصات همکاران'!$C$4:$C$53),"")</f>
        <v/>
      </c>
      <c r="T5" s="309" t="str">
        <f>IFERROR(LOOKUP('ورود برنامه'!T5,'مشخصات همکاران'!$A$4:$A$53,'مشخصات همکاران'!$C$4:$C$53),"")</f>
        <v/>
      </c>
      <c r="U5" s="308" t="str">
        <f>IFERROR(LOOKUP('ورود برنامه'!U5,'مشخصات همکاران'!$A$4:$A$53,'مشخصات همکاران'!$C$4:$C$53),"")</f>
        <v/>
      </c>
      <c r="V5" s="308" t="str">
        <f>IFERROR(LOOKUP('ورود برنامه'!V5,'مشخصات همکاران'!$A$4:$A$53,'مشخصات همکاران'!$C$4:$C$53),"")</f>
        <v/>
      </c>
      <c r="W5" s="308" t="str">
        <f>IFERROR(LOOKUP('ورود برنامه'!W5,'مشخصات همکاران'!$A$4:$A$53,'مشخصات همکاران'!$C$4:$C$53),"")</f>
        <v/>
      </c>
      <c r="X5" s="308" t="str">
        <f>IFERROR(LOOKUP('ورود برنامه'!X5,'مشخصات همکاران'!$A$4:$A$53,'مشخصات همکاران'!$C$4:$C$53),"")</f>
        <v/>
      </c>
      <c r="Y5" s="308" t="str">
        <f>IFERROR(LOOKUP('ورود برنامه'!Y5,'مشخصات همکاران'!$A$4:$A$53,'مشخصات همکاران'!$C$4:$C$53),"")</f>
        <v/>
      </c>
      <c r="Z5" s="308" t="str">
        <f>IFERROR(LOOKUP('ورود برنامه'!Z5,'مشخصات همکاران'!$A$4:$A$53,'مشخصات همکاران'!$C$4:$C$53),"")</f>
        <v/>
      </c>
      <c r="AA5" s="308" t="str">
        <f>IFERROR(LOOKUP('ورود برنامه'!AA5,'مشخصات همکاران'!$A$4:$A$53,'مشخصات همکاران'!$C$4:$C$53),"")</f>
        <v/>
      </c>
      <c r="AB5" s="308" t="str">
        <f>IFERROR(LOOKUP('ورود برنامه'!AB5,'مشخصات همکاران'!$A$4:$A$53,'مشخصات همکاران'!$C$4:$C$53),"")</f>
        <v/>
      </c>
      <c r="AC5" s="308" t="str">
        <f>IFERROR(LOOKUP('ورود برنامه'!AC5,'مشخصات همکاران'!$A$4:$A$53,'مشخصات همکاران'!$C$4:$C$53),"")</f>
        <v/>
      </c>
      <c r="AD5" s="308" t="str">
        <f>IFERROR(LOOKUP('ورود برنامه'!AD5,'مشخصات همکاران'!$A$4:$A$53,'مشخصات همکاران'!$C$4:$C$53),"")</f>
        <v/>
      </c>
      <c r="AE5" s="308" t="str">
        <f>IFERROR(LOOKUP('ورود برنامه'!AE5,'مشخصات همکاران'!$A$4:$A$53,'مشخصات همکاران'!$C$4:$C$53),"")</f>
        <v/>
      </c>
      <c r="AF5" s="310" t="str">
        <f>IFERROR(LOOKUP('ورود برنامه'!AF5,'مشخصات همکاران'!$A$4:$A$53,'مشخصات همکاران'!$C$4:$C$53),"")</f>
        <v/>
      </c>
    </row>
    <row r="6" spans="1:32" ht="60" customHeight="1">
      <c r="A6" s="231">
        <v>4</v>
      </c>
      <c r="B6" s="230">
        <f>'ورود اطلاعات'!L9</f>
        <v>0</v>
      </c>
      <c r="C6" s="308" t="str">
        <f>IFERROR(LOOKUP('ورود برنامه'!C6,'مشخصات همکاران'!$A$4:$A$53,'مشخصات همکاران'!$C$4:$C$53),"")</f>
        <v/>
      </c>
      <c r="D6" s="308" t="str">
        <f>IFERROR(LOOKUP('ورود برنامه'!D6,'مشخصات همکاران'!$A$4:$A$53,'مشخصات همکاران'!$C$4:$C$53),"")</f>
        <v/>
      </c>
      <c r="E6" s="308" t="str">
        <f>IFERROR(LOOKUP('ورود برنامه'!E6,'مشخصات همکاران'!$A$4:$A$53,'مشخصات همکاران'!$C$4:$C$53),"")</f>
        <v/>
      </c>
      <c r="F6" s="308" t="str">
        <f>IFERROR(LOOKUP('ورود برنامه'!F6,'مشخصات همکاران'!$A$4:$A$53,'مشخصات همکاران'!$C$4:$C$53),"")</f>
        <v/>
      </c>
      <c r="G6" s="308" t="str">
        <f>IFERROR(LOOKUP('ورود برنامه'!G6,'مشخصات همکاران'!$A$4:$A$53,'مشخصات همکاران'!$C$4:$C$53),"")</f>
        <v/>
      </c>
      <c r="H6" s="308" t="str">
        <f>IFERROR(LOOKUP('ورود برنامه'!H6,'مشخصات همکاران'!$A$4:$A$53,'مشخصات همکاران'!$C$4:$C$53),"")</f>
        <v/>
      </c>
      <c r="I6" s="308" t="str">
        <f>IFERROR(LOOKUP('ورود برنامه'!I6,'مشخصات همکاران'!$A$4:$A$53,'مشخصات همکاران'!$C$4:$C$53),"")</f>
        <v/>
      </c>
      <c r="J6" s="308" t="str">
        <f>IFERROR(LOOKUP('ورود برنامه'!J6,'مشخصات همکاران'!$A$4:$A$53,'مشخصات همکاران'!$C$4:$C$53),"")</f>
        <v/>
      </c>
      <c r="K6" s="308" t="str">
        <f>IFERROR(LOOKUP('ورود برنامه'!K6,'مشخصات همکاران'!$A$4:$A$53,'مشخصات همکاران'!$C$4:$C$53),"")</f>
        <v/>
      </c>
      <c r="L6" s="308" t="str">
        <f>IFERROR(LOOKUP('ورود برنامه'!L6,'مشخصات همکاران'!$A$4:$A$53,'مشخصات همکاران'!$C$4:$C$53),"")</f>
        <v/>
      </c>
      <c r="M6" s="308" t="str">
        <f>IFERROR(LOOKUP('ورود برنامه'!M6,'مشخصات همکاران'!$A$4:$A$53,'مشخصات همکاران'!$C$4:$C$53),"")</f>
        <v/>
      </c>
      <c r="N6" s="308" t="str">
        <f>IFERROR(LOOKUP('ورود برنامه'!N6,'مشخصات همکاران'!$A$4:$A$53,'مشخصات همکاران'!$C$4:$C$53),"")</f>
        <v/>
      </c>
      <c r="O6" s="308" t="str">
        <f>IFERROR(LOOKUP('ورود برنامه'!O6,'مشخصات همکاران'!$A$4:$A$53,'مشخصات همکاران'!$C$4:$C$53),"")</f>
        <v/>
      </c>
      <c r="P6" s="308" t="str">
        <f>IFERROR(LOOKUP('ورود برنامه'!P6,'مشخصات همکاران'!$A$4:$A$53,'مشخصات همکاران'!$C$4:$C$53),"")</f>
        <v/>
      </c>
      <c r="Q6" s="308" t="str">
        <f>IFERROR(LOOKUP('ورود برنامه'!Q6,'مشخصات همکاران'!$A$4:$A$53,'مشخصات همکاران'!$C$4:$C$53),"")</f>
        <v/>
      </c>
      <c r="R6" s="308" t="str">
        <f>IFERROR(LOOKUP('ورود برنامه'!R6,'مشخصات همکاران'!$A$4:$A$53,'مشخصات همکاران'!$C$4:$C$53),"")</f>
        <v/>
      </c>
      <c r="S6" s="308" t="str">
        <f>IFERROR(LOOKUP('ورود برنامه'!S6,'مشخصات همکاران'!$A$4:$A$53,'مشخصات همکاران'!$C$4:$C$53),"")</f>
        <v/>
      </c>
      <c r="T6" s="309" t="str">
        <f>IFERROR(LOOKUP('ورود برنامه'!T6,'مشخصات همکاران'!$A$4:$A$53,'مشخصات همکاران'!$C$4:$C$53),"")</f>
        <v/>
      </c>
      <c r="U6" s="308" t="str">
        <f>IFERROR(LOOKUP('ورود برنامه'!U6,'مشخصات همکاران'!$A$4:$A$53,'مشخصات همکاران'!$C$4:$C$53),"")</f>
        <v/>
      </c>
      <c r="V6" s="308" t="str">
        <f>IFERROR(LOOKUP('ورود برنامه'!V6,'مشخصات همکاران'!$A$4:$A$53,'مشخصات همکاران'!$C$4:$C$53),"")</f>
        <v/>
      </c>
      <c r="W6" s="308" t="str">
        <f>IFERROR(LOOKUP('ورود برنامه'!W6,'مشخصات همکاران'!$A$4:$A$53,'مشخصات همکاران'!$C$4:$C$53),"")</f>
        <v/>
      </c>
      <c r="X6" s="308" t="str">
        <f>IFERROR(LOOKUP('ورود برنامه'!X6,'مشخصات همکاران'!$A$4:$A$53,'مشخصات همکاران'!$C$4:$C$53),"")</f>
        <v/>
      </c>
      <c r="Y6" s="308" t="str">
        <f>IFERROR(LOOKUP('ورود برنامه'!Y6,'مشخصات همکاران'!$A$4:$A$53,'مشخصات همکاران'!$C$4:$C$53),"")</f>
        <v/>
      </c>
      <c r="Z6" s="308" t="str">
        <f>IFERROR(LOOKUP('ورود برنامه'!Z6,'مشخصات همکاران'!$A$4:$A$53,'مشخصات همکاران'!$C$4:$C$53),"")</f>
        <v/>
      </c>
      <c r="AA6" s="308" t="str">
        <f>IFERROR(LOOKUP('ورود برنامه'!AA6,'مشخصات همکاران'!$A$4:$A$53,'مشخصات همکاران'!$C$4:$C$53),"")</f>
        <v/>
      </c>
      <c r="AB6" s="308" t="str">
        <f>IFERROR(LOOKUP('ورود برنامه'!AB6,'مشخصات همکاران'!$A$4:$A$53,'مشخصات همکاران'!$C$4:$C$53),"")</f>
        <v/>
      </c>
      <c r="AC6" s="308" t="str">
        <f>IFERROR(LOOKUP('ورود برنامه'!AC6,'مشخصات همکاران'!$A$4:$A$53,'مشخصات همکاران'!$C$4:$C$53),"")</f>
        <v/>
      </c>
      <c r="AD6" s="308" t="str">
        <f>IFERROR(LOOKUP('ورود برنامه'!AD6,'مشخصات همکاران'!$A$4:$A$53,'مشخصات همکاران'!$C$4:$C$53),"")</f>
        <v/>
      </c>
      <c r="AE6" s="308" t="str">
        <f>IFERROR(LOOKUP('ورود برنامه'!AE6,'مشخصات همکاران'!$A$4:$A$53,'مشخصات همکاران'!$C$4:$C$53),"")</f>
        <v/>
      </c>
      <c r="AF6" s="310" t="str">
        <f>IFERROR(LOOKUP('ورود برنامه'!AF6,'مشخصات همکاران'!$A$4:$A$53,'مشخصات همکاران'!$C$4:$C$53),"")</f>
        <v/>
      </c>
    </row>
    <row r="7" spans="1:32" ht="60" customHeight="1">
      <c r="A7" s="231">
        <v>5</v>
      </c>
      <c r="B7" s="230">
        <f>'ورود اطلاعات'!L10</f>
        <v>0</v>
      </c>
      <c r="C7" s="308" t="str">
        <f>IFERROR(LOOKUP('ورود برنامه'!C7,'مشخصات همکاران'!$A$4:$A$53,'مشخصات همکاران'!$C$4:$C$53),"")</f>
        <v/>
      </c>
      <c r="D7" s="308" t="str">
        <f>IFERROR(LOOKUP('ورود برنامه'!D7,'مشخصات همکاران'!$A$4:$A$53,'مشخصات همکاران'!$C$4:$C$53),"")</f>
        <v/>
      </c>
      <c r="E7" s="308" t="str">
        <f>IFERROR(LOOKUP('ورود برنامه'!E7,'مشخصات همکاران'!$A$4:$A$53,'مشخصات همکاران'!$C$4:$C$53),"")</f>
        <v/>
      </c>
      <c r="F7" s="308" t="str">
        <f>IFERROR(LOOKUP('ورود برنامه'!F7,'مشخصات همکاران'!$A$4:$A$53,'مشخصات همکاران'!$C$4:$C$53),"")</f>
        <v/>
      </c>
      <c r="G7" s="308" t="str">
        <f>IFERROR(LOOKUP('ورود برنامه'!G7,'مشخصات همکاران'!$A$4:$A$53,'مشخصات همکاران'!$C$4:$C$53),"")</f>
        <v/>
      </c>
      <c r="H7" s="308" t="str">
        <f>IFERROR(LOOKUP('ورود برنامه'!H7,'مشخصات همکاران'!$A$4:$A$53,'مشخصات همکاران'!$C$4:$C$53),"")</f>
        <v/>
      </c>
      <c r="I7" s="308" t="str">
        <f>IFERROR(LOOKUP('ورود برنامه'!I7,'مشخصات همکاران'!$A$4:$A$53,'مشخصات همکاران'!$C$4:$C$53),"")</f>
        <v/>
      </c>
      <c r="J7" s="308" t="str">
        <f>IFERROR(LOOKUP('ورود برنامه'!J7,'مشخصات همکاران'!$A$4:$A$53,'مشخصات همکاران'!$C$4:$C$53),"")</f>
        <v/>
      </c>
      <c r="K7" s="308" t="str">
        <f>IFERROR(LOOKUP('ورود برنامه'!K7,'مشخصات همکاران'!$A$4:$A$53,'مشخصات همکاران'!$C$4:$C$53),"")</f>
        <v/>
      </c>
      <c r="L7" s="308" t="str">
        <f>IFERROR(LOOKUP('ورود برنامه'!L7,'مشخصات همکاران'!$A$4:$A$53,'مشخصات همکاران'!$C$4:$C$53),"")</f>
        <v/>
      </c>
      <c r="M7" s="308" t="str">
        <f>IFERROR(LOOKUP('ورود برنامه'!M7,'مشخصات همکاران'!$A$4:$A$53,'مشخصات همکاران'!$C$4:$C$53),"")</f>
        <v/>
      </c>
      <c r="N7" s="308" t="str">
        <f>IFERROR(LOOKUP('ورود برنامه'!N7,'مشخصات همکاران'!$A$4:$A$53,'مشخصات همکاران'!$C$4:$C$53),"")</f>
        <v/>
      </c>
      <c r="O7" s="308" t="str">
        <f>IFERROR(LOOKUP('ورود برنامه'!O7,'مشخصات همکاران'!$A$4:$A$53,'مشخصات همکاران'!$C$4:$C$53),"")</f>
        <v/>
      </c>
      <c r="P7" s="308" t="str">
        <f>IFERROR(LOOKUP('ورود برنامه'!P7,'مشخصات همکاران'!$A$4:$A$53,'مشخصات همکاران'!$C$4:$C$53),"")</f>
        <v/>
      </c>
      <c r="Q7" s="308" t="str">
        <f>IFERROR(LOOKUP('ورود برنامه'!Q7,'مشخصات همکاران'!$A$4:$A$53,'مشخصات همکاران'!$C$4:$C$53),"")</f>
        <v/>
      </c>
      <c r="R7" s="308" t="str">
        <f>IFERROR(LOOKUP('ورود برنامه'!R7,'مشخصات همکاران'!$A$4:$A$53,'مشخصات همکاران'!$C$4:$C$53),"")</f>
        <v/>
      </c>
      <c r="S7" s="308" t="str">
        <f>IFERROR(LOOKUP('ورود برنامه'!S7,'مشخصات همکاران'!$A$4:$A$53,'مشخصات همکاران'!$C$4:$C$53),"")</f>
        <v/>
      </c>
      <c r="T7" s="309" t="str">
        <f>IFERROR(LOOKUP('ورود برنامه'!T7,'مشخصات همکاران'!$A$4:$A$53,'مشخصات همکاران'!$C$4:$C$53),"")</f>
        <v/>
      </c>
      <c r="U7" s="308" t="str">
        <f>IFERROR(LOOKUP('ورود برنامه'!U7,'مشخصات همکاران'!$A$4:$A$53,'مشخصات همکاران'!$C$4:$C$53),"")</f>
        <v/>
      </c>
      <c r="V7" s="308" t="str">
        <f>IFERROR(LOOKUP('ورود برنامه'!V7,'مشخصات همکاران'!$A$4:$A$53,'مشخصات همکاران'!$C$4:$C$53),"")</f>
        <v/>
      </c>
      <c r="W7" s="308" t="str">
        <f>IFERROR(LOOKUP('ورود برنامه'!W7,'مشخصات همکاران'!$A$4:$A$53,'مشخصات همکاران'!$C$4:$C$53),"")</f>
        <v/>
      </c>
      <c r="X7" s="308" t="str">
        <f>IFERROR(LOOKUP('ورود برنامه'!X7,'مشخصات همکاران'!$A$4:$A$53,'مشخصات همکاران'!$C$4:$C$53),"")</f>
        <v/>
      </c>
      <c r="Y7" s="308" t="str">
        <f>IFERROR(LOOKUP('ورود برنامه'!Y7,'مشخصات همکاران'!$A$4:$A$53,'مشخصات همکاران'!$C$4:$C$53),"")</f>
        <v/>
      </c>
      <c r="Z7" s="308" t="str">
        <f>IFERROR(LOOKUP('ورود برنامه'!Z7,'مشخصات همکاران'!$A$4:$A$53,'مشخصات همکاران'!$C$4:$C$53),"")</f>
        <v/>
      </c>
      <c r="AA7" s="308" t="str">
        <f>IFERROR(LOOKUP('ورود برنامه'!AA7,'مشخصات همکاران'!$A$4:$A$53,'مشخصات همکاران'!$C$4:$C$53),"")</f>
        <v/>
      </c>
      <c r="AB7" s="308" t="str">
        <f>IFERROR(LOOKUP('ورود برنامه'!AB7,'مشخصات همکاران'!$A$4:$A$53,'مشخصات همکاران'!$C$4:$C$53),"")</f>
        <v/>
      </c>
      <c r="AC7" s="308" t="str">
        <f>IFERROR(LOOKUP('ورود برنامه'!AC7,'مشخصات همکاران'!$A$4:$A$53,'مشخصات همکاران'!$C$4:$C$53),"")</f>
        <v/>
      </c>
      <c r="AD7" s="308" t="str">
        <f>IFERROR(LOOKUP('ورود برنامه'!AD7,'مشخصات همکاران'!$A$4:$A$53,'مشخصات همکاران'!$C$4:$C$53),"")</f>
        <v/>
      </c>
      <c r="AE7" s="308" t="str">
        <f>IFERROR(LOOKUP('ورود برنامه'!AE7,'مشخصات همکاران'!$A$4:$A$53,'مشخصات همکاران'!$C$4:$C$53),"")</f>
        <v/>
      </c>
      <c r="AF7" s="310" t="str">
        <f>IFERROR(LOOKUP('ورود برنامه'!AF7,'مشخصات همکاران'!$A$4:$A$53,'مشخصات همکاران'!$C$4:$C$53),"")</f>
        <v/>
      </c>
    </row>
    <row r="8" spans="1:32" ht="60" customHeight="1">
      <c r="A8" s="231">
        <v>6</v>
      </c>
      <c r="B8" s="230">
        <f>'ورود اطلاعات'!L11</f>
        <v>0</v>
      </c>
      <c r="C8" s="308" t="str">
        <f>IFERROR(LOOKUP('ورود برنامه'!C8,'مشخصات همکاران'!$A$4:$A$53,'مشخصات همکاران'!$C$4:$C$53),"")</f>
        <v/>
      </c>
      <c r="D8" s="308" t="str">
        <f>IFERROR(LOOKUP('ورود برنامه'!D8,'مشخصات همکاران'!$A$4:$A$53,'مشخصات همکاران'!$C$4:$C$53),"")</f>
        <v/>
      </c>
      <c r="E8" s="308" t="str">
        <f>IFERROR(LOOKUP('ورود برنامه'!E8,'مشخصات همکاران'!$A$4:$A$53,'مشخصات همکاران'!$C$4:$C$53),"")</f>
        <v/>
      </c>
      <c r="F8" s="308" t="str">
        <f>IFERROR(LOOKUP('ورود برنامه'!F8,'مشخصات همکاران'!$A$4:$A$53,'مشخصات همکاران'!$C$4:$C$53),"")</f>
        <v/>
      </c>
      <c r="G8" s="308" t="str">
        <f>IFERROR(LOOKUP('ورود برنامه'!G8,'مشخصات همکاران'!$A$4:$A$53,'مشخصات همکاران'!$C$4:$C$53),"")</f>
        <v/>
      </c>
      <c r="H8" s="308" t="str">
        <f>IFERROR(LOOKUP('ورود برنامه'!H8,'مشخصات همکاران'!$A$4:$A$53,'مشخصات همکاران'!$C$4:$C$53),"")</f>
        <v/>
      </c>
      <c r="I8" s="308" t="str">
        <f>IFERROR(LOOKUP('ورود برنامه'!I8,'مشخصات همکاران'!$A$4:$A$53,'مشخصات همکاران'!$C$4:$C$53),"")</f>
        <v/>
      </c>
      <c r="J8" s="308" t="str">
        <f>IFERROR(LOOKUP('ورود برنامه'!J8,'مشخصات همکاران'!$A$4:$A$53,'مشخصات همکاران'!$C$4:$C$53),"")</f>
        <v/>
      </c>
      <c r="K8" s="308" t="str">
        <f>IFERROR(LOOKUP('ورود برنامه'!K8,'مشخصات همکاران'!$A$4:$A$53,'مشخصات همکاران'!$C$4:$C$53),"")</f>
        <v/>
      </c>
      <c r="L8" s="308" t="str">
        <f>IFERROR(LOOKUP('ورود برنامه'!L8,'مشخصات همکاران'!$A$4:$A$53,'مشخصات همکاران'!$C$4:$C$53),"")</f>
        <v/>
      </c>
      <c r="M8" s="308" t="str">
        <f>IFERROR(LOOKUP('ورود برنامه'!M8,'مشخصات همکاران'!$A$4:$A$53,'مشخصات همکاران'!$C$4:$C$53),"")</f>
        <v/>
      </c>
      <c r="N8" s="308" t="str">
        <f>IFERROR(LOOKUP('ورود برنامه'!N8,'مشخصات همکاران'!$A$4:$A$53,'مشخصات همکاران'!$C$4:$C$53),"")</f>
        <v/>
      </c>
      <c r="O8" s="308" t="str">
        <f>IFERROR(LOOKUP('ورود برنامه'!O8,'مشخصات همکاران'!$A$4:$A$53,'مشخصات همکاران'!$C$4:$C$53),"")</f>
        <v/>
      </c>
      <c r="P8" s="308" t="str">
        <f>IFERROR(LOOKUP('ورود برنامه'!P8,'مشخصات همکاران'!$A$4:$A$53,'مشخصات همکاران'!$C$4:$C$53),"")</f>
        <v/>
      </c>
      <c r="Q8" s="308" t="str">
        <f>IFERROR(LOOKUP('ورود برنامه'!Q8,'مشخصات همکاران'!$A$4:$A$53,'مشخصات همکاران'!$C$4:$C$53),"")</f>
        <v/>
      </c>
      <c r="R8" s="308" t="str">
        <f>IFERROR(LOOKUP('ورود برنامه'!R8,'مشخصات همکاران'!$A$4:$A$53,'مشخصات همکاران'!$C$4:$C$53),"")</f>
        <v/>
      </c>
      <c r="S8" s="308" t="str">
        <f>IFERROR(LOOKUP('ورود برنامه'!S8,'مشخصات همکاران'!$A$4:$A$53,'مشخصات همکاران'!$C$4:$C$53),"")</f>
        <v/>
      </c>
      <c r="T8" s="309" t="str">
        <f>IFERROR(LOOKUP('ورود برنامه'!T8,'مشخصات همکاران'!$A$4:$A$53,'مشخصات همکاران'!$C$4:$C$53),"")</f>
        <v/>
      </c>
      <c r="U8" s="308" t="str">
        <f>IFERROR(LOOKUP('ورود برنامه'!U8,'مشخصات همکاران'!$A$4:$A$53,'مشخصات همکاران'!$C$4:$C$53),"")</f>
        <v/>
      </c>
      <c r="V8" s="308" t="str">
        <f>IFERROR(LOOKUP('ورود برنامه'!V8,'مشخصات همکاران'!$A$4:$A$53,'مشخصات همکاران'!$C$4:$C$53),"")</f>
        <v/>
      </c>
      <c r="W8" s="308" t="str">
        <f>IFERROR(LOOKUP('ورود برنامه'!W8,'مشخصات همکاران'!$A$4:$A$53,'مشخصات همکاران'!$C$4:$C$53),"")</f>
        <v/>
      </c>
      <c r="X8" s="308" t="str">
        <f>IFERROR(LOOKUP('ورود برنامه'!X8,'مشخصات همکاران'!$A$4:$A$53,'مشخصات همکاران'!$C$4:$C$53),"")</f>
        <v/>
      </c>
      <c r="Y8" s="308" t="str">
        <f>IFERROR(LOOKUP('ورود برنامه'!Y8,'مشخصات همکاران'!$A$4:$A$53,'مشخصات همکاران'!$C$4:$C$53),"")</f>
        <v/>
      </c>
      <c r="Z8" s="308" t="str">
        <f>IFERROR(LOOKUP('ورود برنامه'!Z8,'مشخصات همکاران'!$A$4:$A$53,'مشخصات همکاران'!$C$4:$C$53),"")</f>
        <v/>
      </c>
      <c r="AA8" s="308" t="str">
        <f>IFERROR(LOOKUP('ورود برنامه'!AA8,'مشخصات همکاران'!$A$4:$A$53,'مشخصات همکاران'!$C$4:$C$53),"")</f>
        <v/>
      </c>
      <c r="AB8" s="308" t="str">
        <f>IFERROR(LOOKUP('ورود برنامه'!AB8,'مشخصات همکاران'!$A$4:$A$53,'مشخصات همکاران'!$C$4:$C$53),"")</f>
        <v/>
      </c>
      <c r="AC8" s="308" t="str">
        <f>IFERROR(LOOKUP('ورود برنامه'!AC8,'مشخصات همکاران'!$A$4:$A$53,'مشخصات همکاران'!$C$4:$C$53),"")</f>
        <v/>
      </c>
      <c r="AD8" s="308" t="str">
        <f>IFERROR(LOOKUP('ورود برنامه'!AD8,'مشخصات همکاران'!$A$4:$A$53,'مشخصات همکاران'!$C$4:$C$53),"")</f>
        <v/>
      </c>
      <c r="AE8" s="308" t="str">
        <f>IFERROR(LOOKUP('ورود برنامه'!AE8,'مشخصات همکاران'!$A$4:$A$53,'مشخصات همکاران'!$C$4:$C$53),"")</f>
        <v/>
      </c>
      <c r="AF8" s="310" t="str">
        <f>IFERROR(LOOKUP('ورود برنامه'!AF8,'مشخصات همکاران'!$A$4:$A$53,'مشخصات همکاران'!$C$4:$C$53),"")</f>
        <v/>
      </c>
    </row>
    <row r="9" spans="1:32" ht="60" customHeight="1">
      <c r="A9" s="231">
        <v>7</v>
      </c>
      <c r="B9" s="230">
        <f>'ورود اطلاعات'!L12</f>
        <v>0</v>
      </c>
      <c r="C9" s="308" t="str">
        <f>IFERROR(LOOKUP('ورود برنامه'!C9,'مشخصات همکاران'!$A$4:$A$53,'مشخصات همکاران'!$C$4:$C$53),"")</f>
        <v/>
      </c>
      <c r="D9" s="308" t="str">
        <f>IFERROR(LOOKUP('ورود برنامه'!D9,'مشخصات همکاران'!$A$4:$A$53,'مشخصات همکاران'!$C$4:$C$53),"")</f>
        <v/>
      </c>
      <c r="E9" s="308" t="str">
        <f>IFERROR(LOOKUP('ورود برنامه'!E9,'مشخصات همکاران'!$A$4:$A$53,'مشخصات همکاران'!$C$4:$C$53),"")</f>
        <v/>
      </c>
      <c r="F9" s="308" t="str">
        <f>IFERROR(LOOKUP('ورود برنامه'!F9,'مشخصات همکاران'!$A$4:$A$53,'مشخصات همکاران'!$C$4:$C$53),"")</f>
        <v/>
      </c>
      <c r="G9" s="308" t="str">
        <f>IFERROR(LOOKUP('ورود برنامه'!G9,'مشخصات همکاران'!$A$4:$A$53,'مشخصات همکاران'!$C$4:$C$53),"")</f>
        <v/>
      </c>
      <c r="H9" s="308" t="str">
        <f>IFERROR(LOOKUP('ورود برنامه'!H9,'مشخصات همکاران'!$A$4:$A$53,'مشخصات همکاران'!$C$4:$C$53),"")</f>
        <v/>
      </c>
      <c r="I9" s="308" t="str">
        <f>IFERROR(LOOKUP('ورود برنامه'!I9,'مشخصات همکاران'!$A$4:$A$53,'مشخصات همکاران'!$C$4:$C$53),"")</f>
        <v/>
      </c>
      <c r="J9" s="308" t="str">
        <f>IFERROR(LOOKUP('ورود برنامه'!J9,'مشخصات همکاران'!$A$4:$A$53,'مشخصات همکاران'!$C$4:$C$53),"")</f>
        <v/>
      </c>
      <c r="K9" s="308" t="str">
        <f>IFERROR(LOOKUP('ورود برنامه'!K9,'مشخصات همکاران'!$A$4:$A$53,'مشخصات همکاران'!$C$4:$C$53),"")</f>
        <v/>
      </c>
      <c r="L9" s="308" t="str">
        <f>IFERROR(LOOKUP('ورود برنامه'!L9,'مشخصات همکاران'!$A$4:$A$53,'مشخصات همکاران'!$C$4:$C$53),"")</f>
        <v/>
      </c>
      <c r="M9" s="308" t="str">
        <f>IFERROR(LOOKUP('ورود برنامه'!M9,'مشخصات همکاران'!$A$4:$A$53,'مشخصات همکاران'!$C$4:$C$53),"")</f>
        <v/>
      </c>
      <c r="N9" s="308" t="str">
        <f>IFERROR(LOOKUP('ورود برنامه'!N9,'مشخصات همکاران'!$A$4:$A$53,'مشخصات همکاران'!$C$4:$C$53),"")</f>
        <v/>
      </c>
      <c r="O9" s="308" t="str">
        <f>IFERROR(LOOKUP('ورود برنامه'!O9,'مشخصات همکاران'!$A$4:$A$53,'مشخصات همکاران'!$C$4:$C$53),"")</f>
        <v/>
      </c>
      <c r="P9" s="308" t="str">
        <f>IFERROR(LOOKUP('ورود برنامه'!P9,'مشخصات همکاران'!$A$4:$A$53,'مشخصات همکاران'!$C$4:$C$53),"")</f>
        <v/>
      </c>
      <c r="Q9" s="308" t="str">
        <f>IFERROR(LOOKUP('ورود برنامه'!Q9,'مشخصات همکاران'!$A$4:$A$53,'مشخصات همکاران'!$C$4:$C$53),"")</f>
        <v/>
      </c>
      <c r="R9" s="308" t="str">
        <f>IFERROR(LOOKUP('ورود برنامه'!R9,'مشخصات همکاران'!$A$4:$A$53,'مشخصات همکاران'!$C$4:$C$53),"")</f>
        <v/>
      </c>
      <c r="S9" s="308" t="str">
        <f>IFERROR(LOOKUP('ورود برنامه'!S9,'مشخصات همکاران'!$A$4:$A$53,'مشخصات همکاران'!$C$4:$C$53),"")</f>
        <v/>
      </c>
      <c r="T9" s="309" t="str">
        <f>IFERROR(LOOKUP('ورود برنامه'!T9,'مشخصات همکاران'!$A$4:$A$53,'مشخصات همکاران'!$C$4:$C$53),"")</f>
        <v/>
      </c>
      <c r="U9" s="308" t="str">
        <f>IFERROR(LOOKUP('ورود برنامه'!U9,'مشخصات همکاران'!$A$4:$A$53,'مشخصات همکاران'!$C$4:$C$53),"")</f>
        <v/>
      </c>
      <c r="V9" s="308" t="str">
        <f>IFERROR(LOOKUP('ورود برنامه'!V9,'مشخصات همکاران'!$A$4:$A$53,'مشخصات همکاران'!$C$4:$C$53),"")</f>
        <v/>
      </c>
      <c r="W9" s="308" t="str">
        <f>IFERROR(LOOKUP('ورود برنامه'!W9,'مشخصات همکاران'!$A$4:$A$53,'مشخصات همکاران'!$C$4:$C$53),"")</f>
        <v/>
      </c>
      <c r="X9" s="308" t="str">
        <f>IFERROR(LOOKUP('ورود برنامه'!X9,'مشخصات همکاران'!$A$4:$A$53,'مشخصات همکاران'!$C$4:$C$53),"")</f>
        <v/>
      </c>
      <c r="Y9" s="308" t="str">
        <f>IFERROR(LOOKUP('ورود برنامه'!Y9,'مشخصات همکاران'!$A$4:$A$53,'مشخصات همکاران'!$C$4:$C$53),"")</f>
        <v/>
      </c>
      <c r="Z9" s="308" t="str">
        <f>IFERROR(LOOKUP('ورود برنامه'!Z9,'مشخصات همکاران'!$A$4:$A$53,'مشخصات همکاران'!$C$4:$C$53),"")</f>
        <v/>
      </c>
      <c r="AA9" s="308" t="str">
        <f>IFERROR(LOOKUP('ورود برنامه'!AA9,'مشخصات همکاران'!$A$4:$A$53,'مشخصات همکاران'!$C$4:$C$53),"")</f>
        <v/>
      </c>
      <c r="AB9" s="308" t="str">
        <f>IFERROR(LOOKUP('ورود برنامه'!AB9,'مشخصات همکاران'!$A$4:$A$53,'مشخصات همکاران'!$C$4:$C$53),"")</f>
        <v/>
      </c>
      <c r="AC9" s="308" t="str">
        <f>IFERROR(LOOKUP('ورود برنامه'!AC9,'مشخصات همکاران'!$A$4:$A$53,'مشخصات همکاران'!$C$4:$C$53),"")</f>
        <v/>
      </c>
      <c r="AD9" s="308" t="str">
        <f>IFERROR(LOOKUP('ورود برنامه'!AD9,'مشخصات همکاران'!$A$4:$A$53,'مشخصات همکاران'!$C$4:$C$53),"")</f>
        <v/>
      </c>
      <c r="AE9" s="308" t="str">
        <f>IFERROR(LOOKUP('ورود برنامه'!AE9,'مشخصات همکاران'!$A$4:$A$53,'مشخصات همکاران'!$C$4:$C$53),"")</f>
        <v/>
      </c>
      <c r="AF9" s="310" t="str">
        <f>IFERROR(LOOKUP('ورود برنامه'!AF9,'مشخصات همکاران'!$A$4:$A$53,'مشخصات همکاران'!$C$4:$C$53),"")</f>
        <v/>
      </c>
    </row>
    <row r="10" spans="1:32" ht="60" customHeight="1">
      <c r="A10" s="311">
        <v>8</v>
      </c>
      <c r="B10" s="320">
        <f>'ورود اطلاعات'!L13</f>
        <v>0</v>
      </c>
      <c r="C10" s="312" t="str">
        <f>IFERROR(LOOKUP('ورود برنامه'!C10,'مشخصات همکاران'!$A$4:$A$53,'مشخصات همکاران'!$C$4:$C$53),"")</f>
        <v/>
      </c>
      <c r="D10" s="312" t="str">
        <f>IFERROR(LOOKUP('ورود برنامه'!D10,'مشخصات همکاران'!$A$4:$A$53,'مشخصات همکاران'!$C$4:$C$53),"")</f>
        <v/>
      </c>
      <c r="E10" s="312" t="str">
        <f>IFERROR(LOOKUP('ورود برنامه'!E10,'مشخصات همکاران'!$A$4:$A$53,'مشخصات همکاران'!$C$4:$C$53),"")</f>
        <v/>
      </c>
      <c r="F10" s="312" t="str">
        <f>IFERROR(LOOKUP('ورود برنامه'!F10,'مشخصات همکاران'!$A$4:$A$53,'مشخصات همکاران'!$C$4:$C$53),"")</f>
        <v/>
      </c>
      <c r="G10" s="312" t="str">
        <f>IFERROR(LOOKUP('ورود برنامه'!G10,'مشخصات همکاران'!$A$4:$A$53,'مشخصات همکاران'!$C$4:$C$53),"")</f>
        <v/>
      </c>
      <c r="H10" s="312" t="str">
        <f>IFERROR(LOOKUP('ورود برنامه'!H10,'مشخصات همکاران'!$A$4:$A$53,'مشخصات همکاران'!$C$4:$C$53),"")</f>
        <v/>
      </c>
      <c r="I10" s="312" t="str">
        <f>IFERROR(LOOKUP('ورود برنامه'!I10,'مشخصات همکاران'!$A$4:$A$53,'مشخصات همکاران'!$C$4:$C$53),"")</f>
        <v/>
      </c>
      <c r="J10" s="312" t="str">
        <f>IFERROR(LOOKUP('ورود برنامه'!J10,'مشخصات همکاران'!$A$4:$A$53,'مشخصات همکاران'!$C$4:$C$53),"")</f>
        <v/>
      </c>
      <c r="K10" s="312" t="str">
        <f>IFERROR(LOOKUP('ورود برنامه'!K10,'مشخصات همکاران'!$A$4:$A$53,'مشخصات همکاران'!$C$4:$C$53),"")</f>
        <v/>
      </c>
      <c r="L10" s="312" t="str">
        <f>IFERROR(LOOKUP('ورود برنامه'!L10,'مشخصات همکاران'!$A$4:$A$53,'مشخصات همکاران'!$C$4:$C$53),"")</f>
        <v/>
      </c>
      <c r="M10" s="312" t="str">
        <f>IFERROR(LOOKUP('ورود برنامه'!M10,'مشخصات همکاران'!$A$4:$A$53,'مشخصات همکاران'!$C$4:$C$53),"")</f>
        <v/>
      </c>
      <c r="N10" s="312" t="str">
        <f>IFERROR(LOOKUP('ورود برنامه'!N10,'مشخصات همکاران'!$A$4:$A$53,'مشخصات همکاران'!$C$4:$C$53),"")</f>
        <v/>
      </c>
      <c r="O10" s="312" t="str">
        <f>IFERROR(LOOKUP('ورود برنامه'!O10,'مشخصات همکاران'!$A$4:$A$53,'مشخصات همکاران'!$C$4:$C$53),"")</f>
        <v/>
      </c>
      <c r="P10" s="312" t="str">
        <f>IFERROR(LOOKUP('ورود برنامه'!P10,'مشخصات همکاران'!$A$4:$A$53,'مشخصات همکاران'!$C$4:$C$53),"")</f>
        <v/>
      </c>
      <c r="Q10" s="312" t="str">
        <f>IFERROR(LOOKUP('ورود برنامه'!Q10,'مشخصات همکاران'!$A$4:$A$53,'مشخصات همکاران'!$C$4:$C$53),"")</f>
        <v/>
      </c>
      <c r="R10" s="312" t="str">
        <f>IFERROR(LOOKUP('ورود برنامه'!R10,'مشخصات همکاران'!$A$4:$A$53,'مشخصات همکاران'!$C$4:$C$53),"")</f>
        <v/>
      </c>
      <c r="S10" s="312" t="str">
        <f>IFERROR(LOOKUP('ورود برنامه'!S10,'مشخصات همکاران'!$A$4:$A$53,'مشخصات همکاران'!$C$4:$C$53),"")</f>
        <v/>
      </c>
      <c r="T10" s="308" t="str">
        <f>IFERROR(LOOKUP('ورود برنامه'!T10,'مشخصات همکاران'!$A$4:$A$53,'مشخصات همکاران'!$C$4:$C$53),"")</f>
        <v/>
      </c>
      <c r="U10" s="308" t="str">
        <f>IFERROR(LOOKUP('ورود برنامه'!U10,'مشخصات همکاران'!$A$4:$A$53,'مشخصات همکاران'!$C$4:$C$53),"")</f>
        <v/>
      </c>
      <c r="V10" s="308" t="str">
        <f>IFERROR(LOOKUP('ورود برنامه'!V10,'مشخصات همکاران'!$A$4:$A$53,'مشخصات همکاران'!$C$4:$C$53),"")</f>
        <v/>
      </c>
      <c r="W10" s="308" t="str">
        <f>IFERROR(LOOKUP('ورود برنامه'!W10,'مشخصات همکاران'!$A$4:$A$53,'مشخصات همکاران'!$C$4:$C$53),"")</f>
        <v/>
      </c>
      <c r="X10" s="308" t="str">
        <f>IFERROR(LOOKUP('ورود برنامه'!X10,'مشخصات همکاران'!$A$4:$A$53,'مشخصات همکاران'!$C$4:$C$53),"")</f>
        <v/>
      </c>
      <c r="Y10" s="308" t="str">
        <f>IFERROR(LOOKUP('ورود برنامه'!Y10,'مشخصات همکاران'!$A$4:$A$53,'مشخصات همکاران'!$C$4:$C$53),"")</f>
        <v/>
      </c>
      <c r="Z10" s="308" t="str">
        <f>IFERROR(LOOKUP('ورود برنامه'!Z10,'مشخصات همکاران'!$A$4:$A$53,'مشخصات همکاران'!$C$4:$C$53),"")</f>
        <v/>
      </c>
      <c r="AA10" s="308" t="str">
        <f>IFERROR(LOOKUP('ورود برنامه'!AA10,'مشخصات همکاران'!$A$4:$A$53,'مشخصات همکاران'!$C$4:$C$53),"")</f>
        <v/>
      </c>
      <c r="AB10" s="308" t="str">
        <f>IFERROR(LOOKUP('ورود برنامه'!AB10,'مشخصات همکاران'!$A$4:$A$53,'مشخصات همکاران'!$C$4:$C$53),"")</f>
        <v/>
      </c>
      <c r="AC10" s="308" t="str">
        <f>IFERROR(LOOKUP('ورود برنامه'!AC10,'مشخصات همکاران'!$A$4:$A$53,'مشخصات همکاران'!$C$4:$C$53),"")</f>
        <v/>
      </c>
      <c r="AD10" s="308" t="str">
        <f>IFERROR(LOOKUP('ورود برنامه'!AD10,'مشخصات همکاران'!$A$4:$A$53,'مشخصات همکاران'!$C$4:$C$53),"")</f>
        <v/>
      </c>
      <c r="AE10" s="308" t="str">
        <f>IFERROR(LOOKUP('ورود برنامه'!AE10,'مشخصات همکاران'!$A$4:$A$53,'مشخصات همکاران'!$C$4:$C$53),"")</f>
        <v/>
      </c>
      <c r="AF10" s="310" t="str">
        <f>IFERROR(LOOKUP('ورود برنامه'!AF10,'مشخصات همکاران'!$A$4:$A$53,'مشخصات همکاران'!$C$4:$C$53),"")</f>
        <v/>
      </c>
    </row>
    <row r="11" spans="1:32" ht="60" customHeight="1">
      <c r="A11" s="231">
        <v>9</v>
      </c>
      <c r="B11" s="230">
        <f>'ورود اطلاعات'!L14</f>
        <v>0</v>
      </c>
      <c r="C11" s="308" t="str">
        <f>IFERROR(LOOKUP('ورود برنامه'!C11,'مشخصات همکاران'!$A$4:$A$53,'مشخصات همکاران'!$C$4:$C$53),"")</f>
        <v/>
      </c>
      <c r="D11" s="308" t="str">
        <f>IFERROR(LOOKUP('ورود برنامه'!D11,'مشخصات همکاران'!$A$4:$A$53,'مشخصات همکاران'!$C$4:$C$53),"")</f>
        <v/>
      </c>
      <c r="E11" s="308" t="str">
        <f>IFERROR(LOOKUP('ورود برنامه'!E11,'مشخصات همکاران'!$A$4:$A$53,'مشخصات همکاران'!$C$4:$C$53),"")</f>
        <v/>
      </c>
      <c r="F11" s="308" t="str">
        <f>IFERROR(LOOKUP('ورود برنامه'!F11,'مشخصات همکاران'!$A$4:$A$53,'مشخصات همکاران'!$C$4:$C$53),"")</f>
        <v/>
      </c>
      <c r="G11" s="308" t="str">
        <f>IFERROR(LOOKUP('ورود برنامه'!G11,'مشخصات همکاران'!$A$4:$A$53,'مشخصات همکاران'!$C$4:$C$53),"")</f>
        <v/>
      </c>
      <c r="H11" s="308" t="str">
        <f>IFERROR(LOOKUP('ورود برنامه'!H11,'مشخصات همکاران'!$A$4:$A$53,'مشخصات همکاران'!$C$4:$C$53),"")</f>
        <v/>
      </c>
      <c r="I11" s="308" t="str">
        <f>IFERROR(LOOKUP('ورود برنامه'!I11,'مشخصات همکاران'!$A$4:$A$53,'مشخصات همکاران'!$C$4:$C$53),"")</f>
        <v/>
      </c>
      <c r="J11" s="308" t="str">
        <f>IFERROR(LOOKUP('ورود برنامه'!J11,'مشخصات همکاران'!$A$4:$A$53,'مشخصات همکاران'!$C$4:$C$53),"")</f>
        <v/>
      </c>
      <c r="K11" s="308" t="str">
        <f>IFERROR(LOOKUP('ورود برنامه'!K11,'مشخصات همکاران'!$A$4:$A$53,'مشخصات همکاران'!$C$4:$C$53),"")</f>
        <v/>
      </c>
      <c r="L11" s="308" t="str">
        <f>IFERROR(LOOKUP('ورود برنامه'!L11,'مشخصات همکاران'!$A$4:$A$53,'مشخصات همکاران'!$C$4:$C$53),"")</f>
        <v/>
      </c>
      <c r="M11" s="308" t="str">
        <f>IFERROR(LOOKUP('ورود برنامه'!M11,'مشخصات همکاران'!$A$4:$A$53,'مشخصات همکاران'!$C$4:$C$53),"")</f>
        <v/>
      </c>
      <c r="N11" s="308" t="str">
        <f>IFERROR(LOOKUP('ورود برنامه'!N11,'مشخصات همکاران'!$A$4:$A$53,'مشخصات همکاران'!$C$4:$C$53),"")</f>
        <v/>
      </c>
      <c r="O11" s="308" t="str">
        <f>IFERROR(LOOKUP('ورود برنامه'!O11,'مشخصات همکاران'!$A$4:$A$53,'مشخصات همکاران'!$C$4:$C$53),"")</f>
        <v/>
      </c>
      <c r="P11" s="308" t="str">
        <f>IFERROR(LOOKUP('ورود برنامه'!P11,'مشخصات همکاران'!$A$4:$A$53,'مشخصات همکاران'!$C$4:$C$53),"")</f>
        <v/>
      </c>
      <c r="Q11" s="308" t="str">
        <f>IFERROR(LOOKUP('ورود برنامه'!Q11,'مشخصات همکاران'!$A$4:$A$53,'مشخصات همکاران'!$C$4:$C$53),"")</f>
        <v/>
      </c>
      <c r="R11" s="308" t="str">
        <f>IFERROR(LOOKUP('ورود برنامه'!R11,'مشخصات همکاران'!$A$4:$A$53,'مشخصات همکاران'!$C$4:$C$53),"")</f>
        <v/>
      </c>
      <c r="S11" s="308" t="str">
        <f>IFERROR(LOOKUP('ورود برنامه'!S11,'مشخصات همکاران'!$A$4:$A$53,'مشخصات همکاران'!$C$4:$C$53),"")</f>
        <v/>
      </c>
      <c r="T11" s="308" t="str">
        <f>IFERROR(LOOKUP('ورود برنامه'!T11,'مشخصات همکاران'!$A$4:$A$53,'مشخصات همکاران'!$C$4:$C$53),"")</f>
        <v/>
      </c>
      <c r="U11" s="308" t="str">
        <f>IFERROR(LOOKUP('ورود برنامه'!U11,'مشخصات همکاران'!$A$4:$A$53,'مشخصات همکاران'!$C$4:$C$53),"")</f>
        <v/>
      </c>
      <c r="V11" s="308" t="str">
        <f>IFERROR(LOOKUP('ورود برنامه'!V11,'مشخصات همکاران'!$A$4:$A$53,'مشخصات همکاران'!$C$4:$C$53),"")</f>
        <v/>
      </c>
      <c r="W11" s="308" t="str">
        <f>IFERROR(LOOKUP('ورود برنامه'!W11,'مشخصات همکاران'!$A$4:$A$53,'مشخصات همکاران'!$C$4:$C$53),"")</f>
        <v/>
      </c>
      <c r="X11" s="308" t="str">
        <f>IFERROR(LOOKUP('ورود برنامه'!X11,'مشخصات همکاران'!$A$4:$A$53,'مشخصات همکاران'!$C$4:$C$53),"")</f>
        <v/>
      </c>
      <c r="Y11" s="308" t="str">
        <f>IFERROR(LOOKUP('ورود برنامه'!Y11,'مشخصات همکاران'!$A$4:$A$53,'مشخصات همکاران'!$C$4:$C$53),"")</f>
        <v/>
      </c>
      <c r="Z11" s="308" t="str">
        <f>IFERROR(LOOKUP('ورود برنامه'!Z11,'مشخصات همکاران'!$A$4:$A$53,'مشخصات همکاران'!$C$4:$C$53),"")</f>
        <v/>
      </c>
      <c r="AA11" s="308" t="str">
        <f>IFERROR(LOOKUP('ورود برنامه'!AA11,'مشخصات همکاران'!$A$4:$A$53,'مشخصات همکاران'!$C$4:$C$53),"")</f>
        <v/>
      </c>
      <c r="AB11" s="308" t="str">
        <f>IFERROR(LOOKUP('ورود برنامه'!AB11,'مشخصات همکاران'!$A$4:$A$53,'مشخصات همکاران'!$C$4:$C$53),"")</f>
        <v/>
      </c>
      <c r="AC11" s="308" t="str">
        <f>IFERROR(LOOKUP('ورود برنامه'!AC11,'مشخصات همکاران'!$A$4:$A$53,'مشخصات همکاران'!$C$4:$C$53),"")</f>
        <v/>
      </c>
      <c r="AD11" s="308" t="str">
        <f>IFERROR(LOOKUP('ورود برنامه'!AD11,'مشخصات همکاران'!$A$4:$A$53,'مشخصات همکاران'!$C$4:$C$53),"")</f>
        <v/>
      </c>
      <c r="AE11" s="308" t="str">
        <f>IFERROR(LOOKUP('ورود برنامه'!AE11,'مشخصات همکاران'!$A$4:$A$53,'مشخصات همکاران'!$C$4:$C$53),"")</f>
        <v/>
      </c>
      <c r="AF11" s="310" t="str">
        <f>IFERROR(LOOKUP('ورود برنامه'!AF11,'مشخصات همکاران'!$A$4:$A$53,'مشخصات همکاران'!$C$4:$C$53),"")</f>
        <v/>
      </c>
    </row>
    <row r="12" spans="1:32" ht="60" customHeight="1">
      <c r="A12" s="231">
        <v>10</v>
      </c>
      <c r="B12" s="230">
        <f>'ورود اطلاعات'!L15</f>
        <v>0</v>
      </c>
      <c r="C12" s="308" t="str">
        <f>IFERROR(LOOKUP('ورود برنامه'!C12,'مشخصات همکاران'!$A$4:$A$53,'مشخصات همکاران'!$C$4:$C$53),"")</f>
        <v/>
      </c>
      <c r="D12" s="308" t="str">
        <f>IFERROR(LOOKUP('ورود برنامه'!D12,'مشخصات همکاران'!$A$4:$A$53,'مشخصات همکاران'!$C$4:$C$53),"")</f>
        <v/>
      </c>
      <c r="E12" s="308" t="str">
        <f>IFERROR(LOOKUP('ورود برنامه'!E12,'مشخصات همکاران'!$A$4:$A$53,'مشخصات همکاران'!$C$4:$C$53),"")</f>
        <v/>
      </c>
      <c r="F12" s="308" t="str">
        <f>IFERROR(LOOKUP('ورود برنامه'!F12,'مشخصات همکاران'!$A$4:$A$53,'مشخصات همکاران'!$C$4:$C$53),"")</f>
        <v/>
      </c>
      <c r="G12" s="308" t="str">
        <f>IFERROR(LOOKUP('ورود برنامه'!G12,'مشخصات همکاران'!$A$4:$A$53,'مشخصات همکاران'!$C$4:$C$53),"")</f>
        <v/>
      </c>
      <c r="H12" s="308" t="str">
        <f>IFERROR(LOOKUP('ورود برنامه'!H12,'مشخصات همکاران'!$A$4:$A$53,'مشخصات همکاران'!$C$4:$C$53),"")</f>
        <v/>
      </c>
      <c r="I12" s="308" t="str">
        <f>IFERROR(LOOKUP('ورود برنامه'!I12,'مشخصات همکاران'!$A$4:$A$53,'مشخصات همکاران'!$C$4:$C$53),"")</f>
        <v/>
      </c>
      <c r="J12" s="308" t="str">
        <f>IFERROR(LOOKUP('ورود برنامه'!J12,'مشخصات همکاران'!$A$4:$A$53,'مشخصات همکاران'!$C$4:$C$53),"")</f>
        <v/>
      </c>
      <c r="K12" s="308" t="str">
        <f>IFERROR(LOOKUP('ورود برنامه'!K12,'مشخصات همکاران'!$A$4:$A$53,'مشخصات همکاران'!$C$4:$C$53),"")</f>
        <v/>
      </c>
      <c r="L12" s="308" t="str">
        <f>IFERROR(LOOKUP('ورود برنامه'!L12,'مشخصات همکاران'!$A$4:$A$53,'مشخصات همکاران'!$C$4:$C$53),"")</f>
        <v/>
      </c>
      <c r="M12" s="308" t="str">
        <f>IFERROR(LOOKUP('ورود برنامه'!M12,'مشخصات همکاران'!$A$4:$A$53,'مشخصات همکاران'!$C$4:$C$53),"")</f>
        <v/>
      </c>
      <c r="N12" s="308" t="str">
        <f>IFERROR(LOOKUP('ورود برنامه'!N12,'مشخصات همکاران'!$A$4:$A$53,'مشخصات همکاران'!$C$4:$C$53),"")</f>
        <v/>
      </c>
      <c r="O12" s="308" t="str">
        <f>IFERROR(LOOKUP('ورود برنامه'!O12,'مشخصات همکاران'!$A$4:$A$53,'مشخصات همکاران'!$C$4:$C$53),"")</f>
        <v/>
      </c>
      <c r="P12" s="308" t="str">
        <f>IFERROR(LOOKUP('ورود برنامه'!P12,'مشخصات همکاران'!$A$4:$A$53,'مشخصات همکاران'!$C$4:$C$53),"")</f>
        <v/>
      </c>
      <c r="Q12" s="308" t="str">
        <f>IFERROR(LOOKUP('ورود برنامه'!Q12,'مشخصات همکاران'!$A$4:$A$53,'مشخصات همکاران'!$C$4:$C$53),"")</f>
        <v/>
      </c>
      <c r="R12" s="308" t="str">
        <f>IFERROR(LOOKUP('ورود برنامه'!R12,'مشخصات همکاران'!$A$4:$A$53,'مشخصات همکاران'!$C$4:$C$53),"")</f>
        <v/>
      </c>
      <c r="S12" s="308" t="str">
        <f>IFERROR(LOOKUP('ورود برنامه'!S12,'مشخصات همکاران'!$A$4:$A$53,'مشخصات همکاران'!$C$4:$C$53),"")</f>
        <v/>
      </c>
      <c r="T12" s="308" t="str">
        <f>IFERROR(LOOKUP('ورود برنامه'!T12,'مشخصات همکاران'!$A$4:$A$53,'مشخصات همکاران'!$C$4:$C$53),"")</f>
        <v/>
      </c>
      <c r="U12" s="308" t="str">
        <f>IFERROR(LOOKUP('ورود برنامه'!U12,'مشخصات همکاران'!$A$4:$A$53,'مشخصات همکاران'!$C$4:$C$53),"")</f>
        <v/>
      </c>
      <c r="V12" s="308" t="str">
        <f>IFERROR(LOOKUP('ورود برنامه'!V12,'مشخصات همکاران'!$A$4:$A$53,'مشخصات همکاران'!$C$4:$C$53),"")</f>
        <v/>
      </c>
      <c r="W12" s="308" t="str">
        <f>IFERROR(LOOKUP('ورود برنامه'!W12,'مشخصات همکاران'!$A$4:$A$53,'مشخصات همکاران'!$C$4:$C$53),"")</f>
        <v/>
      </c>
      <c r="X12" s="308" t="str">
        <f>IFERROR(LOOKUP('ورود برنامه'!X12,'مشخصات همکاران'!$A$4:$A$53,'مشخصات همکاران'!$C$4:$C$53),"")</f>
        <v/>
      </c>
      <c r="Y12" s="308" t="str">
        <f>IFERROR(LOOKUP('ورود برنامه'!Y12,'مشخصات همکاران'!$A$4:$A$53,'مشخصات همکاران'!$C$4:$C$53),"")</f>
        <v/>
      </c>
      <c r="Z12" s="308" t="str">
        <f>IFERROR(LOOKUP('ورود برنامه'!Z12,'مشخصات همکاران'!$A$4:$A$53,'مشخصات همکاران'!$C$4:$C$53),"")</f>
        <v/>
      </c>
      <c r="AA12" s="308" t="str">
        <f>IFERROR(LOOKUP('ورود برنامه'!AA12,'مشخصات همکاران'!$A$4:$A$53,'مشخصات همکاران'!$C$4:$C$53),"")</f>
        <v/>
      </c>
      <c r="AB12" s="308" t="str">
        <f>IFERROR(LOOKUP('ورود برنامه'!AB12,'مشخصات همکاران'!$A$4:$A$53,'مشخصات همکاران'!$C$4:$C$53),"")</f>
        <v/>
      </c>
      <c r="AC12" s="308" t="str">
        <f>IFERROR(LOOKUP('ورود برنامه'!AC12,'مشخصات همکاران'!$A$4:$A$53,'مشخصات همکاران'!$C$4:$C$53),"")</f>
        <v/>
      </c>
      <c r="AD12" s="308" t="str">
        <f>IFERROR(LOOKUP('ورود برنامه'!AD12,'مشخصات همکاران'!$A$4:$A$53,'مشخصات همکاران'!$C$4:$C$53),"")</f>
        <v/>
      </c>
      <c r="AE12" s="308" t="str">
        <f>IFERROR(LOOKUP('ورود برنامه'!AE12,'مشخصات همکاران'!$A$4:$A$53,'مشخصات همکاران'!$C$4:$C$53),"")</f>
        <v/>
      </c>
      <c r="AF12" s="310" t="str">
        <f>IFERROR(LOOKUP('ورود برنامه'!AF12,'مشخصات همکاران'!$A$4:$A$53,'مشخصات همکاران'!$C$4:$C$53),"")</f>
        <v/>
      </c>
    </row>
    <row r="13" spans="1:32" ht="60" customHeight="1">
      <c r="A13" s="231">
        <v>11</v>
      </c>
      <c r="B13" s="230">
        <f>'ورود اطلاعات'!L16</f>
        <v>0</v>
      </c>
      <c r="C13" s="308" t="str">
        <f>IFERROR(LOOKUP('ورود برنامه'!C13,'مشخصات همکاران'!$A$4:$A$53,'مشخصات همکاران'!$C$4:$C$53),"")</f>
        <v/>
      </c>
      <c r="D13" s="308" t="str">
        <f>IFERROR(LOOKUP('ورود برنامه'!D13,'مشخصات همکاران'!$A$4:$A$53,'مشخصات همکاران'!$C$4:$C$53),"")</f>
        <v/>
      </c>
      <c r="E13" s="308" t="str">
        <f>IFERROR(LOOKUP('ورود برنامه'!E13,'مشخصات همکاران'!$A$4:$A$53,'مشخصات همکاران'!$C$4:$C$53),"")</f>
        <v/>
      </c>
      <c r="F13" s="308" t="str">
        <f>IFERROR(LOOKUP('ورود برنامه'!F13,'مشخصات همکاران'!$A$4:$A$53,'مشخصات همکاران'!$C$4:$C$53),"")</f>
        <v/>
      </c>
      <c r="G13" s="308" t="str">
        <f>IFERROR(LOOKUP('ورود برنامه'!G13,'مشخصات همکاران'!$A$4:$A$53,'مشخصات همکاران'!$C$4:$C$53),"")</f>
        <v/>
      </c>
      <c r="H13" s="308" t="str">
        <f>IFERROR(LOOKUP('ورود برنامه'!H13,'مشخصات همکاران'!$A$4:$A$53,'مشخصات همکاران'!$C$4:$C$53),"")</f>
        <v/>
      </c>
      <c r="I13" s="308" t="str">
        <f>IFERROR(LOOKUP('ورود برنامه'!I13,'مشخصات همکاران'!$A$4:$A$53,'مشخصات همکاران'!$C$4:$C$53),"")</f>
        <v/>
      </c>
      <c r="J13" s="308" t="str">
        <f>IFERROR(LOOKUP('ورود برنامه'!J13,'مشخصات همکاران'!$A$4:$A$53,'مشخصات همکاران'!$C$4:$C$53),"")</f>
        <v/>
      </c>
      <c r="K13" s="308" t="str">
        <f>IFERROR(LOOKUP('ورود برنامه'!K13,'مشخصات همکاران'!$A$4:$A$53,'مشخصات همکاران'!$C$4:$C$53),"")</f>
        <v/>
      </c>
      <c r="L13" s="308" t="str">
        <f>IFERROR(LOOKUP('ورود برنامه'!L13,'مشخصات همکاران'!$A$4:$A$53,'مشخصات همکاران'!$C$4:$C$53),"")</f>
        <v/>
      </c>
      <c r="M13" s="308" t="str">
        <f>IFERROR(LOOKUP('ورود برنامه'!M13,'مشخصات همکاران'!$A$4:$A$53,'مشخصات همکاران'!$C$4:$C$53),"")</f>
        <v/>
      </c>
      <c r="N13" s="308" t="str">
        <f>IFERROR(LOOKUP('ورود برنامه'!N13,'مشخصات همکاران'!$A$4:$A$53,'مشخصات همکاران'!$C$4:$C$53),"")</f>
        <v/>
      </c>
      <c r="O13" s="308" t="str">
        <f>IFERROR(LOOKUP('ورود برنامه'!O13,'مشخصات همکاران'!$A$4:$A$53,'مشخصات همکاران'!$C$4:$C$53),"")</f>
        <v/>
      </c>
      <c r="P13" s="308" t="str">
        <f>IFERROR(LOOKUP('ورود برنامه'!P13,'مشخصات همکاران'!$A$4:$A$53,'مشخصات همکاران'!$C$4:$C$53),"")</f>
        <v/>
      </c>
      <c r="Q13" s="308" t="str">
        <f>IFERROR(LOOKUP('ورود برنامه'!Q13,'مشخصات همکاران'!$A$4:$A$53,'مشخصات همکاران'!$C$4:$C$53),"")</f>
        <v/>
      </c>
      <c r="R13" s="308" t="str">
        <f>IFERROR(LOOKUP('ورود برنامه'!R13,'مشخصات همکاران'!$A$4:$A$53,'مشخصات همکاران'!$C$4:$C$53),"")</f>
        <v/>
      </c>
      <c r="S13" s="308" t="str">
        <f>IFERROR(LOOKUP('ورود برنامه'!S13,'مشخصات همکاران'!$A$4:$A$53,'مشخصات همکاران'!$C$4:$C$53),"")</f>
        <v/>
      </c>
      <c r="T13" s="308" t="str">
        <f>IFERROR(LOOKUP('ورود برنامه'!T13,'مشخصات همکاران'!$A$4:$A$53,'مشخصات همکاران'!$C$4:$C$53),"")</f>
        <v/>
      </c>
      <c r="U13" s="308" t="str">
        <f>IFERROR(LOOKUP('ورود برنامه'!U13,'مشخصات همکاران'!$A$4:$A$53,'مشخصات همکاران'!$C$4:$C$53),"")</f>
        <v/>
      </c>
      <c r="V13" s="308" t="str">
        <f>IFERROR(LOOKUP('ورود برنامه'!V13,'مشخصات همکاران'!$A$4:$A$53,'مشخصات همکاران'!$C$4:$C$53),"")</f>
        <v/>
      </c>
      <c r="W13" s="308" t="str">
        <f>IFERROR(LOOKUP('ورود برنامه'!W13,'مشخصات همکاران'!$A$4:$A$53,'مشخصات همکاران'!$C$4:$C$53),"")</f>
        <v/>
      </c>
      <c r="X13" s="308" t="str">
        <f>IFERROR(LOOKUP('ورود برنامه'!X13,'مشخصات همکاران'!$A$4:$A$53,'مشخصات همکاران'!$C$4:$C$53),"")</f>
        <v/>
      </c>
      <c r="Y13" s="308" t="str">
        <f>IFERROR(LOOKUP('ورود برنامه'!Y13,'مشخصات همکاران'!$A$4:$A$53,'مشخصات همکاران'!$C$4:$C$53),"")</f>
        <v/>
      </c>
      <c r="Z13" s="308" t="str">
        <f>IFERROR(LOOKUP('ورود برنامه'!Z13,'مشخصات همکاران'!$A$4:$A$53,'مشخصات همکاران'!$C$4:$C$53),"")</f>
        <v/>
      </c>
      <c r="AA13" s="308" t="str">
        <f>IFERROR(LOOKUP('ورود برنامه'!AA13,'مشخصات همکاران'!$A$4:$A$53,'مشخصات همکاران'!$C$4:$C$53),"")</f>
        <v/>
      </c>
      <c r="AB13" s="308" t="str">
        <f>IFERROR(LOOKUP('ورود برنامه'!AB13,'مشخصات همکاران'!$A$4:$A$53,'مشخصات همکاران'!$C$4:$C$53),"")</f>
        <v/>
      </c>
      <c r="AC13" s="308" t="str">
        <f>IFERROR(LOOKUP('ورود برنامه'!AC13,'مشخصات همکاران'!$A$4:$A$53,'مشخصات همکاران'!$C$4:$C$53),"")</f>
        <v/>
      </c>
      <c r="AD13" s="308" t="str">
        <f>IFERROR(LOOKUP('ورود برنامه'!AD13,'مشخصات همکاران'!$A$4:$A$53,'مشخصات همکاران'!$C$4:$C$53),"")</f>
        <v/>
      </c>
      <c r="AE13" s="308" t="str">
        <f>IFERROR(LOOKUP('ورود برنامه'!AE13,'مشخصات همکاران'!$A$4:$A$53,'مشخصات همکاران'!$C$4:$C$53),"")</f>
        <v/>
      </c>
      <c r="AF13" s="310" t="str">
        <f>IFERROR(LOOKUP('ورود برنامه'!AF13,'مشخصات همکاران'!$A$4:$A$53,'مشخصات همکاران'!$C$4:$C$53),"")</f>
        <v/>
      </c>
    </row>
    <row r="14" spans="1:32" ht="60" customHeight="1">
      <c r="A14" s="231">
        <v>12</v>
      </c>
      <c r="B14" s="230">
        <f>'ورود اطلاعات'!L17</f>
        <v>0</v>
      </c>
      <c r="C14" s="308" t="str">
        <f>IFERROR(LOOKUP('ورود برنامه'!C14,'مشخصات همکاران'!$A$4:$A$53,'مشخصات همکاران'!$C$4:$C$53),"")</f>
        <v/>
      </c>
      <c r="D14" s="308" t="str">
        <f>IFERROR(LOOKUP('ورود برنامه'!D14,'مشخصات همکاران'!$A$4:$A$53,'مشخصات همکاران'!$C$4:$C$53),"")</f>
        <v/>
      </c>
      <c r="E14" s="308" t="str">
        <f>IFERROR(LOOKUP('ورود برنامه'!E14,'مشخصات همکاران'!$A$4:$A$53,'مشخصات همکاران'!$C$4:$C$53),"")</f>
        <v/>
      </c>
      <c r="F14" s="308" t="str">
        <f>IFERROR(LOOKUP('ورود برنامه'!F14,'مشخصات همکاران'!$A$4:$A$53,'مشخصات همکاران'!$C$4:$C$53),"")</f>
        <v/>
      </c>
      <c r="G14" s="308" t="str">
        <f>IFERROR(LOOKUP('ورود برنامه'!G14,'مشخصات همکاران'!$A$4:$A$53,'مشخصات همکاران'!$C$4:$C$53),"")</f>
        <v/>
      </c>
      <c r="H14" s="308" t="str">
        <f>IFERROR(LOOKUP('ورود برنامه'!H14,'مشخصات همکاران'!$A$4:$A$53,'مشخصات همکاران'!$C$4:$C$53),"")</f>
        <v/>
      </c>
      <c r="I14" s="308" t="str">
        <f>IFERROR(LOOKUP('ورود برنامه'!I14,'مشخصات همکاران'!$A$4:$A$53,'مشخصات همکاران'!$C$4:$C$53),"")</f>
        <v/>
      </c>
      <c r="J14" s="308" t="str">
        <f>IFERROR(LOOKUP('ورود برنامه'!J14,'مشخصات همکاران'!$A$4:$A$53,'مشخصات همکاران'!$C$4:$C$53),"")</f>
        <v/>
      </c>
      <c r="K14" s="308" t="str">
        <f>IFERROR(LOOKUP('ورود برنامه'!K14,'مشخصات همکاران'!$A$4:$A$53,'مشخصات همکاران'!$C$4:$C$53),"")</f>
        <v/>
      </c>
      <c r="L14" s="308" t="str">
        <f>IFERROR(LOOKUP('ورود برنامه'!L14,'مشخصات همکاران'!$A$4:$A$53,'مشخصات همکاران'!$C$4:$C$53),"")</f>
        <v/>
      </c>
      <c r="M14" s="308" t="str">
        <f>IFERROR(LOOKUP('ورود برنامه'!M14,'مشخصات همکاران'!$A$4:$A$53,'مشخصات همکاران'!$C$4:$C$53),"")</f>
        <v/>
      </c>
      <c r="N14" s="308" t="str">
        <f>IFERROR(LOOKUP('ورود برنامه'!N14,'مشخصات همکاران'!$A$4:$A$53,'مشخصات همکاران'!$C$4:$C$53),"")</f>
        <v/>
      </c>
      <c r="O14" s="308" t="str">
        <f>IFERROR(LOOKUP('ورود برنامه'!O14,'مشخصات همکاران'!$A$4:$A$53,'مشخصات همکاران'!$C$4:$C$53),"")</f>
        <v/>
      </c>
      <c r="P14" s="308" t="str">
        <f>IFERROR(LOOKUP('ورود برنامه'!P14,'مشخصات همکاران'!$A$4:$A$53,'مشخصات همکاران'!$C$4:$C$53),"")</f>
        <v/>
      </c>
      <c r="Q14" s="308" t="str">
        <f>IFERROR(LOOKUP('ورود برنامه'!Q14,'مشخصات همکاران'!$A$4:$A$53,'مشخصات همکاران'!$C$4:$C$53),"")</f>
        <v/>
      </c>
      <c r="R14" s="308" t="str">
        <f>IFERROR(LOOKUP('ورود برنامه'!R14,'مشخصات همکاران'!$A$4:$A$53,'مشخصات همکاران'!$C$4:$C$53),"")</f>
        <v/>
      </c>
      <c r="S14" s="308" t="str">
        <f>IFERROR(LOOKUP('ورود برنامه'!S14,'مشخصات همکاران'!$A$4:$A$53,'مشخصات همکاران'!$C$4:$C$53),"")</f>
        <v/>
      </c>
      <c r="T14" s="308" t="str">
        <f>IFERROR(LOOKUP('ورود برنامه'!T14,'مشخصات همکاران'!$A$4:$A$53,'مشخصات همکاران'!$C$4:$C$53),"")</f>
        <v/>
      </c>
      <c r="U14" s="308" t="str">
        <f>IFERROR(LOOKUP('ورود برنامه'!U14,'مشخصات همکاران'!$A$4:$A$53,'مشخصات همکاران'!$C$4:$C$53),"")</f>
        <v/>
      </c>
      <c r="V14" s="308" t="str">
        <f>IFERROR(LOOKUP('ورود برنامه'!V14,'مشخصات همکاران'!$A$4:$A$53,'مشخصات همکاران'!$C$4:$C$53),"")</f>
        <v/>
      </c>
      <c r="W14" s="308" t="str">
        <f>IFERROR(LOOKUP('ورود برنامه'!W14,'مشخصات همکاران'!$A$4:$A$53,'مشخصات همکاران'!$C$4:$C$53),"")</f>
        <v/>
      </c>
      <c r="X14" s="308" t="str">
        <f>IFERROR(LOOKUP('ورود برنامه'!X14,'مشخصات همکاران'!$A$4:$A$53,'مشخصات همکاران'!$C$4:$C$53),"")</f>
        <v/>
      </c>
      <c r="Y14" s="308" t="str">
        <f>IFERROR(LOOKUP('ورود برنامه'!Y14,'مشخصات همکاران'!$A$4:$A$53,'مشخصات همکاران'!$C$4:$C$53),"")</f>
        <v/>
      </c>
      <c r="Z14" s="308" t="str">
        <f>IFERROR(LOOKUP('ورود برنامه'!Z14,'مشخصات همکاران'!$A$4:$A$53,'مشخصات همکاران'!$C$4:$C$53),"")</f>
        <v/>
      </c>
      <c r="AA14" s="308" t="str">
        <f>IFERROR(LOOKUP('ورود برنامه'!AA14,'مشخصات همکاران'!$A$4:$A$53,'مشخصات همکاران'!$C$4:$C$53),"")</f>
        <v/>
      </c>
      <c r="AB14" s="308" t="str">
        <f>IFERROR(LOOKUP('ورود برنامه'!AB14,'مشخصات همکاران'!$A$4:$A$53,'مشخصات همکاران'!$C$4:$C$53),"")</f>
        <v/>
      </c>
      <c r="AC14" s="308" t="str">
        <f>IFERROR(LOOKUP('ورود برنامه'!AC14,'مشخصات همکاران'!$A$4:$A$53,'مشخصات همکاران'!$C$4:$C$53),"")</f>
        <v/>
      </c>
      <c r="AD14" s="308" t="str">
        <f>IFERROR(LOOKUP('ورود برنامه'!AD14,'مشخصات همکاران'!$A$4:$A$53,'مشخصات همکاران'!$C$4:$C$53),"")</f>
        <v/>
      </c>
      <c r="AE14" s="308" t="str">
        <f>IFERROR(LOOKUP('ورود برنامه'!AE14,'مشخصات همکاران'!$A$4:$A$53,'مشخصات همکاران'!$C$4:$C$53),"")</f>
        <v/>
      </c>
      <c r="AF14" s="310" t="str">
        <f>IFERROR(LOOKUP('ورود برنامه'!AF14,'مشخصات همکاران'!$A$4:$A$53,'مشخصات همکاران'!$C$4:$C$53),"")</f>
        <v/>
      </c>
    </row>
    <row r="15" spans="1:32" ht="60" customHeight="1">
      <c r="A15" s="231">
        <v>13</v>
      </c>
      <c r="B15" s="230">
        <f>'ورود اطلاعات'!L18</f>
        <v>0</v>
      </c>
      <c r="C15" s="308" t="str">
        <f>IFERROR(LOOKUP('ورود برنامه'!C15,'مشخصات همکاران'!$A$4:$A$53,'مشخصات همکاران'!$C$4:$C$53),"")</f>
        <v/>
      </c>
      <c r="D15" s="308" t="str">
        <f>IFERROR(LOOKUP('ورود برنامه'!D15,'مشخصات همکاران'!$A$4:$A$53,'مشخصات همکاران'!$C$4:$C$53),"")</f>
        <v/>
      </c>
      <c r="E15" s="308" t="str">
        <f>IFERROR(LOOKUP('ورود برنامه'!E15,'مشخصات همکاران'!$A$4:$A$53,'مشخصات همکاران'!$C$4:$C$53),"")</f>
        <v/>
      </c>
      <c r="F15" s="308" t="str">
        <f>IFERROR(LOOKUP('ورود برنامه'!F15,'مشخصات همکاران'!$A$4:$A$53,'مشخصات همکاران'!$C$4:$C$53),"")</f>
        <v/>
      </c>
      <c r="G15" s="308" t="str">
        <f>IFERROR(LOOKUP('ورود برنامه'!G15,'مشخصات همکاران'!$A$4:$A$53,'مشخصات همکاران'!$C$4:$C$53),"")</f>
        <v/>
      </c>
      <c r="H15" s="308" t="str">
        <f>IFERROR(LOOKUP('ورود برنامه'!H15,'مشخصات همکاران'!$A$4:$A$53,'مشخصات همکاران'!$C$4:$C$53),"")</f>
        <v/>
      </c>
      <c r="I15" s="308" t="str">
        <f>IFERROR(LOOKUP('ورود برنامه'!I15,'مشخصات همکاران'!$A$4:$A$53,'مشخصات همکاران'!$C$4:$C$53),"")</f>
        <v/>
      </c>
      <c r="J15" s="308" t="str">
        <f>IFERROR(LOOKUP('ورود برنامه'!J15,'مشخصات همکاران'!$A$4:$A$53,'مشخصات همکاران'!$C$4:$C$53),"")</f>
        <v/>
      </c>
      <c r="K15" s="308" t="str">
        <f>IFERROR(LOOKUP('ورود برنامه'!K15,'مشخصات همکاران'!$A$4:$A$53,'مشخصات همکاران'!$C$4:$C$53),"")</f>
        <v/>
      </c>
      <c r="L15" s="308" t="str">
        <f>IFERROR(LOOKUP('ورود برنامه'!L15,'مشخصات همکاران'!$A$4:$A$53,'مشخصات همکاران'!$C$4:$C$53),"")</f>
        <v/>
      </c>
      <c r="M15" s="308" t="str">
        <f>IFERROR(LOOKUP('ورود برنامه'!M15,'مشخصات همکاران'!$A$4:$A$53,'مشخصات همکاران'!$C$4:$C$53),"")</f>
        <v/>
      </c>
      <c r="N15" s="308" t="str">
        <f>IFERROR(LOOKUP('ورود برنامه'!N15,'مشخصات همکاران'!$A$4:$A$53,'مشخصات همکاران'!$C$4:$C$53),"")</f>
        <v/>
      </c>
      <c r="O15" s="308" t="str">
        <f>IFERROR(LOOKUP('ورود برنامه'!O15,'مشخصات همکاران'!$A$4:$A$53,'مشخصات همکاران'!$C$4:$C$53),"")</f>
        <v/>
      </c>
      <c r="P15" s="308" t="str">
        <f>IFERROR(LOOKUP('ورود برنامه'!P15,'مشخصات همکاران'!$A$4:$A$53,'مشخصات همکاران'!$C$4:$C$53),"")</f>
        <v/>
      </c>
      <c r="Q15" s="308" t="str">
        <f>IFERROR(LOOKUP('ورود برنامه'!Q15,'مشخصات همکاران'!$A$4:$A$53,'مشخصات همکاران'!$C$4:$C$53),"")</f>
        <v/>
      </c>
      <c r="R15" s="308" t="str">
        <f>IFERROR(LOOKUP('ورود برنامه'!R15,'مشخصات همکاران'!$A$4:$A$53,'مشخصات همکاران'!$C$4:$C$53),"")</f>
        <v/>
      </c>
      <c r="S15" s="308" t="str">
        <f>IFERROR(LOOKUP('ورود برنامه'!S15,'مشخصات همکاران'!$A$4:$A$53,'مشخصات همکاران'!$C$4:$C$53),"")</f>
        <v/>
      </c>
      <c r="T15" s="308" t="str">
        <f>IFERROR(LOOKUP('ورود برنامه'!T15,'مشخصات همکاران'!$A$4:$A$53,'مشخصات همکاران'!$C$4:$C$53),"")</f>
        <v/>
      </c>
      <c r="U15" s="308" t="str">
        <f>IFERROR(LOOKUP('ورود برنامه'!U15,'مشخصات همکاران'!$A$4:$A$53,'مشخصات همکاران'!$C$4:$C$53),"")</f>
        <v/>
      </c>
      <c r="V15" s="308" t="str">
        <f>IFERROR(LOOKUP('ورود برنامه'!V15,'مشخصات همکاران'!$A$4:$A$53,'مشخصات همکاران'!$C$4:$C$53),"")</f>
        <v/>
      </c>
      <c r="W15" s="308" t="str">
        <f>IFERROR(LOOKUP('ورود برنامه'!W15,'مشخصات همکاران'!$A$4:$A$53,'مشخصات همکاران'!$C$4:$C$53),"")</f>
        <v/>
      </c>
      <c r="X15" s="308" t="str">
        <f>IFERROR(LOOKUP('ورود برنامه'!X15,'مشخصات همکاران'!$A$4:$A$53,'مشخصات همکاران'!$C$4:$C$53),"")</f>
        <v/>
      </c>
      <c r="Y15" s="308" t="str">
        <f>IFERROR(LOOKUP('ورود برنامه'!Y15,'مشخصات همکاران'!$A$4:$A$53,'مشخصات همکاران'!$C$4:$C$53),"")</f>
        <v/>
      </c>
      <c r="Z15" s="308" t="str">
        <f>IFERROR(LOOKUP('ورود برنامه'!Z15,'مشخصات همکاران'!$A$4:$A$53,'مشخصات همکاران'!$C$4:$C$53),"")</f>
        <v/>
      </c>
      <c r="AA15" s="308" t="str">
        <f>IFERROR(LOOKUP('ورود برنامه'!AA15,'مشخصات همکاران'!$A$4:$A$53,'مشخصات همکاران'!$C$4:$C$53),"")</f>
        <v/>
      </c>
      <c r="AB15" s="308" t="str">
        <f>IFERROR(LOOKUP('ورود برنامه'!AB15,'مشخصات همکاران'!$A$4:$A$53,'مشخصات همکاران'!$C$4:$C$53),"")</f>
        <v/>
      </c>
      <c r="AC15" s="308" t="str">
        <f>IFERROR(LOOKUP('ورود برنامه'!AC15,'مشخصات همکاران'!$A$4:$A$53,'مشخصات همکاران'!$C$4:$C$53),"")</f>
        <v/>
      </c>
      <c r="AD15" s="308" t="str">
        <f>IFERROR(LOOKUP('ورود برنامه'!AD15,'مشخصات همکاران'!$A$4:$A$53,'مشخصات همکاران'!$C$4:$C$53),"")</f>
        <v/>
      </c>
      <c r="AE15" s="308" t="str">
        <f>IFERROR(LOOKUP('ورود برنامه'!AE15,'مشخصات همکاران'!$A$4:$A$53,'مشخصات همکاران'!$C$4:$C$53),"")</f>
        <v/>
      </c>
      <c r="AF15" s="310" t="str">
        <f>IFERROR(LOOKUP('ورود برنامه'!AF15,'مشخصات همکاران'!$A$4:$A$53,'مشخصات همکاران'!$C$4:$C$53),"")</f>
        <v/>
      </c>
    </row>
    <row r="16" spans="1:32" ht="60" customHeight="1">
      <c r="A16" s="231">
        <v>14</v>
      </c>
      <c r="B16" s="230">
        <f>'ورود اطلاعات'!L19</f>
        <v>0</v>
      </c>
      <c r="C16" s="308" t="str">
        <f>IFERROR(LOOKUP('ورود برنامه'!C16,'مشخصات همکاران'!$A$4:$A$53,'مشخصات همکاران'!$C$4:$C$53),"")</f>
        <v/>
      </c>
      <c r="D16" s="308" t="str">
        <f>IFERROR(LOOKUP('ورود برنامه'!D16,'مشخصات همکاران'!$A$4:$A$53,'مشخصات همکاران'!$C$4:$C$53),"")</f>
        <v/>
      </c>
      <c r="E16" s="308" t="str">
        <f>IFERROR(LOOKUP('ورود برنامه'!E16,'مشخصات همکاران'!$A$4:$A$53,'مشخصات همکاران'!$C$4:$C$53),"")</f>
        <v/>
      </c>
      <c r="F16" s="308" t="str">
        <f>IFERROR(LOOKUP('ورود برنامه'!F16,'مشخصات همکاران'!$A$4:$A$53,'مشخصات همکاران'!$C$4:$C$53),"")</f>
        <v/>
      </c>
      <c r="G16" s="308" t="str">
        <f>IFERROR(LOOKUP('ورود برنامه'!G16,'مشخصات همکاران'!$A$4:$A$53,'مشخصات همکاران'!$C$4:$C$53),"")</f>
        <v/>
      </c>
      <c r="H16" s="308" t="str">
        <f>IFERROR(LOOKUP('ورود برنامه'!H16,'مشخصات همکاران'!$A$4:$A$53,'مشخصات همکاران'!$C$4:$C$53),"")</f>
        <v/>
      </c>
      <c r="I16" s="308" t="str">
        <f>IFERROR(LOOKUP('ورود برنامه'!I16,'مشخصات همکاران'!$A$4:$A$53,'مشخصات همکاران'!$C$4:$C$53),"")</f>
        <v/>
      </c>
      <c r="J16" s="308" t="str">
        <f>IFERROR(LOOKUP('ورود برنامه'!J16,'مشخصات همکاران'!$A$4:$A$53,'مشخصات همکاران'!$C$4:$C$53),"")</f>
        <v/>
      </c>
      <c r="K16" s="308" t="str">
        <f>IFERROR(LOOKUP('ورود برنامه'!K16,'مشخصات همکاران'!$A$4:$A$53,'مشخصات همکاران'!$C$4:$C$53),"")</f>
        <v/>
      </c>
      <c r="L16" s="308" t="str">
        <f>IFERROR(LOOKUP('ورود برنامه'!L16,'مشخصات همکاران'!$A$4:$A$53,'مشخصات همکاران'!$C$4:$C$53),"")</f>
        <v/>
      </c>
      <c r="M16" s="308" t="str">
        <f>IFERROR(LOOKUP('ورود برنامه'!M16,'مشخصات همکاران'!$A$4:$A$53,'مشخصات همکاران'!$C$4:$C$53),"")</f>
        <v/>
      </c>
      <c r="N16" s="308" t="str">
        <f>IFERROR(LOOKUP('ورود برنامه'!N16,'مشخصات همکاران'!$A$4:$A$53,'مشخصات همکاران'!$C$4:$C$53),"")</f>
        <v/>
      </c>
      <c r="O16" s="308" t="str">
        <f>IFERROR(LOOKUP('ورود برنامه'!O16,'مشخصات همکاران'!$A$4:$A$53,'مشخصات همکاران'!$C$4:$C$53),"")</f>
        <v/>
      </c>
      <c r="P16" s="308" t="str">
        <f>IFERROR(LOOKUP('ورود برنامه'!P16,'مشخصات همکاران'!$A$4:$A$53,'مشخصات همکاران'!$C$4:$C$53),"")</f>
        <v/>
      </c>
      <c r="Q16" s="308" t="str">
        <f>IFERROR(LOOKUP('ورود برنامه'!Q16,'مشخصات همکاران'!$A$4:$A$53,'مشخصات همکاران'!$C$4:$C$53),"")</f>
        <v/>
      </c>
      <c r="R16" s="308" t="str">
        <f>IFERROR(LOOKUP('ورود برنامه'!R16,'مشخصات همکاران'!$A$4:$A$53,'مشخصات همکاران'!$C$4:$C$53),"")</f>
        <v/>
      </c>
      <c r="S16" s="308" t="str">
        <f>IFERROR(LOOKUP('ورود برنامه'!S16,'مشخصات همکاران'!$A$4:$A$53,'مشخصات همکاران'!$C$4:$C$53),"")</f>
        <v/>
      </c>
      <c r="T16" s="308" t="str">
        <f>IFERROR(LOOKUP('ورود برنامه'!T16,'مشخصات همکاران'!$A$4:$A$53,'مشخصات همکاران'!$C$4:$C$53),"")</f>
        <v/>
      </c>
      <c r="U16" s="308" t="str">
        <f>IFERROR(LOOKUP('ورود برنامه'!U16,'مشخصات همکاران'!$A$4:$A$53,'مشخصات همکاران'!$C$4:$C$53),"")</f>
        <v/>
      </c>
      <c r="V16" s="308" t="str">
        <f>IFERROR(LOOKUP('ورود برنامه'!V16,'مشخصات همکاران'!$A$4:$A$53,'مشخصات همکاران'!$C$4:$C$53),"")</f>
        <v/>
      </c>
      <c r="W16" s="308" t="str">
        <f>IFERROR(LOOKUP('ورود برنامه'!W16,'مشخصات همکاران'!$A$4:$A$53,'مشخصات همکاران'!$C$4:$C$53),"")</f>
        <v/>
      </c>
      <c r="X16" s="308" t="str">
        <f>IFERROR(LOOKUP('ورود برنامه'!X16,'مشخصات همکاران'!$A$4:$A$53,'مشخصات همکاران'!$C$4:$C$53),"")</f>
        <v/>
      </c>
      <c r="Y16" s="308" t="str">
        <f>IFERROR(LOOKUP('ورود برنامه'!Y16,'مشخصات همکاران'!$A$4:$A$53,'مشخصات همکاران'!$C$4:$C$53),"")</f>
        <v/>
      </c>
      <c r="Z16" s="308" t="str">
        <f>IFERROR(LOOKUP('ورود برنامه'!Z16,'مشخصات همکاران'!$A$4:$A$53,'مشخصات همکاران'!$C$4:$C$53),"")</f>
        <v/>
      </c>
      <c r="AA16" s="308" t="str">
        <f>IFERROR(LOOKUP('ورود برنامه'!AA16,'مشخصات همکاران'!$A$4:$A$53,'مشخصات همکاران'!$C$4:$C$53),"")</f>
        <v/>
      </c>
      <c r="AB16" s="308" t="str">
        <f>IFERROR(LOOKUP('ورود برنامه'!AB16,'مشخصات همکاران'!$A$4:$A$53,'مشخصات همکاران'!$C$4:$C$53),"")</f>
        <v/>
      </c>
      <c r="AC16" s="308" t="str">
        <f>IFERROR(LOOKUP('ورود برنامه'!AC16,'مشخصات همکاران'!$A$4:$A$53,'مشخصات همکاران'!$C$4:$C$53),"")</f>
        <v/>
      </c>
      <c r="AD16" s="308" t="str">
        <f>IFERROR(LOOKUP('ورود برنامه'!AD16,'مشخصات همکاران'!$A$4:$A$53,'مشخصات همکاران'!$C$4:$C$53),"")</f>
        <v/>
      </c>
      <c r="AE16" s="308" t="str">
        <f>IFERROR(LOOKUP('ورود برنامه'!AE16,'مشخصات همکاران'!$A$4:$A$53,'مشخصات همکاران'!$C$4:$C$53),"")</f>
        <v/>
      </c>
      <c r="AF16" s="310" t="str">
        <f>IFERROR(LOOKUP('ورود برنامه'!AF16,'مشخصات همکاران'!$A$4:$A$53,'مشخصات همکاران'!$C$4:$C$53),"")</f>
        <v/>
      </c>
    </row>
    <row r="17" spans="1:32" ht="60" customHeight="1">
      <c r="A17" s="231">
        <v>15</v>
      </c>
      <c r="B17" s="230">
        <f>'ورود اطلاعات'!L20</f>
        <v>0</v>
      </c>
      <c r="C17" s="308" t="str">
        <f>IFERROR(LOOKUP('ورود برنامه'!C17,'مشخصات همکاران'!$A$4:$A$53,'مشخصات همکاران'!$C$4:$C$53),"")</f>
        <v/>
      </c>
      <c r="D17" s="308" t="str">
        <f>IFERROR(LOOKUP('ورود برنامه'!D17,'مشخصات همکاران'!$A$4:$A$53,'مشخصات همکاران'!$C$4:$C$53),"")</f>
        <v/>
      </c>
      <c r="E17" s="308" t="str">
        <f>IFERROR(LOOKUP('ورود برنامه'!E17,'مشخصات همکاران'!$A$4:$A$53,'مشخصات همکاران'!$C$4:$C$53),"")</f>
        <v/>
      </c>
      <c r="F17" s="308" t="str">
        <f>IFERROR(LOOKUP('ورود برنامه'!F17,'مشخصات همکاران'!$A$4:$A$53,'مشخصات همکاران'!$C$4:$C$53),"")</f>
        <v/>
      </c>
      <c r="G17" s="308" t="str">
        <f>IFERROR(LOOKUP('ورود برنامه'!G17,'مشخصات همکاران'!$A$4:$A$53,'مشخصات همکاران'!$C$4:$C$53),"")</f>
        <v/>
      </c>
      <c r="H17" s="308" t="str">
        <f>IFERROR(LOOKUP('ورود برنامه'!H17,'مشخصات همکاران'!$A$4:$A$53,'مشخصات همکاران'!$C$4:$C$53),"")</f>
        <v/>
      </c>
      <c r="I17" s="308" t="str">
        <f>IFERROR(LOOKUP('ورود برنامه'!I17,'مشخصات همکاران'!$A$4:$A$53,'مشخصات همکاران'!$C$4:$C$53),"")</f>
        <v/>
      </c>
      <c r="J17" s="308" t="str">
        <f>IFERROR(LOOKUP('ورود برنامه'!J17,'مشخصات همکاران'!$A$4:$A$53,'مشخصات همکاران'!$C$4:$C$53),"")</f>
        <v/>
      </c>
      <c r="K17" s="308" t="str">
        <f>IFERROR(LOOKUP('ورود برنامه'!K17,'مشخصات همکاران'!$A$4:$A$53,'مشخصات همکاران'!$C$4:$C$53),"")</f>
        <v/>
      </c>
      <c r="L17" s="308" t="str">
        <f>IFERROR(LOOKUP('ورود برنامه'!L17,'مشخصات همکاران'!$A$4:$A$53,'مشخصات همکاران'!$C$4:$C$53),"")</f>
        <v/>
      </c>
      <c r="M17" s="308" t="str">
        <f>IFERROR(LOOKUP('ورود برنامه'!M17,'مشخصات همکاران'!$A$4:$A$53,'مشخصات همکاران'!$C$4:$C$53),"")</f>
        <v/>
      </c>
      <c r="N17" s="308" t="str">
        <f>IFERROR(LOOKUP('ورود برنامه'!N17,'مشخصات همکاران'!$A$4:$A$53,'مشخصات همکاران'!$C$4:$C$53),"")</f>
        <v/>
      </c>
      <c r="O17" s="308" t="str">
        <f>IFERROR(LOOKUP('ورود برنامه'!O17,'مشخصات همکاران'!$A$4:$A$53,'مشخصات همکاران'!$C$4:$C$53),"")</f>
        <v/>
      </c>
      <c r="P17" s="308" t="str">
        <f>IFERROR(LOOKUP('ورود برنامه'!P17,'مشخصات همکاران'!$A$4:$A$53,'مشخصات همکاران'!$C$4:$C$53),"")</f>
        <v/>
      </c>
      <c r="Q17" s="308" t="str">
        <f>IFERROR(LOOKUP('ورود برنامه'!Q17,'مشخصات همکاران'!$A$4:$A$53,'مشخصات همکاران'!$C$4:$C$53),"")</f>
        <v/>
      </c>
      <c r="R17" s="308" t="str">
        <f>IFERROR(LOOKUP('ورود برنامه'!R17,'مشخصات همکاران'!$A$4:$A$53,'مشخصات همکاران'!$C$4:$C$53),"")</f>
        <v/>
      </c>
      <c r="S17" s="308" t="str">
        <f>IFERROR(LOOKUP('ورود برنامه'!S17,'مشخصات همکاران'!$A$4:$A$53,'مشخصات همکاران'!$C$4:$C$53),"")</f>
        <v/>
      </c>
      <c r="T17" s="308" t="str">
        <f>IFERROR(LOOKUP('ورود برنامه'!T17,'مشخصات همکاران'!$A$4:$A$53,'مشخصات همکاران'!$C$4:$C$53),"")</f>
        <v/>
      </c>
      <c r="U17" s="308" t="str">
        <f>IFERROR(LOOKUP('ورود برنامه'!U17,'مشخصات همکاران'!$A$4:$A$53,'مشخصات همکاران'!$C$4:$C$53),"")</f>
        <v/>
      </c>
      <c r="V17" s="308" t="str">
        <f>IFERROR(LOOKUP('ورود برنامه'!V17,'مشخصات همکاران'!$A$4:$A$53,'مشخصات همکاران'!$C$4:$C$53),"")</f>
        <v/>
      </c>
      <c r="W17" s="308" t="str">
        <f>IFERROR(LOOKUP('ورود برنامه'!W17,'مشخصات همکاران'!$A$4:$A$53,'مشخصات همکاران'!$C$4:$C$53),"")</f>
        <v/>
      </c>
      <c r="X17" s="308" t="str">
        <f>IFERROR(LOOKUP('ورود برنامه'!X17,'مشخصات همکاران'!$A$4:$A$53,'مشخصات همکاران'!$C$4:$C$53),"")</f>
        <v/>
      </c>
      <c r="Y17" s="308" t="str">
        <f>IFERROR(LOOKUP('ورود برنامه'!Y17,'مشخصات همکاران'!$A$4:$A$53,'مشخصات همکاران'!$C$4:$C$53),"")</f>
        <v/>
      </c>
      <c r="Z17" s="308" t="str">
        <f>IFERROR(LOOKUP('ورود برنامه'!Z17,'مشخصات همکاران'!$A$4:$A$53,'مشخصات همکاران'!$C$4:$C$53),"")</f>
        <v/>
      </c>
      <c r="AA17" s="308" t="str">
        <f>IFERROR(LOOKUP('ورود برنامه'!AA17,'مشخصات همکاران'!$A$4:$A$53,'مشخصات همکاران'!$C$4:$C$53),"")</f>
        <v/>
      </c>
      <c r="AB17" s="308" t="str">
        <f>IFERROR(LOOKUP('ورود برنامه'!AB17,'مشخصات همکاران'!$A$4:$A$53,'مشخصات همکاران'!$C$4:$C$53),"")</f>
        <v/>
      </c>
      <c r="AC17" s="308" t="str">
        <f>IFERROR(LOOKUP('ورود برنامه'!AC17,'مشخصات همکاران'!$A$4:$A$53,'مشخصات همکاران'!$C$4:$C$53),"")</f>
        <v/>
      </c>
      <c r="AD17" s="308" t="str">
        <f>IFERROR(LOOKUP('ورود برنامه'!AD17,'مشخصات همکاران'!$A$4:$A$53,'مشخصات همکاران'!$C$4:$C$53),"")</f>
        <v/>
      </c>
      <c r="AE17" s="308" t="str">
        <f>IFERROR(LOOKUP('ورود برنامه'!AE17,'مشخصات همکاران'!$A$4:$A$53,'مشخصات همکاران'!$C$4:$C$53),"")</f>
        <v/>
      </c>
      <c r="AF17" s="310" t="str">
        <f>IFERROR(LOOKUP('ورود برنامه'!AF17,'مشخصات همکاران'!$A$4:$A$53,'مشخصات همکاران'!$C$4:$C$53),"")</f>
        <v/>
      </c>
    </row>
    <row r="18" spans="1:32" ht="60" customHeight="1">
      <c r="A18" s="231">
        <v>16</v>
      </c>
      <c r="B18" s="230">
        <f>'ورود اطلاعات'!L21</f>
        <v>0</v>
      </c>
      <c r="C18" s="308" t="str">
        <f>IFERROR(LOOKUP('ورود برنامه'!C18,'مشخصات همکاران'!$A$4:$A$53,'مشخصات همکاران'!$C$4:$C$53),"")</f>
        <v/>
      </c>
      <c r="D18" s="308" t="str">
        <f>IFERROR(LOOKUP('ورود برنامه'!D18,'مشخصات همکاران'!$A$4:$A$53,'مشخصات همکاران'!$C$4:$C$53),"")</f>
        <v/>
      </c>
      <c r="E18" s="308" t="str">
        <f>IFERROR(LOOKUP('ورود برنامه'!E18,'مشخصات همکاران'!$A$4:$A$53,'مشخصات همکاران'!$C$4:$C$53),"")</f>
        <v/>
      </c>
      <c r="F18" s="308" t="str">
        <f>IFERROR(LOOKUP('ورود برنامه'!F18,'مشخصات همکاران'!$A$4:$A$53,'مشخصات همکاران'!$C$4:$C$53),"")</f>
        <v/>
      </c>
      <c r="G18" s="308" t="str">
        <f>IFERROR(LOOKUP('ورود برنامه'!G18,'مشخصات همکاران'!$A$4:$A$53,'مشخصات همکاران'!$C$4:$C$53),"")</f>
        <v/>
      </c>
      <c r="H18" s="308" t="str">
        <f>IFERROR(LOOKUP('ورود برنامه'!H18,'مشخصات همکاران'!$A$4:$A$53,'مشخصات همکاران'!$C$4:$C$53),"")</f>
        <v/>
      </c>
      <c r="I18" s="308" t="str">
        <f>IFERROR(LOOKUP('ورود برنامه'!I18,'مشخصات همکاران'!$A$4:$A$53,'مشخصات همکاران'!$C$4:$C$53),"")</f>
        <v/>
      </c>
      <c r="J18" s="308" t="str">
        <f>IFERROR(LOOKUP('ورود برنامه'!J18,'مشخصات همکاران'!$A$4:$A$53,'مشخصات همکاران'!$C$4:$C$53),"")</f>
        <v/>
      </c>
      <c r="K18" s="308" t="str">
        <f>IFERROR(LOOKUP('ورود برنامه'!K18,'مشخصات همکاران'!$A$4:$A$53,'مشخصات همکاران'!$C$4:$C$53),"")</f>
        <v/>
      </c>
      <c r="L18" s="308" t="str">
        <f>IFERROR(LOOKUP('ورود برنامه'!L18,'مشخصات همکاران'!$A$4:$A$53,'مشخصات همکاران'!$C$4:$C$53),"")</f>
        <v/>
      </c>
      <c r="M18" s="308" t="str">
        <f>IFERROR(LOOKUP('ورود برنامه'!M18,'مشخصات همکاران'!$A$4:$A$53,'مشخصات همکاران'!$C$4:$C$53),"")</f>
        <v/>
      </c>
      <c r="N18" s="308" t="str">
        <f>IFERROR(LOOKUP('ورود برنامه'!N18,'مشخصات همکاران'!$A$4:$A$53,'مشخصات همکاران'!$C$4:$C$53),"")</f>
        <v/>
      </c>
      <c r="O18" s="308" t="str">
        <f>IFERROR(LOOKUP('ورود برنامه'!O18,'مشخصات همکاران'!$A$4:$A$53,'مشخصات همکاران'!$C$4:$C$53),"")</f>
        <v/>
      </c>
      <c r="P18" s="308" t="str">
        <f>IFERROR(LOOKUP('ورود برنامه'!P18,'مشخصات همکاران'!$A$4:$A$53,'مشخصات همکاران'!$C$4:$C$53),"")</f>
        <v/>
      </c>
      <c r="Q18" s="308" t="str">
        <f>IFERROR(LOOKUP('ورود برنامه'!Q18,'مشخصات همکاران'!$A$4:$A$53,'مشخصات همکاران'!$C$4:$C$53),"")</f>
        <v/>
      </c>
      <c r="R18" s="308" t="str">
        <f>IFERROR(LOOKUP('ورود برنامه'!R18,'مشخصات همکاران'!$A$4:$A$53,'مشخصات همکاران'!$C$4:$C$53),"")</f>
        <v/>
      </c>
      <c r="S18" s="308" t="str">
        <f>IFERROR(LOOKUP('ورود برنامه'!S18,'مشخصات همکاران'!$A$4:$A$53,'مشخصات همکاران'!$C$4:$C$53),"")</f>
        <v/>
      </c>
      <c r="T18" s="308" t="str">
        <f>IFERROR(LOOKUP('ورود برنامه'!T18,'مشخصات همکاران'!$A$4:$A$53,'مشخصات همکاران'!$C$4:$C$53),"")</f>
        <v/>
      </c>
      <c r="U18" s="308" t="str">
        <f>IFERROR(LOOKUP('ورود برنامه'!U18,'مشخصات همکاران'!$A$4:$A$53,'مشخصات همکاران'!$C$4:$C$53),"")</f>
        <v/>
      </c>
      <c r="V18" s="308" t="str">
        <f>IFERROR(LOOKUP('ورود برنامه'!V18,'مشخصات همکاران'!$A$4:$A$53,'مشخصات همکاران'!$C$4:$C$53),"")</f>
        <v/>
      </c>
      <c r="W18" s="308" t="str">
        <f>IFERROR(LOOKUP('ورود برنامه'!W18,'مشخصات همکاران'!$A$4:$A$53,'مشخصات همکاران'!$C$4:$C$53),"")</f>
        <v/>
      </c>
      <c r="X18" s="308" t="str">
        <f>IFERROR(LOOKUP('ورود برنامه'!X18,'مشخصات همکاران'!$A$4:$A$53,'مشخصات همکاران'!$C$4:$C$53),"")</f>
        <v/>
      </c>
      <c r="Y18" s="308" t="str">
        <f>IFERROR(LOOKUP('ورود برنامه'!Y18,'مشخصات همکاران'!$A$4:$A$53,'مشخصات همکاران'!$C$4:$C$53),"")</f>
        <v/>
      </c>
      <c r="Z18" s="308" t="str">
        <f>IFERROR(LOOKUP('ورود برنامه'!Z18,'مشخصات همکاران'!$A$4:$A$53,'مشخصات همکاران'!$C$4:$C$53),"")</f>
        <v/>
      </c>
      <c r="AA18" s="308" t="str">
        <f>IFERROR(LOOKUP('ورود برنامه'!AA18,'مشخصات همکاران'!$A$4:$A$53,'مشخصات همکاران'!$C$4:$C$53),"")</f>
        <v/>
      </c>
      <c r="AB18" s="308" t="str">
        <f>IFERROR(LOOKUP('ورود برنامه'!AB18,'مشخصات همکاران'!$A$4:$A$53,'مشخصات همکاران'!$C$4:$C$53),"")</f>
        <v/>
      </c>
      <c r="AC18" s="308" t="str">
        <f>IFERROR(LOOKUP('ورود برنامه'!AC18,'مشخصات همکاران'!$A$4:$A$53,'مشخصات همکاران'!$C$4:$C$53),"")</f>
        <v/>
      </c>
      <c r="AD18" s="308" t="str">
        <f>IFERROR(LOOKUP('ورود برنامه'!AD18,'مشخصات همکاران'!$A$4:$A$53,'مشخصات همکاران'!$C$4:$C$53),"")</f>
        <v/>
      </c>
      <c r="AE18" s="308" t="str">
        <f>IFERROR(LOOKUP('ورود برنامه'!AE18,'مشخصات همکاران'!$A$4:$A$53,'مشخصات همکاران'!$C$4:$C$53),"")</f>
        <v/>
      </c>
      <c r="AF18" s="310" t="str">
        <f>IFERROR(LOOKUP('ورود برنامه'!AF18,'مشخصات همکاران'!$A$4:$A$53,'مشخصات همکاران'!$C$4:$C$53),"")</f>
        <v/>
      </c>
    </row>
    <row r="19" spans="1:32" ht="60" customHeight="1">
      <c r="A19" s="231">
        <v>17</v>
      </c>
      <c r="B19" s="230">
        <f>'ورود اطلاعات'!L22</f>
        <v>0</v>
      </c>
      <c r="C19" s="308" t="str">
        <f>IFERROR(LOOKUP('ورود برنامه'!C19,'مشخصات همکاران'!$A$4:$A$53,'مشخصات همکاران'!$C$4:$C$53),"")</f>
        <v/>
      </c>
      <c r="D19" s="308" t="str">
        <f>IFERROR(LOOKUP('ورود برنامه'!D19,'مشخصات همکاران'!$A$4:$A$53,'مشخصات همکاران'!$C$4:$C$53),"")</f>
        <v/>
      </c>
      <c r="E19" s="308" t="str">
        <f>IFERROR(LOOKUP('ورود برنامه'!E19,'مشخصات همکاران'!$A$4:$A$53,'مشخصات همکاران'!$C$4:$C$53),"")</f>
        <v/>
      </c>
      <c r="F19" s="308" t="str">
        <f>IFERROR(LOOKUP('ورود برنامه'!F19,'مشخصات همکاران'!$A$4:$A$53,'مشخصات همکاران'!$C$4:$C$53),"")</f>
        <v/>
      </c>
      <c r="G19" s="308" t="str">
        <f>IFERROR(LOOKUP('ورود برنامه'!G19,'مشخصات همکاران'!$A$4:$A$53,'مشخصات همکاران'!$C$4:$C$53),"")</f>
        <v/>
      </c>
      <c r="H19" s="308" t="str">
        <f>IFERROR(LOOKUP('ورود برنامه'!H19,'مشخصات همکاران'!$A$4:$A$53,'مشخصات همکاران'!$C$4:$C$53),"")</f>
        <v/>
      </c>
      <c r="I19" s="308" t="str">
        <f>IFERROR(LOOKUP('ورود برنامه'!I19,'مشخصات همکاران'!$A$4:$A$53,'مشخصات همکاران'!$C$4:$C$53),"")</f>
        <v/>
      </c>
      <c r="J19" s="308" t="str">
        <f>IFERROR(LOOKUP('ورود برنامه'!J19,'مشخصات همکاران'!$A$4:$A$53,'مشخصات همکاران'!$C$4:$C$53),"")</f>
        <v/>
      </c>
      <c r="K19" s="308" t="str">
        <f>IFERROR(LOOKUP('ورود برنامه'!K19,'مشخصات همکاران'!$A$4:$A$53,'مشخصات همکاران'!$C$4:$C$53),"")</f>
        <v/>
      </c>
      <c r="L19" s="308" t="str">
        <f>IFERROR(LOOKUP('ورود برنامه'!L19,'مشخصات همکاران'!$A$4:$A$53,'مشخصات همکاران'!$C$4:$C$53),"")</f>
        <v/>
      </c>
      <c r="M19" s="308" t="str">
        <f>IFERROR(LOOKUP('ورود برنامه'!M19,'مشخصات همکاران'!$A$4:$A$53,'مشخصات همکاران'!$C$4:$C$53),"")</f>
        <v/>
      </c>
      <c r="N19" s="308" t="str">
        <f>IFERROR(LOOKUP('ورود برنامه'!N19,'مشخصات همکاران'!$A$4:$A$53,'مشخصات همکاران'!$C$4:$C$53),"")</f>
        <v/>
      </c>
      <c r="O19" s="308" t="str">
        <f>IFERROR(LOOKUP('ورود برنامه'!O19,'مشخصات همکاران'!$A$4:$A$53,'مشخصات همکاران'!$C$4:$C$53),"")</f>
        <v/>
      </c>
      <c r="P19" s="308" t="str">
        <f>IFERROR(LOOKUP('ورود برنامه'!P19,'مشخصات همکاران'!$A$4:$A$53,'مشخصات همکاران'!$C$4:$C$53),"")</f>
        <v/>
      </c>
      <c r="Q19" s="308" t="str">
        <f>IFERROR(LOOKUP('ورود برنامه'!Q19,'مشخصات همکاران'!$A$4:$A$53,'مشخصات همکاران'!$C$4:$C$53),"")</f>
        <v/>
      </c>
      <c r="R19" s="308" t="str">
        <f>IFERROR(LOOKUP('ورود برنامه'!R19,'مشخصات همکاران'!$A$4:$A$53,'مشخصات همکاران'!$C$4:$C$53),"")</f>
        <v/>
      </c>
      <c r="S19" s="308" t="str">
        <f>IFERROR(LOOKUP('ورود برنامه'!S19,'مشخصات همکاران'!$A$4:$A$53,'مشخصات همکاران'!$C$4:$C$53),"")</f>
        <v/>
      </c>
      <c r="T19" s="308" t="str">
        <f>IFERROR(LOOKUP('ورود برنامه'!T19,'مشخصات همکاران'!$A$4:$A$53,'مشخصات همکاران'!$C$4:$C$53),"")</f>
        <v/>
      </c>
      <c r="U19" s="308" t="str">
        <f>IFERROR(LOOKUP('ورود برنامه'!U19,'مشخصات همکاران'!$A$4:$A$53,'مشخصات همکاران'!$C$4:$C$53),"")</f>
        <v/>
      </c>
      <c r="V19" s="308" t="str">
        <f>IFERROR(LOOKUP('ورود برنامه'!V19,'مشخصات همکاران'!$A$4:$A$53,'مشخصات همکاران'!$C$4:$C$53),"")</f>
        <v/>
      </c>
      <c r="W19" s="308" t="str">
        <f>IFERROR(LOOKUP('ورود برنامه'!W19,'مشخصات همکاران'!$A$4:$A$53,'مشخصات همکاران'!$C$4:$C$53),"")</f>
        <v/>
      </c>
      <c r="X19" s="308" t="str">
        <f>IFERROR(LOOKUP('ورود برنامه'!X19,'مشخصات همکاران'!$A$4:$A$53,'مشخصات همکاران'!$C$4:$C$53),"")</f>
        <v/>
      </c>
      <c r="Y19" s="308" t="str">
        <f>IFERROR(LOOKUP('ورود برنامه'!Y19,'مشخصات همکاران'!$A$4:$A$53,'مشخصات همکاران'!$C$4:$C$53),"")</f>
        <v/>
      </c>
      <c r="Z19" s="308" t="str">
        <f>IFERROR(LOOKUP('ورود برنامه'!Z19,'مشخصات همکاران'!$A$4:$A$53,'مشخصات همکاران'!$C$4:$C$53),"")</f>
        <v/>
      </c>
      <c r="AA19" s="308" t="str">
        <f>IFERROR(LOOKUP('ورود برنامه'!AA19,'مشخصات همکاران'!$A$4:$A$53,'مشخصات همکاران'!$C$4:$C$53),"")</f>
        <v/>
      </c>
      <c r="AB19" s="308" t="str">
        <f>IFERROR(LOOKUP('ورود برنامه'!AB19,'مشخصات همکاران'!$A$4:$A$53,'مشخصات همکاران'!$C$4:$C$53),"")</f>
        <v/>
      </c>
      <c r="AC19" s="308" t="str">
        <f>IFERROR(LOOKUP('ورود برنامه'!AC19,'مشخصات همکاران'!$A$4:$A$53,'مشخصات همکاران'!$C$4:$C$53),"")</f>
        <v/>
      </c>
      <c r="AD19" s="308" t="str">
        <f>IFERROR(LOOKUP('ورود برنامه'!AD19,'مشخصات همکاران'!$A$4:$A$53,'مشخصات همکاران'!$C$4:$C$53),"")</f>
        <v/>
      </c>
      <c r="AE19" s="308" t="str">
        <f>IFERROR(LOOKUP('ورود برنامه'!AE19,'مشخصات همکاران'!$A$4:$A$53,'مشخصات همکاران'!$C$4:$C$53),"")</f>
        <v/>
      </c>
      <c r="AF19" s="310" t="str">
        <f>IFERROR(LOOKUP('ورود برنامه'!AF19,'مشخصات همکاران'!$A$4:$A$53,'مشخصات همکاران'!$C$4:$C$53),"")</f>
        <v/>
      </c>
    </row>
    <row r="20" spans="1:32" ht="60" customHeight="1">
      <c r="A20" s="231">
        <v>18</v>
      </c>
      <c r="B20" s="230">
        <f>'ورود اطلاعات'!L23</f>
        <v>0</v>
      </c>
      <c r="C20" s="308" t="str">
        <f>IFERROR(LOOKUP('ورود برنامه'!C20,'مشخصات همکاران'!$A$4:$A$53,'مشخصات همکاران'!$C$4:$C$53),"")</f>
        <v/>
      </c>
      <c r="D20" s="308" t="str">
        <f>IFERROR(LOOKUP('ورود برنامه'!D20,'مشخصات همکاران'!$A$4:$A$53,'مشخصات همکاران'!$C$4:$C$53),"")</f>
        <v/>
      </c>
      <c r="E20" s="308" t="str">
        <f>IFERROR(LOOKUP('ورود برنامه'!E20,'مشخصات همکاران'!$A$4:$A$53,'مشخصات همکاران'!$C$4:$C$53),"")</f>
        <v/>
      </c>
      <c r="F20" s="308" t="str">
        <f>IFERROR(LOOKUP('ورود برنامه'!F20,'مشخصات همکاران'!$A$4:$A$53,'مشخصات همکاران'!$C$4:$C$53),"")</f>
        <v/>
      </c>
      <c r="G20" s="308" t="str">
        <f>IFERROR(LOOKUP('ورود برنامه'!G20,'مشخصات همکاران'!$A$4:$A$53,'مشخصات همکاران'!$C$4:$C$53),"")</f>
        <v/>
      </c>
      <c r="H20" s="308" t="str">
        <f>IFERROR(LOOKUP('ورود برنامه'!H20,'مشخصات همکاران'!$A$4:$A$53,'مشخصات همکاران'!$C$4:$C$53),"")</f>
        <v/>
      </c>
      <c r="I20" s="308" t="str">
        <f>IFERROR(LOOKUP('ورود برنامه'!I20,'مشخصات همکاران'!$A$4:$A$53,'مشخصات همکاران'!$C$4:$C$53),"")</f>
        <v/>
      </c>
      <c r="J20" s="308" t="str">
        <f>IFERROR(LOOKUP('ورود برنامه'!J20,'مشخصات همکاران'!$A$4:$A$53,'مشخصات همکاران'!$C$4:$C$53),"")</f>
        <v/>
      </c>
      <c r="K20" s="308" t="str">
        <f>IFERROR(LOOKUP('ورود برنامه'!K20,'مشخصات همکاران'!$A$4:$A$53,'مشخصات همکاران'!$C$4:$C$53),"")</f>
        <v/>
      </c>
      <c r="L20" s="308" t="str">
        <f>IFERROR(LOOKUP('ورود برنامه'!L20,'مشخصات همکاران'!$A$4:$A$53,'مشخصات همکاران'!$C$4:$C$53),"")</f>
        <v/>
      </c>
      <c r="M20" s="308" t="str">
        <f>IFERROR(LOOKUP('ورود برنامه'!M20,'مشخصات همکاران'!$A$4:$A$53,'مشخصات همکاران'!$C$4:$C$53),"")</f>
        <v/>
      </c>
      <c r="N20" s="308" t="str">
        <f>IFERROR(LOOKUP('ورود برنامه'!N20,'مشخصات همکاران'!$A$4:$A$53,'مشخصات همکاران'!$C$4:$C$53),"")</f>
        <v/>
      </c>
      <c r="O20" s="308" t="str">
        <f>IFERROR(LOOKUP('ورود برنامه'!O20,'مشخصات همکاران'!$A$4:$A$53,'مشخصات همکاران'!$C$4:$C$53),"")</f>
        <v/>
      </c>
      <c r="P20" s="308" t="str">
        <f>IFERROR(LOOKUP('ورود برنامه'!P20,'مشخصات همکاران'!$A$4:$A$53,'مشخصات همکاران'!$C$4:$C$53),"")</f>
        <v/>
      </c>
      <c r="Q20" s="308" t="str">
        <f>IFERROR(LOOKUP('ورود برنامه'!Q20,'مشخصات همکاران'!$A$4:$A$53,'مشخصات همکاران'!$C$4:$C$53),"")</f>
        <v/>
      </c>
      <c r="R20" s="308" t="str">
        <f>IFERROR(LOOKUP('ورود برنامه'!R20,'مشخصات همکاران'!$A$4:$A$53,'مشخصات همکاران'!$C$4:$C$53),"")</f>
        <v/>
      </c>
      <c r="S20" s="308" t="str">
        <f>IFERROR(LOOKUP('ورود برنامه'!S20,'مشخصات همکاران'!$A$4:$A$53,'مشخصات همکاران'!$C$4:$C$53),"")</f>
        <v/>
      </c>
      <c r="T20" s="308" t="str">
        <f>IFERROR(LOOKUP('ورود برنامه'!T20,'مشخصات همکاران'!$A$4:$A$53,'مشخصات همکاران'!$C$4:$C$53),"")</f>
        <v/>
      </c>
      <c r="U20" s="308" t="str">
        <f>IFERROR(LOOKUP('ورود برنامه'!U20,'مشخصات همکاران'!$A$4:$A$53,'مشخصات همکاران'!$C$4:$C$53),"")</f>
        <v/>
      </c>
      <c r="V20" s="308" t="str">
        <f>IFERROR(LOOKUP('ورود برنامه'!V20,'مشخصات همکاران'!$A$4:$A$53,'مشخصات همکاران'!$C$4:$C$53),"")</f>
        <v/>
      </c>
      <c r="W20" s="308" t="str">
        <f>IFERROR(LOOKUP('ورود برنامه'!W20,'مشخصات همکاران'!$A$4:$A$53,'مشخصات همکاران'!$C$4:$C$53),"")</f>
        <v/>
      </c>
      <c r="X20" s="308" t="str">
        <f>IFERROR(LOOKUP('ورود برنامه'!X20,'مشخصات همکاران'!$A$4:$A$53,'مشخصات همکاران'!$C$4:$C$53),"")</f>
        <v/>
      </c>
      <c r="Y20" s="308" t="str">
        <f>IFERROR(LOOKUP('ورود برنامه'!Y20,'مشخصات همکاران'!$A$4:$A$53,'مشخصات همکاران'!$C$4:$C$53),"")</f>
        <v/>
      </c>
      <c r="Z20" s="308" t="str">
        <f>IFERROR(LOOKUP('ورود برنامه'!Z20,'مشخصات همکاران'!$A$4:$A$53,'مشخصات همکاران'!$C$4:$C$53),"")</f>
        <v/>
      </c>
      <c r="AA20" s="308" t="str">
        <f>IFERROR(LOOKUP('ورود برنامه'!AA20,'مشخصات همکاران'!$A$4:$A$53,'مشخصات همکاران'!$C$4:$C$53),"")</f>
        <v/>
      </c>
      <c r="AB20" s="308" t="str">
        <f>IFERROR(LOOKUP('ورود برنامه'!AB20,'مشخصات همکاران'!$A$4:$A$53,'مشخصات همکاران'!$C$4:$C$53),"")</f>
        <v/>
      </c>
      <c r="AC20" s="308" t="str">
        <f>IFERROR(LOOKUP('ورود برنامه'!AC20,'مشخصات همکاران'!$A$4:$A$53,'مشخصات همکاران'!$C$4:$C$53),"")</f>
        <v/>
      </c>
      <c r="AD20" s="308" t="str">
        <f>IFERROR(LOOKUP('ورود برنامه'!AD20,'مشخصات همکاران'!$A$4:$A$53,'مشخصات همکاران'!$C$4:$C$53),"")</f>
        <v/>
      </c>
      <c r="AE20" s="308" t="str">
        <f>IFERROR(LOOKUP('ورود برنامه'!AE20,'مشخصات همکاران'!$A$4:$A$53,'مشخصات همکاران'!$C$4:$C$53),"")</f>
        <v/>
      </c>
      <c r="AF20" s="310" t="str">
        <f>IFERROR(LOOKUP('ورود برنامه'!AF20,'مشخصات همکاران'!$A$4:$A$53,'مشخصات همکاران'!$C$4:$C$53),"")</f>
        <v/>
      </c>
    </row>
    <row r="21" spans="1:32" ht="60" customHeight="1">
      <c r="A21" s="231">
        <v>19</v>
      </c>
      <c r="B21" s="230">
        <f>'ورود اطلاعات'!L24</f>
        <v>0</v>
      </c>
      <c r="C21" s="308" t="str">
        <f>IFERROR(LOOKUP('ورود برنامه'!C21,'مشخصات همکاران'!$A$4:$A$53,'مشخصات همکاران'!$C$4:$C$53),"")</f>
        <v/>
      </c>
      <c r="D21" s="308" t="str">
        <f>IFERROR(LOOKUP('ورود برنامه'!D21,'مشخصات همکاران'!$A$4:$A$53,'مشخصات همکاران'!$C$4:$C$53),"")</f>
        <v/>
      </c>
      <c r="E21" s="308" t="str">
        <f>IFERROR(LOOKUP('ورود برنامه'!E21,'مشخصات همکاران'!$A$4:$A$53,'مشخصات همکاران'!$C$4:$C$53),"")</f>
        <v/>
      </c>
      <c r="F21" s="308" t="str">
        <f>IFERROR(LOOKUP('ورود برنامه'!F21,'مشخصات همکاران'!$A$4:$A$53,'مشخصات همکاران'!$C$4:$C$53),"")</f>
        <v/>
      </c>
      <c r="G21" s="308" t="str">
        <f>IFERROR(LOOKUP('ورود برنامه'!G21,'مشخصات همکاران'!$A$4:$A$53,'مشخصات همکاران'!$C$4:$C$53),"")</f>
        <v/>
      </c>
      <c r="H21" s="308" t="str">
        <f>IFERROR(LOOKUP('ورود برنامه'!H21,'مشخصات همکاران'!$A$4:$A$53,'مشخصات همکاران'!$C$4:$C$53),"")</f>
        <v/>
      </c>
      <c r="I21" s="308" t="str">
        <f>IFERROR(LOOKUP('ورود برنامه'!I21,'مشخصات همکاران'!$A$4:$A$53,'مشخصات همکاران'!$C$4:$C$53),"")</f>
        <v/>
      </c>
      <c r="J21" s="308" t="str">
        <f>IFERROR(LOOKUP('ورود برنامه'!J21,'مشخصات همکاران'!$A$4:$A$53,'مشخصات همکاران'!$C$4:$C$53),"")</f>
        <v/>
      </c>
      <c r="K21" s="308" t="str">
        <f>IFERROR(LOOKUP('ورود برنامه'!K21,'مشخصات همکاران'!$A$4:$A$53,'مشخصات همکاران'!$C$4:$C$53),"")</f>
        <v/>
      </c>
      <c r="L21" s="308" t="str">
        <f>IFERROR(LOOKUP('ورود برنامه'!L21,'مشخصات همکاران'!$A$4:$A$53,'مشخصات همکاران'!$C$4:$C$53),"")</f>
        <v/>
      </c>
      <c r="M21" s="308" t="str">
        <f>IFERROR(LOOKUP('ورود برنامه'!M21,'مشخصات همکاران'!$A$4:$A$53,'مشخصات همکاران'!$C$4:$C$53),"")</f>
        <v/>
      </c>
      <c r="N21" s="308" t="str">
        <f>IFERROR(LOOKUP('ورود برنامه'!N21,'مشخصات همکاران'!$A$4:$A$53,'مشخصات همکاران'!$C$4:$C$53),"")</f>
        <v/>
      </c>
      <c r="O21" s="308" t="str">
        <f>IFERROR(LOOKUP('ورود برنامه'!O21,'مشخصات همکاران'!$A$4:$A$53,'مشخصات همکاران'!$C$4:$C$53),"")</f>
        <v/>
      </c>
      <c r="P21" s="308" t="str">
        <f>IFERROR(LOOKUP('ورود برنامه'!P21,'مشخصات همکاران'!$A$4:$A$53,'مشخصات همکاران'!$C$4:$C$53),"")</f>
        <v/>
      </c>
      <c r="Q21" s="308" t="str">
        <f>IFERROR(LOOKUP('ورود برنامه'!Q21,'مشخصات همکاران'!$A$4:$A$53,'مشخصات همکاران'!$C$4:$C$53),"")</f>
        <v/>
      </c>
      <c r="R21" s="308" t="str">
        <f>IFERROR(LOOKUP('ورود برنامه'!R21,'مشخصات همکاران'!$A$4:$A$53,'مشخصات همکاران'!$C$4:$C$53),"")</f>
        <v/>
      </c>
      <c r="S21" s="308" t="str">
        <f>IFERROR(LOOKUP('ورود برنامه'!S21,'مشخصات همکاران'!$A$4:$A$53,'مشخصات همکاران'!$C$4:$C$53),"")</f>
        <v/>
      </c>
      <c r="T21" s="308" t="str">
        <f>IFERROR(LOOKUP('ورود برنامه'!T21,'مشخصات همکاران'!$A$4:$A$53,'مشخصات همکاران'!$C$4:$C$53),"")</f>
        <v/>
      </c>
      <c r="U21" s="308" t="str">
        <f>IFERROR(LOOKUP('ورود برنامه'!U21,'مشخصات همکاران'!$A$4:$A$53,'مشخصات همکاران'!$C$4:$C$53),"")</f>
        <v/>
      </c>
      <c r="V21" s="308" t="str">
        <f>IFERROR(LOOKUP('ورود برنامه'!V21,'مشخصات همکاران'!$A$4:$A$53,'مشخصات همکاران'!$C$4:$C$53),"")</f>
        <v/>
      </c>
      <c r="W21" s="308" t="str">
        <f>IFERROR(LOOKUP('ورود برنامه'!W21,'مشخصات همکاران'!$A$4:$A$53,'مشخصات همکاران'!$C$4:$C$53),"")</f>
        <v/>
      </c>
      <c r="X21" s="308" t="str">
        <f>IFERROR(LOOKUP('ورود برنامه'!X21,'مشخصات همکاران'!$A$4:$A$53,'مشخصات همکاران'!$C$4:$C$53),"")</f>
        <v/>
      </c>
      <c r="Y21" s="308" t="str">
        <f>IFERROR(LOOKUP('ورود برنامه'!Y21,'مشخصات همکاران'!$A$4:$A$53,'مشخصات همکاران'!$C$4:$C$53),"")</f>
        <v/>
      </c>
      <c r="Z21" s="308" t="str">
        <f>IFERROR(LOOKUP('ورود برنامه'!Z21,'مشخصات همکاران'!$A$4:$A$53,'مشخصات همکاران'!$C$4:$C$53),"")</f>
        <v/>
      </c>
      <c r="AA21" s="308" t="str">
        <f>IFERROR(LOOKUP('ورود برنامه'!AA21,'مشخصات همکاران'!$A$4:$A$53,'مشخصات همکاران'!$C$4:$C$53),"")</f>
        <v/>
      </c>
      <c r="AB21" s="308" t="str">
        <f>IFERROR(LOOKUP('ورود برنامه'!AB21,'مشخصات همکاران'!$A$4:$A$53,'مشخصات همکاران'!$C$4:$C$53),"")</f>
        <v/>
      </c>
      <c r="AC21" s="308" t="str">
        <f>IFERROR(LOOKUP('ورود برنامه'!AC21,'مشخصات همکاران'!$A$4:$A$53,'مشخصات همکاران'!$C$4:$C$53),"")</f>
        <v/>
      </c>
      <c r="AD21" s="308" t="str">
        <f>IFERROR(LOOKUP('ورود برنامه'!AD21,'مشخصات همکاران'!$A$4:$A$53,'مشخصات همکاران'!$C$4:$C$53),"")</f>
        <v/>
      </c>
      <c r="AE21" s="308" t="str">
        <f>IFERROR(LOOKUP('ورود برنامه'!AE21,'مشخصات همکاران'!$A$4:$A$53,'مشخصات همکاران'!$C$4:$C$53),"")</f>
        <v/>
      </c>
      <c r="AF21" s="310" t="str">
        <f>IFERROR(LOOKUP('ورود برنامه'!AF21,'مشخصات همکاران'!$A$4:$A$53,'مشخصات همکاران'!$C$4:$C$53),"")</f>
        <v/>
      </c>
    </row>
    <row r="22" spans="1:32" ht="60" customHeight="1">
      <c r="A22" s="231">
        <v>20</v>
      </c>
      <c r="B22" s="230">
        <f>'ورود اطلاعات'!L25</f>
        <v>0</v>
      </c>
      <c r="C22" s="308" t="str">
        <f>IFERROR(LOOKUP('ورود برنامه'!C22,'مشخصات همکاران'!$A$4:$A$53,'مشخصات همکاران'!$C$4:$C$53),"")</f>
        <v/>
      </c>
      <c r="D22" s="308" t="str">
        <f>IFERROR(LOOKUP('ورود برنامه'!D22,'مشخصات همکاران'!$A$4:$A$53,'مشخصات همکاران'!$C$4:$C$53),"")</f>
        <v/>
      </c>
      <c r="E22" s="308" t="str">
        <f>IFERROR(LOOKUP('ورود برنامه'!E22,'مشخصات همکاران'!$A$4:$A$53,'مشخصات همکاران'!$C$4:$C$53),"")</f>
        <v/>
      </c>
      <c r="F22" s="308" t="str">
        <f>IFERROR(LOOKUP('ورود برنامه'!F22,'مشخصات همکاران'!$A$4:$A$53,'مشخصات همکاران'!$C$4:$C$53),"")</f>
        <v/>
      </c>
      <c r="G22" s="308" t="str">
        <f>IFERROR(LOOKUP('ورود برنامه'!G22,'مشخصات همکاران'!$A$4:$A$53,'مشخصات همکاران'!$C$4:$C$53),"")</f>
        <v/>
      </c>
      <c r="H22" s="308" t="str">
        <f>IFERROR(LOOKUP('ورود برنامه'!H22,'مشخصات همکاران'!$A$4:$A$53,'مشخصات همکاران'!$C$4:$C$53),"")</f>
        <v/>
      </c>
      <c r="I22" s="308" t="str">
        <f>IFERROR(LOOKUP('ورود برنامه'!I22,'مشخصات همکاران'!$A$4:$A$53,'مشخصات همکاران'!$C$4:$C$53),"")</f>
        <v/>
      </c>
      <c r="J22" s="308" t="str">
        <f>IFERROR(LOOKUP('ورود برنامه'!J22,'مشخصات همکاران'!$A$4:$A$53,'مشخصات همکاران'!$C$4:$C$53),"")</f>
        <v/>
      </c>
      <c r="K22" s="308" t="str">
        <f>IFERROR(LOOKUP('ورود برنامه'!K22,'مشخصات همکاران'!$A$4:$A$53,'مشخصات همکاران'!$C$4:$C$53),"")</f>
        <v/>
      </c>
      <c r="L22" s="308" t="str">
        <f>IFERROR(LOOKUP('ورود برنامه'!L22,'مشخصات همکاران'!$A$4:$A$53,'مشخصات همکاران'!$C$4:$C$53),"")</f>
        <v/>
      </c>
      <c r="M22" s="308" t="str">
        <f>IFERROR(LOOKUP('ورود برنامه'!M22,'مشخصات همکاران'!$A$4:$A$53,'مشخصات همکاران'!$C$4:$C$53),"")</f>
        <v/>
      </c>
      <c r="N22" s="308" t="str">
        <f>IFERROR(LOOKUP('ورود برنامه'!N22,'مشخصات همکاران'!$A$4:$A$53,'مشخصات همکاران'!$C$4:$C$53),"")</f>
        <v/>
      </c>
      <c r="O22" s="308" t="str">
        <f>IFERROR(LOOKUP('ورود برنامه'!O22,'مشخصات همکاران'!$A$4:$A$53,'مشخصات همکاران'!$C$4:$C$53),"")</f>
        <v/>
      </c>
      <c r="P22" s="308" t="str">
        <f>IFERROR(LOOKUP('ورود برنامه'!P22,'مشخصات همکاران'!$A$4:$A$53,'مشخصات همکاران'!$C$4:$C$53),"")</f>
        <v/>
      </c>
      <c r="Q22" s="308" t="str">
        <f>IFERROR(LOOKUP('ورود برنامه'!Q22,'مشخصات همکاران'!$A$4:$A$53,'مشخصات همکاران'!$C$4:$C$53),"")</f>
        <v/>
      </c>
      <c r="R22" s="308" t="str">
        <f>IFERROR(LOOKUP('ورود برنامه'!R22,'مشخصات همکاران'!$A$4:$A$53,'مشخصات همکاران'!$C$4:$C$53),"")</f>
        <v/>
      </c>
      <c r="S22" s="308" t="str">
        <f>IFERROR(LOOKUP('ورود برنامه'!S22,'مشخصات همکاران'!$A$4:$A$53,'مشخصات همکاران'!$C$4:$C$53),"")</f>
        <v/>
      </c>
      <c r="T22" s="308" t="str">
        <f>IFERROR(LOOKUP('ورود برنامه'!T22,'مشخصات همکاران'!$A$4:$A$53,'مشخصات همکاران'!$C$4:$C$53),"")</f>
        <v/>
      </c>
      <c r="U22" s="308" t="str">
        <f>IFERROR(LOOKUP('ورود برنامه'!U22,'مشخصات همکاران'!$A$4:$A$53,'مشخصات همکاران'!$C$4:$C$53),"")</f>
        <v/>
      </c>
      <c r="V22" s="308" t="str">
        <f>IFERROR(LOOKUP('ورود برنامه'!V22,'مشخصات همکاران'!$A$4:$A$53,'مشخصات همکاران'!$C$4:$C$53),"")</f>
        <v/>
      </c>
      <c r="W22" s="308" t="str">
        <f>IFERROR(LOOKUP('ورود برنامه'!W22,'مشخصات همکاران'!$A$4:$A$53,'مشخصات همکاران'!$C$4:$C$53),"")</f>
        <v/>
      </c>
      <c r="X22" s="308" t="str">
        <f>IFERROR(LOOKUP('ورود برنامه'!X22,'مشخصات همکاران'!$A$4:$A$53,'مشخصات همکاران'!$C$4:$C$53),"")</f>
        <v/>
      </c>
      <c r="Y22" s="308" t="str">
        <f>IFERROR(LOOKUP('ورود برنامه'!Y22,'مشخصات همکاران'!$A$4:$A$53,'مشخصات همکاران'!$C$4:$C$53),"")</f>
        <v/>
      </c>
      <c r="Z22" s="308" t="str">
        <f>IFERROR(LOOKUP('ورود برنامه'!Z22,'مشخصات همکاران'!$A$4:$A$53,'مشخصات همکاران'!$C$4:$C$53),"")</f>
        <v/>
      </c>
      <c r="AA22" s="308" t="str">
        <f>IFERROR(LOOKUP('ورود برنامه'!AA22,'مشخصات همکاران'!$A$4:$A$53,'مشخصات همکاران'!$C$4:$C$53),"")</f>
        <v/>
      </c>
      <c r="AB22" s="308" t="str">
        <f>IFERROR(LOOKUP('ورود برنامه'!AB22,'مشخصات همکاران'!$A$4:$A$53,'مشخصات همکاران'!$C$4:$C$53),"")</f>
        <v/>
      </c>
      <c r="AC22" s="308" t="str">
        <f>IFERROR(LOOKUP('ورود برنامه'!AC22,'مشخصات همکاران'!$A$4:$A$53,'مشخصات همکاران'!$C$4:$C$53),"")</f>
        <v/>
      </c>
      <c r="AD22" s="308" t="str">
        <f>IFERROR(LOOKUP('ورود برنامه'!AD22,'مشخصات همکاران'!$A$4:$A$53,'مشخصات همکاران'!$C$4:$C$53),"")</f>
        <v/>
      </c>
      <c r="AE22" s="308" t="str">
        <f>IFERROR(LOOKUP('ورود برنامه'!AE22,'مشخصات همکاران'!$A$4:$A$53,'مشخصات همکاران'!$C$4:$C$53),"")</f>
        <v/>
      </c>
      <c r="AF22" s="310" t="str">
        <f>IFERROR(LOOKUP('ورود برنامه'!AF22,'مشخصات همکاران'!$A$4:$A$53,'مشخصات همکاران'!$C$4:$C$53),"")</f>
        <v/>
      </c>
    </row>
    <row r="23" spans="1:32" ht="60" customHeight="1">
      <c r="A23" s="231">
        <v>21</v>
      </c>
      <c r="B23" s="230">
        <f>'ورود اطلاعات'!L26</f>
        <v>0</v>
      </c>
      <c r="C23" s="308" t="str">
        <f>IFERROR(LOOKUP('ورود برنامه'!C23,'مشخصات همکاران'!$A$4:$A$53,'مشخصات همکاران'!$C$4:$C$53),"")</f>
        <v/>
      </c>
      <c r="D23" s="308" t="str">
        <f>IFERROR(LOOKUP('ورود برنامه'!D23,'مشخصات همکاران'!$A$4:$A$53,'مشخصات همکاران'!$C$4:$C$53),"")</f>
        <v/>
      </c>
      <c r="E23" s="308" t="str">
        <f>IFERROR(LOOKUP('ورود برنامه'!E23,'مشخصات همکاران'!$A$4:$A$53,'مشخصات همکاران'!$C$4:$C$53),"")</f>
        <v/>
      </c>
      <c r="F23" s="308" t="str">
        <f>IFERROR(LOOKUP('ورود برنامه'!F23,'مشخصات همکاران'!$A$4:$A$53,'مشخصات همکاران'!$C$4:$C$53),"")</f>
        <v/>
      </c>
      <c r="G23" s="308" t="str">
        <f>IFERROR(LOOKUP('ورود برنامه'!G23,'مشخصات همکاران'!$A$4:$A$53,'مشخصات همکاران'!$C$4:$C$53),"")</f>
        <v/>
      </c>
      <c r="H23" s="308" t="str">
        <f>IFERROR(LOOKUP('ورود برنامه'!H23,'مشخصات همکاران'!$A$4:$A$53,'مشخصات همکاران'!$C$4:$C$53),"")</f>
        <v/>
      </c>
      <c r="I23" s="308" t="str">
        <f>IFERROR(LOOKUP('ورود برنامه'!I23,'مشخصات همکاران'!$A$4:$A$53,'مشخصات همکاران'!$C$4:$C$53),"")</f>
        <v/>
      </c>
      <c r="J23" s="308" t="str">
        <f>IFERROR(LOOKUP('ورود برنامه'!J23,'مشخصات همکاران'!$A$4:$A$53,'مشخصات همکاران'!$C$4:$C$53),"")</f>
        <v/>
      </c>
      <c r="K23" s="308" t="str">
        <f>IFERROR(LOOKUP('ورود برنامه'!K23,'مشخصات همکاران'!$A$4:$A$53,'مشخصات همکاران'!$C$4:$C$53),"")</f>
        <v/>
      </c>
      <c r="L23" s="308" t="str">
        <f>IFERROR(LOOKUP('ورود برنامه'!L23,'مشخصات همکاران'!$A$4:$A$53,'مشخصات همکاران'!$C$4:$C$53),"")</f>
        <v/>
      </c>
      <c r="M23" s="308" t="str">
        <f>IFERROR(LOOKUP('ورود برنامه'!M23,'مشخصات همکاران'!$A$4:$A$53,'مشخصات همکاران'!$C$4:$C$53),"")</f>
        <v/>
      </c>
      <c r="N23" s="308" t="str">
        <f>IFERROR(LOOKUP('ورود برنامه'!N23,'مشخصات همکاران'!$A$4:$A$53,'مشخصات همکاران'!$C$4:$C$53),"")</f>
        <v/>
      </c>
      <c r="O23" s="308" t="str">
        <f>IFERROR(LOOKUP('ورود برنامه'!O23,'مشخصات همکاران'!$A$4:$A$53,'مشخصات همکاران'!$C$4:$C$53),"")</f>
        <v/>
      </c>
      <c r="P23" s="308" t="str">
        <f>IFERROR(LOOKUP('ورود برنامه'!P23,'مشخصات همکاران'!$A$4:$A$53,'مشخصات همکاران'!$C$4:$C$53),"")</f>
        <v/>
      </c>
      <c r="Q23" s="308" t="str">
        <f>IFERROR(LOOKUP('ورود برنامه'!Q23,'مشخصات همکاران'!$A$4:$A$53,'مشخصات همکاران'!$C$4:$C$53),"")</f>
        <v/>
      </c>
      <c r="R23" s="308" t="str">
        <f>IFERROR(LOOKUP('ورود برنامه'!R23,'مشخصات همکاران'!$A$4:$A$53,'مشخصات همکاران'!$C$4:$C$53),"")</f>
        <v/>
      </c>
      <c r="S23" s="308" t="str">
        <f>IFERROR(LOOKUP('ورود برنامه'!S23,'مشخصات همکاران'!$A$4:$A$53,'مشخصات همکاران'!$C$4:$C$53),"")</f>
        <v/>
      </c>
      <c r="T23" s="308" t="str">
        <f>IFERROR(LOOKUP('ورود برنامه'!T23,'مشخصات همکاران'!$A$4:$A$53,'مشخصات همکاران'!$C$4:$C$53),"")</f>
        <v/>
      </c>
      <c r="U23" s="308" t="str">
        <f>IFERROR(LOOKUP('ورود برنامه'!U23,'مشخصات همکاران'!$A$4:$A$53,'مشخصات همکاران'!$C$4:$C$53),"")</f>
        <v/>
      </c>
      <c r="V23" s="308" t="str">
        <f>IFERROR(LOOKUP('ورود برنامه'!V23,'مشخصات همکاران'!$A$4:$A$53,'مشخصات همکاران'!$C$4:$C$53),"")</f>
        <v/>
      </c>
      <c r="W23" s="308" t="str">
        <f>IFERROR(LOOKUP('ورود برنامه'!W23,'مشخصات همکاران'!$A$4:$A$53,'مشخصات همکاران'!$C$4:$C$53),"")</f>
        <v/>
      </c>
      <c r="X23" s="308" t="str">
        <f>IFERROR(LOOKUP('ورود برنامه'!X23,'مشخصات همکاران'!$A$4:$A$53,'مشخصات همکاران'!$C$4:$C$53),"")</f>
        <v/>
      </c>
      <c r="Y23" s="308" t="str">
        <f>IFERROR(LOOKUP('ورود برنامه'!Y23,'مشخصات همکاران'!$A$4:$A$53,'مشخصات همکاران'!$C$4:$C$53),"")</f>
        <v/>
      </c>
      <c r="Z23" s="308" t="str">
        <f>IFERROR(LOOKUP('ورود برنامه'!Z23,'مشخصات همکاران'!$A$4:$A$53,'مشخصات همکاران'!$C$4:$C$53),"")</f>
        <v/>
      </c>
      <c r="AA23" s="308" t="str">
        <f>IFERROR(LOOKUP('ورود برنامه'!AA23,'مشخصات همکاران'!$A$4:$A$53,'مشخصات همکاران'!$C$4:$C$53),"")</f>
        <v/>
      </c>
      <c r="AB23" s="308" t="str">
        <f>IFERROR(LOOKUP('ورود برنامه'!AB23,'مشخصات همکاران'!$A$4:$A$53,'مشخصات همکاران'!$C$4:$C$53),"")</f>
        <v/>
      </c>
      <c r="AC23" s="308" t="str">
        <f>IFERROR(LOOKUP('ورود برنامه'!AC23,'مشخصات همکاران'!$A$4:$A$53,'مشخصات همکاران'!$C$4:$C$53),"")</f>
        <v/>
      </c>
      <c r="AD23" s="308" t="str">
        <f>IFERROR(LOOKUP('ورود برنامه'!AD23,'مشخصات همکاران'!$A$4:$A$53,'مشخصات همکاران'!$C$4:$C$53),"")</f>
        <v/>
      </c>
      <c r="AE23" s="308" t="str">
        <f>IFERROR(LOOKUP('ورود برنامه'!AE23,'مشخصات همکاران'!$A$4:$A$53,'مشخصات همکاران'!$C$4:$C$53),"")</f>
        <v/>
      </c>
      <c r="AF23" s="310" t="str">
        <f>IFERROR(LOOKUP('ورود برنامه'!AF23,'مشخصات همکاران'!$A$4:$A$53,'مشخصات همکاران'!$C$4:$C$53),"")</f>
        <v/>
      </c>
    </row>
    <row r="24" spans="1:32" ht="60" customHeight="1">
      <c r="A24" s="231">
        <v>22</v>
      </c>
      <c r="B24" s="230">
        <f>'ورود اطلاعات'!L27</f>
        <v>0</v>
      </c>
      <c r="C24" s="308" t="str">
        <f>IFERROR(LOOKUP('ورود برنامه'!C24,'مشخصات همکاران'!$A$4:$A$53,'مشخصات همکاران'!$C$4:$C$53),"")</f>
        <v/>
      </c>
      <c r="D24" s="308" t="str">
        <f>IFERROR(LOOKUP('ورود برنامه'!D24,'مشخصات همکاران'!$A$4:$A$53,'مشخصات همکاران'!$C$4:$C$53),"")</f>
        <v/>
      </c>
      <c r="E24" s="308" t="str">
        <f>IFERROR(LOOKUP('ورود برنامه'!E24,'مشخصات همکاران'!$A$4:$A$53,'مشخصات همکاران'!$C$4:$C$53),"")</f>
        <v/>
      </c>
      <c r="F24" s="308" t="str">
        <f>IFERROR(LOOKUP('ورود برنامه'!F24,'مشخصات همکاران'!$A$4:$A$53,'مشخصات همکاران'!$C$4:$C$53),"")</f>
        <v/>
      </c>
      <c r="G24" s="308" t="str">
        <f>IFERROR(LOOKUP('ورود برنامه'!G24,'مشخصات همکاران'!$A$4:$A$53,'مشخصات همکاران'!$C$4:$C$53),"")</f>
        <v/>
      </c>
      <c r="H24" s="308" t="str">
        <f>IFERROR(LOOKUP('ورود برنامه'!H24,'مشخصات همکاران'!$A$4:$A$53,'مشخصات همکاران'!$C$4:$C$53),"")</f>
        <v/>
      </c>
      <c r="I24" s="308" t="str">
        <f>IFERROR(LOOKUP('ورود برنامه'!I24,'مشخصات همکاران'!$A$4:$A$53,'مشخصات همکاران'!$C$4:$C$53),"")</f>
        <v/>
      </c>
      <c r="J24" s="308" t="str">
        <f>IFERROR(LOOKUP('ورود برنامه'!J24,'مشخصات همکاران'!$A$4:$A$53,'مشخصات همکاران'!$C$4:$C$53),"")</f>
        <v/>
      </c>
      <c r="K24" s="308" t="str">
        <f>IFERROR(LOOKUP('ورود برنامه'!K24,'مشخصات همکاران'!$A$4:$A$53,'مشخصات همکاران'!$C$4:$C$53),"")</f>
        <v/>
      </c>
      <c r="L24" s="308" t="str">
        <f>IFERROR(LOOKUP('ورود برنامه'!L24,'مشخصات همکاران'!$A$4:$A$53,'مشخصات همکاران'!$C$4:$C$53),"")</f>
        <v/>
      </c>
      <c r="M24" s="308" t="str">
        <f>IFERROR(LOOKUP('ورود برنامه'!M24,'مشخصات همکاران'!$A$4:$A$53,'مشخصات همکاران'!$C$4:$C$53),"")</f>
        <v/>
      </c>
      <c r="N24" s="308" t="str">
        <f>IFERROR(LOOKUP('ورود برنامه'!N24,'مشخصات همکاران'!$A$4:$A$53,'مشخصات همکاران'!$C$4:$C$53),"")</f>
        <v/>
      </c>
      <c r="O24" s="308" t="str">
        <f>IFERROR(LOOKUP('ورود برنامه'!O24,'مشخصات همکاران'!$A$4:$A$53,'مشخصات همکاران'!$C$4:$C$53),"")</f>
        <v/>
      </c>
      <c r="P24" s="308" t="str">
        <f>IFERROR(LOOKUP('ورود برنامه'!P24,'مشخصات همکاران'!$A$4:$A$53,'مشخصات همکاران'!$C$4:$C$53),"")</f>
        <v/>
      </c>
      <c r="Q24" s="308" t="str">
        <f>IFERROR(LOOKUP('ورود برنامه'!Q24,'مشخصات همکاران'!$A$4:$A$53,'مشخصات همکاران'!$C$4:$C$53),"")</f>
        <v/>
      </c>
      <c r="R24" s="308" t="str">
        <f>IFERROR(LOOKUP('ورود برنامه'!R24,'مشخصات همکاران'!$A$4:$A$53,'مشخصات همکاران'!$C$4:$C$53),"")</f>
        <v/>
      </c>
      <c r="S24" s="308" t="str">
        <f>IFERROR(LOOKUP('ورود برنامه'!S24,'مشخصات همکاران'!$A$4:$A$53,'مشخصات همکاران'!$C$4:$C$53),"")</f>
        <v/>
      </c>
      <c r="T24" s="308" t="str">
        <f>IFERROR(LOOKUP('ورود برنامه'!T24,'مشخصات همکاران'!$A$4:$A$53,'مشخصات همکاران'!$C$4:$C$53),"")</f>
        <v/>
      </c>
      <c r="U24" s="308" t="str">
        <f>IFERROR(LOOKUP('ورود برنامه'!U24,'مشخصات همکاران'!$A$4:$A$53,'مشخصات همکاران'!$C$4:$C$53),"")</f>
        <v/>
      </c>
      <c r="V24" s="308" t="str">
        <f>IFERROR(LOOKUP('ورود برنامه'!V24,'مشخصات همکاران'!$A$4:$A$53,'مشخصات همکاران'!$C$4:$C$53),"")</f>
        <v/>
      </c>
      <c r="W24" s="308" t="str">
        <f>IFERROR(LOOKUP('ورود برنامه'!W24,'مشخصات همکاران'!$A$4:$A$53,'مشخصات همکاران'!$C$4:$C$53),"")</f>
        <v/>
      </c>
      <c r="X24" s="308" t="str">
        <f>IFERROR(LOOKUP('ورود برنامه'!X24,'مشخصات همکاران'!$A$4:$A$53,'مشخصات همکاران'!$C$4:$C$53),"")</f>
        <v/>
      </c>
      <c r="Y24" s="308" t="str">
        <f>IFERROR(LOOKUP('ورود برنامه'!Y24,'مشخصات همکاران'!$A$4:$A$53,'مشخصات همکاران'!$C$4:$C$53),"")</f>
        <v/>
      </c>
      <c r="Z24" s="308" t="str">
        <f>IFERROR(LOOKUP('ورود برنامه'!Z24,'مشخصات همکاران'!$A$4:$A$53,'مشخصات همکاران'!$C$4:$C$53),"")</f>
        <v/>
      </c>
      <c r="AA24" s="308" t="str">
        <f>IFERROR(LOOKUP('ورود برنامه'!AA24,'مشخصات همکاران'!$A$4:$A$53,'مشخصات همکاران'!$C$4:$C$53),"")</f>
        <v/>
      </c>
      <c r="AB24" s="308" t="str">
        <f>IFERROR(LOOKUP('ورود برنامه'!AB24,'مشخصات همکاران'!$A$4:$A$53,'مشخصات همکاران'!$C$4:$C$53),"")</f>
        <v/>
      </c>
      <c r="AC24" s="308" t="str">
        <f>IFERROR(LOOKUP('ورود برنامه'!AC24,'مشخصات همکاران'!$A$4:$A$53,'مشخصات همکاران'!$C$4:$C$53),"")</f>
        <v/>
      </c>
      <c r="AD24" s="308" t="str">
        <f>IFERROR(LOOKUP('ورود برنامه'!AD24,'مشخصات همکاران'!$A$4:$A$53,'مشخصات همکاران'!$C$4:$C$53),"")</f>
        <v/>
      </c>
      <c r="AE24" s="308" t="str">
        <f>IFERROR(LOOKUP('ورود برنامه'!AE24,'مشخصات همکاران'!$A$4:$A$53,'مشخصات همکاران'!$C$4:$C$53),"")</f>
        <v/>
      </c>
      <c r="AF24" s="310" t="str">
        <f>IFERROR(LOOKUP('ورود برنامه'!AF24,'مشخصات همکاران'!$A$4:$A$53,'مشخصات همکاران'!$C$4:$C$53),"")</f>
        <v/>
      </c>
    </row>
    <row r="25" spans="1:32" ht="60" customHeight="1">
      <c r="A25" s="231">
        <v>23</v>
      </c>
      <c r="B25" s="230">
        <f>'ورود اطلاعات'!L28</f>
        <v>0</v>
      </c>
      <c r="C25" s="308" t="str">
        <f>IFERROR(LOOKUP('ورود برنامه'!C25,'مشخصات همکاران'!$A$4:$A$53,'مشخصات همکاران'!$C$4:$C$53),"")</f>
        <v/>
      </c>
      <c r="D25" s="308" t="str">
        <f>IFERROR(LOOKUP('ورود برنامه'!D25,'مشخصات همکاران'!$A$4:$A$53,'مشخصات همکاران'!$C$4:$C$53),"")</f>
        <v/>
      </c>
      <c r="E25" s="308" t="str">
        <f>IFERROR(LOOKUP('ورود برنامه'!E25,'مشخصات همکاران'!$A$4:$A$53,'مشخصات همکاران'!$C$4:$C$53),"")</f>
        <v/>
      </c>
      <c r="F25" s="308" t="str">
        <f>IFERROR(LOOKUP('ورود برنامه'!F25,'مشخصات همکاران'!$A$4:$A$53,'مشخصات همکاران'!$C$4:$C$53),"")</f>
        <v/>
      </c>
      <c r="G25" s="308" t="str">
        <f>IFERROR(LOOKUP('ورود برنامه'!G25,'مشخصات همکاران'!$A$4:$A$53,'مشخصات همکاران'!$C$4:$C$53),"")</f>
        <v/>
      </c>
      <c r="H25" s="308" t="str">
        <f>IFERROR(LOOKUP('ورود برنامه'!H25,'مشخصات همکاران'!$A$4:$A$53,'مشخصات همکاران'!$C$4:$C$53),"")</f>
        <v/>
      </c>
      <c r="I25" s="308" t="str">
        <f>IFERROR(LOOKUP('ورود برنامه'!I25,'مشخصات همکاران'!$A$4:$A$53,'مشخصات همکاران'!$C$4:$C$53),"")</f>
        <v/>
      </c>
      <c r="J25" s="308" t="str">
        <f>IFERROR(LOOKUP('ورود برنامه'!J25,'مشخصات همکاران'!$A$4:$A$53,'مشخصات همکاران'!$C$4:$C$53),"")</f>
        <v/>
      </c>
      <c r="K25" s="308" t="str">
        <f>IFERROR(LOOKUP('ورود برنامه'!K25,'مشخصات همکاران'!$A$4:$A$53,'مشخصات همکاران'!$C$4:$C$53),"")</f>
        <v/>
      </c>
      <c r="L25" s="308" t="str">
        <f>IFERROR(LOOKUP('ورود برنامه'!L25,'مشخصات همکاران'!$A$4:$A$53,'مشخصات همکاران'!$C$4:$C$53),"")</f>
        <v/>
      </c>
      <c r="M25" s="308" t="str">
        <f>IFERROR(LOOKUP('ورود برنامه'!M25,'مشخصات همکاران'!$A$4:$A$53,'مشخصات همکاران'!$C$4:$C$53),"")</f>
        <v/>
      </c>
      <c r="N25" s="308" t="str">
        <f>IFERROR(LOOKUP('ورود برنامه'!N25,'مشخصات همکاران'!$A$4:$A$53,'مشخصات همکاران'!$C$4:$C$53),"")</f>
        <v/>
      </c>
      <c r="O25" s="308" t="str">
        <f>IFERROR(LOOKUP('ورود برنامه'!O25,'مشخصات همکاران'!$A$4:$A$53,'مشخصات همکاران'!$C$4:$C$53),"")</f>
        <v/>
      </c>
      <c r="P25" s="308" t="str">
        <f>IFERROR(LOOKUP('ورود برنامه'!P25,'مشخصات همکاران'!$A$4:$A$53,'مشخصات همکاران'!$C$4:$C$53),"")</f>
        <v/>
      </c>
      <c r="Q25" s="308" t="str">
        <f>IFERROR(LOOKUP('ورود برنامه'!Q25,'مشخصات همکاران'!$A$4:$A$53,'مشخصات همکاران'!$C$4:$C$53),"")</f>
        <v/>
      </c>
      <c r="R25" s="308" t="str">
        <f>IFERROR(LOOKUP('ورود برنامه'!R25,'مشخصات همکاران'!$A$4:$A$53,'مشخصات همکاران'!$C$4:$C$53),"")</f>
        <v/>
      </c>
      <c r="S25" s="308" t="str">
        <f>IFERROR(LOOKUP('ورود برنامه'!S25,'مشخصات همکاران'!$A$4:$A$53,'مشخصات همکاران'!$C$4:$C$53),"")</f>
        <v/>
      </c>
      <c r="T25" s="308" t="str">
        <f>IFERROR(LOOKUP('ورود برنامه'!T25,'مشخصات همکاران'!$A$4:$A$53,'مشخصات همکاران'!$C$4:$C$53),"")</f>
        <v/>
      </c>
      <c r="U25" s="308" t="str">
        <f>IFERROR(LOOKUP('ورود برنامه'!U25,'مشخصات همکاران'!$A$4:$A$53,'مشخصات همکاران'!$C$4:$C$53),"")</f>
        <v/>
      </c>
      <c r="V25" s="308" t="str">
        <f>IFERROR(LOOKUP('ورود برنامه'!V25,'مشخصات همکاران'!$A$4:$A$53,'مشخصات همکاران'!$C$4:$C$53),"")</f>
        <v/>
      </c>
      <c r="W25" s="308" t="str">
        <f>IFERROR(LOOKUP('ورود برنامه'!W25,'مشخصات همکاران'!$A$4:$A$53,'مشخصات همکاران'!$C$4:$C$53),"")</f>
        <v/>
      </c>
      <c r="X25" s="308" t="str">
        <f>IFERROR(LOOKUP('ورود برنامه'!X25,'مشخصات همکاران'!$A$4:$A$53,'مشخصات همکاران'!$C$4:$C$53),"")</f>
        <v/>
      </c>
      <c r="Y25" s="308" t="str">
        <f>IFERROR(LOOKUP('ورود برنامه'!Y25,'مشخصات همکاران'!$A$4:$A$53,'مشخصات همکاران'!$C$4:$C$53),"")</f>
        <v/>
      </c>
      <c r="Z25" s="308" t="str">
        <f>IFERROR(LOOKUP('ورود برنامه'!Z25,'مشخصات همکاران'!$A$4:$A$53,'مشخصات همکاران'!$C$4:$C$53),"")</f>
        <v/>
      </c>
      <c r="AA25" s="308" t="str">
        <f>IFERROR(LOOKUP('ورود برنامه'!AA25,'مشخصات همکاران'!$A$4:$A$53,'مشخصات همکاران'!$C$4:$C$53),"")</f>
        <v/>
      </c>
      <c r="AB25" s="308" t="str">
        <f>IFERROR(LOOKUP('ورود برنامه'!AB25,'مشخصات همکاران'!$A$4:$A$53,'مشخصات همکاران'!$C$4:$C$53),"")</f>
        <v/>
      </c>
      <c r="AC25" s="308" t="str">
        <f>IFERROR(LOOKUP('ورود برنامه'!AC25,'مشخصات همکاران'!$A$4:$A$53,'مشخصات همکاران'!$C$4:$C$53),"")</f>
        <v/>
      </c>
      <c r="AD25" s="308" t="str">
        <f>IFERROR(LOOKUP('ورود برنامه'!AD25,'مشخصات همکاران'!$A$4:$A$53,'مشخصات همکاران'!$C$4:$C$53),"")</f>
        <v/>
      </c>
      <c r="AE25" s="308" t="str">
        <f>IFERROR(LOOKUP('ورود برنامه'!AE25,'مشخصات همکاران'!$A$4:$A$53,'مشخصات همکاران'!$C$4:$C$53),"")</f>
        <v/>
      </c>
      <c r="AF25" s="310" t="str">
        <f>IFERROR(LOOKUP('ورود برنامه'!AF25,'مشخصات همکاران'!$A$4:$A$53,'مشخصات همکاران'!$C$4:$C$53),"")</f>
        <v/>
      </c>
    </row>
    <row r="26" spans="1:32" ht="60" customHeight="1">
      <c r="A26" s="231">
        <v>24</v>
      </c>
      <c r="B26" s="230">
        <f>'ورود اطلاعات'!L29</f>
        <v>0</v>
      </c>
      <c r="C26" s="308" t="str">
        <f>IFERROR(LOOKUP('ورود برنامه'!C26,'مشخصات همکاران'!$A$4:$A$53,'مشخصات همکاران'!$C$4:$C$53),"")</f>
        <v/>
      </c>
      <c r="D26" s="308" t="str">
        <f>IFERROR(LOOKUP('ورود برنامه'!D26,'مشخصات همکاران'!$A$4:$A$53,'مشخصات همکاران'!$C$4:$C$53),"")</f>
        <v/>
      </c>
      <c r="E26" s="308" t="str">
        <f>IFERROR(LOOKUP('ورود برنامه'!E26,'مشخصات همکاران'!$A$4:$A$53,'مشخصات همکاران'!$C$4:$C$53),"")</f>
        <v/>
      </c>
      <c r="F26" s="308" t="str">
        <f>IFERROR(LOOKUP('ورود برنامه'!F26,'مشخصات همکاران'!$A$4:$A$53,'مشخصات همکاران'!$C$4:$C$53),"")</f>
        <v/>
      </c>
      <c r="G26" s="308" t="str">
        <f>IFERROR(LOOKUP('ورود برنامه'!G26,'مشخصات همکاران'!$A$4:$A$53,'مشخصات همکاران'!$C$4:$C$53),"")</f>
        <v/>
      </c>
      <c r="H26" s="308" t="str">
        <f>IFERROR(LOOKUP('ورود برنامه'!H26,'مشخصات همکاران'!$A$4:$A$53,'مشخصات همکاران'!$C$4:$C$53),"")</f>
        <v/>
      </c>
      <c r="I26" s="308" t="str">
        <f>IFERROR(LOOKUP('ورود برنامه'!I26,'مشخصات همکاران'!$A$4:$A$53,'مشخصات همکاران'!$C$4:$C$53),"")</f>
        <v/>
      </c>
      <c r="J26" s="308" t="str">
        <f>IFERROR(LOOKUP('ورود برنامه'!J26,'مشخصات همکاران'!$A$4:$A$53,'مشخصات همکاران'!$C$4:$C$53),"")</f>
        <v/>
      </c>
      <c r="K26" s="308" t="str">
        <f>IFERROR(LOOKUP('ورود برنامه'!K26,'مشخصات همکاران'!$A$4:$A$53,'مشخصات همکاران'!$C$4:$C$53),"")</f>
        <v/>
      </c>
      <c r="L26" s="308" t="str">
        <f>IFERROR(LOOKUP('ورود برنامه'!L26,'مشخصات همکاران'!$A$4:$A$53,'مشخصات همکاران'!$C$4:$C$53),"")</f>
        <v/>
      </c>
      <c r="M26" s="308" t="str">
        <f>IFERROR(LOOKUP('ورود برنامه'!M26,'مشخصات همکاران'!$A$4:$A$53,'مشخصات همکاران'!$C$4:$C$53),"")</f>
        <v/>
      </c>
      <c r="N26" s="308" t="str">
        <f>IFERROR(LOOKUP('ورود برنامه'!N26,'مشخصات همکاران'!$A$4:$A$53,'مشخصات همکاران'!$C$4:$C$53),"")</f>
        <v/>
      </c>
      <c r="O26" s="308" t="str">
        <f>IFERROR(LOOKUP('ورود برنامه'!O26,'مشخصات همکاران'!$A$4:$A$53,'مشخصات همکاران'!$C$4:$C$53),"")</f>
        <v/>
      </c>
      <c r="P26" s="308" t="str">
        <f>IFERROR(LOOKUP('ورود برنامه'!P26,'مشخصات همکاران'!$A$4:$A$53,'مشخصات همکاران'!$C$4:$C$53),"")</f>
        <v/>
      </c>
      <c r="Q26" s="308" t="str">
        <f>IFERROR(LOOKUP('ورود برنامه'!Q26,'مشخصات همکاران'!$A$4:$A$53,'مشخصات همکاران'!$C$4:$C$53),"")</f>
        <v/>
      </c>
      <c r="R26" s="308" t="str">
        <f>IFERROR(LOOKUP('ورود برنامه'!R26,'مشخصات همکاران'!$A$4:$A$53,'مشخصات همکاران'!$C$4:$C$53),"")</f>
        <v/>
      </c>
      <c r="S26" s="308" t="str">
        <f>IFERROR(LOOKUP('ورود برنامه'!S26,'مشخصات همکاران'!$A$4:$A$53,'مشخصات همکاران'!$C$4:$C$53),"")</f>
        <v/>
      </c>
      <c r="T26" s="308" t="str">
        <f>IFERROR(LOOKUP('ورود برنامه'!T26,'مشخصات همکاران'!$A$4:$A$53,'مشخصات همکاران'!$C$4:$C$53),"")</f>
        <v/>
      </c>
      <c r="U26" s="308" t="str">
        <f>IFERROR(LOOKUP('ورود برنامه'!U26,'مشخصات همکاران'!$A$4:$A$53,'مشخصات همکاران'!$C$4:$C$53),"")</f>
        <v/>
      </c>
      <c r="V26" s="308" t="str">
        <f>IFERROR(LOOKUP('ورود برنامه'!V26,'مشخصات همکاران'!$A$4:$A$53,'مشخصات همکاران'!$C$4:$C$53),"")</f>
        <v/>
      </c>
      <c r="W26" s="308" t="str">
        <f>IFERROR(LOOKUP('ورود برنامه'!W26,'مشخصات همکاران'!$A$4:$A$53,'مشخصات همکاران'!$C$4:$C$53),"")</f>
        <v/>
      </c>
      <c r="X26" s="308" t="str">
        <f>IFERROR(LOOKUP('ورود برنامه'!X26,'مشخصات همکاران'!$A$4:$A$53,'مشخصات همکاران'!$C$4:$C$53),"")</f>
        <v/>
      </c>
      <c r="Y26" s="308" t="str">
        <f>IFERROR(LOOKUP('ورود برنامه'!Y26,'مشخصات همکاران'!$A$4:$A$53,'مشخصات همکاران'!$C$4:$C$53),"")</f>
        <v/>
      </c>
      <c r="Z26" s="308" t="str">
        <f>IFERROR(LOOKUP('ورود برنامه'!Z26,'مشخصات همکاران'!$A$4:$A$53,'مشخصات همکاران'!$C$4:$C$53),"")</f>
        <v/>
      </c>
      <c r="AA26" s="308" t="str">
        <f>IFERROR(LOOKUP('ورود برنامه'!AA26,'مشخصات همکاران'!$A$4:$A$53,'مشخصات همکاران'!$C$4:$C$53),"")</f>
        <v/>
      </c>
      <c r="AB26" s="308" t="str">
        <f>IFERROR(LOOKUP('ورود برنامه'!AB26,'مشخصات همکاران'!$A$4:$A$53,'مشخصات همکاران'!$C$4:$C$53),"")</f>
        <v/>
      </c>
      <c r="AC26" s="308" t="str">
        <f>IFERROR(LOOKUP('ورود برنامه'!AC26,'مشخصات همکاران'!$A$4:$A$53,'مشخصات همکاران'!$C$4:$C$53),"")</f>
        <v/>
      </c>
      <c r="AD26" s="308" t="str">
        <f>IFERROR(LOOKUP('ورود برنامه'!AD26,'مشخصات همکاران'!$A$4:$A$53,'مشخصات همکاران'!$C$4:$C$53),"")</f>
        <v/>
      </c>
      <c r="AE26" s="308" t="str">
        <f>IFERROR(LOOKUP('ورود برنامه'!AE26,'مشخصات همکاران'!$A$4:$A$53,'مشخصات همکاران'!$C$4:$C$53),"")</f>
        <v/>
      </c>
      <c r="AF26" s="310" t="str">
        <f>IFERROR(LOOKUP('ورود برنامه'!AF26,'مشخصات همکاران'!$A$4:$A$53,'مشخصات همکاران'!$C$4:$C$53),"")</f>
        <v/>
      </c>
    </row>
    <row r="27" spans="1:32" ht="60" customHeight="1">
      <c r="A27" s="231">
        <v>25</v>
      </c>
      <c r="B27" s="230">
        <f>'ورود اطلاعات'!L30</f>
        <v>0</v>
      </c>
      <c r="C27" s="308" t="str">
        <f>IFERROR(LOOKUP('ورود برنامه'!C27,'مشخصات همکاران'!$A$4:$A$53,'مشخصات همکاران'!$C$4:$C$53),"")</f>
        <v/>
      </c>
      <c r="D27" s="308" t="str">
        <f>IFERROR(LOOKUP('ورود برنامه'!D27,'مشخصات همکاران'!$A$4:$A$53,'مشخصات همکاران'!$C$4:$C$53),"")</f>
        <v/>
      </c>
      <c r="E27" s="308" t="str">
        <f>IFERROR(LOOKUP('ورود برنامه'!E27,'مشخصات همکاران'!$A$4:$A$53,'مشخصات همکاران'!$C$4:$C$53),"")</f>
        <v/>
      </c>
      <c r="F27" s="308" t="str">
        <f>IFERROR(LOOKUP('ورود برنامه'!F27,'مشخصات همکاران'!$A$4:$A$53,'مشخصات همکاران'!$C$4:$C$53),"")</f>
        <v/>
      </c>
      <c r="G27" s="308" t="str">
        <f>IFERROR(LOOKUP('ورود برنامه'!G27,'مشخصات همکاران'!$A$4:$A$53,'مشخصات همکاران'!$C$4:$C$53),"")</f>
        <v/>
      </c>
      <c r="H27" s="308" t="str">
        <f>IFERROR(LOOKUP('ورود برنامه'!H27,'مشخصات همکاران'!$A$4:$A$53,'مشخصات همکاران'!$C$4:$C$53),"")</f>
        <v/>
      </c>
      <c r="I27" s="308" t="str">
        <f>IFERROR(LOOKUP('ورود برنامه'!I27,'مشخصات همکاران'!$A$4:$A$53,'مشخصات همکاران'!$C$4:$C$53),"")</f>
        <v/>
      </c>
      <c r="J27" s="308" t="str">
        <f>IFERROR(LOOKUP('ورود برنامه'!J27,'مشخصات همکاران'!$A$4:$A$53,'مشخصات همکاران'!$C$4:$C$53),"")</f>
        <v/>
      </c>
      <c r="K27" s="308" t="str">
        <f>IFERROR(LOOKUP('ورود برنامه'!K27,'مشخصات همکاران'!$A$4:$A$53,'مشخصات همکاران'!$C$4:$C$53),"")</f>
        <v/>
      </c>
      <c r="L27" s="308" t="str">
        <f>IFERROR(LOOKUP('ورود برنامه'!L27,'مشخصات همکاران'!$A$4:$A$53,'مشخصات همکاران'!$C$4:$C$53),"")</f>
        <v/>
      </c>
      <c r="M27" s="308" t="str">
        <f>IFERROR(LOOKUP('ورود برنامه'!M27,'مشخصات همکاران'!$A$4:$A$53,'مشخصات همکاران'!$C$4:$C$53),"")</f>
        <v/>
      </c>
      <c r="N27" s="308" t="str">
        <f>IFERROR(LOOKUP('ورود برنامه'!N27,'مشخصات همکاران'!$A$4:$A$53,'مشخصات همکاران'!$C$4:$C$53),"")</f>
        <v/>
      </c>
      <c r="O27" s="308" t="str">
        <f>IFERROR(LOOKUP('ورود برنامه'!O27,'مشخصات همکاران'!$A$4:$A$53,'مشخصات همکاران'!$C$4:$C$53),"")</f>
        <v/>
      </c>
      <c r="P27" s="308" t="str">
        <f>IFERROR(LOOKUP('ورود برنامه'!P27,'مشخصات همکاران'!$A$4:$A$53,'مشخصات همکاران'!$C$4:$C$53),"")</f>
        <v/>
      </c>
      <c r="Q27" s="308" t="str">
        <f>IFERROR(LOOKUP('ورود برنامه'!Q27,'مشخصات همکاران'!$A$4:$A$53,'مشخصات همکاران'!$C$4:$C$53),"")</f>
        <v/>
      </c>
      <c r="R27" s="308" t="str">
        <f>IFERROR(LOOKUP('ورود برنامه'!R27,'مشخصات همکاران'!$A$4:$A$53,'مشخصات همکاران'!$C$4:$C$53),"")</f>
        <v/>
      </c>
      <c r="S27" s="308" t="str">
        <f>IFERROR(LOOKUP('ورود برنامه'!S27,'مشخصات همکاران'!$A$4:$A$53,'مشخصات همکاران'!$C$4:$C$53),"")</f>
        <v/>
      </c>
      <c r="T27" s="308" t="str">
        <f>IFERROR(LOOKUP('ورود برنامه'!T27,'مشخصات همکاران'!$A$4:$A$53,'مشخصات همکاران'!$C$4:$C$53),"")</f>
        <v/>
      </c>
      <c r="U27" s="308" t="str">
        <f>IFERROR(LOOKUP('ورود برنامه'!U27,'مشخصات همکاران'!$A$4:$A$53,'مشخصات همکاران'!$C$4:$C$53),"")</f>
        <v/>
      </c>
      <c r="V27" s="308" t="str">
        <f>IFERROR(LOOKUP('ورود برنامه'!V27,'مشخصات همکاران'!$A$4:$A$53,'مشخصات همکاران'!$C$4:$C$53),"")</f>
        <v/>
      </c>
      <c r="W27" s="308" t="str">
        <f>IFERROR(LOOKUP('ورود برنامه'!W27,'مشخصات همکاران'!$A$4:$A$53,'مشخصات همکاران'!$C$4:$C$53),"")</f>
        <v/>
      </c>
      <c r="X27" s="308" t="str">
        <f>IFERROR(LOOKUP('ورود برنامه'!X27,'مشخصات همکاران'!$A$4:$A$53,'مشخصات همکاران'!$C$4:$C$53),"")</f>
        <v/>
      </c>
      <c r="Y27" s="308" t="str">
        <f>IFERROR(LOOKUP('ورود برنامه'!Y27,'مشخصات همکاران'!$A$4:$A$53,'مشخصات همکاران'!$C$4:$C$53),"")</f>
        <v/>
      </c>
      <c r="Z27" s="308" t="str">
        <f>IFERROR(LOOKUP('ورود برنامه'!Z27,'مشخصات همکاران'!$A$4:$A$53,'مشخصات همکاران'!$C$4:$C$53),"")</f>
        <v/>
      </c>
      <c r="AA27" s="308" t="str">
        <f>IFERROR(LOOKUP('ورود برنامه'!AA27,'مشخصات همکاران'!$A$4:$A$53,'مشخصات همکاران'!$C$4:$C$53),"")</f>
        <v/>
      </c>
      <c r="AB27" s="308" t="str">
        <f>IFERROR(LOOKUP('ورود برنامه'!AB27,'مشخصات همکاران'!$A$4:$A$53,'مشخصات همکاران'!$C$4:$C$53),"")</f>
        <v/>
      </c>
      <c r="AC27" s="308" t="str">
        <f>IFERROR(LOOKUP('ورود برنامه'!AC27,'مشخصات همکاران'!$A$4:$A$53,'مشخصات همکاران'!$C$4:$C$53),"")</f>
        <v/>
      </c>
      <c r="AD27" s="308" t="str">
        <f>IFERROR(LOOKUP('ورود برنامه'!AD27,'مشخصات همکاران'!$A$4:$A$53,'مشخصات همکاران'!$C$4:$C$53),"")</f>
        <v/>
      </c>
      <c r="AE27" s="308" t="str">
        <f>IFERROR(LOOKUP('ورود برنامه'!AE27,'مشخصات همکاران'!$A$4:$A$53,'مشخصات همکاران'!$C$4:$C$53),"")</f>
        <v/>
      </c>
      <c r="AF27" s="310" t="str">
        <f>IFERROR(LOOKUP('ورود برنامه'!AF27,'مشخصات همکاران'!$A$4:$A$53,'مشخصات همکاران'!$C$4:$C$53),"")</f>
        <v/>
      </c>
    </row>
    <row r="28" spans="1:32" ht="60" customHeight="1">
      <c r="A28" s="231">
        <v>26</v>
      </c>
      <c r="B28" s="230">
        <f>'ورود اطلاعات'!L31</f>
        <v>0</v>
      </c>
      <c r="C28" s="308" t="str">
        <f>IFERROR(LOOKUP('ورود برنامه'!C28,'مشخصات همکاران'!$A$4:$A$53,'مشخصات همکاران'!$C$4:$C$53),"")</f>
        <v/>
      </c>
      <c r="D28" s="308" t="str">
        <f>IFERROR(LOOKUP('ورود برنامه'!D28,'مشخصات همکاران'!$A$4:$A$53,'مشخصات همکاران'!$C$4:$C$53),"")</f>
        <v/>
      </c>
      <c r="E28" s="308" t="str">
        <f>IFERROR(LOOKUP('ورود برنامه'!E28,'مشخصات همکاران'!$A$4:$A$53,'مشخصات همکاران'!$C$4:$C$53),"")</f>
        <v/>
      </c>
      <c r="F28" s="308" t="str">
        <f>IFERROR(LOOKUP('ورود برنامه'!F28,'مشخصات همکاران'!$A$4:$A$53,'مشخصات همکاران'!$C$4:$C$53),"")</f>
        <v/>
      </c>
      <c r="G28" s="308" t="str">
        <f>IFERROR(LOOKUP('ورود برنامه'!G28,'مشخصات همکاران'!$A$4:$A$53,'مشخصات همکاران'!$C$4:$C$53),"")</f>
        <v/>
      </c>
      <c r="H28" s="308" t="str">
        <f>IFERROR(LOOKUP('ورود برنامه'!H28,'مشخصات همکاران'!$A$4:$A$53,'مشخصات همکاران'!$C$4:$C$53),"")</f>
        <v/>
      </c>
      <c r="I28" s="308" t="str">
        <f>IFERROR(LOOKUP('ورود برنامه'!I28,'مشخصات همکاران'!$A$4:$A$53,'مشخصات همکاران'!$C$4:$C$53),"")</f>
        <v/>
      </c>
      <c r="J28" s="308" t="str">
        <f>IFERROR(LOOKUP('ورود برنامه'!J28,'مشخصات همکاران'!$A$4:$A$53,'مشخصات همکاران'!$C$4:$C$53),"")</f>
        <v/>
      </c>
      <c r="K28" s="308" t="str">
        <f>IFERROR(LOOKUP('ورود برنامه'!K28,'مشخصات همکاران'!$A$4:$A$53,'مشخصات همکاران'!$C$4:$C$53),"")</f>
        <v/>
      </c>
      <c r="L28" s="308" t="str">
        <f>IFERROR(LOOKUP('ورود برنامه'!L28,'مشخصات همکاران'!$A$4:$A$53,'مشخصات همکاران'!$C$4:$C$53),"")</f>
        <v/>
      </c>
      <c r="M28" s="308" t="str">
        <f>IFERROR(LOOKUP('ورود برنامه'!M28,'مشخصات همکاران'!$A$4:$A$53,'مشخصات همکاران'!$C$4:$C$53),"")</f>
        <v/>
      </c>
      <c r="N28" s="308" t="str">
        <f>IFERROR(LOOKUP('ورود برنامه'!N28,'مشخصات همکاران'!$A$4:$A$53,'مشخصات همکاران'!$C$4:$C$53),"")</f>
        <v/>
      </c>
      <c r="O28" s="308" t="str">
        <f>IFERROR(LOOKUP('ورود برنامه'!O28,'مشخصات همکاران'!$A$4:$A$53,'مشخصات همکاران'!$C$4:$C$53),"")</f>
        <v/>
      </c>
      <c r="P28" s="308" t="str">
        <f>IFERROR(LOOKUP('ورود برنامه'!P28,'مشخصات همکاران'!$A$4:$A$53,'مشخصات همکاران'!$C$4:$C$53),"")</f>
        <v/>
      </c>
      <c r="Q28" s="308" t="str">
        <f>IFERROR(LOOKUP('ورود برنامه'!Q28,'مشخصات همکاران'!$A$4:$A$53,'مشخصات همکاران'!$C$4:$C$53),"")</f>
        <v/>
      </c>
      <c r="R28" s="308" t="str">
        <f>IFERROR(LOOKUP('ورود برنامه'!R28,'مشخصات همکاران'!$A$4:$A$53,'مشخصات همکاران'!$C$4:$C$53),"")</f>
        <v/>
      </c>
      <c r="S28" s="308" t="str">
        <f>IFERROR(LOOKUP('ورود برنامه'!S28,'مشخصات همکاران'!$A$4:$A$53,'مشخصات همکاران'!$C$4:$C$53),"")</f>
        <v/>
      </c>
      <c r="T28" s="308" t="str">
        <f>IFERROR(LOOKUP('ورود برنامه'!T28,'مشخصات همکاران'!$A$4:$A$53,'مشخصات همکاران'!$C$4:$C$53),"")</f>
        <v/>
      </c>
      <c r="U28" s="308" t="str">
        <f>IFERROR(LOOKUP('ورود برنامه'!U28,'مشخصات همکاران'!$A$4:$A$53,'مشخصات همکاران'!$C$4:$C$53),"")</f>
        <v/>
      </c>
      <c r="V28" s="308" t="str">
        <f>IFERROR(LOOKUP('ورود برنامه'!V28,'مشخصات همکاران'!$A$4:$A$53,'مشخصات همکاران'!$C$4:$C$53),"")</f>
        <v/>
      </c>
      <c r="W28" s="308" t="str">
        <f>IFERROR(LOOKUP('ورود برنامه'!W28,'مشخصات همکاران'!$A$4:$A$53,'مشخصات همکاران'!$C$4:$C$53),"")</f>
        <v/>
      </c>
      <c r="X28" s="308" t="str">
        <f>IFERROR(LOOKUP('ورود برنامه'!X28,'مشخصات همکاران'!$A$4:$A$53,'مشخصات همکاران'!$C$4:$C$53),"")</f>
        <v/>
      </c>
      <c r="Y28" s="308" t="str">
        <f>IFERROR(LOOKUP('ورود برنامه'!Y28,'مشخصات همکاران'!$A$4:$A$53,'مشخصات همکاران'!$C$4:$C$53),"")</f>
        <v/>
      </c>
      <c r="Z28" s="308" t="str">
        <f>IFERROR(LOOKUP('ورود برنامه'!Z28,'مشخصات همکاران'!$A$4:$A$53,'مشخصات همکاران'!$C$4:$C$53),"")</f>
        <v/>
      </c>
      <c r="AA28" s="308" t="str">
        <f>IFERROR(LOOKUP('ورود برنامه'!AA28,'مشخصات همکاران'!$A$4:$A$53,'مشخصات همکاران'!$C$4:$C$53),"")</f>
        <v/>
      </c>
      <c r="AB28" s="308" t="str">
        <f>IFERROR(LOOKUP('ورود برنامه'!AB28,'مشخصات همکاران'!$A$4:$A$53,'مشخصات همکاران'!$C$4:$C$53),"")</f>
        <v/>
      </c>
      <c r="AC28" s="308" t="str">
        <f>IFERROR(LOOKUP('ورود برنامه'!AC28,'مشخصات همکاران'!$A$4:$A$53,'مشخصات همکاران'!$C$4:$C$53),"")</f>
        <v/>
      </c>
      <c r="AD28" s="308" t="str">
        <f>IFERROR(LOOKUP('ورود برنامه'!AD28,'مشخصات همکاران'!$A$4:$A$53,'مشخصات همکاران'!$C$4:$C$53),"")</f>
        <v/>
      </c>
      <c r="AE28" s="308" t="str">
        <f>IFERROR(LOOKUP('ورود برنامه'!AE28,'مشخصات همکاران'!$A$4:$A$53,'مشخصات همکاران'!$C$4:$C$53),"")</f>
        <v/>
      </c>
      <c r="AF28" s="310" t="str">
        <f>IFERROR(LOOKUP('ورود برنامه'!AF28,'مشخصات همکاران'!$A$4:$A$53,'مشخصات همکاران'!$C$4:$C$53),"")</f>
        <v/>
      </c>
    </row>
    <row r="29" spans="1:32" ht="60" customHeight="1">
      <c r="A29" s="231">
        <v>27</v>
      </c>
      <c r="B29" s="230">
        <f>'ورود اطلاعات'!L32</f>
        <v>0</v>
      </c>
      <c r="C29" s="308" t="str">
        <f>IFERROR(LOOKUP('ورود برنامه'!C29,'مشخصات همکاران'!$A$4:$A$53,'مشخصات همکاران'!$C$4:$C$53),"")</f>
        <v/>
      </c>
      <c r="D29" s="308" t="str">
        <f>IFERROR(LOOKUP('ورود برنامه'!D29,'مشخصات همکاران'!$A$4:$A$53,'مشخصات همکاران'!$C$4:$C$53),"")</f>
        <v/>
      </c>
      <c r="E29" s="308" t="str">
        <f>IFERROR(LOOKUP('ورود برنامه'!E29,'مشخصات همکاران'!$A$4:$A$53,'مشخصات همکاران'!$C$4:$C$53),"")</f>
        <v/>
      </c>
      <c r="F29" s="308" t="str">
        <f>IFERROR(LOOKUP('ورود برنامه'!F29,'مشخصات همکاران'!$A$4:$A$53,'مشخصات همکاران'!$C$4:$C$53),"")</f>
        <v/>
      </c>
      <c r="G29" s="308" t="str">
        <f>IFERROR(LOOKUP('ورود برنامه'!G29,'مشخصات همکاران'!$A$4:$A$53,'مشخصات همکاران'!$C$4:$C$53),"")</f>
        <v/>
      </c>
      <c r="H29" s="308" t="str">
        <f>IFERROR(LOOKUP('ورود برنامه'!H29,'مشخصات همکاران'!$A$4:$A$53,'مشخصات همکاران'!$C$4:$C$53),"")</f>
        <v/>
      </c>
      <c r="I29" s="308" t="str">
        <f>IFERROR(LOOKUP('ورود برنامه'!I29,'مشخصات همکاران'!$A$4:$A$53,'مشخصات همکاران'!$C$4:$C$53),"")</f>
        <v/>
      </c>
      <c r="J29" s="308" t="str">
        <f>IFERROR(LOOKUP('ورود برنامه'!J29,'مشخصات همکاران'!$A$4:$A$53,'مشخصات همکاران'!$C$4:$C$53),"")</f>
        <v/>
      </c>
      <c r="K29" s="308" t="str">
        <f>IFERROR(LOOKUP('ورود برنامه'!K29,'مشخصات همکاران'!$A$4:$A$53,'مشخصات همکاران'!$C$4:$C$53),"")</f>
        <v/>
      </c>
      <c r="L29" s="308" t="str">
        <f>IFERROR(LOOKUP('ورود برنامه'!L29,'مشخصات همکاران'!$A$4:$A$53,'مشخصات همکاران'!$C$4:$C$53),"")</f>
        <v/>
      </c>
      <c r="M29" s="308" t="str">
        <f>IFERROR(LOOKUP('ورود برنامه'!M29,'مشخصات همکاران'!$A$4:$A$53,'مشخصات همکاران'!$C$4:$C$53),"")</f>
        <v/>
      </c>
      <c r="N29" s="308" t="str">
        <f>IFERROR(LOOKUP('ورود برنامه'!N29,'مشخصات همکاران'!$A$4:$A$53,'مشخصات همکاران'!$C$4:$C$53),"")</f>
        <v/>
      </c>
      <c r="O29" s="308" t="str">
        <f>IFERROR(LOOKUP('ورود برنامه'!O29,'مشخصات همکاران'!$A$4:$A$53,'مشخصات همکاران'!$C$4:$C$53),"")</f>
        <v/>
      </c>
      <c r="P29" s="308" t="str">
        <f>IFERROR(LOOKUP('ورود برنامه'!P29,'مشخصات همکاران'!$A$4:$A$53,'مشخصات همکاران'!$C$4:$C$53),"")</f>
        <v/>
      </c>
      <c r="Q29" s="308" t="str">
        <f>IFERROR(LOOKUP('ورود برنامه'!Q29,'مشخصات همکاران'!$A$4:$A$53,'مشخصات همکاران'!$C$4:$C$53),"")</f>
        <v/>
      </c>
      <c r="R29" s="308" t="str">
        <f>IFERROR(LOOKUP('ورود برنامه'!R29,'مشخصات همکاران'!$A$4:$A$53,'مشخصات همکاران'!$C$4:$C$53),"")</f>
        <v/>
      </c>
      <c r="S29" s="308" t="str">
        <f>IFERROR(LOOKUP('ورود برنامه'!S29,'مشخصات همکاران'!$A$4:$A$53,'مشخصات همکاران'!$C$4:$C$53),"")</f>
        <v/>
      </c>
      <c r="T29" s="308" t="str">
        <f>IFERROR(LOOKUP('ورود برنامه'!T29,'مشخصات همکاران'!$A$4:$A$53,'مشخصات همکاران'!$C$4:$C$53),"")</f>
        <v/>
      </c>
      <c r="U29" s="308" t="str">
        <f>IFERROR(LOOKUP('ورود برنامه'!U29,'مشخصات همکاران'!$A$4:$A$53,'مشخصات همکاران'!$C$4:$C$53),"")</f>
        <v/>
      </c>
      <c r="V29" s="308" t="str">
        <f>IFERROR(LOOKUP('ورود برنامه'!V29,'مشخصات همکاران'!$A$4:$A$53,'مشخصات همکاران'!$C$4:$C$53),"")</f>
        <v/>
      </c>
      <c r="W29" s="308" t="str">
        <f>IFERROR(LOOKUP('ورود برنامه'!W29,'مشخصات همکاران'!$A$4:$A$53,'مشخصات همکاران'!$C$4:$C$53),"")</f>
        <v/>
      </c>
      <c r="X29" s="308" t="str">
        <f>IFERROR(LOOKUP('ورود برنامه'!X29,'مشخصات همکاران'!$A$4:$A$53,'مشخصات همکاران'!$C$4:$C$53),"")</f>
        <v/>
      </c>
      <c r="Y29" s="308" t="str">
        <f>IFERROR(LOOKUP('ورود برنامه'!Y29,'مشخصات همکاران'!$A$4:$A$53,'مشخصات همکاران'!$C$4:$C$53),"")</f>
        <v/>
      </c>
      <c r="Z29" s="308" t="str">
        <f>IFERROR(LOOKUP('ورود برنامه'!Z29,'مشخصات همکاران'!$A$4:$A$53,'مشخصات همکاران'!$C$4:$C$53),"")</f>
        <v/>
      </c>
      <c r="AA29" s="308" t="str">
        <f>IFERROR(LOOKUP('ورود برنامه'!AA29,'مشخصات همکاران'!$A$4:$A$53,'مشخصات همکاران'!$C$4:$C$53),"")</f>
        <v/>
      </c>
      <c r="AB29" s="308" t="str">
        <f>IFERROR(LOOKUP('ورود برنامه'!AB29,'مشخصات همکاران'!$A$4:$A$53,'مشخصات همکاران'!$C$4:$C$53),"")</f>
        <v/>
      </c>
      <c r="AC29" s="308" t="str">
        <f>IFERROR(LOOKUP('ورود برنامه'!AC29,'مشخصات همکاران'!$A$4:$A$53,'مشخصات همکاران'!$C$4:$C$53),"")</f>
        <v/>
      </c>
      <c r="AD29" s="308" t="str">
        <f>IFERROR(LOOKUP('ورود برنامه'!AD29,'مشخصات همکاران'!$A$4:$A$53,'مشخصات همکاران'!$C$4:$C$53),"")</f>
        <v/>
      </c>
      <c r="AE29" s="308" t="str">
        <f>IFERROR(LOOKUP('ورود برنامه'!AE29,'مشخصات همکاران'!$A$4:$A$53,'مشخصات همکاران'!$C$4:$C$53),"")</f>
        <v/>
      </c>
      <c r="AF29" s="310" t="str">
        <f>IFERROR(LOOKUP('ورود برنامه'!AF29,'مشخصات همکاران'!$A$4:$A$53,'مشخصات همکاران'!$C$4:$C$53),"")</f>
        <v/>
      </c>
    </row>
    <row r="30" spans="1:32" ht="60" customHeight="1">
      <c r="A30" s="231">
        <v>28</v>
      </c>
      <c r="B30" s="230">
        <f>'ورود اطلاعات'!L33</f>
        <v>0</v>
      </c>
      <c r="C30" s="308" t="str">
        <f>IFERROR(LOOKUP('ورود برنامه'!C30,'مشخصات همکاران'!$A$4:$A$53,'مشخصات همکاران'!$C$4:$C$53),"")</f>
        <v/>
      </c>
      <c r="D30" s="308" t="str">
        <f>IFERROR(LOOKUP('ورود برنامه'!D30,'مشخصات همکاران'!$A$4:$A$53,'مشخصات همکاران'!$C$4:$C$53),"")</f>
        <v/>
      </c>
      <c r="E30" s="308" t="str">
        <f>IFERROR(LOOKUP('ورود برنامه'!E30,'مشخصات همکاران'!$A$4:$A$53,'مشخصات همکاران'!$C$4:$C$53),"")</f>
        <v/>
      </c>
      <c r="F30" s="308" t="str">
        <f>IFERROR(LOOKUP('ورود برنامه'!F30,'مشخصات همکاران'!$A$4:$A$53,'مشخصات همکاران'!$C$4:$C$53),"")</f>
        <v/>
      </c>
      <c r="G30" s="308" t="str">
        <f>IFERROR(LOOKUP('ورود برنامه'!G30,'مشخصات همکاران'!$A$4:$A$53,'مشخصات همکاران'!$C$4:$C$53),"")</f>
        <v/>
      </c>
      <c r="H30" s="308" t="str">
        <f>IFERROR(LOOKUP('ورود برنامه'!H30,'مشخصات همکاران'!$A$4:$A$53,'مشخصات همکاران'!$C$4:$C$53),"")</f>
        <v/>
      </c>
      <c r="I30" s="308" t="str">
        <f>IFERROR(LOOKUP('ورود برنامه'!I30,'مشخصات همکاران'!$A$4:$A$53,'مشخصات همکاران'!$C$4:$C$53),"")</f>
        <v/>
      </c>
      <c r="J30" s="308" t="str">
        <f>IFERROR(LOOKUP('ورود برنامه'!J30,'مشخصات همکاران'!$A$4:$A$53,'مشخصات همکاران'!$C$4:$C$53),"")</f>
        <v/>
      </c>
      <c r="K30" s="308" t="str">
        <f>IFERROR(LOOKUP('ورود برنامه'!K30,'مشخصات همکاران'!$A$4:$A$53,'مشخصات همکاران'!$C$4:$C$53),"")</f>
        <v/>
      </c>
      <c r="L30" s="308" t="str">
        <f>IFERROR(LOOKUP('ورود برنامه'!L30,'مشخصات همکاران'!$A$4:$A$53,'مشخصات همکاران'!$C$4:$C$53),"")</f>
        <v/>
      </c>
      <c r="M30" s="308" t="str">
        <f>IFERROR(LOOKUP('ورود برنامه'!M30,'مشخصات همکاران'!$A$4:$A$53,'مشخصات همکاران'!$C$4:$C$53),"")</f>
        <v/>
      </c>
      <c r="N30" s="308" t="str">
        <f>IFERROR(LOOKUP('ورود برنامه'!N30,'مشخصات همکاران'!$A$4:$A$53,'مشخصات همکاران'!$C$4:$C$53),"")</f>
        <v/>
      </c>
      <c r="O30" s="308" t="str">
        <f>IFERROR(LOOKUP('ورود برنامه'!O30,'مشخصات همکاران'!$A$4:$A$53,'مشخصات همکاران'!$C$4:$C$53),"")</f>
        <v/>
      </c>
      <c r="P30" s="308" t="str">
        <f>IFERROR(LOOKUP('ورود برنامه'!P30,'مشخصات همکاران'!$A$4:$A$53,'مشخصات همکاران'!$C$4:$C$53),"")</f>
        <v/>
      </c>
      <c r="Q30" s="308" t="str">
        <f>IFERROR(LOOKUP('ورود برنامه'!Q30,'مشخصات همکاران'!$A$4:$A$53,'مشخصات همکاران'!$C$4:$C$53),"")</f>
        <v/>
      </c>
      <c r="R30" s="308" t="str">
        <f>IFERROR(LOOKUP('ورود برنامه'!R30,'مشخصات همکاران'!$A$4:$A$53,'مشخصات همکاران'!$C$4:$C$53),"")</f>
        <v/>
      </c>
      <c r="S30" s="308" t="str">
        <f>IFERROR(LOOKUP('ورود برنامه'!S30,'مشخصات همکاران'!$A$4:$A$53,'مشخصات همکاران'!$C$4:$C$53),"")</f>
        <v/>
      </c>
      <c r="T30" s="308" t="str">
        <f>IFERROR(LOOKUP('ورود برنامه'!T30,'مشخصات همکاران'!$A$4:$A$53,'مشخصات همکاران'!$C$4:$C$53),"")</f>
        <v/>
      </c>
      <c r="U30" s="308" t="str">
        <f>IFERROR(LOOKUP('ورود برنامه'!U30,'مشخصات همکاران'!$A$4:$A$53,'مشخصات همکاران'!$C$4:$C$53),"")</f>
        <v/>
      </c>
      <c r="V30" s="308" t="str">
        <f>IFERROR(LOOKUP('ورود برنامه'!V30,'مشخصات همکاران'!$A$4:$A$53,'مشخصات همکاران'!$C$4:$C$53),"")</f>
        <v/>
      </c>
      <c r="W30" s="308" t="str">
        <f>IFERROR(LOOKUP('ورود برنامه'!W30,'مشخصات همکاران'!$A$4:$A$53,'مشخصات همکاران'!$C$4:$C$53),"")</f>
        <v/>
      </c>
      <c r="X30" s="308" t="str">
        <f>IFERROR(LOOKUP('ورود برنامه'!X30,'مشخصات همکاران'!$A$4:$A$53,'مشخصات همکاران'!$C$4:$C$53),"")</f>
        <v/>
      </c>
      <c r="Y30" s="308" t="str">
        <f>IFERROR(LOOKUP('ورود برنامه'!Y30,'مشخصات همکاران'!$A$4:$A$53,'مشخصات همکاران'!$C$4:$C$53),"")</f>
        <v/>
      </c>
      <c r="Z30" s="308" t="str">
        <f>IFERROR(LOOKUP('ورود برنامه'!Z30,'مشخصات همکاران'!$A$4:$A$53,'مشخصات همکاران'!$C$4:$C$53),"")</f>
        <v/>
      </c>
      <c r="AA30" s="308" t="str">
        <f>IFERROR(LOOKUP('ورود برنامه'!AA30,'مشخصات همکاران'!$A$4:$A$53,'مشخصات همکاران'!$C$4:$C$53),"")</f>
        <v/>
      </c>
      <c r="AB30" s="308" t="str">
        <f>IFERROR(LOOKUP('ورود برنامه'!AB30,'مشخصات همکاران'!$A$4:$A$53,'مشخصات همکاران'!$C$4:$C$53),"")</f>
        <v/>
      </c>
      <c r="AC30" s="308" t="str">
        <f>IFERROR(LOOKUP('ورود برنامه'!AC30,'مشخصات همکاران'!$A$4:$A$53,'مشخصات همکاران'!$C$4:$C$53),"")</f>
        <v/>
      </c>
      <c r="AD30" s="308" t="str">
        <f>IFERROR(LOOKUP('ورود برنامه'!AD30,'مشخصات همکاران'!$A$4:$A$53,'مشخصات همکاران'!$C$4:$C$53),"")</f>
        <v/>
      </c>
      <c r="AE30" s="308" t="str">
        <f>IFERROR(LOOKUP('ورود برنامه'!AE30,'مشخصات همکاران'!$A$4:$A$53,'مشخصات همکاران'!$C$4:$C$53),"")</f>
        <v/>
      </c>
      <c r="AF30" s="310" t="str">
        <f>IFERROR(LOOKUP('ورود برنامه'!AF30,'مشخصات همکاران'!$A$4:$A$53,'مشخصات همکاران'!$C$4:$C$53),"")</f>
        <v/>
      </c>
    </row>
    <row r="31" spans="1:32" ht="60" customHeight="1">
      <c r="A31" s="231">
        <v>29</v>
      </c>
      <c r="B31" s="230">
        <f>'ورود اطلاعات'!L34</f>
        <v>0</v>
      </c>
      <c r="C31" s="308" t="str">
        <f>IFERROR(LOOKUP('ورود برنامه'!C31,'مشخصات همکاران'!$A$4:$A$53,'مشخصات همکاران'!$C$4:$C$53),"")</f>
        <v/>
      </c>
      <c r="D31" s="308" t="str">
        <f>IFERROR(LOOKUP('ورود برنامه'!D31,'مشخصات همکاران'!$A$4:$A$53,'مشخصات همکاران'!$C$4:$C$53),"")</f>
        <v/>
      </c>
      <c r="E31" s="308" t="str">
        <f>IFERROR(LOOKUP('ورود برنامه'!E31,'مشخصات همکاران'!$A$4:$A$53,'مشخصات همکاران'!$C$4:$C$53),"")</f>
        <v/>
      </c>
      <c r="F31" s="308" t="str">
        <f>IFERROR(LOOKUP('ورود برنامه'!F31,'مشخصات همکاران'!$A$4:$A$53,'مشخصات همکاران'!$C$4:$C$53),"")</f>
        <v/>
      </c>
      <c r="G31" s="308" t="str">
        <f>IFERROR(LOOKUP('ورود برنامه'!G31,'مشخصات همکاران'!$A$4:$A$53,'مشخصات همکاران'!$C$4:$C$53),"")</f>
        <v/>
      </c>
      <c r="H31" s="308" t="str">
        <f>IFERROR(LOOKUP('ورود برنامه'!H31,'مشخصات همکاران'!$A$4:$A$53,'مشخصات همکاران'!$C$4:$C$53),"")</f>
        <v/>
      </c>
      <c r="I31" s="308" t="str">
        <f>IFERROR(LOOKUP('ورود برنامه'!I31,'مشخصات همکاران'!$A$4:$A$53,'مشخصات همکاران'!$C$4:$C$53),"")</f>
        <v/>
      </c>
      <c r="J31" s="308" t="str">
        <f>IFERROR(LOOKUP('ورود برنامه'!J31,'مشخصات همکاران'!$A$4:$A$53,'مشخصات همکاران'!$C$4:$C$53),"")</f>
        <v/>
      </c>
      <c r="K31" s="308" t="str">
        <f>IFERROR(LOOKUP('ورود برنامه'!K31,'مشخصات همکاران'!$A$4:$A$53,'مشخصات همکاران'!$C$4:$C$53),"")</f>
        <v/>
      </c>
      <c r="L31" s="308" t="str">
        <f>IFERROR(LOOKUP('ورود برنامه'!L31,'مشخصات همکاران'!$A$4:$A$53,'مشخصات همکاران'!$C$4:$C$53),"")</f>
        <v/>
      </c>
      <c r="M31" s="308" t="str">
        <f>IFERROR(LOOKUP('ورود برنامه'!M31,'مشخصات همکاران'!$A$4:$A$53,'مشخصات همکاران'!$C$4:$C$53),"")</f>
        <v/>
      </c>
      <c r="N31" s="308" t="str">
        <f>IFERROR(LOOKUP('ورود برنامه'!N31,'مشخصات همکاران'!$A$4:$A$53,'مشخصات همکاران'!$C$4:$C$53),"")</f>
        <v/>
      </c>
      <c r="O31" s="308" t="str">
        <f>IFERROR(LOOKUP('ورود برنامه'!O31,'مشخصات همکاران'!$A$4:$A$53,'مشخصات همکاران'!$C$4:$C$53),"")</f>
        <v/>
      </c>
      <c r="P31" s="308" t="str">
        <f>IFERROR(LOOKUP('ورود برنامه'!P31,'مشخصات همکاران'!$A$4:$A$53,'مشخصات همکاران'!$C$4:$C$53),"")</f>
        <v/>
      </c>
      <c r="Q31" s="308" t="str">
        <f>IFERROR(LOOKUP('ورود برنامه'!Q31,'مشخصات همکاران'!$A$4:$A$53,'مشخصات همکاران'!$C$4:$C$53),"")</f>
        <v/>
      </c>
      <c r="R31" s="308" t="str">
        <f>IFERROR(LOOKUP('ورود برنامه'!R31,'مشخصات همکاران'!$A$4:$A$53,'مشخصات همکاران'!$C$4:$C$53),"")</f>
        <v/>
      </c>
      <c r="S31" s="308" t="str">
        <f>IFERROR(LOOKUP('ورود برنامه'!S31,'مشخصات همکاران'!$A$4:$A$53,'مشخصات همکاران'!$C$4:$C$53),"")</f>
        <v/>
      </c>
      <c r="T31" s="308" t="str">
        <f>IFERROR(LOOKUP('ورود برنامه'!T31,'مشخصات همکاران'!$A$4:$A$53,'مشخصات همکاران'!$C$4:$C$53),"")</f>
        <v/>
      </c>
      <c r="U31" s="308" t="str">
        <f>IFERROR(LOOKUP('ورود برنامه'!U31,'مشخصات همکاران'!$A$4:$A$53,'مشخصات همکاران'!$C$4:$C$53),"")</f>
        <v/>
      </c>
      <c r="V31" s="308" t="str">
        <f>IFERROR(LOOKUP('ورود برنامه'!V31,'مشخصات همکاران'!$A$4:$A$53,'مشخصات همکاران'!$C$4:$C$53),"")</f>
        <v/>
      </c>
      <c r="W31" s="308" t="str">
        <f>IFERROR(LOOKUP('ورود برنامه'!W31,'مشخصات همکاران'!$A$4:$A$53,'مشخصات همکاران'!$C$4:$C$53),"")</f>
        <v/>
      </c>
      <c r="X31" s="308" t="str">
        <f>IFERROR(LOOKUP('ورود برنامه'!X31,'مشخصات همکاران'!$A$4:$A$53,'مشخصات همکاران'!$C$4:$C$53),"")</f>
        <v/>
      </c>
      <c r="Y31" s="308" t="str">
        <f>IFERROR(LOOKUP('ورود برنامه'!Y31,'مشخصات همکاران'!$A$4:$A$53,'مشخصات همکاران'!$C$4:$C$53),"")</f>
        <v/>
      </c>
      <c r="Z31" s="308" t="str">
        <f>IFERROR(LOOKUP('ورود برنامه'!Z31,'مشخصات همکاران'!$A$4:$A$53,'مشخصات همکاران'!$C$4:$C$53),"")</f>
        <v/>
      </c>
      <c r="AA31" s="308" t="str">
        <f>IFERROR(LOOKUP('ورود برنامه'!AA31,'مشخصات همکاران'!$A$4:$A$53,'مشخصات همکاران'!$C$4:$C$53),"")</f>
        <v/>
      </c>
      <c r="AB31" s="308" t="str">
        <f>IFERROR(LOOKUP('ورود برنامه'!AB31,'مشخصات همکاران'!$A$4:$A$53,'مشخصات همکاران'!$C$4:$C$53),"")</f>
        <v/>
      </c>
      <c r="AC31" s="308" t="str">
        <f>IFERROR(LOOKUP('ورود برنامه'!AC31,'مشخصات همکاران'!$A$4:$A$53,'مشخصات همکاران'!$C$4:$C$53),"")</f>
        <v/>
      </c>
      <c r="AD31" s="308" t="str">
        <f>IFERROR(LOOKUP('ورود برنامه'!AD31,'مشخصات همکاران'!$A$4:$A$53,'مشخصات همکاران'!$C$4:$C$53),"")</f>
        <v/>
      </c>
      <c r="AE31" s="308" t="str">
        <f>IFERROR(LOOKUP('ورود برنامه'!AE31,'مشخصات همکاران'!$A$4:$A$53,'مشخصات همکاران'!$C$4:$C$53),"")</f>
        <v/>
      </c>
      <c r="AF31" s="310" t="str">
        <f>IFERROR(LOOKUP('ورود برنامه'!AF31,'مشخصات همکاران'!$A$4:$A$53,'مشخصات همکاران'!$C$4:$C$53),"")</f>
        <v/>
      </c>
    </row>
    <row r="32" spans="1:32" ht="60" customHeight="1" thickBot="1">
      <c r="A32" s="240">
        <v>30</v>
      </c>
      <c r="B32" s="321">
        <f>'ورود اطلاعات'!L35</f>
        <v>0</v>
      </c>
      <c r="C32" s="313" t="str">
        <f>IFERROR(LOOKUP('ورود برنامه'!C32,'مشخصات همکاران'!$A$4:$A$53,'مشخصات همکاران'!$C$4:$C$53),"")</f>
        <v/>
      </c>
      <c r="D32" s="313" t="str">
        <f>IFERROR(LOOKUP('ورود برنامه'!D32,'مشخصات همکاران'!$A$4:$A$53,'مشخصات همکاران'!$C$4:$C$53),"")</f>
        <v/>
      </c>
      <c r="E32" s="313" t="str">
        <f>IFERROR(LOOKUP('ورود برنامه'!E32,'مشخصات همکاران'!$A$4:$A$53,'مشخصات همکاران'!$C$4:$C$53),"")</f>
        <v/>
      </c>
      <c r="F32" s="313" t="str">
        <f>IFERROR(LOOKUP('ورود برنامه'!F32,'مشخصات همکاران'!$A$4:$A$53,'مشخصات همکاران'!$C$4:$C$53),"")</f>
        <v/>
      </c>
      <c r="G32" s="313" t="str">
        <f>IFERROR(LOOKUP('ورود برنامه'!G32,'مشخصات همکاران'!$A$4:$A$53,'مشخصات همکاران'!$C$4:$C$53),"")</f>
        <v/>
      </c>
      <c r="H32" s="313" t="str">
        <f>IFERROR(LOOKUP('ورود برنامه'!H32,'مشخصات همکاران'!$A$4:$A$53,'مشخصات همکاران'!$C$4:$C$53),"")</f>
        <v/>
      </c>
      <c r="I32" s="313" t="str">
        <f>IFERROR(LOOKUP('ورود برنامه'!I32,'مشخصات همکاران'!$A$4:$A$53,'مشخصات همکاران'!$C$4:$C$53),"")</f>
        <v/>
      </c>
      <c r="J32" s="313" t="str">
        <f>IFERROR(LOOKUP('ورود برنامه'!J32,'مشخصات همکاران'!$A$4:$A$53,'مشخصات همکاران'!$C$4:$C$53),"")</f>
        <v/>
      </c>
      <c r="K32" s="313" t="str">
        <f>IFERROR(LOOKUP('ورود برنامه'!K32,'مشخصات همکاران'!$A$4:$A$53,'مشخصات همکاران'!$C$4:$C$53),"")</f>
        <v/>
      </c>
      <c r="L32" s="313" t="str">
        <f>IFERROR(LOOKUP('ورود برنامه'!L32,'مشخصات همکاران'!$A$4:$A$53,'مشخصات همکاران'!$C$4:$C$53),"")</f>
        <v/>
      </c>
      <c r="M32" s="313" t="str">
        <f>IFERROR(LOOKUP('ورود برنامه'!M32,'مشخصات همکاران'!$A$4:$A$53,'مشخصات همکاران'!$C$4:$C$53),"")</f>
        <v/>
      </c>
      <c r="N32" s="313" t="str">
        <f>IFERROR(LOOKUP('ورود برنامه'!N32,'مشخصات همکاران'!$A$4:$A$53,'مشخصات همکاران'!$C$4:$C$53),"")</f>
        <v/>
      </c>
      <c r="O32" s="313" t="str">
        <f>IFERROR(LOOKUP('ورود برنامه'!O32,'مشخصات همکاران'!$A$4:$A$53,'مشخصات همکاران'!$C$4:$C$53),"")</f>
        <v/>
      </c>
      <c r="P32" s="313" t="str">
        <f>IFERROR(LOOKUP('ورود برنامه'!P32,'مشخصات همکاران'!$A$4:$A$53,'مشخصات همکاران'!$C$4:$C$53),"")</f>
        <v/>
      </c>
      <c r="Q32" s="313" t="str">
        <f>IFERROR(LOOKUP('ورود برنامه'!Q32,'مشخصات همکاران'!$A$4:$A$53,'مشخصات همکاران'!$C$4:$C$53),"")</f>
        <v/>
      </c>
      <c r="R32" s="313" t="str">
        <f>IFERROR(LOOKUP('ورود برنامه'!R32,'مشخصات همکاران'!$A$4:$A$53,'مشخصات همکاران'!$C$4:$C$53),"")</f>
        <v/>
      </c>
      <c r="S32" s="313" t="str">
        <f>IFERROR(LOOKUP('ورود برنامه'!S32,'مشخصات همکاران'!$A$4:$A$53,'مشخصات همکاران'!$C$4:$C$53),"")</f>
        <v/>
      </c>
      <c r="T32" s="313" t="str">
        <f>IFERROR(LOOKUP('ورود برنامه'!T32,'مشخصات همکاران'!$A$4:$A$53,'مشخصات همکاران'!$C$4:$C$53),"")</f>
        <v/>
      </c>
      <c r="U32" s="313" t="str">
        <f>IFERROR(LOOKUP('ورود برنامه'!U32,'مشخصات همکاران'!$A$4:$A$53,'مشخصات همکاران'!$C$4:$C$53),"")</f>
        <v/>
      </c>
      <c r="V32" s="313" t="str">
        <f>IFERROR(LOOKUP('ورود برنامه'!V32,'مشخصات همکاران'!$A$4:$A$53,'مشخصات همکاران'!$C$4:$C$53),"")</f>
        <v/>
      </c>
      <c r="W32" s="313" t="str">
        <f>IFERROR(LOOKUP('ورود برنامه'!W32,'مشخصات همکاران'!$A$4:$A$53,'مشخصات همکاران'!$C$4:$C$53),"")</f>
        <v/>
      </c>
      <c r="X32" s="313" t="str">
        <f>IFERROR(LOOKUP('ورود برنامه'!X32,'مشخصات همکاران'!$A$4:$A$53,'مشخصات همکاران'!$C$4:$C$53),"")</f>
        <v/>
      </c>
      <c r="Y32" s="313" t="str">
        <f>IFERROR(LOOKUP('ورود برنامه'!Y32,'مشخصات همکاران'!$A$4:$A$53,'مشخصات همکاران'!$C$4:$C$53),"")</f>
        <v/>
      </c>
      <c r="Z32" s="313" t="str">
        <f>IFERROR(LOOKUP('ورود برنامه'!Z32,'مشخصات همکاران'!$A$4:$A$53,'مشخصات همکاران'!$C$4:$C$53),"")</f>
        <v/>
      </c>
      <c r="AA32" s="313" t="str">
        <f>IFERROR(LOOKUP('ورود برنامه'!AA32,'مشخصات همکاران'!$A$4:$A$53,'مشخصات همکاران'!$C$4:$C$53),"")</f>
        <v/>
      </c>
      <c r="AB32" s="313" t="str">
        <f>IFERROR(LOOKUP('ورود برنامه'!AB32,'مشخصات همکاران'!$A$4:$A$53,'مشخصات همکاران'!$C$4:$C$53),"")</f>
        <v/>
      </c>
      <c r="AC32" s="313" t="str">
        <f>IFERROR(LOOKUP('ورود برنامه'!AC32,'مشخصات همکاران'!$A$4:$A$53,'مشخصات همکاران'!$C$4:$C$53),"")</f>
        <v/>
      </c>
      <c r="AD32" s="313" t="str">
        <f>IFERROR(LOOKUP('ورود برنامه'!AD32,'مشخصات همکاران'!$A$4:$A$53,'مشخصات همکاران'!$C$4:$C$53),"")</f>
        <v/>
      </c>
      <c r="AE32" s="313" t="str">
        <f>IFERROR(LOOKUP('ورود برنامه'!AE32,'مشخصات همکاران'!$A$4:$A$53,'مشخصات همکاران'!$C$4:$C$53),"")</f>
        <v/>
      </c>
      <c r="AF32" s="314" t="str">
        <f>IFERROR(LOOKUP('ورود برنامه'!AF32,'مشخصات همکاران'!$A$4:$A$53,'مشخصات همکاران'!$C$4:$C$53),"")</f>
        <v/>
      </c>
    </row>
    <row r="33" ht="33" thickTop="1"/>
  </sheetData>
  <sheetProtection formatCells="0" formatColumns="0" formatRows="0"/>
  <mergeCells count="1">
    <mergeCell ref="A1:AF1"/>
  </mergeCells>
  <printOptions horizontalCentered="1" verticalCentered="1"/>
  <pageMargins left="0" right="0" top="0" bottom="0" header="0" footer="0"/>
  <pageSetup paperSize="9" scale="2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34</vt:i4>
      </vt:variant>
    </vt:vector>
  </HeadingPairs>
  <TitlesOfParts>
    <vt:vector size="61" baseType="lpstr">
      <vt:lpstr>جستجو</vt:lpstr>
      <vt:lpstr>بنام خدا</vt:lpstr>
      <vt:lpstr>راهنما</vt:lpstr>
      <vt:lpstr>ورود اطلاعات</vt:lpstr>
      <vt:lpstr>لیست کل</vt:lpstr>
      <vt:lpstr>لیست کل مرتب شده</vt:lpstr>
      <vt:lpstr>مشخصات همکاران</vt:lpstr>
      <vt:lpstr>ورود برنامه</vt:lpstr>
      <vt:lpstr>برنامه</vt:lpstr>
      <vt:lpstr>صدور</vt:lpstr>
      <vt:lpstr>لیست کامل کلاس</vt:lpstr>
      <vt:lpstr>لیست بزرگ </vt:lpstr>
      <vt:lpstr>لیست بزرگ  (2)</vt:lpstr>
      <vt:lpstr>لیست ذونکن</vt:lpstr>
      <vt:lpstr>عدم مردودی</vt:lpstr>
      <vt:lpstr>اشتغال به تحصیل</vt:lpstr>
      <vt:lpstr>ابلاغ</vt:lpstr>
      <vt:lpstr>بیمه</vt:lpstr>
      <vt:lpstr>کنترل پرونده</vt:lpstr>
      <vt:lpstr>نمره</vt:lpstr>
      <vt:lpstr>لیست حضور غیاب </vt:lpstr>
      <vt:lpstr>فرم مشخصات همکاران</vt:lpstr>
      <vt:lpstr>لیست حضور  غیاب  </vt:lpstr>
      <vt:lpstr>zz</vt:lpstr>
      <vt:lpstr>سربرگ پرونده همکار</vt:lpstr>
      <vt:lpstr>سربرگ پرونده دانش آموز</vt:lpstr>
      <vt:lpstr>فرم مشخصات همکاران (2)</vt:lpstr>
      <vt:lpstr>راهنما!OLE_LINK1</vt:lpstr>
      <vt:lpstr>ابلاغ!Print_Area</vt:lpstr>
      <vt:lpstr>'اشتغال به تحصیل'!Print_Area</vt:lpstr>
      <vt:lpstr>برنامه!Print_Area</vt:lpstr>
      <vt:lpstr>'بنام خدا'!Print_Area</vt:lpstr>
      <vt:lpstr>بیمه!Print_Area</vt:lpstr>
      <vt:lpstr>جستجو!Print_Area</vt:lpstr>
      <vt:lpstr>'سربرگ پرونده دانش آموز'!Print_Area</vt:lpstr>
      <vt:lpstr>'سربرگ پرونده همکار'!Print_Area</vt:lpstr>
      <vt:lpstr>صدور!Print_Area</vt:lpstr>
      <vt:lpstr>'عدم مردودی'!Print_Area</vt:lpstr>
      <vt:lpstr>'فرم مشخصات همکاران'!Print_Area</vt:lpstr>
      <vt:lpstr>'فرم مشخصات همکاران (2)'!Print_Area</vt:lpstr>
      <vt:lpstr>'کنترل پرونده'!Print_Area</vt:lpstr>
      <vt:lpstr>'لیست بزرگ '!Print_Area</vt:lpstr>
      <vt:lpstr>'لیست بزرگ  (2)'!Print_Area</vt:lpstr>
      <vt:lpstr>'لیست حضور  غیاب  '!Print_Area</vt:lpstr>
      <vt:lpstr>'لیست حضور غیاب '!Print_Area</vt:lpstr>
      <vt:lpstr>'لیست ذونکن'!Print_Area</vt:lpstr>
      <vt:lpstr>'لیست کامل کلاس'!Print_Area</vt:lpstr>
      <vt:lpstr>'لیست کل'!Print_Area</vt:lpstr>
      <vt:lpstr>'لیست کل مرتب شده'!Print_Area</vt:lpstr>
      <vt:lpstr>'مشخصات همکاران'!Print_Area</vt:lpstr>
      <vt:lpstr>نمره!Print_Area</vt:lpstr>
      <vt:lpstr>'ورود اطلاعات'!Print_Area</vt:lpstr>
      <vt:lpstr>'ورود برنامه'!Print_Area</vt:lpstr>
      <vt:lpstr>جستجو!Print_Titles</vt:lpstr>
      <vt:lpstr>'لیست بزرگ '!Print_Titles</vt:lpstr>
      <vt:lpstr>'لیست بزرگ  (2)'!Print_Titles</vt:lpstr>
      <vt:lpstr>'لیست ذونکن'!Print_Titles</vt:lpstr>
      <vt:lpstr>'لیست کامل کلاس'!Print_Titles</vt:lpstr>
      <vt:lpstr>'لیست کل'!Print_Titles</vt:lpstr>
      <vt:lpstr>'لیست کل مرتب شده'!Print_Titles</vt:lpstr>
      <vt:lpstr>'مشخصات همکاران'!Print_Titles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morva</dc:creator>
  <cp:lastModifiedBy>pc97</cp:lastModifiedBy>
  <cp:lastPrinted>2014-09-13T19:20:58Z</cp:lastPrinted>
  <dcterms:created xsi:type="dcterms:W3CDTF">2014-07-15T13:39:06Z</dcterms:created>
  <dcterms:modified xsi:type="dcterms:W3CDTF">2019-11-23T08:36:09Z</dcterms:modified>
</cp:coreProperties>
</file>